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2020-05-05\skyworthfashion (Cambodia)Co,.LTD\"/>
    </mc:Choice>
  </mc:AlternateContent>
  <xr:revisionPtr revIDLastSave="0" documentId="13_ncr:1_{3A2CF5F2-8A27-42EA-975F-2E8A61756344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បញ្ជីឈ្មោះកម្មករ" sheetId="2" state="hidden" r:id="rId1"/>
    <sheet name="បញ្ជីឈ្មោះកម្មករ (3)" sheetId="7" state="hidden" r:id="rId2"/>
    <sheet name="upload" sheetId="10" r:id="rId3"/>
    <sheet name="Sheet3" sheetId="6" state="hidden" r:id="rId4"/>
    <sheet name="Sheet1" sheetId="3" state="hidden" r:id="rId5"/>
    <sheet name="Sheet2" sheetId="4" state="hidden" r:id="rId6"/>
  </sheets>
  <definedNames>
    <definedName name="_xlnm._FilterDatabase" localSheetId="4" hidden="1">Sheet1!$A$1:$Y$422</definedName>
    <definedName name="_xlnm._FilterDatabase" localSheetId="2" hidden="1">upload!$A$3:$J$3</definedName>
    <definedName name="_xlnm._FilterDatabase" localSheetId="0" hidden="1">បញ្ជីឈ្មោះកម្មករ!$A$3:$J$428</definedName>
    <definedName name="_xlnm._FilterDatabase" localSheetId="1" hidden="1">'បញ្ជីឈ្មោះកម្មករ (3)'!$A$3:$K$3</definedName>
    <definedName name="_xlnm.Print_Area" localSheetId="2">upload!$A$1:$J$328</definedName>
    <definedName name="_xlnm.Print_Area" localSheetId="0">បញ្ជីឈ្មោះកម្មករ!$A$1:$J$430</definedName>
    <definedName name="_xlnm.Print_Area" localSheetId="1">'បញ្ជីឈ្មោះកម្មករ (3)'!$A$1:$K$26</definedName>
    <definedName name="_xlnm.Print_Titles" localSheetId="2">upload!$3:$3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7" l="1"/>
  <c r="H23" i="7"/>
  <c r="G23" i="7"/>
  <c r="E23" i="7"/>
  <c r="D23" i="7"/>
  <c r="C23" i="7"/>
  <c r="B23" i="7"/>
  <c r="I22" i="7"/>
  <c r="H22" i="7"/>
  <c r="G22" i="7"/>
  <c r="E22" i="7"/>
  <c r="D22" i="7"/>
  <c r="C22" i="7"/>
  <c r="B22" i="7"/>
  <c r="I21" i="7"/>
  <c r="H21" i="7"/>
  <c r="G21" i="7"/>
  <c r="E21" i="7"/>
  <c r="D21" i="7"/>
  <c r="C21" i="7"/>
  <c r="B21" i="7"/>
  <c r="H20" i="7"/>
  <c r="G20" i="7"/>
  <c r="E20" i="7"/>
  <c r="D20" i="7"/>
  <c r="C20" i="7"/>
  <c r="B20" i="7"/>
  <c r="I19" i="7"/>
  <c r="H19" i="7"/>
  <c r="G19" i="7"/>
  <c r="E19" i="7"/>
  <c r="D19" i="7"/>
  <c r="C19" i="7"/>
  <c r="B19" i="7"/>
  <c r="I18" i="7"/>
  <c r="H18" i="7"/>
  <c r="G18" i="7"/>
  <c r="E18" i="7"/>
  <c r="D18" i="7"/>
  <c r="C18" i="7"/>
  <c r="B18" i="7"/>
  <c r="I17" i="7"/>
  <c r="H17" i="7"/>
  <c r="G17" i="7"/>
  <c r="E17" i="7"/>
  <c r="D17" i="7"/>
  <c r="C17" i="7"/>
  <c r="B17" i="7"/>
  <c r="I16" i="7"/>
  <c r="H16" i="7"/>
  <c r="G16" i="7"/>
  <c r="E16" i="7"/>
  <c r="D16" i="7"/>
  <c r="C16" i="7"/>
  <c r="B16" i="7"/>
  <c r="I15" i="7"/>
  <c r="H15" i="7"/>
  <c r="G15" i="7"/>
  <c r="E15" i="7"/>
  <c r="D15" i="7"/>
  <c r="C15" i="7"/>
  <c r="B15" i="7"/>
  <c r="I14" i="7"/>
  <c r="H14" i="7"/>
  <c r="G14" i="7"/>
  <c r="E14" i="7"/>
  <c r="D14" i="7"/>
  <c r="C14" i="7"/>
  <c r="B14" i="7"/>
  <c r="G13" i="7"/>
  <c r="B13" i="7"/>
  <c r="I12" i="7"/>
  <c r="H12" i="7"/>
  <c r="G12" i="7"/>
  <c r="E12" i="7"/>
  <c r="D12" i="7"/>
  <c r="C12" i="7"/>
  <c r="B12" i="7"/>
  <c r="I11" i="7"/>
  <c r="H11" i="7"/>
  <c r="G11" i="7"/>
  <c r="E11" i="7"/>
  <c r="D11" i="7"/>
  <c r="C11" i="7"/>
  <c r="B11" i="7"/>
  <c r="I10" i="7"/>
  <c r="H10" i="7"/>
  <c r="G10" i="7"/>
  <c r="E10" i="7"/>
  <c r="D10" i="7"/>
  <c r="C10" i="7"/>
  <c r="B10" i="7"/>
  <c r="I9" i="7"/>
  <c r="H9" i="7"/>
  <c r="G9" i="7"/>
  <c r="E9" i="7"/>
  <c r="D9" i="7"/>
  <c r="C9" i="7"/>
  <c r="B9" i="7"/>
  <c r="I8" i="7"/>
  <c r="H8" i="7"/>
  <c r="G8" i="7"/>
  <c r="E8" i="7"/>
  <c r="D8" i="7"/>
  <c r="C8" i="7"/>
  <c r="B8" i="7"/>
  <c r="I7" i="7"/>
  <c r="H7" i="7"/>
  <c r="G7" i="7"/>
  <c r="E7" i="7"/>
  <c r="D7" i="7"/>
  <c r="C7" i="7"/>
  <c r="B7" i="7"/>
  <c r="I6" i="7"/>
  <c r="H6" i="7"/>
  <c r="G6" i="7"/>
  <c r="E6" i="7"/>
  <c r="D6" i="7"/>
  <c r="C6" i="7"/>
  <c r="B6" i="7"/>
  <c r="I5" i="7"/>
  <c r="H5" i="7"/>
  <c r="G5" i="7"/>
  <c r="E5" i="7"/>
  <c r="D5" i="7"/>
  <c r="C5" i="7"/>
  <c r="B5" i="7"/>
  <c r="I4" i="7"/>
  <c r="H4" i="7"/>
  <c r="G4" i="7"/>
  <c r="E4" i="7"/>
  <c r="D4" i="7"/>
  <c r="C4" i="7"/>
  <c r="B4" i="7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" i="2"/>
  <c r="E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H4" i="2"/>
  <c r="G4" i="2"/>
  <c r="D4" i="2"/>
  <c r="C4" i="2"/>
  <c r="B4" i="2"/>
  <c r="M3" i="3"/>
  <c r="M4" i="3"/>
  <c r="M5" i="3"/>
  <c r="M6" i="3"/>
  <c r="M7" i="3"/>
  <c r="I9" i="2" s="1"/>
  <c r="M8" i="3"/>
  <c r="M9" i="3"/>
  <c r="M10" i="3"/>
  <c r="M11" i="3"/>
  <c r="I423" i="2" s="1"/>
  <c r="M12" i="3"/>
  <c r="M13" i="3"/>
  <c r="I15" i="2" s="1"/>
  <c r="M14" i="3"/>
  <c r="M15" i="3"/>
  <c r="M16" i="3"/>
  <c r="M17" i="3"/>
  <c r="M18" i="3"/>
  <c r="M19" i="3"/>
  <c r="M20" i="3"/>
  <c r="M21" i="3"/>
  <c r="M22" i="3"/>
  <c r="I24" i="2" s="1"/>
  <c r="M23" i="3"/>
  <c r="M24" i="3"/>
  <c r="I26" i="2" s="1"/>
  <c r="M25" i="3"/>
  <c r="I27" i="2" s="1"/>
  <c r="M26" i="3"/>
  <c r="I28" i="2" s="1"/>
  <c r="M27" i="3"/>
  <c r="I29" i="2" s="1"/>
  <c r="M28" i="3"/>
  <c r="M29" i="3"/>
  <c r="M30" i="3"/>
  <c r="I32" i="2" s="1"/>
  <c r="M31" i="3"/>
  <c r="M32" i="3"/>
  <c r="I34" i="2" s="1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I50" i="2" s="1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I66" i="2" s="1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I80" i="2" s="1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J22" i="7" s="1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I123" i="2" s="1"/>
  <c r="M122" i="3"/>
  <c r="M123" i="3"/>
  <c r="M124" i="3"/>
  <c r="I126" i="2" s="1"/>
  <c r="M125" i="3"/>
  <c r="M126" i="3"/>
  <c r="J17" i="7" s="1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I145" i="2" s="1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I159" i="2" s="1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J7" i="7" s="1"/>
  <c r="M172" i="3"/>
  <c r="M173" i="3"/>
  <c r="M174" i="3"/>
  <c r="M175" i="3"/>
  <c r="I177" i="2" s="1"/>
  <c r="M176" i="3"/>
  <c r="I178" i="2" s="1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I200" i="2" s="1"/>
  <c r="M199" i="3"/>
  <c r="M200" i="3"/>
  <c r="M201" i="3"/>
  <c r="M202" i="3"/>
  <c r="M203" i="3"/>
  <c r="M204" i="3"/>
  <c r="I206" i="2" s="1"/>
  <c r="M205" i="3"/>
  <c r="M206" i="3"/>
  <c r="M207" i="3"/>
  <c r="M208" i="3"/>
  <c r="M209" i="3"/>
  <c r="M210" i="3"/>
  <c r="M211" i="3"/>
  <c r="I213" i="2" s="1"/>
  <c r="M212" i="3"/>
  <c r="M213" i="3"/>
  <c r="M214" i="3"/>
  <c r="I216" i="2" s="1"/>
  <c r="M215" i="3"/>
  <c r="I217" i="2" s="1"/>
  <c r="M216" i="3"/>
  <c r="I218" i="2" s="1"/>
  <c r="M217" i="3"/>
  <c r="I219" i="2" s="1"/>
  <c r="M218" i="3"/>
  <c r="I220" i="2" s="1"/>
  <c r="M219" i="3"/>
  <c r="I221" i="2" s="1"/>
  <c r="M220" i="3"/>
  <c r="M221" i="3"/>
  <c r="M222" i="3"/>
  <c r="I224" i="2" s="1"/>
  <c r="M223" i="3"/>
  <c r="M224" i="3"/>
  <c r="I226" i="2" s="1"/>
  <c r="M225" i="3"/>
  <c r="J20" i="7" s="1"/>
  <c r="M226" i="3"/>
  <c r="I228" i="2" s="1"/>
  <c r="M227" i="3"/>
  <c r="I229" i="2" s="1"/>
  <c r="M228" i="3"/>
  <c r="M229" i="3"/>
  <c r="I231" i="2" s="1"/>
  <c r="M230" i="3"/>
  <c r="I232" i="2" s="1"/>
  <c r="M231" i="3"/>
  <c r="I233" i="2" s="1"/>
  <c r="M232" i="3"/>
  <c r="M233" i="3"/>
  <c r="M234" i="3"/>
  <c r="I236" i="2" s="1"/>
  <c r="M235" i="3"/>
  <c r="J12" i="7" s="1"/>
  <c r="M236" i="3"/>
  <c r="I238" i="2" s="1"/>
  <c r="M237" i="3"/>
  <c r="M238" i="3"/>
  <c r="I240" i="2" s="1"/>
  <c r="M239" i="3"/>
  <c r="I241" i="2" s="1"/>
  <c r="M240" i="3"/>
  <c r="I242" i="2" s="1"/>
  <c r="M241" i="3"/>
  <c r="I243" i="2" s="1"/>
  <c r="M242" i="3"/>
  <c r="I244" i="2" s="1"/>
  <c r="M243" i="3"/>
  <c r="I245" i="2" s="1"/>
  <c r="M244" i="3"/>
  <c r="I246" i="2" s="1"/>
  <c r="M245" i="3"/>
  <c r="I247" i="2" s="1"/>
  <c r="M246" i="3"/>
  <c r="M247" i="3"/>
  <c r="M248" i="3"/>
  <c r="I250" i="2" s="1"/>
  <c r="M249" i="3"/>
  <c r="I251" i="2" s="1"/>
  <c r="M250" i="3"/>
  <c r="I252" i="2" s="1"/>
  <c r="M251" i="3"/>
  <c r="M252" i="3"/>
  <c r="M253" i="3"/>
  <c r="I255" i="2" s="1"/>
  <c r="M254" i="3"/>
  <c r="M255" i="3"/>
  <c r="M256" i="3"/>
  <c r="J5" i="7" s="1"/>
  <c r="M257" i="3"/>
  <c r="M258" i="3"/>
  <c r="I260" i="2" s="1"/>
  <c r="M259" i="3"/>
  <c r="I261" i="2" s="1"/>
  <c r="M260" i="3"/>
  <c r="I262" i="2" s="1"/>
  <c r="M261" i="3"/>
  <c r="I263" i="2" s="1"/>
  <c r="M262" i="3"/>
  <c r="I264" i="2" s="1"/>
  <c r="M263" i="3"/>
  <c r="M264" i="3"/>
  <c r="M265" i="3"/>
  <c r="I267" i="2" s="1"/>
  <c r="M266" i="3"/>
  <c r="I268" i="2" s="1"/>
  <c r="M267" i="3"/>
  <c r="I269" i="2" s="1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I290" i="2" s="1"/>
  <c r="M289" i="3"/>
  <c r="M290" i="3"/>
  <c r="M291" i="3"/>
  <c r="I293" i="2" s="1"/>
  <c r="M292" i="3"/>
  <c r="M293" i="3"/>
  <c r="M294" i="3"/>
  <c r="M295" i="3"/>
  <c r="M296" i="3"/>
  <c r="I298" i="2" s="1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I317" i="2" s="1"/>
  <c r="M316" i="3"/>
  <c r="M317" i="3"/>
  <c r="M318" i="3"/>
  <c r="M319" i="3"/>
  <c r="M320" i="3"/>
  <c r="M321" i="3"/>
  <c r="M322" i="3"/>
  <c r="M323" i="3"/>
  <c r="M324" i="3"/>
  <c r="I326" i="2" s="1"/>
  <c r="M325" i="3"/>
  <c r="I327" i="2" s="1"/>
  <c r="M326" i="3"/>
  <c r="M327" i="3"/>
  <c r="I329" i="2" s="1"/>
  <c r="M328" i="3"/>
  <c r="M329" i="3"/>
  <c r="M330" i="3"/>
  <c r="M331" i="3"/>
  <c r="M332" i="3"/>
  <c r="I334" i="2" s="1"/>
  <c r="M333" i="3"/>
  <c r="M334" i="3"/>
  <c r="J8" i="7" s="1"/>
  <c r="M335" i="3"/>
  <c r="M336" i="3"/>
  <c r="I338" i="2" s="1"/>
  <c r="M337" i="3"/>
  <c r="M338" i="3"/>
  <c r="M339" i="3"/>
  <c r="I341" i="2" s="1"/>
  <c r="M340" i="3"/>
  <c r="M341" i="3"/>
  <c r="I343" i="2" s="1"/>
  <c r="M342" i="3"/>
  <c r="I344" i="2" s="1"/>
  <c r="M343" i="3"/>
  <c r="I345" i="2" s="1"/>
  <c r="M344" i="3"/>
  <c r="M345" i="3"/>
  <c r="M346" i="3"/>
  <c r="M347" i="3"/>
  <c r="M348" i="3"/>
  <c r="M349" i="3"/>
  <c r="I351" i="2" s="1"/>
  <c r="M350" i="3"/>
  <c r="I352" i="2" s="1"/>
  <c r="M351" i="3"/>
  <c r="I353" i="2" s="1"/>
  <c r="M352" i="3"/>
  <c r="I354" i="2" s="1"/>
  <c r="M353" i="3"/>
  <c r="I355" i="2" s="1"/>
  <c r="M354" i="3"/>
  <c r="J19" i="7" s="1"/>
  <c r="M355" i="3"/>
  <c r="I357" i="2" s="1"/>
  <c r="M356" i="3"/>
  <c r="M357" i="3"/>
  <c r="M358" i="3"/>
  <c r="I360" i="2" s="1"/>
  <c r="M359" i="3"/>
  <c r="I361" i="2" s="1"/>
  <c r="M360" i="3"/>
  <c r="I362" i="2" s="1"/>
  <c r="M361" i="3"/>
  <c r="I363" i="2" s="1"/>
  <c r="M362" i="3"/>
  <c r="I364" i="2" s="1"/>
  <c r="M363" i="3"/>
  <c r="I365" i="2" s="1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I383" i="2" s="1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I413" i="2" s="1"/>
  <c r="M412" i="3"/>
  <c r="M413" i="3"/>
  <c r="M414" i="3"/>
  <c r="M415" i="3"/>
  <c r="M416" i="3"/>
  <c r="M417" i="3"/>
  <c r="M418" i="3"/>
  <c r="M419" i="3"/>
  <c r="M420" i="3"/>
  <c r="M421" i="3"/>
  <c r="M422" i="3"/>
  <c r="M2" i="3"/>
  <c r="I88" i="2" l="1"/>
  <c r="I76" i="2"/>
  <c r="I40" i="2"/>
  <c r="I382" i="2"/>
  <c r="I348" i="2"/>
  <c r="I340" i="2"/>
  <c r="I336" i="2"/>
  <c r="I332" i="2"/>
  <c r="I328" i="2"/>
  <c r="I324" i="2"/>
  <c r="I318" i="2"/>
  <c r="I313" i="2"/>
  <c r="I309" i="2"/>
  <c r="I305" i="2"/>
  <c r="I301" i="2"/>
  <c r="I296" i="2"/>
  <c r="I292" i="2"/>
  <c r="I288" i="2"/>
  <c r="I284" i="2"/>
  <c r="I279" i="2"/>
  <c r="I274" i="2"/>
  <c r="I235" i="2"/>
  <c r="I212" i="2"/>
  <c r="I208" i="2"/>
  <c r="I204" i="2"/>
  <c r="I195" i="2"/>
  <c r="I186" i="2"/>
  <c r="I182" i="2"/>
  <c r="I174" i="2"/>
  <c r="I167" i="2"/>
  <c r="I162" i="2"/>
  <c r="I157" i="2"/>
  <c r="I152" i="2"/>
  <c r="I148" i="2"/>
  <c r="I143" i="2"/>
  <c r="I132" i="2"/>
  <c r="I127" i="2"/>
  <c r="I118" i="2"/>
  <c r="I114" i="2"/>
  <c r="I110" i="2"/>
  <c r="I104" i="2"/>
  <c r="I99" i="2"/>
  <c r="I95" i="2"/>
  <c r="I87" i="2"/>
  <c r="I78" i="2"/>
  <c r="I68" i="2"/>
  <c r="I60" i="2"/>
  <c r="I52" i="2"/>
  <c r="I42" i="2"/>
  <c r="I31" i="2"/>
  <c r="I23" i="2"/>
  <c r="I12" i="2"/>
  <c r="J6" i="7"/>
  <c r="I83" i="2"/>
  <c r="J15" i="7"/>
  <c r="I79" i="2"/>
  <c r="I71" i="2"/>
  <c r="I67" i="2"/>
  <c r="I63" i="2"/>
  <c r="I59" i="2"/>
  <c r="I55" i="2"/>
  <c r="I51" i="2"/>
  <c r="I47" i="2"/>
  <c r="I43" i="2"/>
  <c r="I19" i="2"/>
  <c r="I11" i="2"/>
  <c r="I7" i="2"/>
  <c r="I409" i="2"/>
  <c r="I370" i="2"/>
  <c r="I347" i="2"/>
  <c r="I339" i="2"/>
  <c r="I335" i="2"/>
  <c r="I331" i="2"/>
  <c r="I321" i="2"/>
  <c r="I312" i="2"/>
  <c r="I308" i="2"/>
  <c r="I304" i="2"/>
  <c r="I300" i="2"/>
  <c r="I295" i="2"/>
  <c r="I291" i="2"/>
  <c r="I287" i="2"/>
  <c r="I282" i="2"/>
  <c r="I278" i="2"/>
  <c r="I273" i="2"/>
  <c r="I258" i="2"/>
  <c r="I223" i="2"/>
  <c r="I215" i="2"/>
  <c r="I211" i="2"/>
  <c r="I207" i="2"/>
  <c r="I203" i="2"/>
  <c r="I199" i="2"/>
  <c r="I194" i="2"/>
  <c r="I185" i="2"/>
  <c r="I181" i="2"/>
  <c r="I172" i="2"/>
  <c r="I166" i="2"/>
  <c r="I160" i="2"/>
  <c r="I155" i="2"/>
  <c r="I151" i="2"/>
  <c r="I147" i="2"/>
  <c r="I136" i="2"/>
  <c r="I131" i="2"/>
  <c r="I121" i="2"/>
  <c r="I117" i="2"/>
  <c r="I113" i="2"/>
  <c r="I109" i="2"/>
  <c r="I103" i="2"/>
  <c r="I98" i="2"/>
  <c r="I94" i="2"/>
  <c r="I84" i="2"/>
  <c r="I75" i="2"/>
  <c r="I58" i="2"/>
  <c r="I39" i="2"/>
  <c r="I21" i="2"/>
  <c r="I10" i="2"/>
  <c r="I4" i="2"/>
  <c r="J9" i="7"/>
  <c r="I90" i="2"/>
  <c r="I38" i="2"/>
  <c r="I30" i="2"/>
  <c r="J14" i="7"/>
  <c r="I22" i="2"/>
  <c r="I418" i="2"/>
  <c r="I386" i="2"/>
  <c r="I350" i="2"/>
  <c r="I346" i="2"/>
  <c r="I342" i="2"/>
  <c r="I330" i="2"/>
  <c r="I320" i="2"/>
  <c r="I315" i="2"/>
  <c r="I311" i="2"/>
  <c r="I307" i="2"/>
  <c r="I303" i="2"/>
  <c r="I294" i="2"/>
  <c r="I286" i="2"/>
  <c r="I281" i="2"/>
  <c r="I276" i="2"/>
  <c r="I272" i="2"/>
  <c r="I227" i="2"/>
  <c r="I222" i="2"/>
  <c r="I214" i="2"/>
  <c r="I210" i="2"/>
  <c r="I202" i="2"/>
  <c r="I198" i="2"/>
  <c r="I193" i="2"/>
  <c r="I184" i="2"/>
  <c r="I180" i="2"/>
  <c r="I176" i="2"/>
  <c r="I171" i="2"/>
  <c r="I165" i="2"/>
  <c r="I154" i="2"/>
  <c r="I150" i="2"/>
  <c r="I146" i="2"/>
  <c r="I135" i="2"/>
  <c r="I129" i="2"/>
  <c r="I125" i="2"/>
  <c r="I120" i="2"/>
  <c r="I116" i="2"/>
  <c r="I112" i="2"/>
  <c r="I108" i="2"/>
  <c r="I102" i="2"/>
  <c r="I97" i="2"/>
  <c r="I91" i="2"/>
  <c r="I82" i="2"/>
  <c r="I72" i="2"/>
  <c r="I64" i="2"/>
  <c r="I56" i="2"/>
  <c r="I48" i="2"/>
  <c r="I35" i="2"/>
  <c r="I16" i="2"/>
  <c r="I8" i="2"/>
  <c r="I93" i="2"/>
  <c r="I85" i="2"/>
  <c r="I81" i="2"/>
  <c r="I73" i="2"/>
  <c r="I69" i="2"/>
  <c r="I65" i="2"/>
  <c r="I61" i="2"/>
  <c r="I57" i="2"/>
  <c r="I53" i="2"/>
  <c r="I49" i="2"/>
  <c r="I13" i="2"/>
  <c r="I416" i="2"/>
  <c r="I349" i="2"/>
  <c r="I337" i="2"/>
  <c r="I333" i="2"/>
  <c r="I325" i="2"/>
  <c r="I319" i="2"/>
  <c r="I314" i="2"/>
  <c r="I310" i="2"/>
  <c r="I306" i="2"/>
  <c r="I302" i="2"/>
  <c r="I297" i="2"/>
  <c r="I289" i="2"/>
  <c r="I285" i="2"/>
  <c r="I280" i="2"/>
  <c r="I275" i="2"/>
  <c r="I271" i="2"/>
  <c r="I265" i="2"/>
  <c r="I209" i="2"/>
  <c r="I205" i="2"/>
  <c r="I201" i="2"/>
  <c r="I197" i="2"/>
  <c r="I192" i="2"/>
  <c r="I183" i="2"/>
  <c r="I179" i="2"/>
  <c r="I175" i="2"/>
  <c r="I168" i="2"/>
  <c r="I164" i="2"/>
  <c r="I158" i="2"/>
  <c r="I153" i="2"/>
  <c r="I149" i="2"/>
  <c r="I133" i="2"/>
  <c r="I128" i="2"/>
  <c r="I124" i="2"/>
  <c r="I119" i="2"/>
  <c r="I115" i="2"/>
  <c r="I111" i="2"/>
  <c r="I106" i="2"/>
  <c r="I101" i="2"/>
  <c r="I96" i="2"/>
  <c r="I89" i="2"/>
  <c r="I70" i="2"/>
  <c r="I62" i="2"/>
  <c r="I54" i="2"/>
  <c r="I45" i="2"/>
  <c r="I33" i="2"/>
  <c r="I25" i="2"/>
  <c r="I14" i="2"/>
  <c r="I6" i="2"/>
</calcChain>
</file>

<file path=xl/sharedStrings.xml><?xml version="1.0" encoding="utf-8"?>
<sst xmlns="http://schemas.openxmlformats.org/spreadsheetml/2006/main" count="6004" uniqueCount="2281">
  <si>
    <t>ល.រ</t>
  </si>
  <si>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</si>
  <si>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</si>
  <si>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</si>
  <si>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</si>
  <si>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</si>
  <si>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បានបញ្ចប់ត្រឹមលេខរៀងទី ....</t>
  </si>
  <si>
    <t>ថ្ងៃទី ...... ខែ ........ ឆ្នាំ ..........</t>
  </si>
  <si>
    <t>ហត្ថលេខា និងត្រា</t>
  </si>
  <si>
    <t>នាយកក្រុមហ៊ុន</t>
  </si>
  <si>
    <t xml:space="preserve">សម្គាល់៖ </t>
  </si>
  <si>
    <t>-ក្រុមហ៊ុនត្រូវវាយត្រានៅគ្រប់ទំព័រលើបញ្ជីឈ្មោះនេះ</t>
  </si>
  <si>
    <t xml:space="preserve">លេខបណ្ណសមាជិក ប.ស.ស/
លេខរៀងក្នុងបញ្ជីកម្មករនិយោជិតដែលបានធ្វើបច្ចុប្បន្នភាពមកក្រសួង </t>
  </si>
  <si>
    <t>ស្នាមេដៃស្តាំ</t>
  </si>
  <si>
    <t>លេខអត្តសញ្ញាណប័ណ្ណសញ្ជាតិខ្មែរ</t>
  </si>
  <si>
    <t>-ក្រុមហ៊ុនត្រូវផ្ញើបញ្ជីឈ្មោះនេះជា Excel File មក Email: suspension@nea.gov.kh</t>
  </si>
  <si>
    <r>
      <rPr>
        <sz val="11"/>
        <color theme="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ក្រុមហ៊ុន..........................................................
</t>
    </r>
    <r>
      <rPr>
        <sz val="11"/>
        <color theme="1"/>
        <rFont val="Khmer OS Battambang"/>
      </rPr>
      <t>រយៈ</t>
    </r>
    <r>
      <rPr>
        <sz val="12"/>
        <color theme="1"/>
        <rFont val="Khmer OS Battambang"/>
      </rPr>
      <t>ពេលព្យួរកិច្ចសន្យាការងាររយៈពេល.............ថ្ងៃ/ខែ ចាប់ពីថ្ងៃទី....ខែ.....ឆ្នាំ២០២០ដល់ថ្ងៃទី...ខែ...ឆ្នាំ២០២០</t>
    </r>
  </si>
  <si>
    <t>FDC-0006</t>
  </si>
  <si>
    <t>ប្រាក់ សាន</t>
  </si>
  <si>
    <t>PRAK SAN</t>
  </si>
  <si>
    <t>Kompot</t>
  </si>
  <si>
    <t>SEWING</t>
  </si>
  <si>
    <t>Senior Sewing Line Leader</t>
  </si>
  <si>
    <t>110263571</t>
  </si>
  <si>
    <t>18601160019132ឆ</t>
  </si>
  <si>
    <t>FDC-0020</t>
  </si>
  <si>
    <t>អ៊ិន សុយានី</t>
  </si>
  <si>
    <t>IN SOYANY</t>
  </si>
  <si>
    <t>Svay Rieng</t>
  </si>
  <si>
    <t>Sewing Supervisor</t>
  </si>
  <si>
    <t>090630162</t>
  </si>
  <si>
    <t>28110160347804ឌ</t>
  </si>
  <si>
    <t>FDC-0023</t>
  </si>
  <si>
    <t>ជន ស្រីមុំ</t>
  </si>
  <si>
    <t>CHORN SREYMOM</t>
  </si>
  <si>
    <t>Poursat</t>
  </si>
  <si>
    <t>Sewing Line Leader</t>
  </si>
  <si>
    <t>160335676</t>
  </si>
  <si>
    <t>29305170773836វ</t>
  </si>
  <si>
    <t>FDC-0024</t>
  </si>
  <si>
    <t>ម៉ាប់ តារា</t>
  </si>
  <si>
    <t>MAP DARA</t>
  </si>
  <si>
    <t>Sewer</t>
  </si>
  <si>
    <t>090794353</t>
  </si>
  <si>
    <t>18405170774122ថ</t>
  </si>
  <si>
    <t>FDC-0035</t>
  </si>
  <si>
    <t>ទន់ សាផា</t>
  </si>
  <si>
    <t>TUN SAPHAN</t>
  </si>
  <si>
    <t>090872240</t>
  </si>
  <si>
    <t>29211170973329ភ</t>
  </si>
  <si>
    <t>FDC-0042</t>
  </si>
  <si>
    <t>លន់ ផាននី</t>
  </si>
  <si>
    <t>LON PHANNY</t>
  </si>
  <si>
    <t>Prey Veng</t>
  </si>
  <si>
    <t>Input Clerk</t>
  </si>
  <si>
    <t>050781933</t>
  </si>
  <si>
    <t>29105160101811ឃ</t>
  </si>
  <si>
    <t>FDC-0045</t>
  </si>
  <si>
    <t>ឌិន រដ្ឋា</t>
  </si>
  <si>
    <t>DIN RATHA</t>
  </si>
  <si>
    <t>Kompong Thom</t>
  </si>
  <si>
    <t>150809783</t>
  </si>
  <si>
    <t>29506170813153ធ</t>
  </si>
  <si>
    <t>FDC-0050</t>
  </si>
  <si>
    <t>ទឹង ហ៊ាន</t>
  </si>
  <si>
    <t>TOENG HEAN</t>
  </si>
  <si>
    <t>Kompong Cham</t>
  </si>
  <si>
    <t>061641767</t>
  </si>
  <si>
    <t>19407192139228យ</t>
  </si>
  <si>
    <t>FDC-0057</t>
  </si>
  <si>
    <t>សុខ លាភី</t>
  </si>
  <si>
    <t>SOK LEAPY</t>
  </si>
  <si>
    <t>050900804</t>
  </si>
  <si>
    <t>19409170901369រ</t>
  </si>
  <si>
    <t>FDC-0071</t>
  </si>
  <si>
    <t>ហួន ថាវឌី</t>
  </si>
  <si>
    <t>HUON THAVDY</t>
  </si>
  <si>
    <t>051381987</t>
  </si>
  <si>
    <t>29707192139239ឡ</t>
  </si>
  <si>
    <t>FDC-0090</t>
  </si>
  <si>
    <t>វ៉ា ស្រីមុំ</t>
  </si>
  <si>
    <t>VA SREYMOM</t>
  </si>
  <si>
    <t>050785089</t>
  </si>
  <si>
    <t>29309160258047ភ</t>
  </si>
  <si>
    <t>FDC-0091</t>
  </si>
  <si>
    <t>ភន់ សារ៉ៃ</t>
  </si>
  <si>
    <t>PHON SARAY</t>
  </si>
  <si>
    <t>051599607</t>
  </si>
  <si>
    <t>28406170812631ថ</t>
  </si>
  <si>
    <t>FDC-0096</t>
  </si>
  <si>
    <t>ចាវ ហុង</t>
  </si>
  <si>
    <t>CHAV HONG</t>
  </si>
  <si>
    <t>051479382</t>
  </si>
  <si>
    <t>28307192139247យ</t>
  </si>
  <si>
    <t>FDC-0097</t>
  </si>
  <si>
    <t>អន សារី</t>
  </si>
  <si>
    <t>ON SARY</t>
  </si>
  <si>
    <t>Kampong Thom</t>
  </si>
  <si>
    <t>150839852</t>
  </si>
  <si>
    <t>29406170799288ឆ</t>
  </si>
  <si>
    <t>FDC-0100</t>
  </si>
  <si>
    <t>វ៉េត វិជ្ជរ៉ា</t>
  </si>
  <si>
    <t>VET VICHRA</t>
  </si>
  <si>
    <t>051394440</t>
  </si>
  <si>
    <t>28406170812535ន</t>
  </si>
  <si>
    <t>FDC-0103</t>
  </si>
  <si>
    <t>សំ សោភណ្ឌ័</t>
  </si>
  <si>
    <t>SAM SOAPHORN</t>
  </si>
  <si>
    <t>051148574</t>
  </si>
  <si>
    <t>28305170737047ផ</t>
  </si>
  <si>
    <t>FDC-0105</t>
  </si>
  <si>
    <t>ទិត លីណា</t>
  </si>
  <si>
    <t>TIT LYNA</t>
  </si>
  <si>
    <t>Kampong Cham</t>
  </si>
  <si>
    <t>061792827</t>
  </si>
  <si>
    <t>28506170813308ន</t>
  </si>
  <si>
    <t>FDC-0121</t>
  </si>
  <si>
    <t>លឿង គឹមស្រ៊ី</t>
  </si>
  <si>
    <t>LOEUNG KIMSRY</t>
  </si>
  <si>
    <t>Kampong Speu</t>
  </si>
  <si>
    <t>29809160259362ស</t>
  </si>
  <si>
    <t>FDC-0132</t>
  </si>
  <si>
    <t>ហួន សារុំ</t>
  </si>
  <si>
    <t>HUON SAROM</t>
  </si>
  <si>
    <t>Takeo</t>
  </si>
  <si>
    <t>101240897</t>
  </si>
  <si>
    <t>28709160257413ព</t>
  </si>
  <si>
    <t>FDC-0135</t>
  </si>
  <si>
    <t>ចន​ ទី</t>
  </si>
  <si>
    <t>CHHORN TY</t>
  </si>
  <si>
    <t>150834484</t>
  </si>
  <si>
    <t>28606170812596វ</t>
  </si>
  <si>
    <t>FDC-0149</t>
  </si>
  <si>
    <t>កន ហុន</t>
  </si>
  <si>
    <t>KAN HON</t>
  </si>
  <si>
    <t>0503045750</t>
  </si>
  <si>
    <t>28301170597219ព</t>
  </si>
  <si>
    <t>FDC-0153</t>
  </si>
  <si>
    <t>ពង់ សាមឿន</t>
  </si>
  <si>
    <t>PONG SAMOEUN</t>
  </si>
  <si>
    <t>090728446</t>
  </si>
  <si>
    <t>29207181461613ធ</t>
  </si>
  <si>
    <t>FDC-0155</t>
  </si>
  <si>
    <t>រស់ គន្ធា</t>
  </si>
  <si>
    <t>ROS KUNTHEA</t>
  </si>
  <si>
    <t>101085664</t>
  </si>
  <si>
    <t>28302170608003ជ</t>
  </si>
  <si>
    <t>FDC-0165</t>
  </si>
  <si>
    <t>ព្រំ ស្រីម៉ៅ</t>
  </si>
  <si>
    <t>PRUM SREYMAO</t>
  </si>
  <si>
    <t>090742429</t>
  </si>
  <si>
    <t>28909160324523ផ</t>
  </si>
  <si>
    <t>FDC-0168</t>
  </si>
  <si>
    <t>គាត មុំ</t>
  </si>
  <si>
    <t>KEAT MOM</t>
  </si>
  <si>
    <t>28909160245863ហ</t>
  </si>
  <si>
    <t>FDC-0171</t>
  </si>
  <si>
    <t>ព្រំ ស្រីម៉ាន់</t>
  </si>
  <si>
    <t>PRUM SREY MANN</t>
  </si>
  <si>
    <t>090615776</t>
  </si>
  <si>
    <t>29309160324718ព</t>
  </si>
  <si>
    <t>FDC-0287</t>
  </si>
  <si>
    <t>ថុល ស្រីមុំ</t>
  </si>
  <si>
    <t>THOL SREYMOM</t>
  </si>
  <si>
    <t>050810304</t>
  </si>
  <si>
    <t>29309160247958ឍ</t>
  </si>
  <si>
    <t>FDC-0289</t>
  </si>
  <si>
    <t>ញ៉ិល គីមសាង</t>
  </si>
  <si>
    <t>NHEL KIMSANG</t>
  </si>
  <si>
    <t>Kandal</t>
  </si>
  <si>
    <t>02088772</t>
  </si>
  <si>
    <t>29009160315210ឆ</t>
  </si>
  <si>
    <t>FDC-0292</t>
  </si>
  <si>
    <t>រ៉ន រ៉ាន</t>
  </si>
  <si>
    <t>RON RAN</t>
  </si>
  <si>
    <t>051109166</t>
  </si>
  <si>
    <t>28806170813525ភ</t>
  </si>
  <si>
    <t>FDC-0294</t>
  </si>
  <si>
    <t>ព្រុំ វន់</t>
  </si>
  <si>
    <t>PRUM VUN</t>
  </si>
  <si>
    <t>051104570</t>
  </si>
  <si>
    <t>28706170812939ហ</t>
  </si>
  <si>
    <t>FDC-0297</t>
  </si>
  <si>
    <t>ស៊ួង សារ៉ែន</t>
  </si>
  <si>
    <t>SUONG SAREN</t>
  </si>
  <si>
    <t>090239701</t>
  </si>
  <si>
    <t>28605170753085ម</t>
  </si>
  <si>
    <t>FDC-0298</t>
  </si>
  <si>
    <t>ព្រាប សាវាន់</t>
  </si>
  <si>
    <t>PREAP SAVANN</t>
  </si>
  <si>
    <t>090720954</t>
  </si>
  <si>
    <t>28409160256428ម</t>
  </si>
  <si>
    <t>FDC-0299</t>
  </si>
  <si>
    <t>សួង ឡាឌី</t>
  </si>
  <si>
    <t>SUONG LADY</t>
  </si>
  <si>
    <t>0907045563</t>
  </si>
  <si>
    <t>28809160327340ប</t>
  </si>
  <si>
    <t>FDC-0300</t>
  </si>
  <si>
    <t>សំ ស្រីយាន</t>
  </si>
  <si>
    <t>SOM SREYYEAN</t>
  </si>
  <si>
    <t>090255008</t>
  </si>
  <si>
    <t>FDC-0301</t>
  </si>
  <si>
    <t>ឆាយ​​ ស្រី​ណែត</t>
  </si>
  <si>
    <t>CHHEY  SREY NETH</t>
  </si>
  <si>
    <t>250039839</t>
  </si>
  <si>
    <t>29806170813594ហ</t>
  </si>
  <si>
    <t>FDC-0303</t>
  </si>
  <si>
    <t>ក្រង់ ក្រូច</t>
  </si>
  <si>
    <t>KRONG KROCH</t>
  </si>
  <si>
    <t>Output Clerk</t>
  </si>
  <si>
    <t>051202992</t>
  </si>
  <si>
    <t>19907192139288ឃ</t>
  </si>
  <si>
    <t>FDC-0342</t>
  </si>
  <si>
    <t>ផាច ភាស់</t>
  </si>
  <si>
    <t>PHACH PHORS</t>
  </si>
  <si>
    <t>0506611996</t>
  </si>
  <si>
    <t>18307192139310ត</t>
  </si>
  <si>
    <t>FDC-0348</t>
  </si>
  <si>
    <t>អ៊ាង ញឿន</t>
  </si>
  <si>
    <t>EANG NHOEUN</t>
  </si>
  <si>
    <t>Kampong Chhnang</t>
  </si>
  <si>
    <t>250274534</t>
  </si>
  <si>
    <t>FDC-0350</t>
  </si>
  <si>
    <t>សាន់​ លាប</t>
  </si>
  <si>
    <t>SANN  LEAB</t>
  </si>
  <si>
    <t>050882643</t>
  </si>
  <si>
    <t>28809160246428ល</t>
  </si>
  <si>
    <t>FDC-0356</t>
  </si>
  <si>
    <t>មី ស្រីម៉ៅ</t>
  </si>
  <si>
    <t>MI SREY MAO</t>
  </si>
  <si>
    <t>051377782</t>
  </si>
  <si>
    <t>29309160251906ប</t>
  </si>
  <si>
    <t>FDC-0357</t>
  </si>
  <si>
    <t>ខាន់ ស្រីលីម</t>
  </si>
  <si>
    <t>KHAN SREYLIM</t>
  </si>
  <si>
    <t>061918157</t>
  </si>
  <si>
    <t>FDC-0358</t>
  </si>
  <si>
    <t>អ៊ីង ចាន់ធឿន</t>
  </si>
  <si>
    <t>ING CHANTHOEUN</t>
  </si>
  <si>
    <t>051113104</t>
  </si>
  <si>
    <t>29006170813261ឍ</t>
  </si>
  <si>
    <t>FDC-0359</t>
  </si>
  <si>
    <t>អិត ដា</t>
  </si>
  <si>
    <t>ET DA</t>
  </si>
  <si>
    <t>051098799</t>
  </si>
  <si>
    <t>29406181420828ព</t>
  </si>
  <si>
    <t>FDC-0366</t>
  </si>
  <si>
    <t>ចាន់ សាវ៉េត</t>
  </si>
  <si>
    <t>CHAN SAVET</t>
  </si>
  <si>
    <t>090636817</t>
  </si>
  <si>
    <t>29902181258229ល</t>
  </si>
  <si>
    <t>FDC-0367</t>
  </si>
  <si>
    <t>ពិន ឃន់</t>
  </si>
  <si>
    <t>PIN KUN</t>
  </si>
  <si>
    <t>101054721</t>
  </si>
  <si>
    <t>28612160527605ធ</t>
  </si>
  <si>
    <t>FDC-0369</t>
  </si>
  <si>
    <t>ចាន់ ចិន</t>
  </si>
  <si>
    <t>CHAN CHEN</t>
  </si>
  <si>
    <t>Bias Cutter</t>
  </si>
  <si>
    <t>19807192139315រ</t>
  </si>
  <si>
    <t>FDC-0398</t>
  </si>
  <si>
    <t>អេង ស្រីលែន</t>
  </si>
  <si>
    <t>ENG SREYLEN</t>
  </si>
  <si>
    <t>051249267</t>
  </si>
  <si>
    <t>28506170813030ឋ</t>
  </si>
  <si>
    <t>FDC-0402</t>
  </si>
  <si>
    <t>គឿន សាវឿន</t>
  </si>
  <si>
    <t>KOEUN SAVOEUN</t>
  </si>
  <si>
    <t>050882644</t>
  </si>
  <si>
    <t>29309160244957វ</t>
  </si>
  <si>
    <t>FDC-0403</t>
  </si>
  <si>
    <t>អឿ គន្ធា</t>
  </si>
  <si>
    <t>OEU KONTHEA</t>
  </si>
  <si>
    <t>051407549</t>
  </si>
  <si>
    <t>28706170789266ឃ</t>
  </si>
  <si>
    <t>FDC-0409</t>
  </si>
  <si>
    <t>ហេង ល័យ</t>
  </si>
  <si>
    <t>HENG LAY</t>
  </si>
  <si>
    <t>150782264</t>
  </si>
  <si>
    <t>28212160545413ឋ</t>
  </si>
  <si>
    <t>FDC-0412</t>
  </si>
  <si>
    <t>ជយ័​ ស្រី រស់</t>
  </si>
  <si>
    <t>CHEY SREY ROS</t>
  </si>
  <si>
    <t>051508466</t>
  </si>
  <si>
    <t>28906170806443ប</t>
  </si>
  <si>
    <t>FDC-0413</t>
  </si>
  <si>
    <t>ដួង ឡយ</t>
  </si>
  <si>
    <t>DUONG LOY</t>
  </si>
  <si>
    <t>050843160</t>
  </si>
  <si>
    <t>19505170757748ក</t>
  </si>
  <si>
    <t>FDC-0416</t>
  </si>
  <si>
    <t>ឃឹម ទិត</t>
  </si>
  <si>
    <t>KHIM TIT</t>
  </si>
  <si>
    <t>090622500</t>
  </si>
  <si>
    <t>29601181132735ថ</t>
  </si>
  <si>
    <t>FDC-0427</t>
  </si>
  <si>
    <t>ង៉ែត ធា</t>
  </si>
  <si>
    <t>NGET THEA</t>
  </si>
  <si>
    <t>101303518</t>
  </si>
  <si>
    <t>28301181130730ច</t>
  </si>
  <si>
    <t>FDC-0471</t>
  </si>
  <si>
    <t>ម៉ាន់ សារួន​</t>
  </si>
  <si>
    <t>MANN SAROUN</t>
  </si>
  <si>
    <t>050861159</t>
  </si>
  <si>
    <t>29609170901393រ</t>
  </si>
  <si>
    <t>FDC-0474</t>
  </si>
  <si>
    <t>ទិ សាយ័ន</t>
  </si>
  <si>
    <t>TI SAYORN</t>
  </si>
  <si>
    <t>021008336</t>
  </si>
  <si>
    <t>19607181465513ម</t>
  </si>
  <si>
    <t>FDC-0480</t>
  </si>
  <si>
    <t>ឥន សាន</t>
  </si>
  <si>
    <t>EN SAN</t>
  </si>
  <si>
    <t>090863084</t>
  </si>
  <si>
    <t>29503181300560ដ</t>
  </si>
  <si>
    <t>FDC-0502</t>
  </si>
  <si>
    <t>អ៊ន បារាំង</t>
  </si>
  <si>
    <t>ORN BA RANG</t>
  </si>
  <si>
    <t>Battambang</t>
  </si>
  <si>
    <t>170974013</t>
  </si>
  <si>
    <t>19807192139348អ</t>
  </si>
  <si>
    <t>FDC-0512</t>
  </si>
  <si>
    <t>សាន សារ៉ែន</t>
  </si>
  <si>
    <t>SANN SAREN</t>
  </si>
  <si>
    <t>090501979</t>
  </si>
  <si>
    <t>28412160475107ត</t>
  </si>
  <si>
    <t>FDC-0530</t>
  </si>
  <si>
    <t>សុត រចនា</t>
  </si>
  <si>
    <t>SOT RACHANA</t>
  </si>
  <si>
    <t>040215790(01)</t>
  </si>
  <si>
    <t>28809160309471យ</t>
  </si>
  <si>
    <t>FDC-0533</t>
  </si>
  <si>
    <t>ណាត មុំ</t>
  </si>
  <si>
    <t>NATH MOM</t>
  </si>
  <si>
    <t>060993827(01)</t>
  </si>
  <si>
    <t>28909160246047យ</t>
  </si>
  <si>
    <t>FDC-0556</t>
  </si>
  <si>
    <t>ម៉ៅ សុផានី</t>
  </si>
  <si>
    <t>MAO SOPHANY</t>
  </si>
  <si>
    <t>Phnom Penh</t>
  </si>
  <si>
    <t>011138532</t>
  </si>
  <si>
    <t>20009160245574ឌ</t>
  </si>
  <si>
    <t>FDC-0565</t>
  </si>
  <si>
    <t>អ៊ី សឿម</t>
  </si>
  <si>
    <t>EY SOEURM</t>
  </si>
  <si>
    <t>090628420</t>
  </si>
  <si>
    <t>28312181945530ន</t>
  </si>
  <si>
    <t>FDC-0567</t>
  </si>
  <si>
    <t>ប៉ែន​​​ សាវី</t>
  </si>
  <si>
    <t>PEN SAVY</t>
  </si>
  <si>
    <t>090880421</t>
  </si>
  <si>
    <t>27209160244800ឌ</t>
  </si>
  <si>
    <t>FDC-0569</t>
  </si>
  <si>
    <t>គូ មាតី</t>
  </si>
  <si>
    <t>KOU MEATEY</t>
  </si>
  <si>
    <t>090675241</t>
  </si>
  <si>
    <t>29204170715592ផ</t>
  </si>
  <si>
    <t>FDC-0579</t>
  </si>
  <si>
    <t>សែម ណារី</t>
  </si>
  <si>
    <t>SEM NARY</t>
  </si>
  <si>
    <t>020721998</t>
  </si>
  <si>
    <t>28809160258020ក</t>
  </si>
  <si>
    <t>FDC-0691</t>
  </si>
  <si>
    <t>តឿង សារិន​</t>
  </si>
  <si>
    <t>TOEUNG SARIN</t>
  </si>
  <si>
    <t>050674343</t>
  </si>
  <si>
    <t>28906170787744ង</t>
  </si>
  <si>
    <t>FDC-0698</t>
  </si>
  <si>
    <t>ប្រុស ចាន់រ៉ា</t>
  </si>
  <si>
    <t>BROS CHANRA</t>
  </si>
  <si>
    <t>100702995</t>
  </si>
  <si>
    <t>29202181253238ត</t>
  </si>
  <si>
    <t>FDC-0699</t>
  </si>
  <si>
    <t>ហេង ស្រីតូច​</t>
  </si>
  <si>
    <t>HENG SREYTOUCH</t>
  </si>
  <si>
    <t>100605851</t>
  </si>
  <si>
    <t>29402181253215ឌ</t>
  </si>
  <si>
    <t>FDC-0740</t>
  </si>
  <si>
    <t>សយ​ សាវន</t>
  </si>
  <si>
    <t>SAY SANAN</t>
  </si>
  <si>
    <t>Kampot</t>
  </si>
  <si>
    <t>110291361</t>
  </si>
  <si>
    <t>28809160324904ភ</t>
  </si>
  <si>
    <t>FDC-0741</t>
  </si>
  <si>
    <t>សុន ស៊ីវន</t>
  </si>
  <si>
    <t>SON SIVORN</t>
  </si>
  <si>
    <t>090459474</t>
  </si>
  <si>
    <t>FDC-0742</t>
  </si>
  <si>
    <t>ផេង ចន្នឿន</t>
  </si>
  <si>
    <t>PHENG CHANOEUN</t>
  </si>
  <si>
    <t>050959374</t>
  </si>
  <si>
    <t>28209160324837ព</t>
  </si>
  <si>
    <t>FDC-0751</t>
  </si>
  <si>
    <t>ឆៃ ឈាង</t>
  </si>
  <si>
    <t>CHHAI CHHANG</t>
  </si>
  <si>
    <t>061485958</t>
  </si>
  <si>
    <t>19204181364493ព</t>
  </si>
  <si>
    <t>FDC-0760</t>
  </si>
  <si>
    <t>សំ​ សាអែម</t>
  </si>
  <si>
    <t>SAM  SA EM</t>
  </si>
  <si>
    <t>090720193</t>
  </si>
  <si>
    <t>FDC-0774</t>
  </si>
  <si>
    <t>ចេង​ ម៉ក់</t>
  </si>
  <si>
    <t>CHENG MORK</t>
  </si>
  <si>
    <t>050809153</t>
  </si>
  <si>
    <t>28406170813547ភ</t>
  </si>
  <si>
    <t>FDC-0820</t>
  </si>
  <si>
    <t>ហួន  សារៀម</t>
  </si>
  <si>
    <t>HOUN  SARIEM</t>
  </si>
  <si>
    <t>100767113</t>
  </si>
  <si>
    <t>29807170853265ហ</t>
  </si>
  <si>
    <t>FDC-0830</t>
  </si>
  <si>
    <t>រឿន ​រ៉ាត់</t>
  </si>
  <si>
    <t>ROEUN RAT</t>
  </si>
  <si>
    <t>051248098</t>
  </si>
  <si>
    <t>19010170924848ផ</t>
  </si>
  <si>
    <t>FDC-0845</t>
  </si>
  <si>
    <t>តូយ តែម</t>
  </si>
  <si>
    <t>TOY TEM</t>
  </si>
  <si>
    <t>051461722</t>
  </si>
  <si>
    <t>10007192139551ឋ</t>
  </si>
  <si>
    <t>FDC-0854</t>
  </si>
  <si>
    <t>អ៊ុង សារ៉េត</t>
  </si>
  <si>
    <t>UNG SARET</t>
  </si>
  <si>
    <t>061502099</t>
  </si>
  <si>
    <t>28301170601756ណ</t>
  </si>
  <si>
    <t>FDC-0856</t>
  </si>
  <si>
    <t>រុន សារ៉េន</t>
  </si>
  <si>
    <t>RUN SAREN</t>
  </si>
  <si>
    <t>051131430</t>
  </si>
  <si>
    <t>18207192139564យ</t>
  </si>
  <si>
    <t>FDC-0860</t>
  </si>
  <si>
    <t>រិន ខ្ញុង</t>
  </si>
  <si>
    <t>REN KHNONG</t>
  </si>
  <si>
    <t>050785139</t>
  </si>
  <si>
    <t>29307192139560ម</t>
  </si>
  <si>
    <t>FDC-0865</t>
  </si>
  <si>
    <t>នាង រ៉ា</t>
  </si>
  <si>
    <t>NEANG RA</t>
  </si>
  <si>
    <t>090787489</t>
  </si>
  <si>
    <t>28306170812698ស</t>
  </si>
  <si>
    <t>FDC-0872</t>
  </si>
  <si>
    <t>ប្រាក់ សុខហេង</t>
  </si>
  <si>
    <t>BRAK SOK HENG</t>
  </si>
  <si>
    <t>150539286</t>
  </si>
  <si>
    <t>29705170733747ស</t>
  </si>
  <si>
    <t>FDC-0877</t>
  </si>
  <si>
    <t>ធា វណ្ណា</t>
  </si>
  <si>
    <t>THEA VANNA</t>
  </si>
  <si>
    <t>061589105</t>
  </si>
  <si>
    <t>19701191962987ង</t>
  </si>
  <si>
    <t>FDC-0878</t>
  </si>
  <si>
    <t>សន​ ម៉ាប់</t>
  </si>
  <si>
    <t>SORN MAP</t>
  </si>
  <si>
    <t>110376713(01)</t>
  </si>
  <si>
    <t>19002160083045ឆ</t>
  </si>
  <si>
    <t>FDC-0902</t>
  </si>
  <si>
    <t>ប្រាក់ ដានី</t>
  </si>
  <si>
    <t>PRAK DANY</t>
  </si>
  <si>
    <t>090745353</t>
  </si>
  <si>
    <t>28411181877595ខ</t>
  </si>
  <si>
    <t>FDC-0903</t>
  </si>
  <si>
    <t>សន ឡាប</t>
  </si>
  <si>
    <t>SORN LAB</t>
  </si>
  <si>
    <t>051400418</t>
  </si>
  <si>
    <t>28307181511509ធ</t>
  </si>
  <si>
    <t>FDC-0905</t>
  </si>
  <si>
    <t>ចិក សុភាព</t>
  </si>
  <si>
    <t>CHEK SOPHEAP</t>
  </si>
  <si>
    <t>051521194</t>
  </si>
  <si>
    <t>28606170813100ដ</t>
  </si>
  <si>
    <t>FDC-0915</t>
  </si>
  <si>
    <t>តឿ យ៉ាយី</t>
  </si>
  <si>
    <t>TOEU YAYEI</t>
  </si>
  <si>
    <t>050847326</t>
  </si>
  <si>
    <t>FDC-0924</t>
  </si>
  <si>
    <t>ហម ភារ៉ា</t>
  </si>
  <si>
    <t>HORM SOPHEARA</t>
  </si>
  <si>
    <t>050818308</t>
  </si>
  <si>
    <t>19307192120790ធ</t>
  </si>
  <si>
    <t>FDC-0925</t>
  </si>
  <si>
    <t>ហម សុខន</t>
  </si>
  <si>
    <t>HORM SOKHORN</t>
  </si>
  <si>
    <t>090491548</t>
  </si>
  <si>
    <t>28110160381134ឆ</t>
  </si>
  <si>
    <t>FDC-0931</t>
  </si>
  <si>
    <t>ចាប ស្រីនី</t>
  </si>
  <si>
    <t>CHAB SREYNY</t>
  </si>
  <si>
    <t>250253079</t>
  </si>
  <si>
    <t>20107192130129ច</t>
  </si>
  <si>
    <t>FDC-0949</t>
  </si>
  <si>
    <t>អ៊ុត ណាផា</t>
  </si>
  <si>
    <t>OUT NAPHA</t>
  </si>
  <si>
    <t>050924077</t>
  </si>
  <si>
    <t>29309160245010ញ</t>
  </si>
  <si>
    <t>FDC-0951</t>
  </si>
  <si>
    <t>ឈុត ស្រីអន</t>
  </si>
  <si>
    <t>CHHUT SREY ON</t>
  </si>
  <si>
    <t>051384686</t>
  </si>
  <si>
    <t>29907192139595ច</t>
  </si>
  <si>
    <t>FDC-0958</t>
  </si>
  <si>
    <t>យន់ ស្រីនាង</t>
  </si>
  <si>
    <t>YUN SREYNEANG</t>
  </si>
  <si>
    <t>051503583</t>
  </si>
  <si>
    <t>20007192139095ត</t>
  </si>
  <si>
    <t>FDC-0962</t>
  </si>
  <si>
    <t>ខា សឿន</t>
  </si>
  <si>
    <t>KHA SOEUN</t>
  </si>
  <si>
    <t>250106065</t>
  </si>
  <si>
    <t>29204170716044ណ</t>
  </si>
  <si>
    <t>FDC-0982</t>
  </si>
  <si>
    <t>ឡុង ជាតិ</t>
  </si>
  <si>
    <t>LONG CHEAT</t>
  </si>
  <si>
    <t>090480622</t>
  </si>
  <si>
    <t>FDC-1003</t>
  </si>
  <si>
    <t>ប្រាក់ សិត</t>
  </si>
  <si>
    <t>PRAK SET</t>
  </si>
  <si>
    <t>090890976</t>
  </si>
  <si>
    <t>19307192150168ប</t>
  </si>
  <si>
    <t>FDC-1005</t>
  </si>
  <si>
    <t>នៅ លីហូ</t>
  </si>
  <si>
    <t>NOV LIHOU</t>
  </si>
  <si>
    <t>090834103</t>
  </si>
  <si>
    <t>20006181431694ឌ</t>
  </si>
  <si>
    <t>FDC-1009</t>
  </si>
  <si>
    <t>ហ៊ត គីន</t>
  </si>
  <si>
    <t>HORT KIN</t>
  </si>
  <si>
    <t>040473714</t>
  </si>
  <si>
    <t>18707192155250ប</t>
  </si>
  <si>
    <t>FDC-1010</t>
  </si>
  <si>
    <t>ឌួង សាវ៉ន</t>
  </si>
  <si>
    <t>DUONG SAVORN</t>
  </si>
  <si>
    <t>051097558</t>
  </si>
  <si>
    <t>28005160099408ន</t>
  </si>
  <si>
    <t>FDC-1039</t>
  </si>
  <si>
    <t>នៅ រ៉ឹម</t>
  </si>
  <si>
    <t>NOV ROEM</t>
  </si>
  <si>
    <t>051552012</t>
  </si>
  <si>
    <t>FDC-1040</t>
  </si>
  <si>
    <t>យ៉ុន សាវីត</t>
  </si>
  <si>
    <t>YON SAVIT</t>
  </si>
  <si>
    <t>051518957</t>
  </si>
  <si>
    <t>28806170812687ឡ</t>
  </si>
  <si>
    <t>FDC-1059</t>
  </si>
  <si>
    <t>ស៊ាង សំណាង</t>
  </si>
  <si>
    <t>SEANG SAMNANG</t>
  </si>
  <si>
    <t>051545113</t>
  </si>
  <si>
    <t>29805170774387គ</t>
  </si>
  <si>
    <t>FDC-1089</t>
  </si>
  <si>
    <t>វិសា រ៉ាមី</t>
  </si>
  <si>
    <t>VISA RAMY</t>
  </si>
  <si>
    <t>050869823</t>
  </si>
  <si>
    <t>19703181318038ប</t>
  </si>
  <si>
    <t>FDC-1091</t>
  </si>
  <si>
    <t>ជុំ សារ៉ាត់</t>
  </si>
  <si>
    <t>CHUM SARAT</t>
  </si>
  <si>
    <t>19110160370471ឈ</t>
  </si>
  <si>
    <t>FDC-1093</t>
  </si>
  <si>
    <t>ធុយ ចាន់ណា</t>
  </si>
  <si>
    <t>THUY CHANNA</t>
  </si>
  <si>
    <t>020915474</t>
  </si>
  <si>
    <t>18908192169872ច</t>
  </si>
  <si>
    <t>FDC-1097</t>
  </si>
  <si>
    <t>អេង មករា</t>
  </si>
  <si>
    <t>ENG MAKARA</t>
  </si>
  <si>
    <t>051267078</t>
  </si>
  <si>
    <t>28806170812763រ</t>
  </si>
  <si>
    <t>FDC-1098</t>
  </si>
  <si>
    <t>ហេង គឹមអូន</t>
  </si>
  <si>
    <t>HENG KIMOUN</t>
  </si>
  <si>
    <t>061522368</t>
  </si>
  <si>
    <t>29002170608538ធ</t>
  </si>
  <si>
    <t>FDC-1114</t>
  </si>
  <si>
    <t>ជា កុសល</t>
  </si>
  <si>
    <t>CHEA KOSAL</t>
  </si>
  <si>
    <t>040339259</t>
  </si>
  <si>
    <t>19209160262298ម</t>
  </si>
  <si>
    <t>FDC-1119</t>
  </si>
  <si>
    <t>ម៉ម ចន្ធារី</t>
  </si>
  <si>
    <t>MORM CHANTHEARY</t>
  </si>
  <si>
    <t>100949927</t>
  </si>
  <si>
    <t>28604170725267ម</t>
  </si>
  <si>
    <t>FDC-1141</t>
  </si>
  <si>
    <t>បូ បញ្ញា</t>
  </si>
  <si>
    <t>BO PANA</t>
  </si>
  <si>
    <t>061350017</t>
  </si>
  <si>
    <t>19508192181377ស</t>
  </si>
  <si>
    <t>FDC-1142</t>
  </si>
  <si>
    <t>ម៉ុង សេងនី</t>
  </si>
  <si>
    <t>MONG SENGNY</t>
  </si>
  <si>
    <t>090904457</t>
  </si>
  <si>
    <t>20008192182898យ</t>
  </si>
  <si>
    <t>FDC-1156</t>
  </si>
  <si>
    <t>អ៊ិន ជាក់</t>
  </si>
  <si>
    <t>IN CHAK</t>
  </si>
  <si>
    <t>090239782</t>
  </si>
  <si>
    <t>18509160251673ផ</t>
  </si>
  <si>
    <t>FDC-1161</t>
  </si>
  <si>
    <t>ណុល រចនា</t>
  </si>
  <si>
    <t>NOL RACHNA</t>
  </si>
  <si>
    <t>051311420</t>
  </si>
  <si>
    <t>18909192185453អ</t>
  </si>
  <si>
    <t>FDC-1163</t>
  </si>
  <si>
    <t>ប៉ក់ រាត្រី</t>
  </si>
  <si>
    <t>PORK REATREY</t>
  </si>
  <si>
    <t>150920730</t>
  </si>
  <si>
    <t>20010192208305ក</t>
  </si>
  <si>
    <t>FDC-1167</t>
  </si>
  <si>
    <t>ឌុំ ស្រីទូច</t>
  </si>
  <si>
    <t>DUM SREYTOUCH</t>
  </si>
  <si>
    <t>150819042</t>
  </si>
  <si>
    <t>28907181454206ម</t>
  </si>
  <si>
    <t>FDC-1169</t>
  </si>
  <si>
    <t>ជឿន ដារ៉ូ</t>
  </si>
  <si>
    <t>CHOEURN DARO</t>
  </si>
  <si>
    <t>061634091</t>
  </si>
  <si>
    <t>19712192276331ផ</t>
  </si>
  <si>
    <t>FDC-1206</t>
  </si>
  <si>
    <t>ផាស់ សារ៉ន</t>
  </si>
  <si>
    <t>PHAS SARORN</t>
  </si>
  <si>
    <t>Non-sewer</t>
  </si>
  <si>
    <t>100930639</t>
  </si>
  <si>
    <t>FDC-1215</t>
  </si>
  <si>
    <t>ស៊ឹង នៅ</t>
  </si>
  <si>
    <t>SOENG NAO</t>
  </si>
  <si>
    <t>19411170972639ល</t>
  </si>
  <si>
    <t>FDC-1225</t>
  </si>
  <si>
    <t>សាន់ ផល្លី​</t>
  </si>
  <si>
    <t>SAN PHALLY</t>
  </si>
  <si>
    <t>051187941</t>
  </si>
  <si>
    <t>28709160240740ទ</t>
  </si>
  <si>
    <t>FDC-1230</t>
  </si>
  <si>
    <t>ខា ផល្លី</t>
  </si>
  <si>
    <t>KHA PHALLY</t>
  </si>
  <si>
    <t>061905917</t>
  </si>
  <si>
    <t>20004181355104ខ</t>
  </si>
  <si>
    <t>FDC-1256</t>
  </si>
  <si>
    <t>តុប សាវឿន</t>
  </si>
  <si>
    <t>TOB SAVOEUN</t>
  </si>
  <si>
    <t>090624417</t>
  </si>
  <si>
    <t>28509160326926រ</t>
  </si>
  <si>
    <t>FDC-1257</t>
  </si>
  <si>
    <t>អុល គន្ធា</t>
  </si>
  <si>
    <t>OL KUNTHEA</t>
  </si>
  <si>
    <t>051612498</t>
  </si>
  <si>
    <t>28909160258268ក</t>
  </si>
  <si>
    <t>FDC-1259</t>
  </si>
  <si>
    <t>រិន សុផាន់ម៉ៃ</t>
  </si>
  <si>
    <t>RIN SOPHANMAI</t>
  </si>
  <si>
    <t>051534976</t>
  </si>
  <si>
    <t>20002181277983ទ</t>
  </si>
  <si>
    <t>FDC-1261</t>
  </si>
  <si>
    <t>សែម ចន្ធូ</t>
  </si>
  <si>
    <t>SEOM CHANTHO</t>
  </si>
  <si>
    <t>051561746</t>
  </si>
  <si>
    <t>29312181942228ផ</t>
  </si>
  <si>
    <t>FDC-1262</t>
  </si>
  <si>
    <t>សុន តែត</t>
  </si>
  <si>
    <t>SON TET</t>
  </si>
  <si>
    <t>090701574</t>
  </si>
  <si>
    <t>FDC-1264</t>
  </si>
  <si>
    <t>ស៊ឹម ឆៀងម៉ៃ</t>
  </si>
  <si>
    <t>SIM CHHIENGMAY</t>
  </si>
  <si>
    <t>101272422</t>
  </si>
  <si>
    <t>29508160208530ថ</t>
  </si>
  <si>
    <t>FDC-1269</t>
  </si>
  <si>
    <t>បូ ណុន</t>
  </si>
  <si>
    <t>BO NON</t>
  </si>
  <si>
    <t>040403068</t>
  </si>
  <si>
    <t>29609160236583ល</t>
  </si>
  <si>
    <t>FDC-1278</t>
  </si>
  <si>
    <t>ឃុន សុខលៀង</t>
  </si>
  <si>
    <t>KHUN SOKLIENG</t>
  </si>
  <si>
    <t>150707449</t>
  </si>
  <si>
    <t>28109160253740ត</t>
  </si>
  <si>
    <t>FDC-1279</t>
  </si>
  <si>
    <t>មឿន លីណា</t>
  </si>
  <si>
    <t>MOEURN LINA</t>
  </si>
  <si>
    <t>Tboung Khmuom</t>
  </si>
  <si>
    <t>250063786</t>
  </si>
  <si>
    <t>FDC-1281</t>
  </si>
  <si>
    <t>ជឿន ស្រីនាង</t>
  </si>
  <si>
    <t>CHOEUN SREYNEANG</t>
  </si>
  <si>
    <t>051119530</t>
  </si>
  <si>
    <t>29109170912746យ</t>
  </si>
  <si>
    <t>FDC-1283</t>
  </si>
  <si>
    <t>បូ ណែប</t>
  </si>
  <si>
    <t>BO NEB</t>
  </si>
  <si>
    <t>040332773</t>
  </si>
  <si>
    <t>29510170916733ផ</t>
  </si>
  <si>
    <t>FDC-1292</t>
  </si>
  <si>
    <t>ឃាល ថៃ</t>
  </si>
  <si>
    <t>KHEAL THAI</t>
  </si>
  <si>
    <t>100700809</t>
  </si>
  <si>
    <t>FDC-1294</t>
  </si>
  <si>
    <t>យ៉ាន់ គឹមស្រ៊ុន</t>
  </si>
  <si>
    <t>YAN KIMSRUN</t>
  </si>
  <si>
    <t>040252830</t>
  </si>
  <si>
    <t>FDC-1299</t>
  </si>
  <si>
    <t>សេងគ្រី ប៉ែត</t>
  </si>
  <si>
    <t>SENGKRY PET</t>
  </si>
  <si>
    <t>051097698</t>
  </si>
  <si>
    <t>FDC-1303</t>
  </si>
  <si>
    <t>ម៉ូយ ខន</t>
  </si>
  <si>
    <t>MOY KHORN</t>
  </si>
  <si>
    <t>051045521</t>
  </si>
  <si>
    <t>FDC-1305</t>
  </si>
  <si>
    <t>យឹម សុខេង</t>
  </si>
  <si>
    <t>YOEM SOKHENG</t>
  </si>
  <si>
    <t>051257618</t>
  </si>
  <si>
    <t>FDC-1328</t>
  </si>
  <si>
    <t>ប៉ូយ សាម៉ល់</t>
  </si>
  <si>
    <t>BOUY SAMOL</t>
  </si>
  <si>
    <t>051481200</t>
  </si>
  <si>
    <t>FDC-1337</t>
  </si>
  <si>
    <t>អុង លីដា</t>
  </si>
  <si>
    <t>OUNG LIDA</t>
  </si>
  <si>
    <t>061648529</t>
  </si>
  <si>
    <t>29709160244558ស</t>
  </si>
  <si>
    <t>FDC-1339</t>
  </si>
  <si>
    <t>ប៉ាក់ ស្រីម៉ៅ</t>
  </si>
  <si>
    <t>PAK SREYMAO</t>
  </si>
  <si>
    <t>FDC-1390</t>
  </si>
  <si>
    <t>ស៊ឹម វល័ក្ខណ៍</t>
  </si>
  <si>
    <t>SIM VOLEAK</t>
  </si>
  <si>
    <t>101308416</t>
  </si>
  <si>
    <t>29210170918579វ</t>
  </si>
  <si>
    <t>FDC-1394</t>
  </si>
  <si>
    <t>ទ្រី វ៉ាន់</t>
  </si>
  <si>
    <t>TRY VAN</t>
  </si>
  <si>
    <t>051364351</t>
  </si>
  <si>
    <t>10011192240169ង</t>
  </si>
  <si>
    <t>FDC-1407</t>
  </si>
  <si>
    <t>យ៉ឹង គន្ធបូផា</t>
  </si>
  <si>
    <t>YOENG KUNBOUPHA</t>
  </si>
  <si>
    <t>051185776</t>
  </si>
  <si>
    <t>29709160257856ខ</t>
  </si>
  <si>
    <t>FDC-1409</t>
  </si>
  <si>
    <t>នឹម ស្រីទូច</t>
  </si>
  <si>
    <t>NOEM SREY TUCH</t>
  </si>
  <si>
    <t>170748996</t>
  </si>
  <si>
    <t>29211170964500ណ</t>
  </si>
  <si>
    <t>FDC-1411</t>
  </si>
  <si>
    <t>លី សុខឃី</t>
  </si>
  <si>
    <t>LY SOKKHY</t>
  </si>
  <si>
    <t>021050637</t>
  </si>
  <si>
    <t>29810160366516ផ</t>
  </si>
  <si>
    <t>FDC-1416</t>
  </si>
  <si>
    <t>យ៉ុន ជាក់</t>
  </si>
  <si>
    <t>YON CHEAK</t>
  </si>
  <si>
    <t>090734651</t>
  </si>
  <si>
    <t>19212160502006គ</t>
  </si>
  <si>
    <t>FDC-1419</t>
  </si>
  <si>
    <t>ឌឿន សុឌី</t>
  </si>
  <si>
    <t>DOEUN SODY</t>
  </si>
  <si>
    <t>051080305</t>
  </si>
  <si>
    <t>29610170947799ច</t>
  </si>
  <si>
    <t>FDC-1434</t>
  </si>
  <si>
    <t>រុន សំ</t>
  </si>
  <si>
    <t>RUN SAM</t>
  </si>
  <si>
    <t>101290657</t>
  </si>
  <si>
    <t>10111192245831ឆ</t>
  </si>
  <si>
    <t>FDC-1442</t>
  </si>
  <si>
    <t>អឿង ស៊ីហៀង</t>
  </si>
  <si>
    <t>OEUNG SIHEANG</t>
  </si>
  <si>
    <t>050928917</t>
  </si>
  <si>
    <t>28203181314123ឆ</t>
  </si>
  <si>
    <t>FDC-1443</t>
  </si>
  <si>
    <t>មឿន ផល្លា</t>
  </si>
  <si>
    <t>MOEURN PHALLA</t>
  </si>
  <si>
    <t>050810715</t>
  </si>
  <si>
    <t>28311192254236ថ</t>
  </si>
  <si>
    <t>FDC-1444</t>
  </si>
  <si>
    <t>វន់ សំអាត</t>
  </si>
  <si>
    <t>VORN SOMART</t>
  </si>
  <si>
    <t>051027242</t>
  </si>
  <si>
    <t>29106170812893ម</t>
  </si>
  <si>
    <t>FDC-1446</t>
  </si>
  <si>
    <t>គាំ រើង</t>
  </si>
  <si>
    <t>KAM RAEUNG</t>
  </si>
  <si>
    <t>150836321</t>
  </si>
  <si>
    <t>FDC-1448</t>
  </si>
  <si>
    <t>ម៉ៃ អ៊ាត</t>
  </si>
  <si>
    <t>MAI EAT</t>
  </si>
  <si>
    <t>050899347</t>
  </si>
  <si>
    <t>29809160249286ក</t>
  </si>
  <si>
    <t>FDC-1453</t>
  </si>
  <si>
    <t>ទេព ផារី</t>
  </si>
  <si>
    <t>TEP PHARY</t>
  </si>
  <si>
    <t>051250195</t>
  </si>
  <si>
    <t>28306160120937ត</t>
  </si>
  <si>
    <t>FDC-1455</t>
  </si>
  <si>
    <t>ម៉េត សំណាង</t>
  </si>
  <si>
    <t>MET SAMNANG</t>
  </si>
  <si>
    <t>051383092</t>
  </si>
  <si>
    <t>19107170856213ធ</t>
  </si>
  <si>
    <t>FDC-1465</t>
  </si>
  <si>
    <t>ឈួន ស្រីនាង</t>
  </si>
  <si>
    <t>CHHUON SREYNEANG</t>
  </si>
  <si>
    <t>Kratie</t>
  </si>
  <si>
    <t>070338073</t>
  </si>
  <si>
    <t>29905181389612ឡ</t>
  </si>
  <si>
    <t>FDC-1470</t>
  </si>
  <si>
    <t>ចាន់ ចេះ</t>
  </si>
  <si>
    <t>CHAN CHES</t>
  </si>
  <si>
    <t>051095624</t>
  </si>
  <si>
    <t>FDC-1471</t>
  </si>
  <si>
    <t>ម៉េត ចាន់រឿន</t>
  </si>
  <si>
    <t>MET CHANROEUN</t>
  </si>
  <si>
    <t>050931846</t>
  </si>
  <si>
    <t>28209160292919ល</t>
  </si>
  <si>
    <t>FDC-1474</t>
  </si>
  <si>
    <t>សួន សុគន្ធា</t>
  </si>
  <si>
    <t>SUON SOKUNTHEA</t>
  </si>
  <si>
    <t>062015560</t>
  </si>
  <si>
    <t>29009160331626ត</t>
  </si>
  <si>
    <t>FDC-1482</t>
  </si>
  <si>
    <t>ង៉ូវ ចាន់</t>
  </si>
  <si>
    <t>NGOV CHAN</t>
  </si>
  <si>
    <t>051575088</t>
  </si>
  <si>
    <t>10112192260746ញ</t>
  </si>
  <si>
    <t>FDC-1485</t>
  </si>
  <si>
    <t>ណន នាត</t>
  </si>
  <si>
    <t>NORN NEATH</t>
  </si>
  <si>
    <t>051592354</t>
  </si>
  <si>
    <t>29509160248488ក</t>
  </si>
  <si>
    <t>FDC-1488</t>
  </si>
  <si>
    <t>ខន គីមឡាង</t>
  </si>
  <si>
    <t>KHORN KIMLANG</t>
  </si>
  <si>
    <t>051627592</t>
  </si>
  <si>
    <t>20112192261888ធ</t>
  </si>
  <si>
    <t>FDC-1489</t>
  </si>
  <si>
    <t>តូ ប៊ុនឡុង</t>
  </si>
  <si>
    <t>TO BUNLONG</t>
  </si>
  <si>
    <t>150647688</t>
  </si>
  <si>
    <t>18805181412998អ</t>
  </si>
  <si>
    <t>FDC-1492</t>
  </si>
  <si>
    <t>វាល ឃៀម</t>
  </si>
  <si>
    <t>VEAL KHIEM</t>
  </si>
  <si>
    <t>150585436</t>
  </si>
  <si>
    <t>28401170605553ណ</t>
  </si>
  <si>
    <t>FDC-1493</t>
  </si>
  <si>
    <t>នុប សុខាលី</t>
  </si>
  <si>
    <t>NUP SOKHALY</t>
  </si>
  <si>
    <t>090650571</t>
  </si>
  <si>
    <t>FDC-1499</t>
  </si>
  <si>
    <t>ឌិន ចន្នា</t>
  </si>
  <si>
    <t>DIN CHANNA</t>
  </si>
  <si>
    <t>150929531</t>
  </si>
  <si>
    <t>FDC-1501</t>
  </si>
  <si>
    <t>ធី ដាវី</t>
  </si>
  <si>
    <t>THY DAVY</t>
  </si>
  <si>
    <t>061350063</t>
  </si>
  <si>
    <t>29002170611031ក</t>
  </si>
  <si>
    <t>FDC-1507</t>
  </si>
  <si>
    <t>គុណ ស្រីណាក់</t>
  </si>
  <si>
    <t>KUN SREYNAK</t>
  </si>
  <si>
    <t>050857454</t>
  </si>
  <si>
    <t>29502181253191ថ</t>
  </si>
  <si>
    <t>FDC-1508</t>
  </si>
  <si>
    <t>ម៉ន សូរិយា</t>
  </si>
  <si>
    <t>MORN SORIYA</t>
  </si>
  <si>
    <t>050835108</t>
  </si>
  <si>
    <t>FDC-1509</t>
  </si>
  <si>
    <t>សេក ស៊ីណាត</t>
  </si>
  <si>
    <t>SEK SINAN</t>
  </si>
  <si>
    <t>090591808</t>
  </si>
  <si>
    <t>28409160240437ទ</t>
  </si>
  <si>
    <t>FDC-1510</t>
  </si>
  <si>
    <t>អ៊ុន សុវណ្ណដា</t>
  </si>
  <si>
    <t>UON SOVANDA</t>
  </si>
  <si>
    <t>170711185</t>
  </si>
  <si>
    <t>29506170812548យ</t>
  </si>
  <si>
    <t>FDC-1511</t>
  </si>
  <si>
    <t>ភាព ធីរ៉ា</t>
  </si>
  <si>
    <t>PHEAP THIRA</t>
  </si>
  <si>
    <t>050779186</t>
  </si>
  <si>
    <t>29403170663204ណ</t>
  </si>
  <si>
    <t>FDC-1512</t>
  </si>
  <si>
    <t>សឹម សំណាង</t>
  </si>
  <si>
    <t>SIM SAMNANG</t>
  </si>
  <si>
    <t>101284134</t>
  </si>
  <si>
    <t>18905181403816ព</t>
  </si>
  <si>
    <t>FDC-1530</t>
  </si>
  <si>
    <t>ឃុន សុខា</t>
  </si>
  <si>
    <t>KHUN SOKHA</t>
  </si>
  <si>
    <t>090675224</t>
  </si>
  <si>
    <t>28212192270971ប</t>
  </si>
  <si>
    <t>FDC-1536</t>
  </si>
  <si>
    <t>ទាក រឿង</t>
  </si>
  <si>
    <t>TEAK ROEUNG</t>
  </si>
  <si>
    <t>050785388</t>
  </si>
  <si>
    <t>29509160326829ស</t>
  </si>
  <si>
    <t>FDC-1537</t>
  </si>
  <si>
    <t>សឿន ភ័ក្រ</t>
  </si>
  <si>
    <t>SOEUN PHEAK</t>
  </si>
  <si>
    <t>101257115</t>
  </si>
  <si>
    <t>19407192153729ល</t>
  </si>
  <si>
    <t>FDC-1541</t>
  </si>
  <si>
    <t>អៀក សុផា</t>
  </si>
  <si>
    <t>EAK SOPHA</t>
  </si>
  <si>
    <t>051299658</t>
  </si>
  <si>
    <t>28807160169755អ</t>
  </si>
  <si>
    <t>FDC-1544</t>
  </si>
  <si>
    <t>ម៉ន ចន្ថា</t>
  </si>
  <si>
    <t>MAN CHANTHA</t>
  </si>
  <si>
    <t>051600144</t>
  </si>
  <si>
    <t>28609160314424ទ</t>
  </si>
  <si>
    <t>FDC-1545</t>
  </si>
  <si>
    <t>ឈុំ ចាន់ធា</t>
  </si>
  <si>
    <t>CHHUM CHANTHEA</t>
  </si>
  <si>
    <t>100733698</t>
  </si>
  <si>
    <t>19612160483481ផ</t>
  </si>
  <si>
    <t>FDC-1549</t>
  </si>
  <si>
    <t>ប៊ុច ឆៀង</t>
  </si>
  <si>
    <t>BUCH CHHIENG</t>
  </si>
  <si>
    <t>090686336</t>
  </si>
  <si>
    <t>19704170716145ប</t>
  </si>
  <si>
    <t>FDC-1551</t>
  </si>
  <si>
    <t>ស ពៀន</t>
  </si>
  <si>
    <t>SOR PIEN</t>
  </si>
  <si>
    <t>28909160243253ផ</t>
  </si>
  <si>
    <t>FDC-1552</t>
  </si>
  <si>
    <t>មាន ស្រស់</t>
  </si>
  <si>
    <t>MEAN SROS</t>
  </si>
  <si>
    <t>Preah Vihear</t>
  </si>
  <si>
    <t>051076653</t>
  </si>
  <si>
    <t>27409160243787ល</t>
  </si>
  <si>
    <t>FDC-1555</t>
  </si>
  <si>
    <t>ពេញ តុំ</t>
  </si>
  <si>
    <t>PENH TOM</t>
  </si>
  <si>
    <t>090678765</t>
  </si>
  <si>
    <t>29102181277057ន</t>
  </si>
  <si>
    <t>FDC-1568</t>
  </si>
  <si>
    <t>ង៉ែត ម៉ៅ</t>
  </si>
  <si>
    <t>NGET MAO</t>
  </si>
  <si>
    <t>101216024</t>
  </si>
  <si>
    <t>FDC-1569</t>
  </si>
  <si>
    <t>អៀង សាអែម</t>
  </si>
  <si>
    <t>IENG SA EM</t>
  </si>
  <si>
    <t>090657818</t>
  </si>
  <si>
    <t>FDC-1571</t>
  </si>
  <si>
    <t>ជឺ ម៉ែន</t>
  </si>
  <si>
    <t>CHEU MEN</t>
  </si>
  <si>
    <t>051129003</t>
  </si>
  <si>
    <t>FDC-1575</t>
  </si>
  <si>
    <t>ជឺ ស្រីពៅ</t>
  </si>
  <si>
    <t>CHEU SREYPEOU</t>
  </si>
  <si>
    <t>110480076</t>
  </si>
  <si>
    <t>FDC-1576</t>
  </si>
  <si>
    <t>ណុប វ៉ាន្នី</t>
  </si>
  <si>
    <t>NOB VANNY</t>
  </si>
  <si>
    <t>040527844</t>
  </si>
  <si>
    <t>18907192139601ម</t>
  </si>
  <si>
    <t>FDC-1580</t>
  </si>
  <si>
    <t>វ៉ាន ហ៊រ័</t>
  </si>
  <si>
    <t>VAN HOR</t>
  </si>
  <si>
    <t>051570340</t>
  </si>
  <si>
    <t>20201202291374គ</t>
  </si>
  <si>
    <t>FDC-1583</t>
  </si>
  <si>
    <t>សែម សៀង</t>
  </si>
  <si>
    <t>SEM SIENG</t>
  </si>
  <si>
    <t>062171667</t>
  </si>
  <si>
    <t>29001202293104គ</t>
  </si>
  <si>
    <t>FDC-1591</t>
  </si>
  <si>
    <t>ឆេង កូឡាប</t>
  </si>
  <si>
    <t>CHHENG KOLAP</t>
  </si>
  <si>
    <t>101136121</t>
  </si>
  <si>
    <t>29004170718221ឋ</t>
  </si>
  <si>
    <t>FDC-1598</t>
  </si>
  <si>
    <t>អាត ស្រីភាក់</t>
  </si>
  <si>
    <t>ATH SREYPHEAK</t>
  </si>
  <si>
    <t>051045478</t>
  </si>
  <si>
    <t>FDC-0077</t>
  </si>
  <si>
    <t>ទិត​ វិញ</t>
  </si>
  <si>
    <t>TIT VINH</t>
  </si>
  <si>
    <t>FINISHING</t>
  </si>
  <si>
    <t>Sticker Crew</t>
  </si>
  <si>
    <t>051287589</t>
  </si>
  <si>
    <t>20006170796725ក</t>
  </si>
  <si>
    <t>FDC-0079</t>
  </si>
  <si>
    <t>សេក ដានី</t>
  </si>
  <si>
    <t>SEK DANY</t>
  </si>
  <si>
    <t>Bagger</t>
  </si>
  <si>
    <t>090484782</t>
  </si>
  <si>
    <t>29309160251789ស</t>
  </si>
  <si>
    <t>FDC-0084</t>
  </si>
  <si>
    <t>រ៉េត នោ</t>
  </si>
  <si>
    <t>RETH NOUR</t>
  </si>
  <si>
    <t>050869006</t>
  </si>
  <si>
    <t>29609160251635ព</t>
  </si>
  <si>
    <t>FDC-0173</t>
  </si>
  <si>
    <t>ឌឹម ឡាវី</t>
  </si>
  <si>
    <t>DEM  LAVY</t>
  </si>
  <si>
    <t>Input/Output Clerk</t>
  </si>
  <si>
    <t>150763290</t>
  </si>
  <si>
    <t>19312160544999ហ</t>
  </si>
  <si>
    <t>FDC-0223</t>
  </si>
  <si>
    <t>សរ​​ សុផល</t>
  </si>
  <si>
    <t>SOR SOPHAL</t>
  </si>
  <si>
    <t>Tagging Line Leader</t>
  </si>
  <si>
    <t>050961990</t>
  </si>
  <si>
    <t>29106170812865ភ</t>
  </si>
  <si>
    <t>FDC-0227</t>
  </si>
  <si>
    <t>ម៉ុន​ សុខេង</t>
  </si>
  <si>
    <t>MON SOKHENG</t>
  </si>
  <si>
    <t>Tagger</t>
  </si>
  <si>
    <t>051240188</t>
  </si>
  <si>
    <t>20009160241623ថ</t>
  </si>
  <si>
    <t>FDC-0238</t>
  </si>
  <si>
    <t>ហួន​ សារីម</t>
  </si>
  <si>
    <t>HUON SARIM</t>
  </si>
  <si>
    <t>Folder</t>
  </si>
  <si>
    <t>020314271</t>
  </si>
  <si>
    <t>27606181429183យ</t>
  </si>
  <si>
    <t>FDC-0242</t>
  </si>
  <si>
    <t>ហ៊ន សុខអាង</t>
  </si>
  <si>
    <t>HORN SOKANG</t>
  </si>
  <si>
    <t>150673052</t>
  </si>
  <si>
    <t>28806170813519រ</t>
  </si>
  <si>
    <t>FDC-0259</t>
  </si>
  <si>
    <t>ថោង ចាន់ធឿន</t>
  </si>
  <si>
    <t>THORNG CHANTHOEURN</t>
  </si>
  <si>
    <t>1507055587</t>
  </si>
  <si>
    <t>28406170791440ប</t>
  </si>
  <si>
    <t>FDC-0262</t>
  </si>
  <si>
    <t>ខេន ល័ក្ខ</t>
  </si>
  <si>
    <t>KHEN LEAK</t>
  </si>
  <si>
    <t>Presser</t>
  </si>
  <si>
    <t>050929868</t>
  </si>
  <si>
    <t>18407192139281ភ</t>
  </si>
  <si>
    <t>FDC-0268</t>
  </si>
  <si>
    <t>សុន ស៊ីនួន</t>
  </si>
  <si>
    <t>SON SINUON</t>
  </si>
  <si>
    <t>090890868</t>
  </si>
  <si>
    <t>28801191959169ឃ</t>
  </si>
  <si>
    <t>FDC-0269</t>
  </si>
  <si>
    <t>កេច ស្រី​រុំ</t>
  </si>
  <si>
    <t>KECH SREY ROM</t>
  </si>
  <si>
    <t>051201916</t>
  </si>
  <si>
    <t>29711160455653ព</t>
  </si>
  <si>
    <t>FDC-0273</t>
  </si>
  <si>
    <t>ខេង​ វណ្ណា</t>
  </si>
  <si>
    <t>KENG VANNA</t>
  </si>
  <si>
    <t>Folding Leader</t>
  </si>
  <si>
    <t>050390657</t>
  </si>
  <si>
    <t>28402150015832ឈ</t>
  </si>
  <si>
    <t>FDC-0308</t>
  </si>
  <si>
    <t>ជា រដ្ឋា</t>
  </si>
  <si>
    <t>CHEA RATHA</t>
  </si>
  <si>
    <t>Needle Detector Operator</t>
  </si>
  <si>
    <t>101103809</t>
  </si>
  <si>
    <t>19502160077034ឌ</t>
  </si>
  <si>
    <t>FDC-0340</t>
  </si>
  <si>
    <t>ទូច ស្រី​ណុច</t>
  </si>
  <si>
    <t>TOUCH  SREYNOCH</t>
  </si>
  <si>
    <t>061972833</t>
  </si>
  <si>
    <t>29201191973920ព</t>
  </si>
  <si>
    <t>FDC-0370</t>
  </si>
  <si>
    <t>វណ្ណ ស៊ីហួរ</t>
  </si>
  <si>
    <t>VANN SIHUO</t>
  </si>
  <si>
    <t>Packing Leader</t>
  </si>
  <si>
    <t>101228240</t>
  </si>
  <si>
    <t>19610160383459ភ</t>
  </si>
  <si>
    <t>FDC-0405</t>
  </si>
  <si>
    <t>ហើង ប្រុស</t>
  </si>
  <si>
    <t>HOEUNG PROS</t>
  </si>
  <si>
    <t>100918316</t>
  </si>
  <si>
    <t>19301181182337ត</t>
  </si>
  <si>
    <t>FDC-0423</t>
  </si>
  <si>
    <t>ចឹម ណាលីន</t>
  </si>
  <si>
    <t>CHOEM NALIN</t>
  </si>
  <si>
    <t>050949595</t>
  </si>
  <si>
    <t>29805170741057ភ</t>
  </si>
  <si>
    <t>FDC-0450</t>
  </si>
  <si>
    <t>ណយ ស្រីពៅ</t>
  </si>
  <si>
    <t>NAY SREY PAO</t>
  </si>
  <si>
    <t>050728139</t>
  </si>
  <si>
    <t>29309160251522ណ</t>
  </si>
  <si>
    <t>FDC-0461</t>
  </si>
  <si>
    <t>ភោគ ឡេងហ៊ុង</t>
  </si>
  <si>
    <t>PHORK LENGHONG</t>
  </si>
  <si>
    <t>Carton Marker</t>
  </si>
  <si>
    <t>101089415</t>
  </si>
  <si>
    <t>FDC-0463</t>
  </si>
  <si>
    <t>ឌើត ណារិទ្ធ</t>
  </si>
  <si>
    <t>DOEUT NARITH</t>
  </si>
  <si>
    <t>Packer</t>
  </si>
  <si>
    <t>030576992</t>
  </si>
  <si>
    <t>19311170967186ល</t>
  </si>
  <si>
    <t>FDC-0465</t>
  </si>
  <si>
    <t>អឿន ស្រីនី</t>
  </si>
  <si>
    <t>OEURN SREYNY</t>
  </si>
  <si>
    <t>050438783+</t>
  </si>
  <si>
    <t>FDC-0490</t>
  </si>
  <si>
    <t>ជឿន នឿន</t>
  </si>
  <si>
    <t>CHOEURN NOEURN</t>
  </si>
  <si>
    <t>051025213</t>
  </si>
  <si>
    <t>19403181291418ន</t>
  </si>
  <si>
    <t>FDC-0521</t>
  </si>
  <si>
    <t>ឆាន់ សារ៉ុង</t>
  </si>
  <si>
    <t>CHHAN SARONG</t>
  </si>
  <si>
    <t>040348588</t>
  </si>
  <si>
    <t>18807192139356ហ</t>
  </si>
  <si>
    <t>FDC-0553</t>
  </si>
  <si>
    <t>អឹម សួន</t>
  </si>
  <si>
    <t>OEM SUON</t>
  </si>
  <si>
    <t>100990919</t>
  </si>
  <si>
    <t>19806170812452ផ</t>
  </si>
  <si>
    <t>FDC-0571</t>
  </si>
  <si>
    <t>ភឹម ធឿន</t>
  </si>
  <si>
    <t>PHIM THOEUN</t>
  </si>
  <si>
    <t>Vacuum Operator</t>
  </si>
  <si>
    <t>100731472</t>
  </si>
  <si>
    <t>28207192139374យ</t>
  </si>
  <si>
    <t>FDC-0577</t>
  </si>
  <si>
    <t>រឿន សឿន</t>
  </si>
  <si>
    <t>ROEUN SOEUN</t>
  </si>
  <si>
    <t>Finishing Line Leader</t>
  </si>
  <si>
    <t>101075156</t>
  </si>
  <si>
    <t>18202160068868ភ</t>
  </si>
  <si>
    <t>FDC-0608</t>
  </si>
  <si>
    <t>ស៊ុំ សុផា</t>
  </si>
  <si>
    <t>SUM SOPHA</t>
  </si>
  <si>
    <t>050848138</t>
  </si>
  <si>
    <t>19508170859049ក</t>
  </si>
  <si>
    <t>FDC-0613</t>
  </si>
  <si>
    <t>អ៊ិន​ វុត្ថា</t>
  </si>
  <si>
    <t>IN VUTHA</t>
  </si>
  <si>
    <t>090410696</t>
  </si>
  <si>
    <t>FDC-0618</t>
  </si>
  <si>
    <t>ម៉ៅ មេឃ</t>
  </si>
  <si>
    <t>MAO MEKH</t>
  </si>
  <si>
    <t>061731498</t>
  </si>
  <si>
    <t>10006181449050ឆ</t>
  </si>
  <si>
    <t>FDC-0644</t>
  </si>
  <si>
    <t>ប៉េត​​ សំអ៊ន</t>
  </si>
  <si>
    <t>PET SAMON</t>
  </si>
  <si>
    <t>150596792</t>
  </si>
  <si>
    <t>18007160157921ត</t>
  </si>
  <si>
    <t>FDC-0672</t>
  </si>
  <si>
    <t>បូ សុខី</t>
  </si>
  <si>
    <t>BO SOKHEY</t>
  </si>
  <si>
    <t>051351556</t>
  </si>
  <si>
    <t>28909160251544ភ</t>
  </si>
  <si>
    <t>FDC-0674</t>
  </si>
  <si>
    <t>លី​ ណា</t>
  </si>
  <si>
    <t>LY NA</t>
  </si>
  <si>
    <t>061760305</t>
  </si>
  <si>
    <t>29201170593143ណ</t>
  </si>
  <si>
    <t>FDC-0675</t>
  </si>
  <si>
    <t>មិន​ សាវ៉ាត់</t>
  </si>
  <si>
    <t>MIN SAVATH</t>
  </si>
  <si>
    <t>090698318</t>
  </si>
  <si>
    <t>28707192139533ល</t>
  </si>
  <si>
    <t>FDC-0683</t>
  </si>
  <si>
    <t>គោយ​ សារ៉ា</t>
  </si>
  <si>
    <t>KOUY SARA</t>
  </si>
  <si>
    <t>090247702</t>
  </si>
  <si>
    <t>18712160545148ប</t>
  </si>
  <si>
    <t>FDC-0730</t>
  </si>
  <si>
    <t>លន គឹមយ៉ាន</t>
  </si>
  <si>
    <t>LORN KIMYAN</t>
  </si>
  <si>
    <t>061764036</t>
  </si>
  <si>
    <t>29607170825296ឡ</t>
  </si>
  <si>
    <t>FDC-0731</t>
  </si>
  <si>
    <t>ជេង ​ណយ</t>
  </si>
  <si>
    <t>CHENG NORY</t>
  </si>
  <si>
    <t>Tagging Crew</t>
  </si>
  <si>
    <t>101192198</t>
  </si>
  <si>
    <t>29707192139536ឡ</t>
  </si>
  <si>
    <t>FDC-0772</t>
  </si>
  <si>
    <t>ឈន​​ ធីឌី</t>
  </si>
  <si>
    <t>CHHORN THIDY</t>
  </si>
  <si>
    <t>061768522</t>
  </si>
  <si>
    <t>FDC-0892</t>
  </si>
  <si>
    <t>ពុត សូផា</t>
  </si>
  <si>
    <t>PUTH SOPHAR</t>
  </si>
  <si>
    <t>021227084</t>
  </si>
  <si>
    <t>10107192139561ឍ</t>
  </si>
  <si>
    <t>FDC-1006</t>
  </si>
  <si>
    <t>ហេង សំរិទ្ធ</t>
  </si>
  <si>
    <t>HENG SAMRETH</t>
  </si>
  <si>
    <t>Packing Accessories In-charge</t>
  </si>
  <si>
    <t>051436190</t>
  </si>
  <si>
    <t>18708160228860ម</t>
  </si>
  <si>
    <t>FDC-1054</t>
  </si>
  <si>
    <t>ឃាន ម៉េងស្រៀង</t>
  </si>
  <si>
    <t>KHEAN MENG SREANG</t>
  </si>
  <si>
    <t>062125239</t>
  </si>
  <si>
    <t>FDC-1082</t>
  </si>
  <si>
    <t>ស៊ាង ហ៊ុល</t>
  </si>
  <si>
    <t>SEANG HOL</t>
  </si>
  <si>
    <t>051257732</t>
  </si>
  <si>
    <t>10001160030129ឃ</t>
  </si>
  <si>
    <t>FDC-1083</t>
  </si>
  <si>
    <t>ស្លេះ ណូវ៉ាន់</t>
  </si>
  <si>
    <t>SLES NOVANN</t>
  </si>
  <si>
    <t>250019078</t>
  </si>
  <si>
    <t>19808192167864ង</t>
  </si>
  <si>
    <t>FDC-1122</t>
  </si>
  <si>
    <t>អាន មិនា</t>
  </si>
  <si>
    <t>AN MI NEA</t>
  </si>
  <si>
    <t>051426750</t>
  </si>
  <si>
    <t>20108192175670ថ</t>
  </si>
  <si>
    <t>FDC-1123</t>
  </si>
  <si>
    <t>បូ រាធានី</t>
  </si>
  <si>
    <t>BO RATHEANY</t>
  </si>
  <si>
    <t>050785194</t>
  </si>
  <si>
    <t>19606170796795ជ</t>
  </si>
  <si>
    <t>FDC-1124</t>
  </si>
  <si>
    <t>ខេន រិទ្ធី</t>
  </si>
  <si>
    <t>KHEN RITHY</t>
  </si>
  <si>
    <t>090675301</t>
  </si>
  <si>
    <t>29911170962360ភ</t>
  </si>
  <si>
    <t>FDC-1130</t>
  </si>
  <si>
    <t>ហៀ ឡៃហ៊ាង</t>
  </si>
  <si>
    <t>HIE LAIHEANG</t>
  </si>
  <si>
    <t>Banteay Meanchey</t>
  </si>
  <si>
    <t>190659772</t>
  </si>
  <si>
    <t>FDC-1154</t>
  </si>
  <si>
    <t>ឌុច សុខលីម</t>
  </si>
  <si>
    <t>DOCH SOKLIM</t>
  </si>
  <si>
    <t>150531798</t>
  </si>
  <si>
    <t>19405181375450ប</t>
  </si>
  <si>
    <t>FDC-1235</t>
  </si>
  <si>
    <t>យស់ ហាក់</t>
  </si>
  <si>
    <t>YORS HAK</t>
  </si>
  <si>
    <t>090515140</t>
  </si>
  <si>
    <t>29011170988210ថ</t>
  </si>
  <si>
    <t>FDC-1236</t>
  </si>
  <si>
    <t>អ៊ុំ ម៉ានី</t>
  </si>
  <si>
    <t>OM MANY</t>
  </si>
  <si>
    <t>170711567</t>
  </si>
  <si>
    <t>29208170866823ស</t>
  </si>
  <si>
    <t>FDC-1238</t>
  </si>
  <si>
    <t>ហេង វិច</t>
  </si>
  <si>
    <t>HENG VICH</t>
  </si>
  <si>
    <t>050992822</t>
  </si>
  <si>
    <t>FDC-1245</t>
  </si>
  <si>
    <t>ឈឿន វ័ន្ត</t>
  </si>
  <si>
    <t>CHHOEUN VORN</t>
  </si>
  <si>
    <t>051581183</t>
  </si>
  <si>
    <t>FDC-1270</t>
  </si>
  <si>
    <t>វន់ បុត្រ</t>
  </si>
  <si>
    <t>VUN BOT</t>
  </si>
  <si>
    <t>051327484</t>
  </si>
  <si>
    <t>FDC-1274</t>
  </si>
  <si>
    <t>សៀន យ៉ាង</t>
  </si>
  <si>
    <t>SEAN YANG</t>
  </si>
  <si>
    <t>150624508</t>
  </si>
  <si>
    <t>FDC-1326</t>
  </si>
  <si>
    <t>ម៉ៅ ឆេងលី</t>
  </si>
  <si>
    <t>MAO CHHENGLY</t>
  </si>
  <si>
    <t>061993373</t>
  </si>
  <si>
    <t>FDC-1327</t>
  </si>
  <si>
    <t>ឡឹម ឡាង</t>
  </si>
  <si>
    <t>LEUM LANG</t>
  </si>
  <si>
    <t>051403782</t>
  </si>
  <si>
    <t>29709160256380យ</t>
  </si>
  <si>
    <t>FDC-1384</t>
  </si>
  <si>
    <t>ស្រ៊ុន ស្រឿន</t>
  </si>
  <si>
    <t>SRUN SROEURN</t>
  </si>
  <si>
    <t>250064795</t>
  </si>
  <si>
    <t>FDC-1401</t>
  </si>
  <si>
    <t>ណុប ពៅ</t>
  </si>
  <si>
    <t>NOB POV</t>
  </si>
  <si>
    <t>101181504</t>
  </si>
  <si>
    <t>FDC-1476</t>
  </si>
  <si>
    <t>ឈុន ភារិន</t>
  </si>
  <si>
    <t>CHHUN PHEARIN</t>
  </si>
  <si>
    <t>021148270</t>
  </si>
  <si>
    <t>29906170788374ច</t>
  </si>
  <si>
    <t>FDC-1495</t>
  </si>
  <si>
    <t>ពៅ សាមិត្ត</t>
  </si>
  <si>
    <t>POV SAMITH</t>
  </si>
  <si>
    <t>051287597</t>
  </si>
  <si>
    <t>FDC-1496</t>
  </si>
  <si>
    <t>ឃី ភីរុណ</t>
  </si>
  <si>
    <t>KHY PHIRUN</t>
  </si>
  <si>
    <t>Pursat</t>
  </si>
  <si>
    <t>160461792</t>
  </si>
  <si>
    <t>FDC-1516</t>
  </si>
  <si>
    <t>ព្រំ សុម៉ានយ៉ាន</t>
  </si>
  <si>
    <t>PRUM SOMANYAN</t>
  </si>
  <si>
    <t>100860447</t>
  </si>
  <si>
    <t>29602160072385ប</t>
  </si>
  <si>
    <t>FDC-1517</t>
  </si>
  <si>
    <t>យាន មករា</t>
  </si>
  <si>
    <t>YEAN MAKARA</t>
  </si>
  <si>
    <t>051257030</t>
  </si>
  <si>
    <t>19908192182787ឆ</t>
  </si>
  <si>
    <t>FDC-1528</t>
  </si>
  <si>
    <t>អ៊ឹម ថាច</t>
  </si>
  <si>
    <t>OEM THACH</t>
  </si>
  <si>
    <t>051287221</t>
  </si>
  <si>
    <t>28507170838245ល</t>
  </si>
  <si>
    <t>FDC-1547</t>
  </si>
  <si>
    <t>វុត ស្រីទូច</t>
  </si>
  <si>
    <t>VUTH SREYTOUCH</t>
  </si>
  <si>
    <t>160408447</t>
  </si>
  <si>
    <t>29712192284057រ</t>
  </si>
  <si>
    <t>FDC-1554</t>
  </si>
  <si>
    <t>ម៉ែន ក្តី</t>
  </si>
  <si>
    <t>MEN KDEY</t>
  </si>
  <si>
    <t>090753296</t>
  </si>
  <si>
    <t>FDC-1577</t>
  </si>
  <si>
    <t>ចឹម ស្រស់</t>
  </si>
  <si>
    <t>CHOEM SROS</t>
  </si>
  <si>
    <t>051060758</t>
  </si>
  <si>
    <t>28501160028260ឈ</t>
  </si>
  <si>
    <t>FDC-1582</t>
  </si>
  <si>
    <t>ពិន សុផាត</t>
  </si>
  <si>
    <t>PEN SOPHATH</t>
  </si>
  <si>
    <t>061538059</t>
  </si>
  <si>
    <t>19604160093904ន</t>
  </si>
  <si>
    <t>FDC-1593</t>
  </si>
  <si>
    <t>ញ៉ង់ រ៉ាន</t>
  </si>
  <si>
    <t>NHANG RAN</t>
  </si>
  <si>
    <t>090560217</t>
  </si>
  <si>
    <t>28001170607042ច</t>
  </si>
  <si>
    <t>FDC-1595</t>
  </si>
  <si>
    <t>ភុំ ឌីណា</t>
  </si>
  <si>
    <t>PHUM DINA</t>
  </si>
  <si>
    <t>021197391</t>
  </si>
  <si>
    <t>FDC-1596</t>
  </si>
  <si>
    <t>សាម ប៊ុនរ៉ើន</t>
  </si>
  <si>
    <t>SAM BUNROEUN</t>
  </si>
  <si>
    <t>171142781</t>
  </si>
  <si>
    <t>18701202298657យ</t>
  </si>
  <si>
    <t>FDC-1600</t>
  </si>
  <si>
    <t>ឆេង វណ្ណនី</t>
  </si>
  <si>
    <t>CHHENG VANNY</t>
  </si>
  <si>
    <t>101327540</t>
  </si>
  <si>
    <t>10001202300137ប</t>
  </si>
  <si>
    <t>FDC-1602</t>
  </si>
  <si>
    <t>សួន សុគន្ធារី</t>
  </si>
  <si>
    <t>SOUN SOKONTHEARY</t>
  </si>
  <si>
    <t>050881369</t>
  </si>
  <si>
    <t>28301202299544ធ</t>
  </si>
  <si>
    <t>PR-1738</t>
  </si>
  <si>
    <t>សន​ តុងហេង</t>
  </si>
  <si>
    <t>SORN TONGHENG</t>
  </si>
  <si>
    <t>021149677</t>
  </si>
  <si>
    <t>FDC-0086</t>
  </si>
  <si>
    <t>ឃន វុទ្ធី</t>
  </si>
  <si>
    <t>KHORN VUTHY</t>
  </si>
  <si>
    <t>QAD</t>
  </si>
  <si>
    <t>End Line QC</t>
  </si>
  <si>
    <t>050935870</t>
  </si>
  <si>
    <t>29108181547969ង</t>
  </si>
  <si>
    <t>FDC-0131</t>
  </si>
  <si>
    <t>ពិន ហ៊ង</t>
  </si>
  <si>
    <t>PIN HORNG</t>
  </si>
  <si>
    <t>100693326</t>
  </si>
  <si>
    <t>29006170813521ឌ</t>
  </si>
  <si>
    <t>FDC-0134</t>
  </si>
  <si>
    <t>ញឹក ផារី</t>
  </si>
  <si>
    <t>NHEK PHARY</t>
  </si>
  <si>
    <t>090377633</t>
  </si>
  <si>
    <t>29211160404679ន</t>
  </si>
  <si>
    <t>FDC-0190</t>
  </si>
  <si>
    <t>ឡុក សុខគា</t>
  </si>
  <si>
    <t>LOK SOKKEA</t>
  </si>
  <si>
    <t>Roving QC</t>
  </si>
  <si>
    <t>061111841</t>
  </si>
  <si>
    <t>29009160326320ដ</t>
  </si>
  <si>
    <t>FDC-0243</t>
  </si>
  <si>
    <t>ឌិន​ សុផា</t>
  </si>
  <si>
    <t>DIN SOPHA</t>
  </si>
  <si>
    <t>150809782</t>
  </si>
  <si>
    <t>28906170813018ផ</t>
  </si>
  <si>
    <t>FDC-0307</t>
  </si>
  <si>
    <t>ស៊ាង ផល្លា</t>
  </si>
  <si>
    <t>SEANG PHALLA</t>
  </si>
  <si>
    <t>Final QC</t>
  </si>
  <si>
    <t>051095741</t>
  </si>
  <si>
    <t>28205170742130ញ</t>
  </si>
  <si>
    <t>FDC-0373</t>
  </si>
  <si>
    <t>រឿន នាង</t>
  </si>
  <si>
    <t>ROEUN NEANG</t>
  </si>
  <si>
    <t>FDC-0374</t>
  </si>
  <si>
    <t>ផាត​ សុខឡៃ</t>
  </si>
  <si>
    <t>PHAT SOKLAY</t>
  </si>
  <si>
    <t>150924311</t>
  </si>
  <si>
    <t>20008181544304ជ</t>
  </si>
  <si>
    <t>FDC-0383</t>
  </si>
  <si>
    <t>ញឹម ថារី</t>
  </si>
  <si>
    <t>NHEM THARY</t>
  </si>
  <si>
    <t>051211359</t>
  </si>
  <si>
    <t>20012160539257ដ</t>
  </si>
  <si>
    <t>FDC-0386</t>
  </si>
  <si>
    <t>ហុន សុប៊ុន</t>
  </si>
  <si>
    <t>HON SOBUN</t>
  </si>
  <si>
    <t>050732193</t>
  </si>
  <si>
    <t>19303170651306ឌ</t>
  </si>
  <si>
    <t>FDC-0387</t>
  </si>
  <si>
    <t>កែប ធាវី</t>
  </si>
  <si>
    <t>KEB THEAVY</t>
  </si>
  <si>
    <t>29803160088376ផ</t>
  </si>
  <si>
    <t>FDC-0397</t>
  </si>
  <si>
    <t>ញឹម ថារិន</t>
  </si>
  <si>
    <t>NHOEM THARIN</t>
  </si>
  <si>
    <t>051211360</t>
  </si>
  <si>
    <t>20012160539228ឈ</t>
  </si>
  <si>
    <t>FDC-0418</t>
  </si>
  <si>
    <t>ប៉ាត​ សុខា</t>
  </si>
  <si>
    <t>PAT SOKHA</t>
  </si>
  <si>
    <t>End Line QC Leader</t>
  </si>
  <si>
    <t>051093834</t>
  </si>
  <si>
    <t>FDC-0452</t>
  </si>
  <si>
    <t>ស្រឿន ធី</t>
  </si>
  <si>
    <t>SROEURN THY</t>
  </si>
  <si>
    <t>29811160433741ទ</t>
  </si>
  <si>
    <t>FDC-0473</t>
  </si>
  <si>
    <t>ហាង​ សុភី</t>
  </si>
  <si>
    <t>HANG SOPHY</t>
  </si>
  <si>
    <t>Fabric QC</t>
  </si>
  <si>
    <t>101379759</t>
  </si>
  <si>
    <t>20007192139335ឌ</t>
  </si>
  <si>
    <t>FDC-0516</t>
  </si>
  <si>
    <t>គង់ សុថាវី</t>
  </si>
  <si>
    <t>KONG SOTHAVY</t>
  </si>
  <si>
    <t>160142566(01)</t>
  </si>
  <si>
    <t>28701160027414ដ</t>
  </si>
  <si>
    <t>FDC-0519</t>
  </si>
  <si>
    <t>ណៃ វណ្ឌី</t>
  </si>
  <si>
    <t>NAI VANDY</t>
  </si>
  <si>
    <t>150839918</t>
  </si>
  <si>
    <t>20012181926031ឃ</t>
  </si>
  <si>
    <t>FDC-0522</t>
  </si>
  <si>
    <t>ឡាវ សុខឡា</t>
  </si>
  <si>
    <t>LAV SOKLA</t>
  </si>
  <si>
    <t>Fixer/Final QC</t>
  </si>
  <si>
    <t>0620595775</t>
  </si>
  <si>
    <t>28007192139361ន</t>
  </si>
  <si>
    <t>FDC-0570</t>
  </si>
  <si>
    <t>ឈីន ទី</t>
  </si>
  <si>
    <t>CHHIN TY</t>
  </si>
  <si>
    <t>150702444</t>
  </si>
  <si>
    <t>19707192139380ល</t>
  </si>
  <si>
    <t>FDC-0600</t>
  </si>
  <si>
    <t>ត្រាយ សម្បត្តិ</t>
  </si>
  <si>
    <t>TRAY SAMBATH</t>
  </si>
  <si>
    <t>Krong Preah Sihanouk</t>
  </si>
  <si>
    <t>Sample QC</t>
  </si>
  <si>
    <t>130160557</t>
  </si>
  <si>
    <t>18304170692369រ</t>
  </si>
  <si>
    <t>FDC-0626</t>
  </si>
  <si>
    <t>ឡី ស្រី​ស្រស់</t>
  </si>
  <si>
    <t>LEY SREYROS</t>
  </si>
  <si>
    <t>051169639</t>
  </si>
  <si>
    <t>29709160244384រ</t>
  </si>
  <si>
    <t>FDC-0628</t>
  </si>
  <si>
    <t>ខែម ស៊ឹង</t>
  </si>
  <si>
    <t>KHEM SING</t>
  </si>
  <si>
    <t>101017532</t>
  </si>
  <si>
    <t>29210181818779ឡ</t>
  </si>
  <si>
    <t>FDC-0631</t>
  </si>
  <si>
    <t>ហុង សុខណា</t>
  </si>
  <si>
    <t>HONG SOKNA</t>
  </si>
  <si>
    <t>062139593</t>
  </si>
  <si>
    <t>28304181356845ឃ</t>
  </si>
  <si>
    <t>FDC-0632</t>
  </si>
  <si>
    <t>សន​ សុភាព</t>
  </si>
  <si>
    <t>SORN SOPHEAP</t>
  </si>
  <si>
    <t>061691555</t>
  </si>
  <si>
    <t>27909160319669គ</t>
  </si>
  <si>
    <t>FDC-0656</t>
  </si>
  <si>
    <t>រស់ សុខទៀង​</t>
  </si>
  <si>
    <t>RUOS SOKTHENG</t>
  </si>
  <si>
    <t>Final QC Leader</t>
  </si>
  <si>
    <t>10073503</t>
  </si>
  <si>
    <t>29004160093919ប</t>
  </si>
  <si>
    <t>FDC-0671</t>
  </si>
  <si>
    <t>កែប ធារី</t>
  </si>
  <si>
    <t>KEP THEARY</t>
  </si>
  <si>
    <t>0512202209</t>
  </si>
  <si>
    <t>20004160093977អ</t>
  </si>
  <si>
    <t>FDC-0708</t>
  </si>
  <si>
    <t>រស់ សុគុណ</t>
  </si>
  <si>
    <t>RUOS SOKUN</t>
  </si>
  <si>
    <t>05899595</t>
  </si>
  <si>
    <t>27907192139530យ</t>
  </si>
  <si>
    <t>FDC-0858</t>
  </si>
  <si>
    <t>សៀ សុខនៅ</t>
  </si>
  <si>
    <t>SEA SOKNOV</t>
  </si>
  <si>
    <t>01085064</t>
  </si>
  <si>
    <t>28402170620692ថ</t>
  </si>
  <si>
    <t>FDC-0882</t>
  </si>
  <si>
    <t>ជា ចាន់ណា</t>
  </si>
  <si>
    <t>CHEA CHANNA</t>
  </si>
  <si>
    <t>Cutting QC</t>
  </si>
  <si>
    <t>110318587</t>
  </si>
  <si>
    <t>FDC-0891</t>
  </si>
  <si>
    <t>ជា​ បញ្ញា</t>
  </si>
  <si>
    <t>CHEA PANHA</t>
  </si>
  <si>
    <t>101386641</t>
  </si>
  <si>
    <t>20006192109264ញ</t>
  </si>
  <si>
    <t>FDC-1004</t>
  </si>
  <si>
    <t>អេន សូនី</t>
  </si>
  <si>
    <t>EN SONY</t>
  </si>
  <si>
    <t>050848236</t>
  </si>
  <si>
    <t>28809160322329ព</t>
  </si>
  <si>
    <t>FDC-1067</t>
  </si>
  <si>
    <t>ងិន ឌន់</t>
  </si>
  <si>
    <t>NGIN DUN</t>
  </si>
  <si>
    <t>Final QC Trainee</t>
  </si>
  <si>
    <t>090557024</t>
  </si>
  <si>
    <t>18901160028383ញ</t>
  </si>
  <si>
    <t>FDC-1108</t>
  </si>
  <si>
    <t>យឹម សុភ័ណ្ឌ</t>
  </si>
  <si>
    <t>YOEM SOPHORN</t>
  </si>
  <si>
    <t>051571384</t>
  </si>
  <si>
    <t>28705160096015ទ</t>
  </si>
  <si>
    <t>FDC-1110</t>
  </si>
  <si>
    <t>សឿន សុភា</t>
  </si>
  <si>
    <t>SOEURN SOPHEA</t>
  </si>
  <si>
    <t>Accessories QC</t>
  </si>
  <si>
    <t>101310539</t>
  </si>
  <si>
    <t>20010181730743ង</t>
  </si>
  <si>
    <t>FDC-1187</t>
  </si>
  <si>
    <t>លេខ ម៉ៅ</t>
  </si>
  <si>
    <t>LEK MAO</t>
  </si>
  <si>
    <t>051231266</t>
  </si>
  <si>
    <t>29910192203675ភ</t>
  </si>
  <si>
    <t>FDC-1202</t>
  </si>
  <si>
    <t>គង់ សុផា</t>
  </si>
  <si>
    <t>KONG SOPHA</t>
  </si>
  <si>
    <t>160364261</t>
  </si>
  <si>
    <t>19808160192246ម</t>
  </si>
  <si>
    <t>FDC-1217</t>
  </si>
  <si>
    <t>ទូច មិនា</t>
  </si>
  <si>
    <t>TUCH MINEA</t>
  </si>
  <si>
    <t>040531801</t>
  </si>
  <si>
    <t>29302202314569ត</t>
  </si>
  <si>
    <t>FDC-1219</t>
  </si>
  <si>
    <t>អឿម សុខា</t>
  </si>
  <si>
    <t>OEURM SOKHA</t>
  </si>
  <si>
    <t>160357515</t>
  </si>
  <si>
    <t>29602202314694ទ</t>
  </si>
  <si>
    <t>FDC-1301</t>
  </si>
  <si>
    <t>ឈិន លាងអ៊ុយ</t>
  </si>
  <si>
    <t>CHHIN LEANGUY</t>
  </si>
  <si>
    <t>010517688</t>
  </si>
  <si>
    <t>18703160093067ធ</t>
  </si>
  <si>
    <t>FDC-1400</t>
  </si>
  <si>
    <t>ហុង លឹមហាប់</t>
  </si>
  <si>
    <t>HONG LIMHAB</t>
  </si>
  <si>
    <t>061370595</t>
  </si>
  <si>
    <t>19407192139388អ</t>
  </si>
  <si>
    <t>FDC-1454</t>
  </si>
  <si>
    <t>ថុន ស្រីស្រស់</t>
  </si>
  <si>
    <t>THON SREYSROS</t>
  </si>
  <si>
    <t>050826380</t>
  </si>
  <si>
    <t>29704181355632ភ</t>
  </si>
  <si>
    <t>FDC-1459</t>
  </si>
  <si>
    <t>សេង ស្រីពេជ្រ</t>
  </si>
  <si>
    <t>SENG SREY PICH</t>
  </si>
  <si>
    <t>061569942</t>
  </si>
  <si>
    <t>29611160403941ណ</t>
  </si>
  <si>
    <t>FDC-1460</t>
  </si>
  <si>
    <t>សេង គន្ធា</t>
  </si>
  <si>
    <t>SENG KUNTHEA</t>
  </si>
  <si>
    <t>061910878</t>
  </si>
  <si>
    <t>27911192257092ម</t>
  </si>
  <si>
    <t>FDC-1477</t>
  </si>
  <si>
    <t>អែម ចាន់ឌី</t>
  </si>
  <si>
    <t>AEM CHANDY</t>
  </si>
  <si>
    <t>100679888</t>
  </si>
  <si>
    <t>29605160100740ឈ</t>
  </si>
  <si>
    <t>FDC-1479</t>
  </si>
  <si>
    <t>ខឿន ភួង</t>
  </si>
  <si>
    <t>KHEUN PHOUNG</t>
  </si>
  <si>
    <t>051593838</t>
  </si>
  <si>
    <t>29811181915384វ</t>
  </si>
  <si>
    <t>FDC-1503</t>
  </si>
  <si>
    <t>សេង សាមឿន</t>
  </si>
  <si>
    <t>SENG SAMOEUN</t>
  </si>
  <si>
    <t>050922653</t>
  </si>
  <si>
    <t>FDC-1504</t>
  </si>
  <si>
    <t>រាជ ភក្រ្តី</t>
  </si>
  <si>
    <t>REACH PHEAKTREY</t>
  </si>
  <si>
    <t>051396484</t>
  </si>
  <si>
    <t>20011181870172ឆ</t>
  </si>
  <si>
    <t>FDC-1505</t>
  </si>
  <si>
    <t>អូន ស្រីរត្ន័</t>
  </si>
  <si>
    <t>OUN SREYRATH</t>
  </si>
  <si>
    <t>051396401</t>
  </si>
  <si>
    <t>29802170624774រ</t>
  </si>
  <si>
    <t>FDC-1514</t>
  </si>
  <si>
    <t>ឈាន សុខឃាង</t>
  </si>
  <si>
    <t>CHHEAN SOKHEANG</t>
  </si>
  <si>
    <t>061881607</t>
  </si>
  <si>
    <t>20004181347904ដ</t>
  </si>
  <si>
    <t>FDC-1548</t>
  </si>
  <si>
    <t>ខែក រដ្ឋា</t>
  </si>
  <si>
    <t>KHEK RATHA</t>
  </si>
  <si>
    <t>150511790</t>
  </si>
  <si>
    <t>29106170813003ឈ</t>
  </si>
  <si>
    <t>FDC-1566</t>
  </si>
  <si>
    <t>ចាន់ កញ្ញា</t>
  </si>
  <si>
    <t>CHANN KANHA</t>
  </si>
  <si>
    <t>090728094</t>
  </si>
  <si>
    <t>29301202287802ឍ</t>
  </si>
  <si>
    <t>FDC-1589</t>
  </si>
  <si>
    <t>ភឹម ម៉ូន</t>
  </si>
  <si>
    <t>PHIM MON</t>
  </si>
  <si>
    <t>101090746</t>
  </si>
  <si>
    <t>FDC-1620</t>
  </si>
  <si>
    <t>ប៉ែន មួយ</t>
  </si>
  <si>
    <t>PEN MOUY</t>
  </si>
  <si>
    <t>010877544</t>
  </si>
  <si>
    <t>PR-1666</t>
  </si>
  <si>
    <t>រ៉ាន់ កលិកា</t>
  </si>
  <si>
    <t>RANN KALIKA</t>
  </si>
  <si>
    <t>051518810</t>
  </si>
  <si>
    <t>28807192139326វ</t>
  </si>
  <si>
    <t>PR-1696</t>
  </si>
  <si>
    <t>គង់ សុភ័ក្រ្ត</t>
  </si>
  <si>
    <t>KONG SOPHEAK</t>
  </si>
  <si>
    <t>Product Safety</t>
  </si>
  <si>
    <t>160503936</t>
  </si>
  <si>
    <t>29205170741333ណ</t>
  </si>
  <si>
    <t>FDC-0002</t>
  </si>
  <si>
    <t>ភុន លីដែន</t>
  </si>
  <si>
    <t>PHON LY DEN</t>
  </si>
  <si>
    <t>SAMPLE ROOM</t>
  </si>
  <si>
    <t>Sample Sewer</t>
  </si>
  <si>
    <t>051554052</t>
  </si>
  <si>
    <t>28607192139231ផ</t>
  </si>
  <si>
    <t>FDC-0003</t>
  </si>
  <si>
    <t>រឹម ស៊ីណា</t>
  </si>
  <si>
    <t>ROEM SINA</t>
  </si>
  <si>
    <t>062125212</t>
  </si>
  <si>
    <t>28808160215582ភ</t>
  </si>
  <si>
    <t>FDC-0004</t>
  </si>
  <si>
    <t xml:space="preserve">សួន ពៅ </t>
  </si>
  <si>
    <t>SUON PAO</t>
  </si>
  <si>
    <t>051394523</t>
  </si>
  <si>
    <t>28406170813256ប</t>
  </si>
  <si>
    <t>FDC-0008</t>
  </si>
  <si>
    <t>គង់ ស្រីពៅ</t>
  </si>
  <si>
    <t>KONG SREYPOV</t>
  </si>
  <si>
    <t>090667783</t>
  </si>
  <si>
    <t>28502160083664ធ</t>
  </si>
  <si>
    <t>FDC-0011</t>
  </si>
  <si>
    <t>ចន ទៀត</t>
  </si>
  <si>
    <t>CHORN TIET</t>
  </si>
  <si>
    <t>150830993</t>
  </si>
  <si>
    <t>28911170973326រ</t>
  </si>
  <si>
    <t>FDC-0064</t>
  </si>
  <si>
    <t>យឿន យឿម</t>
  </si>
  <si>
    <t>YOEURNN YOEURM</t>
  </si>
  <si>
    <t>150604947</t>
  </si>
  <si>
    <t>28201170593004ញ</t>
  </si>
  <si>
    <t>FDC-0066</t>
  </si>
  <si>
    <t>កឹម សោភ័ណ្ឌ</t>
  </si>
  <si>
    <t>KOEM SORPHORN</t>
  </si>
  <si>
    <t>090729063</t>
  </si>
  <si>
    <t>28012160521344ឆ</t>
  </si>
  <si>
    <t>FDC-0074</t>
  </si>
  <si>
    <t>គឹម រដ្ឋា</t>
  </si>
  <si>
    <t>KIM ROTHA</t>
  </si>
  <si>
    <t>061615399</t>
  </si>
  <si>
    <t>28109160328484ភ</t>
  </si>
  <si>
    <t>FDC-0133</t>
  </si>
  <si>
    <t>អ៊ិន​ សុផា</t>
  </si>
  <si>
    <t>IN SOPHA</t>
  </si>
  <si>
    <t>020544692(01)</t>
  </si>
  <si>
    <t>28506170813164ន</t>
  </si>
  <si>
    <t>FDC-0249</t>
  </si>
  <si>
    <t>វ៉ា សម្ព័ស</t>
  </si>
  <si>
    <t>VA SAMPHORS</t>
  </si>
  <si>
    <t>090812240</t>
  </si>
  <si>
    <t>29809160257922ស</t>
  </si>
  <si>
    <t>FDC-0251</t>
  </si>
  <si>
    <t>ផាន លីវ៉ាង</t>
  </si>
  <si>
    <t>PHAN LIVANG</t>
  </si>
  <si>
    <t>110452918</t>
  </si>
  <si>
    <t>19308160194631ន</t>
  </si>
  <si>
    <t>FDC-0263</t>
  </si>
  <si>
    <t>ពុត មុំ</t>
  </si>
  <si>
    <t>PUT MOM</t>
  </si>
  <si>
    <t>090696679</t>
  </si>
  <si>
    <t>28703170642258ព</t>
  </si>
  <si>
    <t>FDC-0264</t>
  </si>
  <si>
    <t>មាំ ស្រីហាច</t>
  </si>
  <si>
    <t>MORM SREY HACH</t>
  </si>
  <si>
    <t>250263816</t>
  </si>
  <si>
    <t>28406181427926ល</t>
  </si>
  <si>
    <t>FDC-0317</t>
  </si>
  <si>
    <t>ឈីម សុជាតិ</t>
  </si>
  <si>
    <t>CHHIM SOKCHEAT</t>
  </si>
  <si>
    <t>062064558</t>
  </si>
  <si>
    <t>28806170812415ប</t>
  </si>
  <si>
    <t>FDC-0351</t>
  </si>
  <si>
    <t>ហាក់ ចិន្នី</t>
  </si>
  <si>
    <t>HAK CHANNY</t>
  </si>
  <si>
    <t>051139839</t>
  </si>
  <si>
    <t>29506170812829ល</t>
  </si>
  <si>
    <t>FDC-0352</t>
  </si>
  <si>
    <t>ឌឹម អៀង</t>
  </si>
  <si>
    <t>DOEM EANG</t>
  </si>
  <si>
    <t>150596781</t>
  </si>
  <si>
    <t>28410160352731ដ</t>
  </si>
  <si>
    <t>FDC-0518</t>
  </si>
  <si>
    <t>តេង ញ៉</t>
  </si>
  <si>
    <t>TENG NHA</t>
  </si>
  <si>
    <t>110424507(01)</t>
  </si>
  <si>
    <t>29008160193429ភ</t>
  </si>
  <si>
    <t>FDC-0546</t>
  </si>
  <si>
    <t>ហែម ស្រីមុំ</t>
  </si>
  <si>
    <t>HEM SREYMOM</t>
  </si>
  <si>
    <t>101067718</t>
  </si>
  <si>
    <t>28306170812785យ</t>
  </si>
  <si>
    <t>FDC-0851</t>
  </si>
  <si>
    <t>ឃីម ស្រីនិច</t>
  </si>
  <si>
    <t>KHIM SREYNICH</t>
  </si>
  <si>
    <t>051592086</t>
  </si>
  <si>
    <t>28905160100800ជ</t>
  </si>
  <si>
    <t>FDC-0852</t>
  </si>
  <si>
    <t>ថុន ដានី</t>
  </si>
  <si>
    <t>THUN DANY</t>
  </si>
  <si>
    <t>051177673</t>
  </si>
  <si>
    <t>28809160247809ឡ</t>
  </si>
  <si>
    <t>FDC-0900</t>
  </si>
  <si>
    <t>គា សុភា</t>
  </si>
  <si>
    <t>KEA SOPHEA</t>
  </si>
  <si>
    <t>110260205(01)</t>
  </si>
  <si>
    <t>28706170812497ស</t>
  </si>
  <si>
    <t>FDC-1153</t>
  </si>
  <si>
    <t>ព្រាប ស៊ីលាប</t>
  </si>
  <si>
    <t>PREAP SILEAB</t>
  </si>
  <si>
    <t>090863385</t>
  </si>
  <si>
    <t>28110160344348ឌ</t>
  </si>
  <si>
    <t>FDC-1200</t>
  </si>
  <si>
    <t>លាង ឡៃអ៊ីម</t>
  </si>
  <si>
    <t>LEANG LAI IM</t>
  </si>
  <si>
    <t>100406508</t>
  </si>
  <si>
    <t>28505170757367ហ</t>
  </si>
  <si>
    <t>FDC-1341</t>
  </si>
  <si>
    <t>ពូក សំអ៊ន់</t>
  </si>
  <si>
    <t>POUK SAM UN</t>
  </si>
  <si>
    <t>050204427</t>
  </si>
  <si>
    <t>28005160095462ត</t>
  </si>
  <si>
    <t>PR-1631</t>
  </si>
  <si>
    <t>នុត គឹមស្រ៊ី</t>
  </si>
  <si>
    <t>NUT KOENSRY</t>
  </si>
  <si>
    <t>060725603</t>
  </si>
  <si>
    <t>28502160042466ឍ</t>
  </si>
  <si>
    <t>FDC-0224</t>
  </si>
  <si>
    <t>យឺន សុផារ៉ាត់</t>
  </si>
  <si>
    <t>YOEUN SOPHARAT</t>
  </si>
  <si>
    <t>CUTTING</t>
  </si>
  <si>
    <t>Crew</t>
  </si>
  <si>
    <t>051330117</t>
  </si>
  <si>
    <t>19902191982675ឃ</t>
  </si>
  <si>
    <t>FDC-0226</t>
  </si>
  <si>
    <t>យឺន ឡាដែន</t>
  </si>
  <si>
    <t>YEUN LADEN</t>
  </si>
  <si>
    <t>051435796</t>
  </si>
  <si>
    <t>10107192139283ណ</t>
  </si>
  <si>
    <t>FDC-0246</t>
  </si>
  <si>
    <t>កាង លី</t>
  </si>
  <si>
    <t>KANG LY</t>
  </si>
  <si>
    <t>Cutting Clerk</t>
  </si>
  <si>
    <t>010040212</t>
  </si>
  <si>
    <t>27407192139276ល</t>
  </si>
  <si>
    <t>FDC-0321</t>
  </si>
  <si>
    <t>ឈន ឆាន</t>
  </si>
  <si>
    <t>CHHORN CHHAN</t>
  </si>
  <si>
    <t>Cutter Training</t>
  </si>
  <si>
    <t>051495557</t>
  </si>
  <si>
    <t>19707192139295អ</t>
  </si>
  <si>
    <t>FDC-0388</t>
  </si>
  <si>
    <t>គុណ ស្រីណេត</t>
  </si>
  <si>
    <t>KUN SREYNET</t>
  </si>
  <si>
    <t>Bundler</t>
  </si>
  <si>
    <t>050857453</t>
  </si>
  <si>
    <t>29702181253504ថ</t>
  </si>
  <si>
    <t>FDC-0441</t>
  </si>
  <si>
    <t>សយ ធឿង</t>
  </si>
  <si>
    <t>SOY THOEUN</t>
  </si>
  <si>
    <t>090627220</t>
  </si>
  <si>
    <t>FDC-0517</t>
  </si>
  <si>
    <t>ណែម ណុន</t>
  </si>
  <si>
    <t>NEM NONN</t>
  </si>
  <si>
    <t>Cutter</t>
  </si>
  <si>
    <t>050906266</t>
  </si>
  <si>
    <t>19605181393225ព</t>
  </si>
  <si>
    <t>FDC-0641</t>
  </si>
  <si>
    <t>យន់ សម្បត្តិ</t>
  </si>
  <si>
    <t>YON SAMBATH</t>
  </si>
  <si>
    <t>10031992</t>
  </si>
  <si>
    <t>19202160084034ជ</t>
  </si>
  <si>
    <t>FDC-0650</t>
  </si>
  <si>
    <t>រស់ ប៊ុនស្រ៊ី</t>
  </si>
  <si>
    <t>ROS BUNSRY</t>
  </si>
  <si>
    <t>061517181</t>
  </si>
  <si>
    <t>FDC-0712</t>
  </si>
  <si>
    <t>ភិន ភី</t>
  </si>
  <si>
    <t>PHIN PHY</t>
  </si>
  <si>
    <t>101009896</t>
  </si>
  <si>
    <t>27309160239121ឍ</t>
  </si>
  <si>
    <t>FDC-0757</t>
  </si>
  <si>
    <t>ឆៃ នាត</t>
  </si>
  <si>
    <t>CHHAY NEAT</t>
  </si>
  <si>
    <t>090781342</t>
  </si>
  <si>
    <t>28810160364223ឍ</t>
  </si>
  <si>
    <t>FDC-0993</t>
  </si>
  <si>
    <t>ម៉ៅ សុខគីម</t>
  </si>
  <si>
    <t>MAO SOKKIM</t>
  </si>
  <si>
    <t>Ratanakiri</t>
  </si>
  <si>
    <t>240180471</t>
  </si>
  <si>
    <t>18602160067549ព</t>
  </si>
  <si>
    <t>FDC-1023</t>
  </si>
  <si>
    <t>ឡេង សុខខេង</t>
  </si>
  <si>
    <t>LENG SOKKHENG</t>
  </si>
  <si>
    <t>061998369</t>
  </si>
  <si>
    <t>29302181236382ទ</t>
  </si>
  <si>
    <t>FDC-1603</t>
  </si>
  <si>
    <t>ណែម រដ្ឋា</t>
  </si>
  <si>
    <t>NEM RATHA</t>
  </si>
  <si>
    <t>170843056</t>
  </si>
  <si>
    <t>28801202300097ញ</t>
  </si>
  <si>
    <t>FDC-1605</t>
  </si>
  <si>
    <t>វ៉ា ធារ៉ា</t>
  </si>
  <si>
    <t>VA THEARA</t>
  </si>
  <si>
    <t>020847309</t>
  </si>
  <si>
    <t>19201202300100ផ</t>
  </si>
  <si>
    <t>FDC-1608</t>
  </si>
  <si>
    <t>ចឹក សារ៉ាន់</t>
  </si>
  <si>
    <t>CHOEK SARAN</t>
  </si>
  <si>
    <t>050975785</t>
  </si>
  <si>
    <t>18006181429401ឌ</t>
  </si>
  <si>
    <t>PR-1735</t>
  </si>
  <si>
    <t>សន ដារ៉ា</t>
  </si>
  <si>
    <t>SORN DARA</t>
  </si>
  <si>
    <t>011288763</t>
  </si>
  <si>
    <t>SW-0018</t>
  </si>
  <si>
    <t>សន សុភ័ក្រ</t>
  </si>
  <si>
    <t>SORN SOPHEAK</t>
  </si>
  <si>
    <t>Cutting Supervisor</t>
  </si>
  <si>
    <t>021105811</t>
  </si>
  <si>
    <t>18008181631508ទ</t>
  </si>
  <si>
    <t>FDC-0591</t>
  </si>
  <si>
    <t>ញ៉ិល​ ​ហុងលៀង</t>
  </si>
  <si>
    <t>NHEL HONGLEANG</t>
  </si>
  <si>
    <t>WAREHOUSE</t>
  </si>
  <si>
    <t>Accessories Warehouse Crew</t>
  </si>
  <si>
    <t>021167751</t>
  </si>
  <si>
    <t>FDC-0648</t>
  </si>
  <si>
    <t>ឡាន​​​ គន្ធា</t>
  </si>
  <si>
    <t>LAN KUNTHEA</t>
  </si>
  <si>
    <t>Accessories Warehouse In-Charge</t>
  </si>
  <si>
    <t>061975905</t>
  </si>
  <si>
    <t>28709160246210ត</t>
  </si>
  <si>
    <t>FDC-1065</t>
  </si>
  <si>
    <t>យាង ផល្លីស</t>
  </si>
  <si>
    <t>YEANG PHALLIS</t>
  </si>
  <si>
    <t>Fabric Crew</t>
  </si>
  <si>
    <t>090819666</t>
  </si>
  <si>
    <t>FDC-1151</t>
  </si>
  <si>
    <t>ប្រុស វណ្ណេត</t>
  </si>
  <si>
    <t>BROS VANNET</t>
  </si>
  <si>
    <t>101078733</t>
  </si>
  <si>
    <t>FDC-1376</t>
  </si>
  <si>
    <t>សី តុលា</t>
  </si>
  <si>
    <t>SEY TOLA</t>
  </si>
  <si>
    <t>101297163</t>
  </si>
  <si>
    <t>FDC-1498</t>
  </si>
  <si>
    <t>ចាន់ វណ្ណៈ</t>
  </si>
  <si>
    <t>CHAN VANNAK</t>
  </si>
  <si>
    <t>Fabric Warehouse Supervisor</t>
  </si>
  <si>
    <t>031026921</t>
  </si>
  <si>
    <t>18904160094657ល</t>
  </si>
  <si>
    <t>PR-1737</t>
  </si>
  <si>
    <t>ហេង សំបូរ</t>
  </si>
  <si>
    <t>HENG SAMBOU</t>
  </si>
  <si>
    <t>100930865</t>
  </si>
  <si>
    <t>19012192279173</t>
  </si>
  <si>
    <t>PR-1684</t>
  </si>
  <si>
    <t>ម៉េង គក</t>
  </si>
  <si>
    <t>MENG KORK</t>
  </si>
  <si>
    <t>ADMIN/HR/COMPLIANCE</t>
  </si>
  <si>
    <t>IS</t>
  </si>
  <si>
    <t>120033845</t>
  </si>
  <si>
    <t>SW-0010</t>
  </si>
  <si>
    <t>លឹម ធារ៉ា</t>
  </si>
  <si>
    <t>LIM THEARA</t>
  </si>
  <si>
    <t>Admin Staff</t>
  </si>
  <si>
    <t>19307192139603ផ</t>
  </si>
  <si>
    <t>SW-0022</t>
  </si>
  <si>
    <t>ទូច  សុខលាភ</t>
  </si>
  <si>
    <t>TOUCH  SOKLEAP</t>
  </si>
  <si>
    <t>Assistant  To Admin Manager</t>
  </si>
  <si>
    <t>28612160503496ប</t>
  </si>
  <si>
    <t>SW-0046</t>
  </si>
  <si>
    <t>វ៉ា សុម៉ាលី</t>
  </si>
  <si>
    <t>VA SOMALY</t>
  </si>
  <si>
    <t>HR Staff</t>
  </si>
  <si>
    <t>050965487</t>
  </si>
  <si>
    <t>SW-0049</t>
  </si>
  <si>
    <t>វ៉ា គង់ជា</t>
  </si>
  <si>
    <t>VA KONGCHEA</t>
  </si>
  <si>
    <t>050898393</t>
  </si>
  <si>
    <t>29702202321681ឌ</t>
  </si>
  <si>
    <t>FDC-1104</t>
  </si>
  <si>
    <t>មឿន ស៊ីណា</t>
  </si>
  <si>
    <t>MOEUN SINA</t>
  </si>
  <si>
    <t>GENERAL SERVICE</t>
  </si>
  <si>
    <t>Cleaner</t>
  </si>
  <si>
    <t>062070356</t>
  </si>
  <si>
    <t>FDC-1152</t>
  </si>
  <si>
    <t>តេន សាវុន</t>
  </si>
  <si>
    <t>TEN SAVUN</t>
  </si>
  <si>
    <t>051062067</t>
  </si>
  <si>
    <t>27506181439457ស</t>
  </si>
  <si>
    <t>FDC-1159</t>
  </si>
  <si>
    <t>នូ សារិត</t>
  </si>
  <si>
    <t>NOU SARIT</t>
  </si>
  <si>
    <t>090830996</t>
  </si>
  <si>
    <t>27902160060044គ</t>
  </si>
  <si>
    <t>FDC-1594</t>
  </si>
  <si>
    <t>ពេជ​ យុត</t>
  </si>
  <si>
    <t>PICH YUT</t>
  </si>
  <si>
    <t>090675221</t>
  </si>
  <si>
    <t>FDC-1621</t>
  </si>
  <si>
    <t>ផាត ផា</t>
  </si>
  <si>
    <t>PHAT PHA</t>
  </si>
  <si>
    <t>Stung Treng</t>
  </si>
  <si>
    <t>060981551</t>
  </si>
  <si>
    <t>PR-1716</t>
  </si>
  <si>
    <t>ទេព ម៉ាឡា</t>
  </si>
  <si>
    <t>TEP MALA</t>
  </si>
  <si>
    <t>Cook</t>
  </si>
  <si>
    <t>010910579</t>
  </si>
  <si>
    <t>26707181454077រ</t>
  </si>
  <si>
    <t>FDC-0604</t>
  </si>
  <si>
    <t>គាន ចាន់ឌី</t>
  </si>
  <si>
    <t>KIEN CHANDY</t>
  </si>
  <si>
    <t>MECHANIC</t>
  </si>
  <si>
    <t>Mechanic</t>
  </si>
  <si>
    <t>010993629</t>
  </si>
  <si>
    <t>18706170812253ធ</t>
  </si>
  <si>
    <t>FDC-1007</t>
  </si>
  <si>
    <t>យ៉ត មករា</t>
  </si>
  <si>
    <t>YAT MAKARA</t>
  </si>
  <si>
    <t>18907170827874ឃ</t>
  </si>
  <si>
    <t>FDC-1333</t>
  </si>
  <si>
    <t>ស៊ុំ ប៊ុនធឿន</t>
  </si>
  <si>
    <t>SUM BUNTHOEUN</t>
  </si>
  <si>
    <t>030952441</t>
  </si>
  <si>
    <t>SW-0043</t>
  </si>
  <si>
    <t>រឿង រតនា</t>
  </si>
  <si>
    <t>ROEUNG RATANA</t>
  </si>
  <si>
    <t>CLINIC</t>
  </si>
  <si>
    <t>Doctor</t>
  </si>
  <si>
    <t>SW-0048</t>
  </si>
  <si>
    <t>សេក លីណា</t>
  </si>
  <si>
    <t>SEK LYNA</t>
  </si>
  <si>
    <t>Nurse</t>
  </si>
  <si>
    <t>FDC-0504</t>
  </si>
  <si>
    <t>មាស សេងលី</t>
  </si>
  <si>
    <t>MEAS SENGLY</t>
  </si>
  <si>
    <t>MAINTENANCE</t>
  </si>
  <si>
    <t>Electrician</t>
  </si>
  <si>
    <t>090879243</t>
  </si>
  <si>
    <t>19203181336833ធ</t>
  </si>
  <si>
    <t>FDC-0808</t>
  </si>
  <si>
    <t>សុខ សារិ</t>
  </si>
  <si>
    <t>SOK SARI</t>
  </si>
  <si>
    <t>Boiler Tender</t>
  </si>
  <si>
    <t>10127412</t>
  </si>
  <si>
    <t>19107192139555យ</t>
  </si>
  <si>
    <t>FDC-1538</t>
  </si>
  <si>
    <t>ប៊ុន ទីមេត្រី</t>
  </si>
  <si>
    <t>BUN TIMETREY</t>
  </si>
  <si>
    <t>020800326</t>
  </si>
  <si>
    <t>FDC-0073</t>
  </si>
  <si>
    <t>ឈឿន ផល្លា</t>
  </si>
  <si>
    <t>CHHOEURN PHALLA</t>
  </si>
  <si>
    <t>PRODUCTION</t>
  </si>
  <si>
    <t>Needle Controller</t>
  </si>
  <si>
    <t>101164499</t>
  </si>
  <si>
    <t>20007192139589ភ</t>
  </si>
  <si>
    <t>SW-0015</t>
  </si>
  <si>
    <t>ហួន ដាណុច</t>
  </si>
  <si>
    <t>HOUN DANOCH</t>
  </si>
  <si>
    <t>Production Coordinator</t>
  </si>
  <si>
    <t>010735944</t>
  </si>
  <si>
    <t>SW-0021</t>
  </si>
  <si>
    <t>សាន់ យូវ៉ាន់</t>
  </si>
  <si>
    <t>SANN  YURANN</t>
  </si>
  <si>
    <t>SHIPPING</t>
  </si>
  <si>
    <t>Shipping Officer</t>
  </si>
  <si>
    <t>010134541</t>
  </si>
  <si>
    <t>SW-0073</t>
  </si>
  <si>
    <t>ទូច ស្រីនូ</t>
  </si>
  <si>
    <t>TOCUH SREYNOU</t>
  </si>
  <si>
    <t>020787245</t>
  </si>
  <si>
    <t>29109160264163ទ</t>
  </si>
  <si>
    <t>PR-1732</t>
  </si>
  <si>
    <t>យឿន ឈាវ</t>
  </si>
  <si>
    <t>YOEURNG CHHEAV</t>
  </si>
  <si>
    <t>MERCHANDISING</t>
  </si>
  <si>
    <t>Assistant Merchandiser</t>
  </si>
  <si>
    <t>190528425</t>
  </si>
  <si>
    <t>SW-0075</t>
  </si>
  <si>
    <t>ឃី ស្រីច័ន្ទ</t>
  </si>
  <si>
    <t>KHI SREYCHAN</t>
  </si>
  <si>
    <t>ACCOUNTING</t>
  </si>
  <si>
    <t>Accounting Officer</t>
  </si>
  <si>
    <t>FDC-0330</t>
  </si>
  <si>
    <t>ម៉េត សុងអ៊ី</t>
  </si>
  <si>
    <t>MET SONGY</t>
  </si>
  <si>
    <t>PURCHASE</t>
  </si>
  <si>
    <t>Isuuance Receiving</t>
  </si>
  <si>
    <t>061376471</t>
  </si>
  <si>
    <t>19507192139307ម</t>
  </si>
  <si>
    <t>SW-0072</t>
  </si>
  <si>
    <t>ហួន ដានិច្ច</t>
  </si>
  <si>
    <t>HUON DANICH</t>
  </si>
  <si>
    <t>Purchaser</t>
  </si>
  <si>
    <t>010627632</t>
  </si>
  <si>
    <t>18902160060528ត</t>
  </si>
  <si>
    <t>SW-0051</t>
  </si>
  <si>
    <t>រ៉ូវីណា អាស្ពីរីន រីវីរ៉ា</t>
  </si>
  <si>
    <t>ROWENA ASPERIN RIVERA</t>
  </si>
  <si>
    <t>PHILIPPINES</t>
  </si>
  <si>
    <t>EXPAT</t>
  </si>
  <si>
    <t>Corporate Service Officer</t>
  </si>
  <si>
    <t>P0523585B</t>
  </si>
  <si>
    <t>SW-0052</t>
  </si>
  <si>
    <t>ណូមែន សូរីហ្សូ</t>
  </si>
  <si>
    <t>NORMAN S. SORIZO</t>
  </si>
  <si>
    <t>IE Supervisor</t>
  </si>
  <si>
    <t>EC8505741</t>
  </si>
  <si>
    <t>SW-0053</t>
  </si>
  <si>
    <t>កាឡូ ក្រូស សើរ៉ាណូ</t>
  </si>
  <si>
    <t>CARLO CRUZ SERRANO</t>
  </si>
  <si>
    <t>Accounting Staff</t>
  </si>
  <si>
    <t>P0463122B</t>
  </si>
  <si>
    <t>SW-0054</t>
  </si>
  <si>
    <t>រ៉េនណាតូ តាប៊ូគូកា លីហ្គើ</t>
  </si>
  <si>
    <t>RENATO TABUGOCA LLEGUE, JR.</t>
  </si>
  <si>
    <t>PO470410B</t>
  </si>
  <si>
    <t>SW-0055</t>
  </si>
  <si>
    <t>ដាយណារ៉ូស ហ្វីលីកាណូ</t>
  </si>
  <si>
    <t>DIANA ROSE LAMPANO FELICIANO</t>
  </si>
  <si>
    <t>Merchandiser</t>
  </si>
  <si>
    <t>P6515142A</t>
  </si>
  <si>
    <t>SW-0056</t>
  </si>
  <si>
    <t>រ៉ួប៊ី ប៊េតាលើ កូផ្លា</t>
  </si>
  <si>
    <t>RUBIE BATALLER COPLA</t>
  </si>
  <si>
    <t>EC6694688</t>
  </si>
  <si>
    <t>SW-0057</t>
  </si>
  <si>
    <t>LISING JANICEOBIEN</t>
  </si>
  <si>
    <t>P2000568A</t>
  </si>
  <si>
    <t>28208170866669ឃ</t>
  </si>
  <si>
    <t>SW-0058</t>
  </si>
  <si>
    <t>វីសូនី តាវស៊ឺ</t>
  </si>
  <si>
    <t>VISONI TAUSIE</t>
  </si>
  <si>
    <t>FIJI</t>
  </si>
  <si>
    <t>Shipping Manager</t>
  </si>
  <si>
    <t>997261</t>
  </si>
  <si>
    <t>SW-0059</t>
  </si>
  <si>
    <t>ការ៉េន កែ អូប៊ីន កាពីណា</t>
  </si>
  <si>
    <t>KAREN KAE OBIEN CAPINA</t>
  </si>
  <si>
    <t>P8874110A</t>
  </si>
  <si>
    <t>SW-0060</t>
  </si>
  <si>
    <t>DIZON JESUSA</t>
  </si>
  <si>
    <t>Senior Merchandiser</t>
  </si>
  <si>
    <t>P8240770A</t>
  </si>
  <si>
    <t>27912160502982ផ</t>
  </si>
  <si>
    <t>SW-0061</t>
  </si>
  <si>
    <t>ម៉ារីឡេត កានឡាផាន តូឡេនទីណូ</t>
  </si>
  <si>
    <t>MARILETTE CANLAPAN TOLENTINO</t>
  </si>
  <si>
    <t>P8703224A</t>
  </si>
  <si>
    <t>SW-0062</t>
  </si>
  <si>
    <t>រ៉ូដូរ៉ា ដេឡា ក្រូស សាន់តូស</t>
  </si>
  <si>
    <t>RHODORA DELA CRUZ SANTOS</t>
  </si>
  <si>
    <t>Senior Sewing Technician</t>
  </si>
  <si>
    <t>EB8731145</t>
  </si>
  <si>
    <t>27512160503374ឍ</t>
  </si>
  <si>
    <t>SW-0063</t>
  </si>
  <si>
    <t>ANDREA CAPULE  DESIPEDA</t>
  </si>
  <si>
    <t>Sewing Technician</t>
  </si>
  <si>
    <t>P3087719A</t>
  </si>
  <si>
    <t>26112160503356ឈ</t>
  </si>
  <si>
    <t>SW-0064</t>
  </si>
  <si>
    <t>JUCO ROMILYN</t>
  </si>
  <si>
    <t>P3381653A</t>
  </si>
  <si>
    <t>28308170866676គ</t>
  </si>
  <si>
    <t>SW-0065</t>
  </si>
  <si>
    <t>រ៉េន រុងហាវ</t>
  </si>
  <si>
    <t>REN RONG HUA</t>
  </si>
  <si>
    <t>CHINA</t>
  </si>
  <si>
    <t>Pattern Marker</t>
  </si>
  <si>
    <t>ED2767540</t>
  </si>
  <si>
    <t>SW-0066</t>
  </si>
  <si>
    <t>យ៉ីប កាំហ៊ីង</t>
  </si>
  <si>
    <t>YIP KAM HING</t>
  </si>
  <si>
    <t>KJ0489803</t>
  </si>
  <si>
    <t>SW-0067</t>
  </si>
  <si>
    <t>ហ៊ែលីណា វៃលីង ចាន់</t>
  </si>
  <si>
    <t>HELLENA WAI LING CHAN</t>
  </si>
  <si>
    <t>GA380316</t>
  </si>
  <si>
    <t>SW-0068</t>
  </si>
  <si>
    <t>យ៉ាង ជេនហ្វាង</t>
  </si>
  <si>
    <t>YANG JIANFANG</t>
  </si>
  <si>
    <t>QC</t>
  </si>
  <si>
    <t>EF6544236</t>
  </si>
  <si>
    <t>SW-0069</t>
  </si>
  <si>
    <t>ជេស៊ុន អាប៊ាឌីលឡា</t>
  </si>
  <si>
    <t>JAYSON ABADILLA</t>
  </si>
  <si>
    <t>P1494066B</t>
  </si>
  <si>
    <t>SW-0070</t>
  </si>
  <si>
    <t>ជូស៊ីលីន សូនីវ កាដាវ</t>
  </si>
  <si>
    <t>JOCELYN SONIO CADAO</t>
  </si>
  <si>
    <t>Finishing Supervisor</t>
  </si>
  <si>
    <t>P5704538A</t>
  </si>
  <si>
    <t>SW-0071</t>
  </si>
  <si>
    <t>ស៊ីវ សាវដុង</t>
  </si>
  <si>
    <t>QIU XIAODONG</t>
  </si>
  <si>
    <t>EE8774696</t>
  </si>
  <si>
    <t>SW-0076</t>
  </si>
  <si>
    <t>លាន ឆេងមាន</t>
  </si>
  <si>
    <t>LEAN CHHENGMEAN</t>
  </si>
  <si>
    <t>18801181196839ឡ</t>
  </si>
  <si>
    <t>ស្រី</t>
  </si>
  <si>
    <t>ប្រុស</t>
  </si>
  <si>
    <t>តុកាត់</t>
  </si>
  <si>
    <t>បង្ហើយការ</t>
  </si>
  <si>
    <t>ជាងភ្លើង</t>
  </si>
  <si>
    <t>ជាងម៉ាស៊ីន</t>
  </si>
  <si>
    <t>ផលិតកម្ម</t>
  </si>
  <si>
    <t>បញ្ជទិញ</t>
  </si>
  <si>
    <t>គំរូ</t>
  </si>
  <si>
    <t>ដេរ</t>
  </si>
  <si>
    <t>ឃ្លាំង</t>
  </si>
  <si>
    <t>ត្រួតពិនិត្យ</t>
  </si>
  <si>
    <t>អនាម័យ</t>
  </si>
  <si>
    <t>រដ្ធបាល</t>
  </si>
  <si>
    <t>ទំនិញ</t>
  </si>
  <si>
    <r>
      <rPr>
        <sz val="11"/>
        <color theme="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ក្រុមហ៊ុនស្កាយវើតហ្វេសសិន​ (ខេមបូឌា)ឯ​.ក
</t>
    </r>
    <r>
      <rPr>
        <sz val="11"/>
        <color theme="1"/>
        <rFont val="Khmer OS Battambang"/>
      </rPr>
      <t>រយៈ</t>
    </r>
    <r>
      <rPr>
        <sz val="12"/>
        <color theme="1"/>
        <rFont val="Khmer OS Battambang"/>
      </rPr>
      <t>ពេលព្យួរកិច្ចសន្យាការងាររយៈពេល.............ថ្ងៃ/ខែ ចាប់ពីថ្ងៃទី..........ខែ…..........ឆ្នាំ២០២០ដល់ថ្ងៃទី..........ខែ……........ឆ្នាំ២០២០</t>
    </r>
  </si>
  <si>
    <t>គ្លីនិច</t>
  </si>
  <si>
    <t>ស៊ាង​ ហ៊ុន</t>
  </si>
  <si>
    <t>19807192139385ក</t>
  </si>
  <si>
    <t>050970954</t>
  </si>
  <si>
    <t>050304750</t>
  </si>
  <si>
    <t>020887792</t>
  </si>
  <si>
    <t>051574565</t>
  </si>
  <si>
    <t>051394828</t>
  </si>
  <si>
    <t>030672231</t>
  </si>
  <si>
    <t>050844629</t>
  </si>
  <si>
    <t>051625616</t>
  </si>
  <si>
    <t>051312973</t>
  </si>
  <si>
    <t>050984729</t>
  </si>
  <si>
    <t>062059775</t>
  </si>
  <si>
    <t>051202209</t>
  </si>
  <si>
    <t>090668750</t>
  </si>
  <si>
    <t>051614718</t>
  </si>
  <si>
    <t>010845064</t>
  </si>
  <si>
    <t>090704563</t>
  </si>
  <si>
    <t>150599139</t>
  </si>
  <si>
    <t>150702264</t>
  </si>
  <si>
    <t>040215790</t>
  </si>
  <si>
    <t>060993827</t>
  </si>
  <si>
    <t>110660006</t>
  </si>
  <si>
    <t>110376713</t>
  </si>
  <si>
    <t>150705587</t>
  </si>
  <si>
    <t>160142566</t>
  </si>
  <si>
    <t>100730503</t>
  </si>
  <si>
    <t>110424507</t>
  </si>
  <si>
    <t>110260205</t>
  </si>
  <si>
    <t>250297020</t>
  </si>
  <si>
    <t>0160335676</t>
  </si>
  <si>
    <t>0150809783</t>
  </si>
  <si>
    <t>0150839852</t>
  </si>
  <si>
    <t>0150599139</t>
  </si>
  <si>
    <t>0101240897</t>
  </si>
  <si>
    <t>0150834484</t>
  </si>
  <si>
    <t>0101085664</t>
  </si>
  <si>
    <t>0250039839</t>
  </si>
  <si>
    <t>0250274534</t>
  </si>
  <si>
    <t>0150702264</t>
  </si>
  <si>
    <t>0101303518</t>
  </si>
  <si>
    <t>0170974013</t>
  </si>
  <si>
    <t>0402157900</t>
  </si>
  <si>
    <t>0609938270</t>
  </si>
  <si>
    <t>0207219981</t>
  </si>
  <si>
    <t>0506743431</t>
  </si>
  <si>
    <t>0100702995</t>
  </si>
  <si>
    <t>0100605851</t>
  </si>
  <si>
    <t>0110660006</t>
  </si>
  <si>
    <t>0100767113</t>
  </si>
  <si>
    <t>0250253079</t>
  </si>
  <si>
    <t>0250106065</t>
  </si>
  <si>
    <t>0100949927</t>
  </si>
  <si>
    <t>0150920730</t>
  </si>
  <si>
    <t>0100930639</t>
  </si>
  <si>
    <t>0101272422</t>
  </si>
  <si>
    <t>0150707449</t>
  </si>
  <si>
    <t>0100700809</t>
  </si>
  <si>
    <t>0402528301</t>
  </si>
  <si>
    <t>0101308416</t>
  </si>
  <si>
    <t>0170748996</t>
  </si>
  <si>
    <t>0101290657</t>
  </si>
  <si>
    <t>0150836321</t>
  </si>
  <si>
    <t>0150647688</t>
  </si>
  <si>
    <t>0150929531</t>
  </si>
  <si>
    <t>0170711185</t>
  </si>
  <si>
    <t>0101257115</t>
  </si>
  <si>
    <t>0100733698</t>
  </si>
  <si>
    <t>0101136121</t>
  </si>
  <si>
    <t>0150763290</t>
  </si>
  <si>
    <t>0150673052</t>
  </si>
  <si>
    <t>0150705587</t>
  </si>
  <si>
    <t>0101103809</t>
  </si>
  <si>
    <t>0101228240</t>
  </si>
  <si>
    <t>0100918316</t>
  </si>
  <si>
    <t>0101089415</t>
  </si>
  <si>
    <t>0100990919</t>
  </si>
  <si>
    <t>0100731472</t>
  </si>
  <si>
    <t>0101075156</t>
  </si>
  <si>
    <t>0150596792</t>
  </si>
  <si>
    <t>0101192198</t>
  </si>
  <si>
    <t>0190659772</t>
  </si>
  <si>
    <t>0150531798</t>
  </si>
  <si>
    <t>0170711567</t>
  </si>
  <si>
    <t>0150624508</t>
  </si>
  <si>
    <t>0250064795</t>
  </si>
  <si>
    <t>0101181504</t>
  </si>
  <si>
    <t>0160461792</t>
  </si>
  <si>
    <t>0100860447</t>
  </si>
  <si>
    <t>0160408447</t>
  </si>
  <si>
    <t>0171142781</t>
  </si>
  <si>
    <t>0101327540</t>
  </si>
  <si>
    <t>0100693326</t>
  </si>
  <si>
    <t>0150809782</t>
  </si>
  <si>
    <t>0150924311</t>
  </si>
  <si>
    <t>0101379759</t>
  </si>
  <si>
    <t>0150702444</t>
  </si>
  <si>
    <t>0130160557</t>
  </si>
  <si>
    <t>0101017532</t>
  </si>
  <si>
    <t>0100730503</t>
  </si>
  <si>
    <t>0110318587</t>
  </si>
  <si>
    <t>0101386641</t>
  </si>
  <si>
    <t>0101310539</t>
  </si>
  <si>
    <t>0160364261</t>
  </si>
  <si>
    <t>0160357515</t>
  </si>
  <si>
    <t>0100679888</t>
  </si>
  <si>
    <t>0150511790</t>
  </si>
  <si>
    <t>0160503936</t>
  </si>
  <si>
    <t>0150604947</t>
  </si>
  <si>
    <t>0110452918</t>
  </si>
  <si>
    <t>0250263816</t>
  </si>
  <si>
    <t>0100406508</t>
  </si>
  <si>
    <t>0250297020</t>
  </si>
  <si>
    <t>0101009896</t>
  </si>
  <si>
    <t>0240180471</t>
  </si>
  <si>
    <t>0170843056</t>
  </si>
  <si>
    <t>0101078733</t>
  </si>
  <si>
    <t>0101297163</t>
  </si>
  <si>
    <t>0120033845</t>
  </si>
  <si>
    <t>0101164499</t>
  </si>
  <si>
    <t>0190528425</t>
  </si>
  <si>
    <t>0969100570</t>
  </si>
  <si>
    <t>070371323</t>
  </si>
  <si>
    <t>016746505</t>
  </si>
  <si>
    <t>0964424042</t>
  </si>
  <si>
    <t>ល.រ ថ្មី</t>
  </si>
  <si>
    <t>ល.រ ដើម</t>
  </si>
  <si>
    <t>បញ្ចប់ត្រឹមលេខរៀងថ្មីទី 323 ឈ្មោះ សេក លីណា (ស្រីចំនួន 223 នាក់)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</si>
  <si>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</si>
  <si>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</si>
  <si>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រយៈពេលព្យួរកិច្ចសន្យាការងាររយៈពេល ៣០ ខែ ចាប់ពីថ្ងៃទី ០៥  ខែឧសភា ឆ្នាំ២០២០ដល់ថ្ងៃទី០៣ ខែមិថុនា ឆ្នាំ២០២០</t>
  </si>
  <si>
    <r>
      <t xml:space="preserve">បញ្ជីរាយនាមកម្មករនិយោជិតដែលអនុញ្ញាឱ្យព្យួរកិច្ចសន្យាការងារ
ក្រុមហ៊ុន ស្កាយវើត ហ្វេសសិន​ (ខេមបូឌា)ឯ​.ក   សកម្មភាពអាជីវកម្ម  កាត់ដេរ 
</t>
    </r>
    <r>
      <rPr>
        <sz val="12"/>
        <color theme="1"/>
        <rFont val="Khmer OS Battambang"/>
      </rPr>
      <t>អាសយដ្ឋាន: លេខផ្ទះ លេខផ្លូវ អាគារD ភូមិ ដំណាក់ធំ២ ឃុំ/សង្កាត់ ស្ទឹងមានជ័យទី៣ ក្រុង/ស្រុក/ខណ្ឌ មានជ័យ រាជធានី/ខេត្ត ភ្នំពេញ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</si>
</sst>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0&quot;####"/>
    <numFmt numFmtId="165" formatCode="[$-F400]h:mm:ss\ AM/PM"/>
    <numFmt numFmtId="166" formatCode="[$-409]d/mmm/yy;@"/>
  </numFmts>
  <fonts count="15">
    <font>
      <sz val="11"/>
      <color theme="1"/>
      <name val="Calibri"/>
      <family val="2"/>
      <scheme val="minor"/>
    </font>
    <font>
      <sz val="14"/>
      <color theme="1"/>
      <name val="Khmer OS Muol Light"/>
    </font>
    <font>
      <sz val="11"/>
      <color theme="1"/>
      <name val="Khmer OS Battambang"/>
    </font>
    <font>
      <sz val="12"/>
      <color theme="1"/>
      <name val="Khmer OS Battambang"/>
    </font>
    <font>
      <sz val="11"/>
      <color theme="1"/>
      <name val="Khmer OS Muol Light"/>
    </font>
    <font>
      <b/>
      <sz val="11"/>
      <color theme="1"/>
      <name val="Khmer OS Battambang"/>
    </font>
    <font>
      <sz val="11"/>
      <color indexed="8"/>
      <name val="Times New Roman"/>
      <family val="1"/>
    </font>
    <font>
      <sz val="11"/>
      <color indexed="8"/>
      <name val="Khmer OS"/>
    </font>
    <font>
      <sz val="11"/>
      <color indexed="8"/>
      <name val="MS PGothic"/>
      <family val="2"/>
    </font>
    <font>
      <sz val="11"/>
      <color indexed="8"/>
      <name val="Khmer OS Battambang"/>
    </font>
    <font>
      <sz val="11"/>
      <color indexed="8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name val="Times New Roman"/>
      <family val="1"/>
      <charset val="204"/>
    </font>
    <font>
      <sz val="11"/>
      <color theme="1"/>
      <name val="Kh Muol"/>
    </font>
    <font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1" fillId="0" borderId="0">
      <alignment vertical="center"/>
    </xf>
    <xf numFmtId="166" fontId="12" fillId="0" borderId="0" applyNumberFormat="0" applyFill="0" applyBorder="0" applyProtection="0">
      <alignment vertical="top" wrapText="1"/>
    </xf>
  </cellStyleXfs>
  <cellXfs count="4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5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4" fontId="6" fillId="0" borderId="5" xfId="0" applyNumberFormat="1" applyFont="1" applyFill="1" applyBorder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1121118</xdr:colOff>
      <xdr:row>0</xdr:row>
      <xdr:rowOff>276700</xdr:rowOff>
    </xdr:from>
    <xdr:to>
      <xdr:col>9</xdr:col>
      <xdr:colOff>1138031</xdr:colOff>
      <xdr:row>0</xdr:row>
      <xdr:rowOff>776417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54589" y="276700"/>
          <a:ext cx="5328501" cy="499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m-KH" sz="1200" b="1">
              <a:latin typeface="Khmer OS Metal Chrieng" panose="02000500000000020004" pitchFamily="2" charset="0"/>
              <a:cs typeface="Khmer OS Metal Chrieng" panose="02000500000000020004" pitchFamily="2" charset="0"/>
            </a:rPr>
            <a:t>ឧបសម្ព័ន្ធទី</a:t>
          </a:r>
          <a:r>
            <a:rPr lang="km-KH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៣៖ បញ្ជីរាយនាមកម្មករនិយោជិតដែលស្នើសុំព្យួរកិច្ចសន្យាការងា</a:t>
          </a:r>
          <a:r>
            <a:rPr lang="km-KH" sz="1100" b="1" baseline="0">
              <a:latin typeface="Khmer OS Battambang" panose="02000500000000020004" pitchFamily="2" charset="0"/>
              <a:cs typeface="Khmer OS Battambang" panose="02000500000000020004" pitchFamily="2" charset="0"/>
            </a:rPr>
            <a:t>រ </a:t>
          </a:r>
          <a:endParaRPr lang="en-US" sz="1100" b="1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1121118</xdr:colOff>
      <xdr:row>0</xdr:row>
      <xdr:rowOff>276700</xdr:rowOff>
    </xdr:from>
    <xdr:to>
      <xdr:col>10</xdr:col>
      <xdr:colOff>1138031</xdr:colOff>
      <xdr:row>0</xdr:row>
      <xdr:rowOff>776417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07593" y="276700"/>
          <a:ext cx="4598438" cy="499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m-KH" sz="1200" b="1">
              <a:latin typeface="Khmer OS Metal Chrieng" panose="02000500000000020004" pitchFamily="2" charset="0"/>
              <a:cs typeface="Khmer OS Metal Chrieng" panose="02000500000000020004" pitchFamily="2" charset="0"/>
            </a:rPr>
            <a:t>ឧបសម្ព័ន្ធទី</a:t>
          </a:r>
          <a:r>
            <a:rPr lang="km-KH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៣៖ បញ្ជីរាយនាមកម្មករនិយោជិតដែលស្នើសុំព្យួរកិច្ចសន្យាការងា</a:t>
          </a:r>
          <a:r>
            <a:rPr lang="km-KH" sz="1100" b="1" baseline="0">
              <a:latin typeface="Khmer OS Battambang" panose="02000500000000020004" pitchFamily="2" charset="0"/>
              <a:cs typeface="Khmer OS Battambang" panose="02000500000000020004" pitchFamily="2" charset="0"/>
            </a:rPr>
            <a:t>រ </a:t>
          </a:r>
          <a:endParaRPr lang="en-US" sz="1100" b="1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8"/>
  <sheetViews>
    <sheetView view="pageBreakPreview" topLeftCell="A359" zoomScale="85" zoomScaleNormal="85" zoomScaleSheetLayoutView="85" workbookViewId="0">
      <selection activeCell="A425" sqref="A425"/>
    </sheetView>
  </sheetViews>
  <sheetFormatPr defaultRowHeight="15"/>
  <cols>
    <col min="1" max="1" width="7.7109375" customWidth="1"/>
    <col min="2" max="2" width="22.28515625" customWidth="1"/>
    <col min="3" max="3" width="8.7109375" customWidth="1"/>
    <col min="4" max="4" width="16.28515625" customWidth="1"/>
    <col min="5" max="5" width="14.28515625" customWidth="1"/>
    <col min="6" max="6" width="20" customWidth="1"/>
    <col min="7" max="7" width="30.7109375" customWidth="1"/>
    <col min="8" max="8" width="22.28515625" customWidth="1"/>
    <col min="9" max="9" width="20.28515625" customWidth="1"/>
    <col min="10" max="10" width="16.5703125" customWidth="1"/>
  </cols>
  <sheetData>
    <row r="1" spans="1:11" ht="63" customHeight="1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1" ht="102.6" customHeight="1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69.75">
      <c r="A3" s="3" t="s">
        <v>0</v>
      </c>
      <c r="B3" s="3" t="s">
        <v>1</v>
      </c>
      <c r="C3" s="3" t="s">
        <v>4</v>
      </c>
      <c r="D3" s="3" t="s">
        <v>5</v>
      </c>
      <c r="E3" s="4" t="s">
        <v>3</v>
      </c>
      <c r="F3" s="4"/>
      <c r="G3" s="9" t="s">
        <v>12</v>
      </c>
      <c r="H3" s="3" t="s">
        <v>14</v>
      </c>
      <c r="I3" s="5" t="s">
        <v>2</v>
      </c>
      <c r="J3" s="5" t="s">
        <v>13</v>
      </c>
    </row>
    <row r="4" spans="1:11" ht="65.650000000000006" customHeight="1">
      <c r="A4" s="2">
        <v>1</v>
      </c>
      <c r="B4" s="3" t="str">
        <f>VLOOKUP(K4,Sheet1!$B$2:$P$422,4,FALSE)</f>
        <v>PRAK SAN</v>
      </c>
      <c r="C4" s="3" t="str">
        <f>VLOOKUP(K4,Sheet1!$B$2:$P$422,5,FALSE)</f>
        <v>ប្រុស</v>
      </c>
      <c r="D4" s="21">
        <f>VLOOKUP(K4,Sheet1!$B$2:$P$422,6,FALSE)</f>
        <v>31448</v>
      </c>
      <c r="E4" s="21" t="str">
        <f>VLOOKUP(K4,Sheet1!$B$2:$P$422,8,FALSE)</f>
        <v>SEWING</v>
      </c>
      <c r="F4" s="21" t="str">
        <f>VLOOKUP(K4,Sheet1!$B$2:$P$422,9,FALSE)</f>
        <v>Senior Sewing Line Leader</v>
      </c>
      <c r="G4" s="21" t="str">
        <f>VLOOKUP(K4,Sheet1!$B$2:$P$422,15,FALSE)</f>
        <v>18601160019132ឆ</v>
      </c>
      <c r="H4" s="21" t="str">
        <f>VLOOKUP(K4,Sheet1!$B$2:$P$422,14,FALSE)</f>
        <v>110263571</v>
      </c>
      <c r="I4" s="22">
        <f>VLOOKUP(K4,Sheet1!$B$2:$P$422,12,FALSE)</f>
        <v>972531060</v>
      </c>
      <c r="J4" s="2"/>
      <c r="K4">
        <v>6</v>
      </c>
    </row>
    <row r="5" spans="1:11" ht="65.650000000000006" customHeight="1">
      <c r="A5" s="2">
        <v>2</v>
      </c>
      <c r="B5" s="3" t="str">
        <f>VLOOKUP(K5,Sheet1!$B$2:$P$422,4,FALSE)</f>
        <v>IN SOYANY</v>
      </c>
      <c r="C5" s="3" t="str">
        <f>VLOOKUP(K5,Sheet1!$B$2:$P$422,5,FALSE)</f>
        <v>ស្រី</v>
      </c>
      <c r="D5" s="21">
        <f>VLOOKUP(K5,Sheet1!$B$2:$P$422,6,FALSE)</f>
        <v>29650</v>
      </c>
      <c r="E5" s="21" t="str">
        <f>VLOOKUP(K5,Sheet1!$B$2:$P$422,8,FALSE)</f>
        <v>SEWING</v>
      </c>
      <c r="F5" s="21" t="str">
        <f>VLOOKUP(K5,Sheet1!$B$2:$P$422,9,FALSE)</f>
        <v>Sewing Supervisor</v>
      </c>
      <c r="G5" s="21" t="str">
        <f>VLOOKUP(K5,Sheet1!$B$2:$P$422,15,FALSE)</f>
        <v>28110160347804ឌ</v>
      </c>
      <c r="H5" s="21" t="str">
        <f>VLOOKUP(K5,Sheet1!$B$2:$P$422,14,FALSE)</f>
        <v>090630162</v>
      </c>
      <c r="I5" s="23">
        <v>0</v>
      </c>
      <c r="J5" s="2"/>
      <c r="K5">
        <v>20</v>
      </c>
    </row>
    <row r="6" spans="1:11" ht="65.650000000000006" customHeight="1">
      <c r="A6" s="2">
        <v>3</v>
      </c>
      <c r="B6" s="3" t="str">
        <f>VLOOKUP(K6,Sheet1!$B$2:$P$422,4,FALSE)</f>
        <v>CHORN SREYMOM</v>
      </c>
      <c r="C6" s="3" t="str">
        <f>VLOOKUP(K6,Sheet1!$B$2:$P$422,5,FALSE)</f>
        <v>ស្រី</v>
      </c>
      <c r="D6" s="21">
        <f>VLOOKUP(K6,Sheet1!$B$2:$P$422,6,FALSE)</f>
        <v>34170</v>
      </c>
      <c r="E6" s="21" t="str">
        <f>VLOOKUP(K6,Sheet1!$B$2:$P$422,8,FALSE)</f>
        <v>SEWING</v>
      </c>
      <c r="F6" s="21" t="str">
        <f>VLOOKUP(K6,Sheet1!$B$2:$P$422,9,FALSE)</f>
        <v>Sewing Line Leader</v>
      </c>
      <c r="G6" s="21" t="str">
        <f>VLOOKUP(K6,Sheet1!$B$2:$P$422,15,FALSE)</f>
        <v>29305170773836វ</v>
      </c>
      <c r="H6" s="21" t="str">
        <f>VLOOKUP(K6,Sheet1!$B$2:$P$422,14,FALSE)</f>
        <v>160335676</v>
      </c>
      <c r="I6" s="23">
        <f>VLOOKUP(K6,Sheet1!$B$2:$P$422,12,FALSE)</f>
        <v>975460408</v>
      </c>
      <c r="J6" s="2"/>
      <c r="K6">
        <v>23</v>
      </c>
    </row>
    <row r="7" spans="1:11" ht="65.650000000000006" customHeight="1">
      <c r="A7" s="2">
        <v>4</v>
      </c>
      <c r="B7" s="3" t="str">
        <f>VLOOKUP(K7,Sheet1!$B$2:$P$422,4,FALSE)</f>
        <v>MAP DARA</v>
      </c>
      <c r="C7" s="3" t="str">
        <f>VLOOKUP(K7,Sheet1!$B$2:$P$422,5,FALSE)</f>
        <v>ប្រុស</v>
      </c>
      <c r="D7" s="21">
        <f>VLOOKUP(K7,Sheet1!$B$2:$P$422,6,FALSE)</f>
        <v>30930</v>
      </c>
      <c r="E7" s="21" t="str">
        <f>VLOOKUP(K7,Sheet1!$B$2:$P$422,8,FALSE)</f>
        <v>SEWING</v>
      </c>
      <c r="F7" s="21" t="str">
        <f>VLOOKUP(K7,Sheet1!$B$2:$P$422,9,FALSE)</f>
        <v>Sewer</v>
      </c>
      <c r="G7" s="21" t="str">
        <f>VLOOKUP(K7,Sheet1!$B$2:$P$422,15,FALSE)</f>
        <v>18405170774122ថ</v>
      </c>
      <c r="H7" s="21" t="str">
        <f>VLOOKUP(K7,Sheet1!$B$2:$P$422,14,FALSE)</f>
        <v>090794353</v>
      </c>
      <c r="I7" s="23">
        <f>VLOOKUP(K7,Sheet1!$B$2:$P$422,12,FALSE)</f>
        <v>886159822</v>
      </c>
      <c r="J7" s="2"/>
      <c r="K7">
        <v>24</v>
      </c>
    </row>
    <row r="8" spans="1:11" ht="65.650000000000006" customHeight="1">
      <c r="A8" s="2">
        <v>5</v>
      </c>
      <c r="B8" s="3" t="str">
        <f>VLOOKUP(K8,Sheet1!$B$2:$P$422,4,FALSE)</f>
        <v>TUN SAPHAN</v>
      </c>
      <c r="C8" s="3" t="str">
        <f>VLOOKUP(K8,Sheet1!$B$2:$P$422,5,FALSE)</f>
        <v>ស្រី</v>
      </c>
      <c r="D8" s="21">
        <f>VLOOKUP(K8,Sheet1!$B$2:$P$422,6,FALSE)</f>
        <v>33704</v>
      </c>
      <c r="E8" s="21" t="str">
        <f>VLOOKUP(K8,Sheet1!$B$2:$P$422,8,FALSE)</f>
        <v>SEWING</v>
      </c>
      <c r="F8" s="21" t="str">
        <f>VLOOKUP(K8,Sheet1!$B$2:$P$422,9,FALSE)</f>
        <v>Sewer</v>
      </c>
      <c r="G8" s="21" t="str">
        <f>VLOOKUP(K8,Sheet1!$B$2:$P$422,15,FALSE)</f>
        <v>29211170973329ភ</v>
      </c>
      <c r="H8" s="21" t="str">
        <f>VLOOKUP(K8,Sheet1!$B$2:$P$422,14,FALSE)</f>
        <v>090872240</v>
      </c>
      <c r="I8" s="23">
        <f>VLOOKUP(K8,Sheet1!$B$2:$P$422,12,FALSE)</f>
        <v>68414897</v>
      </c>
      <c r="J8" s="2"/>
      <c r="K8">
        <v>35</v>
      </c>
    </row>
    <row r="9" spans="1:11" ht="65.650000000000006" customHeight="1">
      <c r="A9" s="2">
        <v>6</v>
      </c>
      <c r="B9" s="3" t="str">
        <f>VLOOKUP(K9,Sheet1!$B$2:$P$422,4,FALSE)</f>
        <v>LON PHANNY</v>
      </c>
      <c r="C9" s="3" t="str">
        <f>VLOOKUP(K9,Sheet1!$B$2:$P$422,5,FALSE)</f>
        <v>ស្រី</v>
      </c>
      <c r="D9" s="21">
        <f>VLOOKUP(K9,Sheet1!$B$2:$P$422,6,FALSE)</f>
        <v>33333</v>
      </c>
      <c r="E9" s="21" t="str">
        <f>VLOOKUP(K9,Sheet1!$B$2:$P$422,8,FALSE)</f>
        <v>SEWING</v>
      </c>
      <c r="F9" s="21" t="str">
        <f>VLOOKUP(K9,Sheet1!$B$2:$P$422,9,FALSE)</f>
        <v>Input Clerk</v>
      </c>
      <c r="G9" s="21" t="str">
        <f>VLOOKUP(K9,Sheet1!$B$2:$P$422,15,FALSE)</f>
        <v>29105160101811ឃ</v>
      </c>
      <c r="H9" s="21" t="str">
        <f>VLOOKUP(K9,Sheet1!$B$2:$P$422,14,FALSE)</f>
        <v>050781933</v>
      </c>
      <c r="I9" s="23">
        <f>VLOOKUP(K9,Sheet1!$B$2:$P$422,12,FALSE)</f>
        <v>974555087</v>
      </c>
      <c r="J9" s="2"/>
      <c r="K9">
        <v>42</v>
      </c>
    </row>
    <row r="10" spans="1:11" ht="65.650000000000006" customHeight="1">
      <c r="A10" s="2">
        <v>7</v>
      </c>
      <c r="B10" s="3" t="str">
        <f>VLOOKUP(K10,Sheet1!$B$2:$P$422,4,FALSE)</f>
        <v>DIN RATHA</v>
      </c>
      <c r="C10" s="3" t="str">
        <f>VLOOKUP(K10,Sheet1!$B$2:$P$422,5,FALSE)</f>
        <v>ស្រី</v>
      </c>
      <c r="D10" s="21">
        <f>VLOOKUP(K10,Sheet1!$B$2:$P$422,6,FALSE)</f>
        <v>34709</v>
      </c>
      <c r="E10" s="21" t="str">
        <f>VLOOKUP(K10,Sheet1!$B$2:$P$422,8,FALSE)</f>
        <v>SEWING</v>
      </c>
      <c r="F10" s="21" t="str">
        <f>VLOOKUP(K10,Sheet1!$B$2:$P$422,9,FALSE)</f>
        <v>Sewer</v>
      </c>
      <c r="G10" s="21" t="str">
        <f>VLOOKUP(K10,Sheet1!$B$2:$P$422,15,FALSE)</f>
        <v>29506170813153ធ</v>
      </c>
      <c r="H10" s="21" t="str">
        <f>VLOOKUP(K10,Sheet1!$B$2:$P$422,14,FALSE)</f>
        <v>150809783</v>
      </c>
      <c r="I10" s="23">
        <f>VLOOKUP(K10,Sheet1!$B$2:$P$422,12,FALSE)</f>
        <v>99961905</v>
      </c>
      <c r="J10" s="2"/>
      <c r="K10">
        <v>45</v>
      </c>
    </row>
    <row r="11" spans="1:11" ht="65.650000000000006" customHeight="1">
      <c r="A11" s="2">
        <v>8</v>
      </c>
      <c r="B11" s="3" t="str">
        <f>VLOOKUP(K11,Sheet1!$B$2:$P$422,4,FALSE)</f>
        <v>TOENG HEAN</v>
      </c>
      <c r="C11" s="3" t="str">
        <f>VLOOKUP(K11,Sheet1!$B$2:$P$422,5,FALSE)</f>
        <v>ប្រុស</v>
      </c>
      <c r="D11" s="21">
        <f>VLOOKUP(K11,Sheet1!$B$2:$P$422,6,FALSE)</f>
        <v>34366</v>
      </c>
      <c r="E11" s="21" t="str">
        <f>VLOOKUP(K11,Sheet1!$B$2:$P$422,8,FALSE)</f>
        <v>SEWING</v>
      </c>
      <c r="F11" s="21" t="str">
        <f>VLOOKUP(K11,Sheet1!$B$2:$P$422,9,FALSE)</f>
        <v>Sewer</v>
      </c>
      <c r="G11" s="21" t="str">
        <f>VLOOKUP(K11,Sheet1!$B$2:$P$422,15,FALSE)</f>
        <v>19407192139228យ</v>
      </c>
      <c r="H11" s="21" t="str">
        <f>VLOOKUP(K11,Sheet1!$B$2:$P$422,14,FALSE)</f>
        <v>061641767</v>
      </c>
      <c r="I11" s="23">
        <f>VLOOKUP(K11,Sheet1!$B$2:$P$422,12,FALSE)</f>
        <v>968269990</v>
      </c>
      <c r="J11" s="2"/>
      <c r="K11">
        <v>50</v>
      </c>
    </row>
    <row r="12" spans="1:11" ht="65.650000000000006" customHeight="1">
      <c r="A12" s="2">
        <v>9</v>
      </c>
      <c r="B12" s="3" t="str">
        <f>VLOOKUP(K12,Sheet1!$B$2:$P$422,4,FALSE)</f>
        <v>SOK LEAPY</v>
      </c>
      <c r="C12" s="3" t="str">
        <f>VLOOKUP(K12,Sheet1!$B$2:$P$422,5,FALSE)</f>
        <v>ប្រុស</v>
      </c>
      <c r="D12" s="21">
        <f>VLOOKUP(K12,Sheet1!$B$2:$P$422,6,FALSE)</f>
        <v>34669</v>
      </c>
      <c r="E12" s="21" t="str">
        <f>VLOOKUP(K12,Sheet1!$B$2:$P$422,8,FALSE)</f>
        <v>SEWING</v>
      </c>
      <c r="F12" s="21" t="str">
        <f>VLOOKUP(K12,Sheet1!$B$2:$P$422,9,FALSE)</f>
        <v>Sewer</v>
      </c>
      <c r="G12" s="21" t="str">
        <f>VLOOKUP(K12,Sheet1!$B$2:$P$422,15,FALSE)</f>
        <v>19409170901369រ</v>
      </c>
      <c r="H12" s="21" t="str">
        <f>VLOOKUP(K12,Sheet1!$B$2:$P$422,14,FALSE)</f>
        <v>050900804</v>
      </c>
      <c r="I12" s="23">
        <f>VLOOKUP(K12,Sheet1!$B$2:$P$422,12,FALSE)</f>
        <v>965203057</v>
      </c>
      <c r="J12" s="2"/>
      <c r="K12">
        <v>57</v>
      </c>
    </row>
    <row r="13" spans="1:11" ht="65.650000000000006" customHeight="1">
      <c r="A13" s="2">
        <v>10</v>
      </c>
      <c r="B13" s="3" t="str">
        <f>VLOOKUP(K13,Sheet1!$B$2:$P$422,4,FALSE)</f>
        <v>HUON THAVDY</v>
      </c>
      <c r="C13" s="3" t="str">
        <f>VLOOKUP(K13,Sheet1!$B$2:$P$422,5,FALSE)</f>
        <v>ស្រី</v>
      </c>
      <c r="D13" s="21">
        <f>VLOOKUP(K13,Sheet1!$B$2:$P$422,6,FALSE)</f>
        <v>35649</v>
      </c>
      <c r="E13" s="21" t="str">
        <f>VLOOKUP(K13,Sheet1!$B$2:$P$422,8,FALSE)</f>
        <v>SEWING</v>
      </c>
      <c r="F13" s="21" t="str">
        <f>VLOOKUP(K13,Sheet1!$B$2:$P$422,9,FALSE)</f>
        <v>Sewer</v>
      </c>
      <c r="G13" s="21" t="str">
        <f>VLOOKUP(K13,Sheet1!$B$2:$P$422,15,FALSE)</f>
        <v>29707192139239ឡ</v>
      </c>
      <c r="H13" s="21" t="str">
        <f>VLOOKUP(K13,Sheet1!$B$2:$P$422,14,FALSE)</f>
        <v>051381987</v>
      </c>
      <c r="I13" s="23">
        <f>VLOOKUP(K13,Sheet1!$B$2:$P$422,12,FALSE)</f>
        <v>81321170</v>
      </c>
      <c r="J13" s="2"/>
      <c r="K13">
        <v>71</v>
      </c>
    </row>
    <row r="14" spans="1:11" ht="65.650000000000006" customHeight="1">
      <c r="A14" s="2">
        <v>11</v>
      </c>
      <c r="B14" s="3" t="str">
        <f>VLOOKUP(K14,Sheet1!$B$2:$P$422,4,FALSE)</f>
        <v>VA SREYMOM</v>
      </c>
      <c r="C14" s="3" t="str">
        <f>VLOOKUP(K14,Sheet1!$B$2:$P$422,5,FALSE)</f>
        <v>ស្រី</v>
      </c>
      <c r="D14" s="21">
        <f>VLOOKUP(K14,Sheet1!$B$2:$P$422,6,FALSE)</f>
        <v>34075</v>
      </c>
      <c r="E14" s="21" t="str">
        <f>VLOOKUP(K14,Sheet1!$B$2:$P$422,8,FALSE)</f>
        <v>SEWING</v>
      </c>
      <c r="F14" s="21" t="str">
        <f>VLOOKUP(K14,Sheet1!$B$2:$P$422,9,FALSE)</f>
        <v>Sewer</v>
      </c>
      <c r="G14" s="21" t="str">
        <f>VLOOKUP(K14,Sheet1!$B$2:$P$422,15,FALSE)</f>
        <v>29309160258047ភ</v>
      </c>
      <c r="H14" s="21" t="str">
        <f>VLOOKUP(K14,Sheet1!$B$2:$P$422,14,FALSE)</f>
        <v>050785089</v>
      </c>
      <c r="I14" s="23">
        <f>VLOOKUP(K14,Sheet1!$B$2:$P$422,12,FALSE)</f>
        <v>70274683</v>
      </c>
      <c r="J14" s="2"/>
      <c r="K14">
        <v>90</v>
      </c>
    </row>
    <row r="15" spans="1:11" ht="65.650000000000006" customHeight="1">
      <c r="A15" s="2">
        <v>12</v>
      </c>
      <c r="B15" s="3" t="str">
        <f>VLOOKUP(K15,Sheet1!$B$2:$P$422,4,FALSE)</f>
        <v>PHON SARAY</v>
      </c>
      <c r="C15" s="3" t="str">
        <f>VLOOKUP(K15,Sheet1!$B$2:$P$422,5,FALSE)</f>
        <v>ស្រី</v>
      </c>
      <c r="D15" s="21">
        <f>VLOOKUP(K15,Sheet1!$B$2:$P$422,6,FALSE)</f>
        <v>30991</v>
      </c>
      <c r="E15" s="21" t="str">
        <f>VLOOKUP(K15,Sheet1!$B$2:$P$422,8,FALSE)</f>
        <v>SEWING</v>
      </c>
      <c r="F15" s="21" t="str">
        <f>VLOOKUP(K15,Sheet1!$B$2:$P$422,9,FALSE)</f>
        <v>Sewer</v>
      </c>
      <c r="G15" s="21" t="str">
        <f>VLOOKUP(K15,Sheet1!$B$2:$P$422,15,FALSE)</f>
        <v>28406170812631ថ</v>
      </c>
      <c r="H15" s="21" t="str">
        <f>VLOOKUP(K15,Sheet1!$B$2:$P$422,14,FALSE)</f>
        <v>051599607</v>
      </c>
      <c r="I15" s="23">
        <f>VLOOKUP(K15,Sheet1!$B$2:$P$422,12,FALSE)</f>
        <v>86426047</v>
      </c>
      <c r="J15" s="2"/>
      <c r="K15">
        <v>91</v>
      </c>
    </row>
    <row r="16" spans="1:11" ht="65.650000000000006" customHeight="1">
      <c r="A16" s="2">
        <v>13</v>
      </c>
      <c r="B16" s="3" t="str">
        <f>VLOOKUP(K16,Sheet1!$B$2:$P$422,4,FALSE)</f>
        <v>CHAV HONG</v>
      </c>
      <c r="C16" s="3" t="str">
        <f>VLOOKUP(K16,Sheet1!$B$2:$P$422,5,FALSE)</f>
        <v>ស្រី</v>
      </c>
      <c r="D16" s="21">
        <f>VLOOKUP(K16,Sheet1!$B$2:$P$422,6,FALSE)</f>
        <v>30392</v>
      </c>
      <c r="E16" s="21" t="str">
        <f>VLOOKUP(K16,Sheet1!$B$2:$P$422,8,FALSE)</f>
        <v>SEWING</v>
      </c>
      <c r="F16" s="21" t="str">
        <f>VLOOKUP(K16,Sheet1!$B$2:$P$422,9,FALSE)</f>
        <v>Sewer</v>
      </c>
      <c r="G16" s="21" t="str">
        <f>VLOOKUP(K16,Sheet1!$B$2:$P$422,15,FALSE)</f>
        <v>28307192139247យ</v>
      </c>
      <c r="H16" s="21" t="str">
        <f>VLOOKUP(K16,Sheet1!$B$2:$P$422,14,FALSE)</f>
        <v>051479382</v>
      </c>
      <c r="I16" s="23">
        <f>VLOOKUP(K16,Sheet1!$B$2:$P$422,12,FALSE)</f>
        <v>884495657</v>
      </c>
      <c r="J16" s="2"/>
      <c r="K16">
        <v>96</v>
      </c>
    </row>
    <row r="17" spans="1:11" ht="65.650000000000006" customHeight="1">
      <c r="A17" s="2">
        <v>14</v>
      </c>
      <c r="B17" s="3" t="str">
        <f>VLOOKUP(K17,Sheet1!$B$2:$P$422,4,FALSE)</f>
        <v>ON SARY</v>
      </c>
      <c r="C17" s="3" t="str">
        <f>VLOOKUP(K17,Sheet1!$B$2:$P$422,5,FALSE)</f>
        <v>ស្រី</v>
      </c>
      <c r="D17" s="21">
        <f>VLOOKUP(K17,Sheet1!$B$2:$P$422,6,FALSE)</f>
        <v>34643</v>
      </c>
      <c r="E17" s="21" t="str">
        <f>VLOOKUP(K17,Sheet1!$B$2:$P$422,8,FALSE)</f>
        <v>SEWING</v>
      </c>
      <c r="F17" s="21" t="str">
        <f>VLOOKUP(K17,Sheet1!$B$2:$P$422,9,FALSE)</f>
        <v>Sewer</v>
      </c>
      <c r="G17" s="21" t="str">
        <f>VLOOKUP(K17,Sheet1!$B$2:$P$422,15,FALSE)</f>
        <v>29406170799288ឆ</v>
      </c>
      <c r="H17" s="21" t="str">
        <f>VLOOKUP(K17,Sheet1!$B$2:$P$422,14,FALSE)</f>
        <v>150839852</v>
      </c>
      <c r="I17" s="23">
        <v>0</v>
      </c>
      <c r="J17" s="2"/>
      <c r="K17">
        <v>97</v>
      </c>
    </row>
    <row r="18" spans="1:11" ht="65.650000000000006" customHeight="1">
      <c r="A18" s="2">
        <v>15</v>
      </c>
      <c r="B18" s="3" t="str">
        <f>VLOOKUP(K18,Sheet1!$B$2:$P$422,4,FALSE)</f>
        <v>VET VICHRA</v>
      </c>
      <c r="C18" s="3" t="str">
        <f>VLOOKUP(K18,Sheet1!$B$2:$P$422,5,FALSE)</f>
        <v>ស្រី</v>
      </c>
      <c r="D18" s="21">
        <f>VLOOKUP(K18,Sheet1!$B$2:$P$422,6,FALSE)</f>
        <v>30937</v>
      </c>
      <c r="E18" s="21" t="str">
        <f>VLOOKUP(K18,Sheet1!$B$2:$P$422,8,FALSE)</f>
        <v>SEWING</v>
      </c>
      <c r="F18" s="21" t="str">
        <f>VLOOKUP(K18,Sheet1!$B$2:$P$422,9,FALSE)</f>
        <v>Sewer</v>
      </c>
      <c r="G18" s="21" t="str">
        <f>VLOOKUP(K18,Sheet1!$B$2:$P$422,15,FALSE)</f>
        <v>28406170812535ន</v>
      </c>
      <c r="H18" s="21" t="str">
        <f>VLOOKUP(K18,Sheet1!$B$2:$P$422,14,FALSE)</f>
        <v>051394440</v>
      </c>
      <c r="I18" s="23">
        <v>0</v>
      </c>
      <c r="J18" s="2"/>
      <c r="K18">
        <v>100</v>
      </c>
    </row>
    <row r="19" spans="1:11" ht="65.650000000000006" customHeight="1">
      <c r="A19" s="2">
        <v>16</v>
      </c>
      <c r="B19" s="3" t="str">
        <f>VLOOKUP(K19,Sheet1!$B$2:$P$422,4,FALSE)</f>
        <v>SAM SOAPHORN</v>
      </c>
      <c r="C19" s="3" t="str">
        <f>VLOOKUP(K19,Sheet1!$B$2:$P$422,5,FALSE)</f>
        <v>ស្រី</v>
      </c>
      <c r="D19" s="21">
        <f>VLOOKUP(K19,Sheet1!$B$2:$P$422,6,FALSE)</f>
        <v>30323</v>
      </c>
      <c r="E19" s="21" t="str">
        <f>VLOOKUP(K19,Sheet1!$B$2:$P$422,8,FALSE)</f>
        <v>SEWING</v>
      </c>
      <c r="F19" s="21" t="str">
        <f>VLOOKUP(K19,Sheet1!$B$2:$P$422,9,FALSE)</f>
        <v>Sewer</v>
      </c>
      <c r="G19" s="21" t="str">
        <f>VLOOKUP(K19,Sheet1!$B$2:$P$422,15,FALSE)</f>
        <v>28305170737047ផ</v>
      </c>
      <c r="H19" s="21" t="str">
        <f>VLOOKUP(K19,Sheet1!$B$2:$P$422,14,FALSE)</f>
        <v>051148574</v>
      </c>
      <c r="I19" s="23">
        <f>VLOOKUP(K19,Sheet1!$B$2:$P$422,12,FALSE)</f>
        <v>884025360</v>
      </c>
      <c r="J19" s="2"/>
      <c r="K19">
        <v>103</v>
      </c>
    </row>
    <row r="20" spans="1:11" ht="65.650000000000006" customHeight="1">
      <c r="A20" s="2">
        <v>17</v>
      </c>
      <c r="B20" s="3" t="str">
        <f>VLOOKUP(K20,Sheet1!$B$2:$P$422,4,FALSE)</f>
        <v>TIT LYNA</v>
      </c>
      <c r="C20" s="3" t="str">
        <f>VLOOKUP(K20,Sheet1!$B$2:$P$422,5,FALSE)</f>
        <v>ស្រី</v>
      </c>
      <c r="D20" s="21">
        <f>VLOOKUP(K20,Sheet1!$B$2:$P$422,6,FALSE)</f>
        <v>31329</v>
      </c>
      <c r="E20" s="21" t="str">
        <f>VLOOKUP(K20,Sheet1!$B$2:$P$422,8,FALSE)</f>
        <v>SEWING</v>
      </c>
      <c r="F20" s="21" t="str">
        <f>VLOOKUP(K20,Sheet1!$B$2:$P$422,9,FALSE)</f>
        <v>Sewer</v>
      </c>
      <c r="G20" s="21" t="str">
        <f>VLOOKUP(K20,Sheet1!$B$2:$P$422,15,FALSE)</f>
        <v>28506170813308ន</v>
      </c>
      <c r="H20" s="21" t="str">
        <f>VLOOKUP(K20,Sheet1!$B$2:$P$422,14,FALSE)</f>
        <v>061792827</v>
      </c>
      <c r="I20" s="23">
        <v>0</v>
      </c>
      <c r="J20" s="2"/>
      <c r="K20">
        <v>105</v>
      </c>
    </row>
    <row r="21" spans="1:11" ht="65.650000000000006" customHeight="1">
      <c r="A21" s="2">
        <v>18</v>
      </c>
      <c r="B21" s="3" t="str">
        <f>VLOOKUP(K21,Sheet1!$B$2:$P$422,4,FALSE)</f>
        <v>LOEUNG KIMSRY</v>
      </c>
      <c r="C21" s="3" t="str">
        <f>VLOOKUP(K21,Sheet1!$B$2:$P$422,5,FALSE)</f>
        <v>ស្រី</v>
      </c>
      <c r="D21" s="21">
        <f>VLOOKUP(K21,Sheet1!$B$2:$P$422,6,FALSE)</f>
        <v>35926</v>
      </c>
      <c r="E21" s="21" t="str">
        <f>VLOOKUP(K21,Sheet1!$B$2:$P$422,8,FALSE)</f>
        <v>SEWING</v>
      </c>
      <c r="F21" s="21" t="str">
        <f>VLOOKUP(K21,Sheet1!$B$2:$P$422,9,FALSE)</f>
        <v>Sewer</v>
      </c>
      <c r="G21" s="21" t="str">
        <f>VLOOKUP(K21,Sheet1!$B$2:$P$422,15,FALSE)</f>
        <v>29809160259362ស</v>
      </c>
      <c r="H21" s="21">
        <f>VLOOKUP(K21,Sheet1!$B$2:$P$422,14,FALSE)</f>
        <v>0</v>
      </c>
      <c r="I21" s="23">
        <f>VLOOKUP(K21,Sheet1!$B$2:$P$422,12,FALSE)</f>
        <v>972532040</v>
      </c>
      <c r="J21" s="2"/>
      <c r="K21">
        <v>121</v>
      </c>
    </row>
    <row r="22" spans="1:11" ht="65.650000000000006" customHeight="1">
      <c r="A22" s="2">
        <v>19</v>
      </c>
      <c r="B22" s="3" t="str">
        <f>VLOOKUP(K22,Sheet1!$B$2:$P$422,4,FALSE)</f>
        <v>HUON SAROM</v>
      </c>
      <c r="C22" s="3" t="str">
        <f>VLOOKUP(K22,Sheet1!$B$2:$P$422,5,FALSE)</f>
        <v>ស្រី</v>
      </c>
      <c r="D22" s="21">
        <f>VLOOKUP(K22,Sheet1!$B$2:$P$422,6,FALSE)</f>
        <v>31778</v>
      </c>
      <c r="E22" s="21" t="str">
        <f>VLOOKUP(K22,Sheet1!$B$2:$P$422,8,FALSE)</f>
        <v>SEWING</v>
      </c>
      <c r="F22" s="21" t="str">
        <f>VLOOKUP(K22,Sheet1!$B$2:$P$422,9,FALSE)</f>
        <v>Sewer</v>
      </c>
      <c r="G22" s="21" t="str">
        <f>VLOOKUP(K22,Sheet1!$B$2:$P$422,15,FALSE)</f>
        <v>28709160257413ព</v>
      </c>
      <c r="H22" s="21" t="str">
        <f>VLOOKUP(K22,Sheet1!$B$2:$P$422,14,FALSE)</f>
        <v>101240897</v>
      </c>
      <c r="I22" s="23">
        <f>VLOOKUP(K22,Sheet1!$B$2:$P$422,12,FALSE)</f>
        <v>966524552</v>
      </c>
      <c r="J22" s="2"/>
      <c r="K22">
        <v>132</v>
      </c>
    </row>
    <row r="23" spans="1:11" ht="65.650000000000006" customHeight="1">
      <c r="A23" s="2">
        <v>20</v>
      </c>
      <c r="B23" s="3" t="str">
        <f>VLOOKUP(K23,Sheet1!$B$2:$P$422,4,FALSE)</f>
        <v>CHHORN TY</v>
      </c>
      <c r="C23" s="3" t="str">
        <f>VLOOKUP(K23,Sheet1!$B$2:$P$422,5,FALSE)</f>
        <v>ស្រី</v>
      </c>
      <c r="D23" s="21">
        <f>VLOOKUP(K23,Sheet1!$B$2:$P$422,6,FALSE)</f>
        <v>31450</v>
      </c>
      <c r="E23" s="21" t="str">
        <f>VLOOKUP(K23,Sheet1!$B$2:$P$422,8,FALSE)</f>
        <v>SEWING</v>
      </c>
      <c r="F23" s="21" t="str">
        <f>VLOOKUP(K23,Sheet1!$B$2:$P$422,9,FALSE)</f>
        <v>Sewer</v>
      </c>
      <c r="G23" s="21" t="str">
        <f>VLOOKUP(K23,Sheet1!$B$2:$P$422,15,FALSE)</f>
        <v>28606170812596វ</v>
      </c>
      <c r="H23" s="21" t="str">
        <f>VLOOKUP(K23,Sheet1!$B$2:$P$422,14,FALSE)</f>
        <v>150834484</v>
      </c>
      <c r="I23" s="23">
        <f>VLOOKUP(K23,Sheet1!$B$2:$P$422,12,FALSE)</f>
        <v>969173853</v>
      </c>
      <c r="J23" s="2"/>
      <c r="K23">
        <v>135</v>
      </c>
    </row>
    <row r="24" spans="1:11" ht="65.650000000000006" customHeight="1">
      <c r="A24" s="2">
        <v>21</v>
      </c>
      <c r="B24" s="3" t="str">
        <f>VLOOKUP(K24,Sheet1!$B$2:$P$422,4,FALSE)</f>
        <v>KAN HON</v>
      </c>
      <c r="C24" s="3" t="str">
        <f>VLOOKUP(K24,Sheet1!$B$2:$P$422,5,FALSE)</f>
        <v>ស្រី</v>
      </c>
      <c r="D24" s="21">
        <f>VLOOKUP(K24,Sheet1!$B$2:$P$422,6,FALSE)</f>
        <v>30377</v>
      </c>
      <c r="E24" s="21" t="str">
        <f>VLOOKUP(K24,Sheet1!$B$2:$P$422,8,FALSE)</f>
        <v>SEWING</v>
      </c>
      <c r="F24" s="21" t="str">
        <f>VLOOKUP(K24,Sheet1!$B$2:$P$422,9,FALSE)</f>
        <v>Sewing Line Leader</v>
      </c>
      <c r="G24" s="21" t="str">
        <f>VLOOKUP(K24,Sheet1!$B$2:$P$422,15,FALSE)</f>
        <v>28301170597219ព</v>
      </c>
      <c r="H24" s="21" t="str">
        <f>VLOOKUP(K24,Sheet1!$B$2:$P$422,14,FALSE)</f>
        <v>0503045750</v>
      </c>
      <c r="I24" s="23">
        <f>VLOOKUP(K24,Sheet1!$B$2:$P$422,12,FALSE)</f>
        <v>77866759</v>
      </c>
      <c r="J24" s="2"/>
      <c r="K24">
        <v>149</v>
      </c>
    </row>
    <row r="25" spans="1:11" ht="65.650000000000006" customHeight="1">
      <c r="A25" s="2">
        <v>22</v>
      </c>
      <c r="B25" s="3" t="str">
        <f>VLOOKUP(K25,Sheet1!$B$2:$P$422,4,FALSE)</f>
        <v>PONG SAMOEUN</v>
      </c>
      <c r="C25" s="3" t="str">
        <f>VLOOKUP(K25,Sheet1!$B$2:$P$422,5,FALSE)</f>
        <v>ស្រី</v>
      </c>
      <c r="D25" s="21">
        <f>VLOOKUP(K25,Sheet1!$B$2:$P$422,6,FALSE)</f>
        <v>33805</v>
      </c>
      <c r="E25" s="21" t="str">
        <f>VLOOKUP(K25,Sheet1!$B$2:$P$422,8,FALSE)</f>
        <v>SEWING</v>
      </c>
      <c r="F25" s="21" t="str">
        <f>VLOOKUP(K25,Sheet1!$B$2:$P$422,9,FALSE)</f>
        <v>Sewer</v>
      </c>
      <c r="G25" s="21" t="str">
        <f>VLOOKUP(K25,Sheet1!$B$2:$P$422,15,FALSE)</f>
        <v>29207181461613ធ</v>
      </c>
      <c r="H25" s="21" t="str">
        <f>VLOOKUP(K25,Sheet1!$B$2:$P$422,14,FALSE)</f>
        <v>090728446</v>
      </c>
      <c r="I25" s="23">
        <f>VLOOKUP(K25,Sheet1!$B$2:$P$422,12,FALSE)</f>
        <v>93961935</v>
      </c>
      <c r="J25" s="2"/>
      <c r="K25">
        <v>153</v>
      </c>
    </row>
    <row r="26" spans="1:11" ht="65.650000000000006" customHeight="1">
      <c r="A26" s="2">
        <v>23</v>
      </c>
      <c r="B26" s="3" t="str">
        <f>VLOOKUP(K26,Sheet1!$B$2:$P$422,4,FALSE)</f>
        <v>ROS KUNTHEA</v>
      </c>
      <c r="C26" s="3" t="str">
        <f>VLOOKUP(K26,Sheet1!$B$2:$P$422,5,FALSE)</f>
        <v>ស្រី</v>
      </c>
      <c r="D26" s="21">
        <f>VLOOKUP(K26,Sheet1!$B$2:$P$422,6,FALSE)</f>
        <v>30331</v>
      </c>
      <c r="E26" s="21" t="str">
        <f>VLOOKUP(K26,Sheet1!$B$2:$P$422,8,FALSE)</f>
        <v>SEWING</v>
      </c>
      <c r="F26" s="21" t="str">
        <f>VLOOKUP(K26,Sheet1!$B$2:$P$422,9,FALSE)</f>
        <v>Sewer</v>
      </c>
      <c r="G26" s="21" t="str">
        <f>VLOOKUP(K26,Sheet1!$B$2:$P$422,15,FALSE)</f>
        <v>28302170608003ជ</v>
      </c>
      <c r="H26" s="21" t="str">
        <f>VLOOKUP(K26,Sheet1!$B$2:$P$422,14,FALSE)</f>
        <v>101085664</v>
      </c>
      <c r="I26" s="23">
        <f>VLOOKUP(K26,Sheet1!$B$2:$P$422,12,FALSE)</f>
        <v>87323373</v>
      </c>
      <c r="J26" s="2"/>
      <c r="K26">
        <v>155</v>
      </c>
    </row>
    <row r="27" spans="1:11" ht="65.650000000000006" customHeight="1">
      <c r="A27" s="2">
        <v>24</v>
      </c>
      <c r="B27" s="3" t="str">
        <f>VLOOKUP(K27,Sheet1!$B$2:$P$422,4,FALSE)</f>
        <v>PRUM SREYMAO</v>
      </c>
      <c r="C27" s="3" t="str">
        <f>VLOOKUP(K27,Sheet1!$B$2:$P$422,5,FALSE)</f>
        <v>ស្រី</v>
      </c>
      <c r="D27" s="21">
        <f>VLOOKUP(K27,Sheet1!$B$2:$P$422,6,FALSE)</f>
        <v>32729</v>
      </c>
      <c r="E27" s="21" t="str">
        <f>VLOOKUP(K27,Sheet1!$B$2:$P$422,8,FALSE)</f>
        <v>SEWING</v>
      </c>
      <c r="F27" s="21" t="str">
        <f>VLOOKUP(K27,Sheet1!$B$2:$P$422,9,FALSE)</f>
        <v>Sewing Line Leader</v>
      </c>
      <c r="G27" s="21" t="str">
        <f>VLOOKUP(K27,Sheet1!$B$2:$P$422,15,FALSE)</f>
        <v>28909160324523ផ</v>
      </c>
      <c r="H27" s="21" t="str">
        <f>VLOOKUP(K27,Sheet1!$B$2:$P$422,14,FALSE)</f>
        <v>090742429</v>
      </c>
      <c r="I27" s="23">
        <f>VLOOKUP(K27,Sheet1!$B$2:$P$422,12,FALSE)</f>
        <v>77421634</v>
      </c>
      <c r="J27" s="2"/>
      <c r="K27">
        <v>165</v>
      </c>
    </row>
    <row r="28" spans="1:11" ht="65.650000000000006" customHeight="1">
      <c r="A28" s="2">
        <v>25</v>
      </c>
      <c r="B28" s="3" t="str">
        <f>VLOOKUP(K28,Sheet1!$B$2:$P$422,4,FALSE)</f>
        <v>KEAT MOM</v>
      </c>
      <c r="C28" s="3" t="str">
        <f>VLOOKUP(K28,Sheet1!$B$2:$P$422,5,FALSE)</f>
        <v>ស្រី</v>
      </c>
      <c r="D28" s="21">
        <f>VLOOKUP(K28,Sheet1!$B$2:$P$422,6,FALSE)</f>
        <v>32633</v>
      </c>
      <c r="E28" s="21" t="str">
        <f>VLOOKUP(K28,Sheet1!$B$2:$P$422,8,FALSE)</f>
        <v>SEWING</v>
      </c>
      <c r="F28" s="21" t="str">
        <f>VLOOKUP(K28,Sheet1!$B$2:$P$422,9,FALSE)</f>
        <v>Sewing Line Leader</v>
      </c>
      <c r="G28" s="21" t="str">
        <f>VLOOKUP(K28,Sheet1!$B$2:$P$422,15,FALSE)</f>
        <v>28909160245863ហ</v>
      </c>
      <c r="H28" s="21">
        <f>VLOOKUP(K28,Sheet1!$B$2:$P$422,14,FALSE)</f>
        <v>0</v>
      </c>
      <c r="I28" s="23">
        <f>VLOOKUP(K28,Sheet1!$B$2:$P$422,12,FALSE)</f>
        <v>16904957</v>
      </c>
      <c r="J28" s="2"/>
      <c r="K28">
        <v>168</v>
      </c>
    </row>
    <row r="29" spans="1:11" ht="65.650000000000006" customHeight="1">
      <c r="A29" s="2">
        <v>26</v>
      </c>
      <c r="B29" s="3" t="str">
        <f>VLOOKUP(K29,Sheet1!$B$2:$P$422,4,FALSE)</f>
        <v>PRUM SREY MANN</v>
      </c>
      <c r="C29" s="3" t="str">
        <f>VLOOKUP(K29,Sheet1!$B$2:$P$422,5,FALSE)</f>
        <v>ស្រី</v>
      </c>
      <c r="D29" s="21">
        <f>VLOOKUP(K29,Sheet1!$B$2:$P$422,6,FALSE)</f>
        <v>34322</v>
      </c>
      <c r="E29" s="21" t="str">
        <f>VLOOKUP(K29,Sheet1!$B$2:$P$422,8,FALSE)</f>
        <v>SEWING</v>
      </c>
      <c r="F29" s="21" t="str">
        <f>VLOOKUP(K29,Sheet1!$B$2:$P$422,9,FALSE)</f>
        <v>Sewing Line Leader</v>
      </c>
      <c r="G29" s="21" t="str">
        <f>VLOOKUP(K29,Sheet1!$B$2:$P$422,15,FALSE)</f>
        <v>29309160324718ព</v>
      </c>
      <c r="H29" s="21" t="str">
        <f>VLOOKUP(K29,Sheet1!$B$2:$P$422,14,FALSE)</f>
        <v>090615776</v>
      </c>
      <c r="I29" s="23">
        <f>VLOOKUP(K29,Sheet1!$B$2:$P$422,12,FALSE)</f>
        <v>70506263</v>
      </c>
      <c r="J29" s="2"/>
      <c r="K29">
        <v>171</v>
      </c>
    </row>
    <row r="30" spans="1:11" ht="65.650000000000006" customHeight="1">
      <c r="A30" s="2">
        <v>27</v>
      </c>
      <c r="B30" s="3" t="str">
        <f>VLOOKUP(K30,Sheet1!$B$2:$P$422,4,FALSE)</f>
        <v>THOL SREYMOM</v>
      </c>
      <c r="C30" s="3" t="str">
        <f>VLOOKUP(K30,Sheet1!$B$2:$P$422,5,FALSE)</f>
        <v>ស្រី</v>
      </c>
      <c r="D30" s="21">
        <f>VLOOKUP(K30,Sheet1!$B$2:$P$422,6,FALSE)</f>
        <v>34109</v>
      </c>
      <c r="E30" s="21" t="str">
        <f>VLOOKUP(K30,Sheet1!$B$2:$P$422,8,FALSE)</f>
        <v>SEWING</v>
      </c>
      <c r="F30" s="21" t="str">
        <f>VLOOKUP(K30,Sheet1!$B$2:$P$422,9,FALSE)</f>
        <v>Sewer</v>
      </c>
      <c r="G30" s="21" t="str">
        <f>VLOOKUP(K30,Sheet1!$B$2:$P$422,15,FALSE)</f>
        <v>29309160247958ឍ</v>
      </c>
      <c r="H30" s="21" t="str">
        <f>VLOOKUP(K30,Sheet1!$B$2:$P$422,14,FALSE)</f>
        <v>050810304</v>
      </c>
      <c r="I30" s="23">
        <f>VLOOKUP(K30,Sheet1!$B$2:$P$422,12,FALSE)</f>
        <v>969692157</v>
      </c>
      <c r="J30" s="2"/>
      <c r="K30">
        <v>287</v>
      </c>
    </row>
    <row r="31" spans="1:11" ht="65.650000000000006" customHeight="1">
      <c r="A31" s="2">
        <v>28</v>
      </c>
      <c r="B31" s="3" t="str">
        <f>VLOOKUP(K31,Sheet1!$B$2:$P$422,4,FALSE)</f>
        <v>NHEL KIMSANG</v>
      </c>
      <c r="C31" s="3" t="str">
        <f>VLOOKUP(K31,Sheet1!$B$2:$P$422,5,FALSE)</f>
        <v>ស្រី</v>
      </c>
      <c r="D31" s="21">
        <f>VLOOKUP(K31,Sheet1!$B$2:$P$422,6,FALSE)</f>
        <v>33098</v>
      </c>
      <c r="E31" s="21" t="str">
        <f>VLOOKUP(K31,Sheet1!$B$2:$P$422,8,FALSE)</f>
        <v>SEWING</v>
      </c>
      <c r="F31" s="21" t="str">
        <f>VLOOKUP(K31,Sheet1!$B$2:$P$422,9,FALSE)</f>
        <v>Sewer</v>
      </c>
      <c r="G31" s="21" t="str">
        <f>VLOOKUP(K31,Sheet1!$B$2:$P$422,15,FALSE)</f>
        <v>29009160315210ឆ</v>
      </c>
      <c r="H31" s="21" t="str">
        <f>VLOOKUP(K31,Sheet1!$B$2:$P$422,14,FALSE)</f>
        <v>02088772</v>
      </c>
      <c r="I31" s="23">
        <f>VLOOKUP(K31,Sheet1!$B$2:$P$422,12,FALSE)</f>
        <v>969797400</v>
      </c>
      <c r="J31" s="2"/>
      <c r="K31">
        <v>289</v>
      </c>
    </row>
    <row r="32" spans="1:11" ht="65.650000000000006" customHeight="1">
      <c r="A32" s="2">
        <v>29</v>
      </c>
      <c r="B32" s="3" t="str">
        <f>VLOOKUP(K32,Sheet1!$B$2:$P$422,4,FALSE)</f>
        <v>RON RAN</v>
      </c>
      <c r="C32" s="3" t="str">
        <f>VLOOKUP(K32,Sheet1!$B$2:$P$422,5,FALSE)</f>
        <v>ស្រី</v>
      </c>
      <c r="D32" s="21">
        <f>VLOOKUP(K32,Sheet1!$B$2:$P$422,6,FALSE)</f>
        <v>32419</v>
      </c>
      <c r="E32" s="21" t="str">
        <f>VLOOKUP(K32,Sheet1!$B$2:$P$422,8,FALSE)</f>
        <v>SEWING</v>
      </c>
      <c r="F32" s="21" t="str">
        <f>VLOOKUP(K32,Sheet1!$B$2:$P$422,9,FALSE)</f>
        <v>Sewer</v>
      </c>
      <c r="G32" s="21" t="str">
        <f>VLOOKUP(K32,Sheet1!$B$2:$P$422,15,FALSE)</f>
        <v>28806170813525ភ</v>
      </c>
      <c r="H32" s="21" t="str">
        <f>VLOOKUP(K32,Sheet1!$B$2:$P$422,14,FALSE)</f>
        <v>051109166</v>
      </c>
      <c r="I32" s="23">
        <f>VLOOKUP(K32,Sheet1!$B$2:$P$422,12,FALSE)</f>
        <v>87783376</v>
      </c>
      <c r="J32" s="2"/>
      <c r="K32">
        <v>292</v>
      </c>
    </row>
    <row r="33" spans="1:11" ht="65.650000000000006" customHeight="1">
      <c r="A33" s="2">
        <v>30</v>
      </c>
      <c r="B33" s="3" t="str">
        <f>VLOOKUP(K33,Sheet1!$B$2:$P$422,4,FALSE)</f>
        <v>PRUM VUN</v>
      </c>
      <c r="C33" s="3" t="str">
        <f>VLOOKUP(K33,Sheet1!$B$2:$P$422,5,FALSE)</f>
        <v>ស្រី</v>
      </c>
      <c r="D33" s="21">
        <f>VLOOKUP(K33,Sheet1!$B$2:$P$422,6,FALSE)</f>
        <v>31943</v>
      </c>
      <c r="E33" s="21" t="str">
        <f>VLOOKUP(K33,Sheet1!$B$2:$P$422,8,FALSE)</f>
        <v>SEWING</v>
      </c>
      <c r="F33" s="21" t="str">
        <f>VLOOKUP(K33,Sheet1!$B$2:$P$422,9,FALSE)</f>
        <v>Sewer</v>
      </c>
      <c r="G33" s="21" t="str">
        <f>VLOOKUP(K33,Sheet1!$B$2:$P$422,15,FALSE)</f>
        <v>28706170812939ហ</v>
      </c>
      <c r="H33" s="21" t="str">
        <f>VLOOKUP(K33,Sheet1!$B$2:$P$422,14,FALSE)</f>
        <v>051104570</v>
      </c>
      <c r="I33" s="23">
        <f>VLOOKUP(K33,Sheet1!$B$2:$P$422,12,FALSE)</f>
        <v>974757663</v>
      </c>
      <c r="J33" s="2"/>
      <c r="K33">
        <v>294</v>
      </c>
    </row>
    <row r="34" spans="1:11" ht="65.650000000000006" customHeight="1">
      <c r="A34" s="2">
        <v>31</v>
      </c>
      <c r="B34" s="3" t="str">
        <f>VLOOKUP(K34,Sheet1!$B$2:$P$422,4,FALSE)</f>
        <v>SUONG SAREN</v>
      </c>
      <c r="C34" s="3" t="str">
        <f>VLOOKUP(K34,Sheet1!$B$2:$P$422,5,FALSE)</f>
        <v>ស្រី</v>
      </c>
      <c r="D34" s="21">
        <f>VLOOKUP(K34,Sheet1!$B$2:$P$422,6,FALSE)</f>
        <v>31436</v>
      </c>
      <c r="E34" s="21" t="str">
        <f>VLOOKUP(K34,Sheet1!$B$2:$P$422,8,FALSE)</f>
        <v>SEWING</v>
      </c>
      <c r="F34" s="21" t="str">
        <f>VLOOKUP(K34,Sheet1!$B$2:$P$422,9,FALSE)</f>
        <v>Sewer</v>
      </c>
      <c r="G34" s="21" t="str">
        <f>VLOOKUP(K34,Sheet1!$B$2:$P$422,15,FALSE)</f>
        <v>28605170753085ម</v>
      </c>
      <c r="H34" s="21" t="str">
        <f>VLOOKUP(K34,Sheet1!$B$2:$P$422,14,FALSE)</f>
        <v>090239701</v>
      </c>
      <c r="I34" s="23">
        <f>VLOOKUP(K34,Sheet1!$B$2:$P$422,12,FALSE)</f>
        <v>96288431</v>
      </c>
      <c r="J34" s="2"/>
      <c r="K34">
        <v>297</v>
      </c>
    </row>
    <row r="35" spans="1:11" ht="65.650000000000006" customHeight="1">
      <c r="A35" s="2">
        <v>32</v>
      </c>
      <c r="B35" s="3" t="str">
        <f>VLOOKUP(K35,Sheet1!$B$2:$P$422,4,FALSE)</f>
        <v>PREAP SAVANN</v>
      </c>
      <c r="C35" s="3" t="str">
        <f>VLOOKUP(K35,Sheet1!$B$2:$P$422,5,FALSE)</f>
        <v>ស្រី</v>
      </c>
      <c r="D35" s="21">
        <f>VLOOKUP(K35,Sheet1!$B$2:$P$422,6,FALSE)</f>
        <v>30985</v>
      </c>
      <c r="E35" s="21" t="str">
        <f>VLOOKUP(K35,Sheet1!$B$2:$P$422,8,FALSE)</f>
        <v>SEWING</v>
      </c>
      <c r="F35" s="21" t="str">
        <f>VLOOKUP(K35,Sheet1!$B$2:$P$422,9,FALSE)</f>
        <v>Sewing Line Leader</v>
      </c>
      <c r="G35" s="21" t="str">
        <f>VLOOKUP(K35,Sheet1!$B$2:$P$422,15,FALSE)</f>
        <v>28409160256428ម</v>
      </c>
      <c r="H35" s="21" t="str">
        <f>VLOOKUP(K35,Sheet1!$B$2:$P$422,14,FALSE)</f>
        <v>090720954</v>
      </c>
      <c r="I35" s="23">
        <f>VLOOKUP(K35,Sheet1!$B$2:$P$422,12,FALSE)</f>
        <v>972129445</v>
      </c>
      <c r="J35" s="2"/>
      <c r="K35">
        <v>298</v>
      </c>
    </row>
    <row r="36" spans="1:11" ht="65.650000000000006" customHeight="1">
      <c r="A36" s="2">
        <v>33</v>
      </c>
      <c r="B36" s="3" t="str">
        <f>VLOOKUP(K36,Sheet1!$B$2:$P$422,4,FALSE)</f>
        <v>SUONG LADY</v>
      </c>
      <c r="C36" s="3" t="str">
        <f>VLOOKUP(K36,Sheet1!$B$2:$P$422,5,FALSE)</f>
        <v>ស្រី</v>
      </c>
      <c r="D36" s="21">
        <f>VLOOKUP(K36,Sheet1!$B$2:$P$422,6,FALSE)</f>
        <v>32217</v>
      </c>
      <c r="E36" s="21" t="str">
        <f>VLOOKUP(K36,Sheet1!$B$2:$P$422,8,FALSE)</f>
        <v>SEWING</v>
      </c>
      <c r="F36" s="21" t="str">
        <f>VLOOKUP(K36,Sheet1!$B$2:$P$422,9,FALSE)</f>
        <v>Sewer</v>
      </c>
      <c r="G36" s="21" t="str">
        <f>VLOOKUP(K36,Sheet1!$B$2:$P$422,15,FALSE)</f>
        <v>28809160327340ប</v>
      </c>
      <c r="H36" s="21" t="str">
        <f>VLOOKUP(K36,Sheet1!$B$2:$P$422,14,FALSE)</f>
        <v>0907045563</v>
      </c>
      <c r="I36" s="23">
        <v>0</v>
      </c>
      <c r="J36" s="2"/>
      <c r="K36">
        <v>299</v>
      </c>
    </row>
    <row r="37" spans="1:11" ht="65.650000000000006" customHeight="1">
      <c r="A37" s="2">
        <v>34</v>
      </c>
      <c r="B37" s="3" t="str">
        <f>VLOOKUP(K37,Sheet1!$B$2:$P$422,4,FALSE)</f>
        <v>SOM SREYYEAN</v>
      </c>
      <c r="C37" s="3" t="str">
        <f>VLOOKUP(K37,Sheet1!$B$2:$P$422,5,FALSE)</f>
        <v>ស្រី</v>
      </c>
      <c r="D37" s="21">
        <f>VLOOKUP(K37,Sheet1!$B$2:$P$422,6,FALSE)</f>
        <v>32363</v>
      </c>
      <c r="E37" s="21" t="str">
        <f>VLOOKUP(K37,Sheet1!$B$2:$P$422,8,FALSE)</f>
        <v>SEWING</v>
      </c>
      <c r="F37" s="21" t="str">
        <f>VLOOKUP(K37,Sheet1!$B$2:$P$422,9,FALSE)</f>
        <v>Sewer</v>
      </c>
      <c r="G37" s="21">
        <f>VLOOKUP(K37,Sheet1!$B$2:$P$422,15,FALSE)</f>
        <v>0</v>
      </c>
      <c r="H37" s="21" t="str">
        <f>VLOOKUP(K37,Sheet1!$B$2:$P$422,14,FALSE)</f>
        <v>090255008</v>
      </c>
      <c r="I37" s="23">
        <v>0</v>
      </c>
      <c r="J37" s="2"/>
      <c r="K37">
        <v>300</v>
      </c>
    </row>
    <row r="38" spans="1:11" ht="65.650000000000006" customHeight="1">
      <c r="A38" s="2">
        <v>35</v>
      </c>
      <c r="B38" s="3" t="str">
        <f>VLOOKUP(K38,Sheet1!$B$2:$P$422,4,FALSE)</f>
        <v>CHHEY  SREY NETH</v>
      </c>
      <c r="C38" s="3" t="str">
        <f>VLOOKUP(K38,Sheet1!$B$2:$P$422,5,FALSE)</f>
        <v>ស្រី</v>
      </c>
      <c r="D38" s="21">
        <f>VLOOKUP(K38,Sheet1!$B$2:$P$422,6,FALSE)</f>
        <v>35801</v>
      </c>
      <c r="E38" s="21" t="str">
        <f>VLOOKUP(K38,Sheet1!$B$2:$P$422,8,FALSE)</f>
        <v>SEWING</v>
      </c>
      <c r="F38" s="21" t="str">
        <f>VLOOKUP(K38,Sheet1!$B$2:$P$422,9,FALSE)</f>
        <v>Sewer</v>
      </c>
      <c r="G38" s="21" t="str">
        <f>VLOOKUP(K38,Sheet1!$B$2:$P$422,15,FALSE)</f>
        <v>29806170813594ហ</v>
      </c>
      <c r="H38" s="21" t="str">
        <f>VLOOKUP(K38,Sheet1!$B$2:$P$422,14,FALSE)</f>
        <v>250039839</v>
      </c>
      <c r="I38" s="23">
        <f>VLOOKUP(K38,Sheet1!$B$2:$P$422,12,FALSE)</f>
        <v>884295064</v>
      </c>
      <c r="J38" s="2"/>
      <c r="K38">
        <v>301</v>
      </c>
    </row>
    <row r="39" spans="1:11" ht="65.650000000000006" customHeight="1">
      <c r="A39" s="2">
        <v>36</v>
      </c>
      <c r="B39" s="3" t="str">
        <f>VLOOKUP(K39,Sheet1!$B$2:$P$422,4,FALSE)</f>
        <v>KRONG KROCH</v>
      </c>
      <c r="C39" s="3" t="str">
        <f>VLOOKUP(K39,Sheet1!$B$2:$P$422,5,FALSE)</f>
        <v>ប្រុស</v>
      </c>
      <c r="D39" s="21">
        <f>VLOOKUP(K39,Sheet1!$B$2:$P$422,6,FALSE)</f>
        <v>36316</v>
      </c>
      <c r="E39" s="21" t="str">
        <f>VLOOKUP(K39,Sheet1!$B$2:$P$422,8,FALSE)</f>
        <v>SEWING</v>
      </c>
      <c r="F39" s="21" t="str">
        <f>VLOOKUP(K39,Sheet1!$B$2:$P$422,9,FALSE)</f>
        <v>Output Clerk</v>
      </c>
      <c r="G39" s="21" t="str">
        <f>VLOOKUP(K39,Sheet1!$B$2:$P$422,15,FALSE)</f>
        <v>19907192139288ឃ</v>
      </c>
      <c r="H39" s="21" t="str">
        <f>VLOOKUP(K39,Sheet1!$B$2:$P$422,14,FALSE)</f>
        <v>051202992</v>
      </c>
      <c r="I39" s="23">
        <f>VLOOKUP(K39,Sheet1!$B$2:$P$422,12,FALSE)</f>
        <v>974943320</v>
      </c>
      <c r="J39" s="2"/>
      <c r="K39">
        <v>303</v>
      </c>
    </row>
    <row r="40" spans="1:11" ht="65.650000000000006" customHeight="1">
      <c r="A40" s="2">
        <v>37</v>
      </c>
      <c r="B40" s="3" t="str">
        <f>VLOOKUP(K40,Sheet1!$B$2:$P$422,4,FALSE)</f>
        <v>PHACH PHORS</v>
      </c>
      <c r="C40" s="3" t="str">
        <f>VLOOKUP(K40,Sheet1!$B$2:$P$422,5,FALSE)</f>
        <v>ប្រុស</v>
      </c>
      <c r="D40" s="21">
        <f>VLOOKUP(K40,Sheet1!$B$2:$P$422,6,FALSE)</f>
        <v>30355</v>
      </c>
      <c r="E40" s="21" t="str">
        <f>VLOOKUP(K40,Sheet1!$B$2:$P$422,8,FALSE)</f>
        <v>SEWING</v>
      </c>
      <c r="F40" s="21" t="str">
        <f>VLOOKUP(K40,Sheet1!$B$2:$P$422,9,FALSE)</f>
        <v>Sewer</v>
      </c>
      <c r="G40" s="21" t="str">
        <f>VLOOKUP(K40,Sheet1!$B$2:$P$422,15,FALSE)</f>
        <v>18307192139310ត</v>
      </c>
      <c r="H40" s="21" t="str">
        <f>VLOOKUP(K40,Sheet1!$B$2:$P$422,14,FALSE)</f>
        <v>0506611996</v>
      </c>
      <c r="I40" s="23">
        <f>VLOOKUP(K40,Sheet1!$B$2:$P$422,12,FALSE)</f>
        <v>77866759</v>
      </c>
      <c r="J40" s="2"/>
      <c r="K40">
        <v>342</v>
      </c>
    </row>
    <row r="41" spans="1:11" ht="65.650000000000006" customHeight="1">
      <c r="A41" s="2">
        <v>38</v>
      </c>
      <c r="B41" s="3" t="str">
        <f>VLOOKUP(K41,Sheet1!$B$2:$P$422,4,FALSE)</f>
        <v>EANG NHOEUN</v>
      </c>
      <c r="C41" s="3" t="str">
        <f>VLOOKUP(K41,Sheet1!$B$2:$P$422,5,FALSE)</f>
        <v>ប្រុស</v>
      </c>
      <c r="D41" s="21">
        <f>VLOOKUP(K41,Sheet1!$B$2:$P$422,6,FALSE)</f>
        <v>31271</v>
      </c>
      <c r="E41" s="21" t="str">
        <f>VLOOKUP(K41,Sheet1!$B$2:$P$422,8,FALSE)</f>
        <v>SEWING</v>
      </c>
      <c r="F41" s="21" t="str">
        <f>VLOOKUP(K41,Sheet1!$B$2:$P$422,9,FALSE)</f>
        <v>Sewer</v>
      </c>
      <c r="G41" s="21">
        <f>VLOOKUP(K41,Sheet1!$B$2:$P$422,15,FALSE)</f>
        <v>0</v>
      </c>
      <c r="H41" s="21" t="str">
        <f>VLOOKUP(K41,Sheet1!$B$2:$P$422,14,FALSE)</f>
        <v>250274534</v>
      </c>
      <c r="I41" s="23">
        <v>0</v>
      </c>
      <c r="J41" s="2"/>
      <c r="K41">
        <v>348</v>
      </c>
    </row>
    <row r="42" spans="1:11" ht="65.650000000000006" customHeight="1">
      <c r="A42" s="2">
        <v>39</v>
      </c>
      <c r="B42" s="3" t="str">
        <f>VLOOKUP(K42,Sheet1!$B$2:$P$422,4,FALSE)</f>
        <v>SANN  LEAB</v>
      </c>
      <c r="C42" s="3" t="str">
        <f>VLOOKUP(K42,Sheet1!$B$2:$P$422,5,FALSE)</f>
        <v>ស្រី</v>
      </c>
      <c r="D42" s="21">
        <f>VLOOKUP(K42,Sheet1!$B$2:$P$422,6,FALSE)</f>
        <v>32252</v>
      </c>
      <c r="E42" s="21" t="str">
        <f>VLOOKUP(K42,Sheet1!$B$2:$P$422,8,FALSE)</f>
        <v>SEWING</v>
      </c>
      <c r="F42" s="21" t="str">
        <f>VLOOKUP(K42,Sheet1!$B$2:$P$422,9,FALSE)</f>
        <v>Sewer</v>
      </c>
      <c r="G42" s="21" t="str">
        <f>VLOOKUP(K42,Sheet1!$B$2:$P$422,15,FALSE)</f>
        <v>28809160246428ល</v>
      </c>
      <c r="H42" s="21" t="str">
        <f>VLOOKUP(K42,Sheet1!$B$2:$P$422,14,FALSE)</f>
        <v>050882643</v>
      </c>
      <c r="I42" s="23">
        <f>VLOOKUP(K42,Sheet1!$B$2:$P$422,12,FALSE)</f>
        <v>969910449</v>
      </c>
      <c r="J42" s="2"/>
      <c r="K42">
        <v>350</v>
      </c>
    </row>
    <row r="43" spans="1:11" ht="65.650000000000006" customHeight="1">
      <c r="A43" s="2">
        <v>40</v>
      </c>
      <c r="B43" s="3" t="str">
        <f>VLOOKUP(K43,Sheet1!$B$2:$P$422,4,FALSE)</f>
        <v>MI SREY MAO</v>
      </c>
      <c r="C43" s="3" t="str">
        <f>VLOOKUP(K43,Sheet1!$B$2:$P$422,5,FALSE)</f>
        <v>ស្រី</v>
      </c>
      <c r="D43" s="21">
        <f>VLOOKUP(K43,Sheet1!$B$2:$P$422,6,FALSE)</f>
        <v>34072</v>
      </c>
      <c r="E43" s="21" t="str">
        <f>VLOOKUP(K43,Sheet1!$B$2:$P$422,8,FALSE)</f>
        <v>SEWING</v>
      </c>
      <c r="F43" s="21" t="str">
        <f>VLOOKUP(K43,Sheet1!$B$2:$P$422,9,FALSE)</f>
        <v>Sewer</v>
      </c>
      <c r="G43" s="21" t="str">
        <f>VLOOKUP(K43,Sheet1!$B$2:$P$422,15,FALSE)</f>
        <v>29309160251906ប</v>
      </c>
      <c r="H43" s="21" t="str">
        <f>VLOOKUP(K43,Sheet1!$B$2:$P$422,14,FALSE)</f>
        <v>051377782</v>
      </c>
      <c r="I43" s="23">
        <f>VLOOKUP(K43,Sheet1!$B$2:$P$422,12,FALSE)</f>
        <v>98319675</v>
      </c>
      <c r="J43" s="2"/>
      <c r="K43">
        <v>356</v>
      </c>
    </row>
    <row r="44" spans="1:11" ht="65.650000000000006" customHeight="1">
      <c r="A44" s="2">
        <v>41</v>
      </c>
      <c r="B44" s="3" t="str">
        <f>VLOOKUP(K44,Sheet1!$B$2:$P$422,4,FALSE)</f>
        <v>KHAN SREYLIM</v>
      </c>
      <c r="C44" s="3" t="str">
        <f>VLOOKUP(K44,Sheet1!$B$2:$P$422,5,FALSE)</f>
        <v>ស្រី</v>
      </c>
      <c r="D44" s="21">
        <f>VLOOKUP(K44,Sheet1!$B$2:$P$422,6,FALSE)</f>
        <v>33761</v>
      </c>
      <c r="E44" s="21" t="str">
        <f>VLOOKUP(K44,Sheet1!$B$2:$P$422,8,FALSE)</f>
        <v>SEWING</v>
      </c>
      <c r="F44" s="21" t="str">
        <f>VLOOKUP(K44,Sheet1!$B$2:$P$422,9,FALSE)</f>
        <v>Sewer</v>
      </c>
      <c r="G44" s="21">
        <f>VLOOKUP(K44,Sheet1!$B$2:$P$422,15,FALSE)</f>
        <v>0</v>
      </c>
      <c r="H44" s="21" t="str">
        <f>VLOOKUP(K44,Sheet1!$B$2:$P$422,14,FALSE)</f>
        <v>061918157</v>
      </c>
      <c r="I44" s="23">
        <v>0</v>
      </c>
      <c r="J44" s="2"/>
      <c r="K44">
        <v>357</v>
      </c>
    </row>
    <row r="45" spans="1:11" ht="65.650000000000006" customHeight="1">
      <c r="A45" s="2">
        <v>42</v>
      </c>
      <c r="B45" s="3" t="str">
        <f>VLOOKUP(K45,Sheet1!$B$2:$P$422,4,FALSE)</f>
        <v>ING CHANTHOEUN</v>
      </c>
      <c r="C45" s="3" t="str">
        <f>VLOOKUP(K45,Sheet1!$B$2:$P$422,5,FALSE)</f>
        <v>ស្រី</v>
      </c>
      <c r="D45" s="21">
        <f>VLOOKUP(K45,Sheet1!$B$2:$P$422,6,FALSE)</f>
        <v>32939</v>
      </c>
      <c r="E45" s="21" t="str">
        <f>VLOOKUP(K45,Sheet1!$B$2:$P$422,8,FALSE)</f>
        <v>SEWING</v>
      </c>
      <c r="F45" s="21" t="str">
        <f>VLOOKUP(K45,Sheet1!$B$2:$P$422,9,FALSE)</f>
        <v>Sewer</v>
      </c>
      <c r="G45" s="21" t="str">
        <f>VLOOKUP(K45,Sheet1!$B$2:$P$422,15,FALSE)</f>
        <v>29006170813261ឍ</v>
      </c>
      <c r="H45" s="21" t="str">
        <f>VLOOKUP(K45,Sheet1!$B$2:$P$422,14,FALSE)</f>
        <v>051113104</v>
      </c>
      <c r="I45" s="23">
        <f>VLOOKUP(K45,Sheet1!$B$2:$P$422,12,FALSE)</f>
        <v>976998238</v>
      </c>
      <c r="J45" s="2"/>
      <c r="K45">
        <v>358</v>
      </c>
    </row>
    <row r="46" spans="1:11" ht="65.650000000000006" customHeight="1">
      <c r="A46" s="2">
        <v>43</v>
      </c>
      <c r="B46" s="3" t="str">
        <f>VLOOKUP(K46,Sheet1!$B$2:$P$422,4,FALSE)</f>
        <v>ET DA</v>
      </c>
      <c r="C46" s="3" t="str">
        <f>VLOOKUP(K46,Sheet1!$B$2:$P$422,5,FALSE)</f>
        <v>ស្រី</v>
      </c>
      <c r="D46" s="21">
        <f>VLOOKUP(K46,Sheet1!$B$2:$P$422,6,FALSE)</f>
        <v>34520</v>
      </c>
      <c r="E46" s="21" t="str">
        <f>VLOOKUP(K46,Sheet1!$B$2:$P$422,8,FALSE)</f>
        <v>SEWING</v>
      </c>
      <c r="F46" s="21" t="str">
        <f>VLOOKUP(K46,Sheet1!$B$2:$P$422,9,FALSE)</f>
        <v>Sewer</v>
      </c>
      <c r="G46" s="21" t="str">
        <f>VLOOKUP(K46,Sheet1!$B$2:$P$422,15,FALSE)</f>
        <v>29406181420828ព</v>
      </c>
      <c r="H46" s="21" t="str">
        <f>VLOOKUP(K46,Sheet1!$B$2:$P$422,14,FALSE)</f>
        <v>051098799</v>
      </c>
      <c r="I46" s="23">
        <v>0</v>
      </c>
      <c r="J46" s="2"/>
      <c r="K46">
        <v>359</v>
      </c>
    </row>
    <row r="47" spans="1:11" ht="65.650000000000006" customHeight="1">
      <c r="A47" s="2">
        <v>44</v>
      </c>
      <c r="B47" s="3" t="str">
        <f>VLOOKUP(K47,Sheet1!$B$2:$P$422,4,FALSE)</f>
        <v>CHAN SAVET</v>
      </c>
      <c r="C47" s="3" t="str">
        <f>VLOOKUP(K47,Sheet1!$B$2:$P$422,5,FALSE)</f>
        <v>ស្រី</v>
      </c>
      <c r="D47" s="21">
        <f>VLOOKUP(K47,Sheet1!$B$2:$P$422,6,FALSE)</f>
        <v>36214</v>
      </c>
      <c r="E47" s="21" t="str">
        <f>VLOOKUP(K47,Sheet1!$B$2:$P$422,8,FALSE)</f>
        <v>SEWING</v>
      </c>
      <c r="F47" s="21" t="str">
        <f>VLOOKUP(K47,Sheet1!$B$2:$P$422,9,FALSE)</f>
        <v>Sewer</v>
      </c>
      <c r="G47" s="21" t="str">
        <f>VLOOKUP(K47,Sheet1!$B$2:$P$422,15,FALSE)</f>
        <v>29902181258229ល</v>
      </c>
      <c r="H47" s="21" t="str">
        <f>VLOOKUP(K47,Sheet1!$B$2:$P$422,14,FALSE)</f>
        <v>090636817</v>
      </c>
      <c r="I47" s="23">
        <f>VLOOKUP(K47,Sheet1!$B$2:$P$422,12,FALSE)</f>
        <v>883229463</v>
      </c>
      <c r="J47" s="2"/>
      <c r="K47">
        <v>366</v>
      </c>
    </row>
    <row r="48" spans="1:11" ht="65.650000000000006" customHeight="1">
      <c r="A48" s="2">
        <v>45</v>
      </c>
      <c r="B48" s="3" t="str">
        <f>VLOOKUP(K48,Sheet1!$B$2:$P$422,4,FALSE)</f>
        <v>PIN KUN</v>
      </c>
      <c r="C48" s="3" t="str">
        <f>VLOOKUP(K48,Sheet1!$B$2:$P$422,5,FALSE)</f>
        <v>ស្រី</v>
      </c>
      <c r="D48" s="21">
        <f>VLOOKUP(K48,Sheet1!$B$2:$P$422,6,FALSE)</f>
        <v>31535</v>
      </c>
      <c r="E48" s="21" t="str">
        <f>VLOOKUP(K48,Sheet1!$B$2:$P$422,8,FALSE)</f>
        <v>SEWING</v>
      </c>
      <c r="F48" s="21" t="str">
        <f>VLOOKUP(K48,Sheet1!$B$2:$P$422,9,FALSE)</f>
        <v>Sewer</v>
      </c>
      <c r="G48" s="21" t="str">
        <f>VLOOKUP(K48,Sheet1!$B$2:$P$422,15,FALSE)</f>
        <v>28612160527605ធ</v>
      </c>
      <c r="H48" s="21" t="str">
        <f>VLOOKUP(K48,Sheet1!$B$2:$P$422,14,FALSE)</f>
        <v>101054721</v>
      </c>
      <c r="I48" s="23">
        <f>VLOOKUP(K48,Sheet1!$B$2:$P$422,12,FALSE)</f>
        <v>976774348</v>
      </c>
      <c r="J48" s="2"/>
      <c r="K48">
        <v>367</v>
      </c>
    </row>
    <row r="49" spans="1:11" ht="65.650000000000006" customHeight="1">
      <c r="A49" s="2">
        <v>46</v>
      </c>
      <c r="B49" s="3" t="str">
        <f>VLOOKUP(K49,Sheet1!$B$2:$P$422,4,FALSE)</f>
        <v>CHAN CHEN</v>
      </c>
      <c r="C49" s="3" t="str">
        <f>VLOOKUP(K49,Sheet1!$B$2:$P$422,5,FALSE)</f>
        <v>ប្រុស</v>
      </c>
      <c r="D49" s="21">
        <f>VLOOKUP(K49,Sheet1!$B$2:$P$422,6,FALSE)</f>
        <v>35798</v>
      </c>
      <c r="E49" s="21" t="str">
        <f>VLOOKUP(K49,Sheet1!$B$2:$P$422,8,FALSE)</f>
        <v>SEWING</v>
      </c>
      <c r="F49" s="21" t="str">
        <f>VLOOKUP(K49,Sheet1!$B$2:$P$422,9,FALSE)</f>
        <v>Bias Cutter</v>
      </c>
      <c r="G49" s="21" t="str">
        <f>VLOOKUP(K49,Sheet1!$B$2:$P$422,15,FALSE)</f>
        <v>19807192139315រ</v>
      </c>
      <c r="H49" s="21">
        <f>VLOOKUP(K49,Sheet1!$B$2:$P$422,14,FALSE)</f>
        <v>0</v>
      </c>
      <c r="I49" s="23">
        <f>VLOOKUP(K49,Sheet1!$B$2:$P$422,12,FALSE)</f>
        <v>16941082</v>
      </c>
      <c r="J49" s="2"/>
      <c r="K49">
        <v>369</v>
      </c>
    </row>
    <row r="50" spans="1:11" ht="65.650000000000006" customHeight="1">
      <c r="A50" s="2">
        <v>47</v>
      </c>
      <c r="B50" s="3" t="str">
        <f>VLOOKUP(K50,Sheet1!$B$2:$P$422,4,FALSE)</f>
        <v>ENG SREYLEN</v>
      </c>
      <c r="C50" s="3" t="str">
        <f>VLOOKUP(K50,Sheet1!$B$2:$P$422,5,FALSE)</f>
        <v>ស្រី</v>
      </c>
      <c r="D50" s="21">
        <f>VLOOKUP(K50,Sheet1!$B$2:$P$422,6,FALSE)</f>
        <v>31295</v>
      </c>
      <c r="E50" s="21" t="str">
        <f>VLOOKUP(K50,Sheet1!$B$2:$P$422,8,FALSE)</f>
        <v>SEWING</v>
      </c>
      <c r="F50" s="21" t="str">
        <f>VLOOKUP(K50,Sheet1!$B$2:$P$422,9,FALSE)</f>
        <v>Sewing Line Leader</v>
      </c>
      <c r="G50" s="21" t="str">
        <f>VLOOKUP(K50,Sheet1!$B$2:$P$422,15,FALSE)</f>
        <v>28506170813030ឋ</v>
      </c>
      <c r="H50" s="21" t="str">
        <f>VLOOKUP(K50,Sheet1!$B$2:$P$422,14,FALSE)</f>
        <v>051249267</v>
      </c>
      <c r="I50" s="23">
        <f>VLOOKUP(K50,Sheet1!$B$2:$P$422,12,FALSE)</f>
        <v>966757104</v>
      </c>
      <c r="J50" s="2"/>
      <c r="K50">
        <v>398</v>
      </c>
    </row>
    <row r="51" spans="1:11" ht="65.650000000000006" customHeight="1">
      <c r="A51" s="2">
        <v>48</v>
      </c>
      <c r="B51" s="3" t="str">
        <f>VLOOKUP(K51,Sheet1!$B$2:$P$422,4,FALSE)</f>
        <v>KOEUN SAVOEUN</v>
      </c>
      <c r="C51" s="3" t="str">
        <f>VLOOKUP(K51,Sheet1!$B$2:$P$422,5,FALSE)</f>
        <v>ស្រី</v>
      </c>
      <c r="D51" s="21">
        <f>VLOOKUP(K51,Sheet1!$B$2:$P$422,6,FALSE)</f>
        <v>34140</v>
      </c>
      <c r="E51" s="21" t="str">
        <f>VLOOKUP(K51,Sheet1!$B$2:$P$422,8,FALSE)</f>
        <v>SEWING</v>
      </c>
      <c r="F51" s="21" t="str">
        <f>VLOOKUP(K51,Sheet1!$B$2:$P$422,9,FALSE)</f>
        <v>Sewer</v>
      </c>
      <c r="G51" s="21" t="str">
        <f>VLOOKUP(K51,Sheet1!$B$2:$P$422,15,FALSE)</f>
        <v>29309160244957វ</v>
      </c>
      <c r="H51" s="21" t="str">
        <f>VLOOKUP(K51,Sheet1!$B$2:$P$422,14,FALSE)</f>
        <v>050882644</v>
      </c>
      <c r="I51" s="23">
        <f>VLOOKUP(K51,Sheet1!$B$2:$P$422,12,FALSE)</f>
        <v>962862564</v>
      </c>
      <c r="J51" s="2"/>
      <c r="K51">
        <v>402</v>
      </c>
    </row>
    <row r="52" spans="1:11" ht="65.650000000000006" customHeight="1">
      <c r="A52" s="2">
        <v>49</v>
      </c>
      <c r="B52" s="3" t="str">
        <f>VLOOKUP(K52,Sheet1!$B$2:$P$422,4,FALSE)</f>
        <v>OEU KONTHEA</v>
      </c>
      <c r="C52" s="3" t="str">
        <f>VLOOKUP(K52,Sheet1!$B$2:$P$422,5,FALSE)</f>
        <v>ស្រី</v>
      </c>
      <c r="D52" s="21">
        <f>VLOOKUP(K52,Sheet1!$B$2:$P$422,6,FALSE)</f>
        <v>31946</v>
      </c>
      <c r="E52" s="21" t="str">
        <f>VLOOKUP(K52,Sheet1!$B$2:$P$422,8,FALSE)</f>
        <v>SEWING</v>
      </c>
      <c r="F52" s="21" t="str">
        <f>VLOOKUP(K52,Sheet1!$B$2:$P$422,9,FALSE)</f>
        <v>Sewer</v>
      </c>
      <c r="G52" s="21" t="str">
        <f>VLOOKUP(K52,Sheet1!$B$2:$P$422,15,FALSE)</f>
        <v>28706170789266ឃ</v>
      </c>
      <c r="H52" s="21" t="str">
        <f>VLOOKUP(K52,Sheet1!$B$2:$P$422,14,FALSE)</f>
        <v>051407549</v>
      </c>
      <c r="I52" s="23">
        <f>VLOOKUP(K52,Sheet1!$B$2:$P$422,12,FALSE)</f>
        <v>15590609</v>
      </c>
      <c r="J52" s="2"/>
      <c r="K52">
        <v>403</v>
      </c>
    </row>
    <row r="53" spans="1:11" ht="65.650000000000006" customHeight="1">
      <c r="A53" s="2">
        <v>50</v>
      </c>
      <c r="B53" s="3" t="str">
        <f>VLOOKUP(K53,Sheet1!$B$2:$P$422,4,FALSE)</f>
        <v>HENG LAY</v>
      </c>
      <c r="C53" s="3" t="str">
        <f>VLOOKUP(K53,Sheet1!$B$2:$P$422,5,FALSE)</f>
        <v>ស្រី</v>
      </c>
      <c r="D53" s="21">
        <f>VLOOKUP(K53,Sheet1!$B$2:$P$422,6,FALSE)</f>
        <v>30118</v>
      </c>
      <c r="E53" s="21" t="str">
        <f>VLOOKUP(K53,Sheet1!$B$2:$P$422,8,FALSE)</f>
        <v>SEWING</v>
      </c>
      <c r="F53" s="21" t="str">
        <f>VLOOKUP(K53,Sheet1!$B$2:$P$422,9,FALSE)</f>
        <v>Sewer</v>
      </c>
      <c r="G53" s="21" t="str">
        <f>VLOOKUP(K53,Sheet1!$B$2:$P$422,15,FALSE)</f>
        <v>28212160545413ឋ</v>
      </c>
      <c r="H53" s="21" t="str">
        <f>VLOOKUP(K53,Sheet1!$B$2:$P$422,14,FALSE)</f>
        <v>150782264</v>
      </c>
      <c r="I53" s="23">
        <f>VLOOKUP(K53,Sheet1!$B$2:$P$422,12,FALSE)</f>
        <v>10662057</v>
      </c>
      <c r="J53" s="2"/>
      <c r="K53">
        <v>409</v>
      </c>
    </row>
    <row r="54" spans="1:11" ht="65.650000000000006" customHeight="1">
      <c r="A54" s="2">
        <v>51</v>
      </c>
      <c r="B54" s="3" t="str">
        <f>VLOOKUP(K54,Sheet1!$B$2:$P$422,4,FALSE)</f>
        <v>CHEY SREY ROS</v>
      </c>
      <c r="C54" s="3" t="str">
        <f>VLOOKUP(K54,Sheet1!$B$2:$P$422,5,FALSE)</f>
        <v>ស្រី</v>
      </c>
      <c r="D54" s="21">
        <f>VLOOKUP(K54,Sheet1!$B$2:$P$422,6,FALSE)</f>
        <v>32607</v>
      </c>
      <c r="E54" s="21" t="str">
        <f>VLOOKUP(K54,Sheet1!$B$2:$P$422,8,FALSE)</f>
        <v>SEWING</v>
      </c>
      <c r="F54" s="21" t="str">
        <f>VLOOKUP(K54,Sheet1!$B$2:$P$422,9,FALSE)</f>
        <v>Sewer</v>
      </c>
      <c r="G54" s="21" t="str">
        <f>VLOOKUP(K54,Sheet1!$B$2:$P$422,15,FALSE)</f>
        <v>28906170806443ប</v>
      </c>
      <c r="H54" s="21" t="str">
        <f>VLOOKUP(K54,Sheet1!$B$2:$P$422,14,FALSE)</f>
        <v>051508466</v>
      </c>
      <c r="I54" s="23">
        <f>VLOOKUP(K54,Sheet1!$B$2:$P$422,12,FALSE)</f>
        <v>882409424</v>
      </c>
      <c r="J54" s="2"/>
      <c r="K54">
        <v>412</v>
      </c>
    </row>
    <row r="55" spans="1:11" ht="65.650000000000006" customHeight="1">
      <c r="A55" s="2">
        <v>52</v>
      </c>
      <c r="B55" s="3" t="str">
        <f>VLOOKUP(K55,Sheet1!$B$2:$P$422,4,FALSE)</f>
        <v>DUONG LOY</v>
      </c>
      <c r="C55" s="3" t="str">
        <f>VLOOKUP(K55,Sheet1!$B$2:$P$422,5,FALSE)</f>
        <v>ប្រុស</v>
      </c>
      <c r="D55" s="21">
        <f>VLOOKUP(K55,Sheet1!$B$2:$P$422,6,FALSE)</f>
        <v>34790</v>
      </c>
      <c r="E55" s="21" t="str">
        <f>VLOOKUP(K55,Sheet1!$B$2:$P$422,8,FALSE)</f>
        <v>SEWING</v>
      </c>
      <c r="F55" s="21" t="str">
        <f>VLOOKUP(K55,Sheet1!$B$2:$P$422,9,FALSE)</f>
        <v>Sewer</v>
      </c>
      <c r="G55" s="21" t="str">
        <f>VLOOKUP(K55,Sheet1!$B$2:$P$422,15,FALSE)</f>
        <v>19505170757748ក</v>
      </c>
      <c r="H55" s="21" t="str">
        <f>VLOOKUP(K55,Sheet1!$B$2:$P$422,14,FALSE)</f>
        <v>050843160</v>
      </c>
      <c r="I55" s="23">
        <f>VLOOKUP(K55,Sheet1!$B$2:$P$422,12,FALSE)</f>
        <v>86991027</v>
      </c>
      <c r="J55" s="2"/>
      <c r="K55">
        <v>413</v>
      </c>
    </row>
    <row r="56" spans="1:11" ht="65.650000000000006" customHeight="1">
      <c r="A56" s="2">
        <v>53</v>
      </c>
      <c r="B56" s="3" t="str">
        <f>VLOOKUP(K56,Sheet1!$B$2:$P$422,4,FALSE)</f>
        <v>KHIM TIT</v>
      </c>
      <c r="C56" s="3" t="str">
        <f>VLOOKUP(K56,Sheet1!$B$2:$P$422,5,FALSE)</f>
        <v>ស្រី</v>
      </c>
      <c r="D56" s="21">
        <f>VLOOKUP(K56,Sheet1!$B$2:$P$422,6,FALSE)</f>
        <v>35136</v>
      </c>
      <c r="E56" s="21" t="str">
        <f>VLOOKUP(K56,Sheet1!$B$2:$P$422,8,FALSE)</f>
        <v>SEWING</v>
      </c>
      <c r="F56" s="21" t="str">
        <f>VLOOKUP(K56,Sheet1!$B$2:$P$422,9,FALSE)</f>
        <v>Sewer</v>
      </c>
      <c r="G56" s="21" t="str">
        <f>VLOOKUP(K56,Sheet1!$B$2:$P$422,15,FALSE)</f>
        <v>29601181132735ថ</v>
      </c>
      <c r="H56" s="21" t="str">
        <f>VLOOKUP(K56,Sheet1!$B$2:$P$422,14,FALSE)</f>
        <v>090622500</v>
      </c>
      <c r="I56" s="23">
        <f>VLOOKUP(K56,Sheet1!$B$2:$P$422,12,FALSE)</f>
        <v>887256730</v>
      </c>
      <c r="J56" s="2"/>
      <c r="K56">
        <v>416</v>
      </c>
    </row>
    <row r="57" spans="1:11" ht="65.650000000000006" customHeight="1">
      <c r="A57" s="2">
        <v>54</v>
      </c>
      <c r="B57" s="3" t="str">
        <f>VLOOKUP(K57,Sheet1!$B$2:$P$422,4,FALSE)</f>
        <v>NGET THEA</v>
      </c>
      <c r="C57" s="3" t="str">
        <f>VLOOKUP(K57,Sheet1!$B$2:$P$422,5,FALSE)</f>
        <v>ស្រី</v>
      </c>
      <c r="D57" s="21">
        <f>VLOOKUP(K57,Sheet1!$B$2:$P$422,6,FALSE)</f>
        <v>30538</v>
      </c>
      <c r="E57" s="21" t="str">
        <f>VLOOKUP(K57,Sheet1!$B$2:$P$422,8,FALSE)</f>
        <v>SEWING</v>
      </c>
      <c r="F57" s="21" t="str">
        <f>VLOOKUP(K57,Sheet1!$B$2:$P$422,9,FALSE)</f>
        <v>Sewer</v>
      </c>
      <c r="G57" s="21" t="str">
        <f>VLOOKUP(K57,Sheet1!$B$2:$P$422,15,FALSE)</f>
        <v>28301181130730ច</v>
      </c>
      <c r="H57" s="21" t="str">
        <f>VLOOKUP(K57,Sheet1!$B$2:$P$422,14,FALSE)</f>
        <v>101303518</v>
      </c>
      <c r="I57" s="23">
        <f>VLOOKUP(K57,Sheet1!$B$2:$P$422,12,FALSE)</f>
        <v>964823855</v>
      </c>
      <c r="J57" s="2"/>
      <c r="K57">
        <v>427</v>
      </c>
    </row>
    <row r="58" spans="1:11" ht="65.650000000000006" customHeight="1">
      <c r="A58" s="2">
        <v>55</v>
      </c>
      <c r="B58" s="3" t="str">
        <f>VLOOKUP(K58,Sheet1!$B$2:$P$422,4,FALSE)</f>
        <v>MANN SAROUN</v>
      </c>
      <c r="C58" s="3" t="str">
        <f>VLOOKUP(K58,Sheet1!$B$2:$P$422,5,FALSE)</f>
        <v>ស្រី</v>
      </c>
      <c r="D58" s="21">
        <f>VLOOKUP(K58,Sheet1!$B$2:$P$422,6,FALSE)</f>
        <v>35406</v>
      </c>
      <c r="E58" s="21" t="str">
        <f>VLOOKUP(K58,Sheet1!$B$2:$P$422,8,FALSE)</f>
        <v>SEWING</v>
      </c>
      <c r="F58" s="21" t="str">
        <f>VLOOKUP(K58,Sheet1!$B$2:$P$422,9,FALSE)</f>
        <v>Sewer</v>
      </c>
      <c r="G58" s="21" t="str">
        <f>VLOOKUP(K58,Sheet1!$B$2:$P$422,15,FALSE)</f>
        <v>29609170901393រ</v>
      </c>
      <c r="H58" s="21" t="str">
        <f>VLOOKUP(K58,Sheet1!$B$2:$P$422,14,FALSE)</f>
        <v>050861159</v>
      </c>
      <c r="I58" s="23">
        <f>VLOOKUP(K58,Sheet1!$B$2:$P$422,12,FALSE)</f>
        <v>978381377</v>
      </c>
      <c r="J58" s="2"/>
      <c r="K58">
        <v>471</v>
      </c>
    </row>
    <row r="59" spans="1:11" ht="65.650000000000006" customHeight="1">
      <c r="A59" s="2">
        <v>56</v>
      </c>
      <c r="B59" s="3" t="str">
        <f>VLOOKUP(K59,Sheet1!$B$2:$P$422,4,FALSE)</f>
        <v>TI SAYORN</v>
      </c>
      <c r="C59" s="3" t="str">
        <f>VLOOKUP(K59,Sheet1!$B$2:$P$422,5,FALSE)</f>
        <v>ប្រុស</v>
      </c>
      <c r="D59" s="21">
        <f>VLOOKUP(K59,Sheet1!$B$2:$P$422,6,FALSE)</f>
        <v>35177</v>
      </c>
      <c r="E59" s="21" t="str">
        <f>VLOOKUP(K59,Sheet1!$B$2:$P$422,8,FALSE)</f>
        <v>SEWING</v>
      </c>
      <c r="F59" s="21" t="str">
        <f>VLOOKUP(K59,Sheet1!$B$2:$P$422,9,FALSE)</f>
        <v>Sewer</v>
      </c>
      <c r="G59" s="21" t="str">
        <f>VLOOKUP(K59,Sheet1!$B$2:$P$422,15,FALSE)</f>
        <v>19607181465513ម</v>
      </c>
      <c r="H59" s="21" t="str">
        <f>VLOOKUP(K59,Sheet1!$B$2:$P$422,14,FALSE)</f>
        <v>021008336</v>
      </c>
      <c r="I59" s="23">
        <f>VLOOKUP(K59,Sheet1!$B$2:$P$422,12,FALSE)</f>
        <v>10791585</v>
      </c>
      <c r="J59" s="2"/>
      <c r="K59">
        <v>474</v>
      </c>
    </row>
    <row r="60" spans="1:11" ht="65.650000000000006" customHeight="1">
      <c r="A60" s="2">
        <v>57</v>
      </c>
      <c r="B60" s="3" t="str">
        <f>VLOOKUP(K60,Sheet1!$B$2:$P$422,4,FALSE)</f>
        <v>EN SAN</v>
      </c>
      <c r="C60" s="3" t="str">
        <f>VLOOKUP(K60,Sheet1!$B$2:$P$422,5,FALSE)</f>
        <v>ស្រី</v>
      </c>
      <c r="D60" s="21">
        <f>VLOOKUP(K60,Sheet1!$B$2:$P$422,6,FALSE)</f>
        <v>34770</v>
      </c>
      <c r="E60" s="21" t="str">
        <f>VLOOKUP(K60,Sheet1!$B$2:$P$422,8,FALSE)</f>
        <v>SEWING</v>
      </c>
      <c r="F60" s="21" t="str">
        <f>VLOOKUP(K60,Sheet1!$B$2:$P$422,9,FALSE)</f>
        <v>Sewer</v>
      </c>
      <c r="G60" s="21" t="str">
        <f>VLOOKUP(K60,Sheet1!$B$2:$P$422,15,FALSE)</f>
        <v>29503181300560ដ</v>
      </c>
      <c r="H60" s="21" t="str">
        <f>VLOOKUP(K60,Sheet1!$B$2:$P$422,14,FALSE)</f>
        <v>090863084</v>
      </c>
      <c r="I60" s="23">
        <f>VLOOKUP(K60,Sheet1!$B$2:$P$422,12,FALSE)</f>
        <v>98276601</v>
      </c>
      <c r="J60" s="2"/>
      <c r="K60">
        <v>480</v>
      </c>
    </row>
    <row r="61" spans="1:11" ht="65.650000000000006" customHeight="1">
      <c r="A61" s="2">
        <v>58</v>
      </c>
      <c r="B61" s="3" t="str">
        <f>VLOOKUP(K61,Sheet1!$B$2:$P$422,4,FALSE)</f>
        <v>ORN BA RANG</v>
      </c>
      <c r="C61" s="3" t="str">
        <f>VLOOKUP(K61,Sheet1!$B$2:$P$422,5,FALSE)</f>
        <v>ប្រុស</v>
      </c>
      <c r="D61" s="21">
        <f>VLOOKUP(K61,Sheet1!$B$2:$P$422,6,FALSE)</f>
        <v>35983</v>
      </c>
      <c r="E61" s="21" t="str">
        <f>VLOOKUP(K61,Sheet1!$B$2:$P$422,8,FALSE)</f>
        <v>SEWING</v>
      </c>
      <c r="F61" s="21" t="str">
        <f>VLOOKUP(K61,Sheet1!$B$2:$P$422,9,FALSE)</f>
        <v>Sewer</v>
      </c>
      <c r="G61" s="21" t="str">
        <f>VLOOKUP(K61,Sheet1!$B$2:$P$422,15,FALSE)</f>
        <v>19807192139348អ</v>
      </c>
      <c r="H61" s="21" t="str">
        <f>VLOOKUP(K61,Sheet1!$B$2:$P$422,14,FALSE)</f>
        <v>170974013</v>
      </c>
      <c r="I61" s="23">
        <f>VLOOKUP(K61,Sheet1!$B$2:$P$422,12,FALSE)</f>
        <v>976998597</v>
      </c>
      <c r="J61" s="2"/>
      <c r="K61">
        <v>502</v>
      </c>
    </row>
    <row r="62" spans="1:11" ht="65.650000000000006" customHeight="1">
      <c r="A62" s="2">
        <v>59</v>
      </c>
      <c r="B62" s="3" t="str">
        <f>VLOOKUP(K62,Sheet1!$B$2:$P$422,4,FALSE)</f>
        <v>SANN SAREN</v>
      </c>
      <c r="C62" s="3" t="str">
        <f>VLOOKUP(K62,Sheet1!$B$2:$P$422,5,FALSE)</f>
        <v>ស្រី</v>
      </c>
      <c r="D62" s="21">
        <f>VLOOKUP(K62,Sheet1!$B$2:$P$422,6,FALSE)</f>
        <v>30892</v>
      </c>
      <c r="E62" s="21" t="str">
        <f>VLOOKUP(K62,Sheet1!$B$2:$P$422,8,FALSE)</f>
        <v>SEWING</v>
      </c>
      <c r="F62" s="21" t="str">
        <f>VLOOKUP(K62,Sheet1!$B$2:$P$422,9,FALSE)</f>
        <v>Sewer</v>
      </c>
      <c r="G62" s="21" t="str">
        <f>VLOOKUP(K62,Sheet1!$B$2:$P$422,15,FALSE)</f>
        <v>28412160475107ត</v>
      </c>
      <c r="H62" s="21" t="str">
        <f>VLOOKUP(K62,Sheet1!$B$2:$P$422,14,FALSE)</f>
        <v>090501979</v>
      </c>
      <c r="I62" s="23">
        <f>VLOOKUP(K62,Sheet1!$B$2:$P$422,12,FALSE)</f>
        <v>81421813</v>
      </c>
      <c r="J62" s="2"/>
      <c r="K62">
        <v>512</v>
      </c>
    </row>
    <row r="63" spans="1:11" ht="65.650000000000006" customHeight="1">
      <c r="A63" s="2">
        <v>60</v>
      </c>
      <c r="B63" s="3" t="str">
        <f>VLOOKUP(K63,Sheet1!$B$2:$P$422,4,FALSE)</f>
        <v>SOT RACHANA</v>
      </c>
      <c r="C63" s="3" t="str">
        <f>VLOOKUP(K63,Sheet1!$B$2:$P$422,5,FALSE)</f>
        <v>ស្រី</v>
      </c>
      <c r="D63" s="21">
        <f>VLOOKUP(K63,Sheet1!$B$2:$P$422,6,FALSE)</f>
        <v>32414</v>
      </c>
      <c r="E63" s="21" t="str">
        <f>VLOOKUP(K63,Sheet1!$B$2:$P$422,8,FALSE)</f>
        <v>SEWING</v>
      </c>
      <c r="F63" s="21" t="str">
        <f>VLOOKUP(K63,Sheet1!$B$2:$P$422,9,FALSE)</f>
        <v>Sewer</v>
      </c>
      <c r="G63" s="21" t="str">
        <f>VLOOKUP(K63,Sheet1!$B$2:$P$422,15,FALSE)</f>
        <v>28809160309471យ</v>
      </c>
      <c r="H63" s="21" t="str">
        <f>VLOOKUP(K63,Sheet1!$B$2:$P$422,14,FALSE)</f>
        <v>040215790(01)</v>
      </c>
      <c r="I63" s="23">
        <f>VLOOKUP(K63,Sheet1!$B$2:$P$422,12,FALSE)</f>
        <v>70527225</v>
      </c>
      <c r="J63" s="2"/>
      <c r="K63">
        <v>530</v>
      </c>
    </row>
    <row r="64" spans="1:11" ht="65.650000000000006" customHeight="1">
      <c r="A64" s="2">
        <v>61</v>
      </c>
      <c r="B64" s="3" t="str">
        <f>VLOOKUP(K64,Sheet1!$B$2:$P$422,4,FALSE)</f>
        <v>NATH MOM</v>
      </c>
      <c r="C64" s="3" t="str">
        <f>VLOOKUP(K64,Sheet1!$B$2:$P$422,5,FALSE)</f>
        <v>ស្រី</v>
      </c>
      <c r="D64" s="21">
        <f>VLOOKUP(K64,Sheet1!$B$2:$P$422,6,FALSE)</f>
        <v>32863</v>
      </c>
      <c r="E64" s="21" t="str">
        <f>VLOOKUP(K64,Sheet1!$B$2:$P$422,8,FALSE)</f>
        <v>SEWING</v>
      </c>
      <c r="F64" s="21" t="str">
        <f>VLOOKUP(K64,Sheet1!$B$2:$P$422,9,FALSE)</f>
        <v>Sewer</v>
      </c>
      <c r="G64" s="21" t="str">
        <f>VLOOKUP(K64,Sheet1!$B$2:$P$422,15,FALSE)</f>
        <v>28909160246047យ</v>
      </c>
      <c r="H64" s="21" t="str">
        <f>VLOOKUP(K64,Sheet1!$B$2:$P$422,14,FALSE)</f>
        <v>060993827(01)</v>
      </c>
      <c r="I64" s="23">
        <f>VLOOKUP(K64,Sheet1!$B$2:$P$422,12,FALSE)</f>
        <v>967725664</v>
      </c>
      <c r="J64" s="2"/>
      <c r="K64">
        <v>533</v>
      </c>
    </row>
    <row r="65" spans="1:11" ht="65.650000000000006" customHeight="1">
      <c r="A65" s="2">
        <v>62</v>
      </c>
      <c r="B65" s="3" t="str">
        <f>VLOOKUP(K65,Sheet1!$B$2:$P$422,4,FALSE)</f>
        <v>MAO SOPHANY</v>
      </c>
      <c r="C65" s="3" t="str">
        <f>VLOOKUP(K65,Sheet1!$B$2:$P$422,5,FALSE)</f>
        <v>ស្រី</v>
      </c>
      <c r="D65" s="21">
        <f>VLOOKUP(K65,Sheet1!$B$2:$P$422,6,FALSE)</f>
        <v>36653</v>
      </c>
      <c r="E65" s="21" t="str">
        <f>VLOOKUP(K65,Sheet1!$B$2:$P$422,8,FALSE)</f>
        <v>SEWING</v>
      </c>
      <c r="F65" s="21" t="str">
        <f>VLOOKUP(K65,Sheet1!$B$2:$P$422,9,FALSE)</f>
        <v>Sewer</v>
      </c>
      <c r="G65" s="21" t="str">
        <f>VLOOKUP(K65,Sheet1!$B$2:$P$422,15,FALSE)</f>
        <v>20009160245574ឌ</v>
      </c>
      <c r="H65" s="21" t="str">
        <f>VLOOKUP(K65,Sheet1!$B$2:$P$422,14,FALSE)</f>
        <v>011138532</v>
      </c>
      <c r="I65" s="23">
        <f>VLOOKUP(K65,Sheet1!$B$2:$P$422,12,FALSE)</f>
        <v>69866203</v>
      </c>
      <c r="J65" s="2"/>
      <c r="K65">
        <v>556</v>
      </c>
    </row>
    <row r="66" spans="1:11" ht="65.650000000000006" customHeight="1">
      <c r="A66" s="2">
        <v>63</v>
      </c>
      <c r="B66" s="3" t="str">
        <f>VLOOKUP(K66,Sheet1!$B$2:$P$422,4,FALSE)</f>
        <v>EY SOEURM</v>
      </c>
      <c r="C66" s="3" t="str">
        <f>VLOOKUP(K66,Sheet1!$B$2:$P$422,5,FALSE)</f>
        <v>ស្រី</v>
      </c>
      <c r="D66" s="21">
        <f>VLOOKUP(K66,Sheet1!$B$2:$P$422,6,FALSE)</f>
        <v>30486</v>
      </c>
      <c r="E66" s="21" t="str">
        <f>VLOOKUP(K66,Sheet1!$B$2:$P$422,8,FALSE)</f>
        <v>SEWING</v>
      </c>
      <c r="F66" s="21" t="str">
        <f>VLOOKUP(K66,Sheet1!$B$2:$P$422,9,FALSE)</f>
        <v>Sewer</v>
      </c>
      <c r="G66" s="21" t="str">
        <f>VLOOKUP(K66,Sheet1!$B$2:$P$422,15,FALSE)</f>
        <v>28312181945530ន</v>
      </c>
      <c r="H66" s="21" t="str">
        <f>VLOOKUP(K66,Sheet1!$B$2:$P$422,14,FALSE)</f>
        <v>090628420</v>
      </c>
      <c r="I66" s="23">
        <f>VLOOKUP(K66,Sheet1!$B$2:$P$422,12,FALSE)</f>
        <v>15973577</v>
      </c>
      <c r="J66" s="2"/>
      <c r="K66">
        <v>565</v>
      </c>
    </row>
    <row r="67" spans="1:11" ht="65.650000000000006" customHeight="1">
      <c r="A67" s="2">
        <v>64</v>
      </c>
      <c r="B67" s="3" t="str">
        <f>VLOOKUP(K67,Sheet1!$B$2:$P$422,4,FALSE)</f>
        <v>PEN SAVY</v>
      </c>
      <c r="C67" s="3" t="str">
        <f>VLOOKUP(K67,Sheet1!$B$2:$P$422,5,FALSE)</f>
        <v>ស្រី</v>
      </c>
      <c r="D67" s="21">
        <f>VLOOKUP(K67,Sheet1!$B$2:$P$422,6,FALSE)</f>
        <v>26374</v>
      </c>
      <c r="E67" s="21" t="str">
        <f>VLOOKUP(K67,Sheet1!$B$2:$P$422,8,FALSE)</f>
        <v>SEWING</v>
      </c>
      <c r="F67" s="21" t="str">
        <f>VLOOKUP(K67,Sheet1!$B$2:$P$422,9,FALSE)</f>
        <v>Sewer</v>
      </c>
      <c r="G67" s="21" t="str">
        <f>VLOOKUP(K67,Sheet1!$B$2:$P$422,15,FALSE)</f>
        <v>27209160244800ឌ</v>
      </c>
      <c r="H67" s="21" t="str">
        <f>VLOOKUP(K67,Sheet1!$B$2:$P$422,14,FALSE)</f>
        <v>090880421</v>
      </c>
      <c r="I67" s="23">
        <f>VLOOKUP(K67,Sheet1!$B$2:$P$422,12,FALSE)</f>
        <v>15919714</v>
      </c>
      <c r="J67" s="2"/>
      <c r="K67">
        <v>567</v>
      </c>
    </row>
    <row r="68" spans="1:11" ht="65.650000000000006" customHeight="1">
      <c r="A68" s="2">
        <v>65</v>
      </c>
      <c r="B68" s="3" t="str">
        <f>VLOOKUP(K68,Sheet1!$B$2:$P$422,4,FALSE)</f>
        <v>KOU MEATEY</v>
      </c>
      <c r="C68" s="3" t="str">
        <f>VLOOKUP(K68,Sheet1!$B$2:$P$422,5,FALSE)</f>
        <v>ស្រី</v>
      </c>
      <c r="D68" s="21">
        <f>VLOOKUP(K68,Sheet1!$B$2:$P$422,6,FALSE)</f>
        <v>33876</v>
      </c>
      <c r="E68" s="21" t="str">
        <f>VLOOKUP(K68,Sheet1!$B$2:$P$422,8,FALSE)</f>
        <v>SEWING</v>
      </c>
      <c r="F68" s="21" t="str">
        <f>VLOOKUP(K68,Sheet1!$B$2:$P$422,9,FALSE)</f>
        <v>Sewer</v>
      </c>
      <c r="G68" s="21" t="str">
        <f>VLOOKUP(K68,Sheet1!$B$2:$P$422,15,FALSE)</f>
        <v>29204170715592ផ</v>
      </c>
      <c r="H68" s="21" t="str">
        <f>VLOOKUP(K68,Sheet1!$B$2:$P$422,14,FALSE)</f>
        <v>090675241</v>
      </c>
      <c r="I68" s="23">
        <f>VLOOKUP(K68,Sheet1!$B$2:$P$422,12,FALSE)</f>
        <v>962915125</v>
      </c>
      <c r="J68" s="2"/>
      <c r="K68">
        <v>569</v>
      </c>
    </row>
    <row r="69" spans="1:11" ht="65.650000000000006" customHeight="1">
      <c r="A69" s="2">
        <v>66</v>
      </c>
      <c r="B69" s="3" t="str">
        <f>VLOOKUP(K69,Sheet1!$B$2:$P$422,4,FALSE)</f>
        <v>SEM NARY</v>
      </c>
      <c r="C69" s="3" t="str">
        <f>VLOOKUP(K69,Sheet1!$B$2:$P$422,5,FALSE)</f>
        <v>ស្រី</v>
      </c>
      <c r="D69" s="21">
        <f>VLOOKUP(K69,Sheet1!$B$2:$P$422,6,FALSE)</f>
        <v>32493</v>
      </c>
      <c r="E69" s="21" t="str">
        <f>VLOOKUP(K69,Sheet1!$B$2:$P$422,8,FALSE)</f>
        <v>SEWING</v>
      </c>
      <c r="F69" s="21" t="str">
        <f>VLOOKUP(K69,Sheet1!$B$2:$P$422,9,FALSE)</f>
        <v>Sewer</v>
      </c>
      <c r="G69" s="21" t="str">
        <f>VLOOKUP(K69,Sheet1!$B$2:$P$422,15,FALSE)</f>
        <v>28809160258020ក</v>
      </c>
      <c r="H69" s="21" t="str">
        <f>VLOOKUP(K69,Sheet1!$B$2:$P$422,14,FALSE)</f>
        <v>020721998</v>
      </c>
      <c r="I69" s="23">
        <f>VLOOKUP(K69,Sheet1!$B$2:$P$422,12,FALSE)</f>
        <v>93590178</v>
      </c>
      <c r="J69" s="2"/>
      <c r="K69">
        <v>579</v>
      </c>
    </row>
    <row r="70" spans="1:11" ht="65.650000000000006" customHeight="1">
      <c r="A70" s="2">
        <v>67</v>
      </c>
      <c r="B70" s="3" t="str">
        <f>VLOOKUP(K70,Sheet1!$B$2:$P$422,4,FALSE)</f>
        <v>TOEUNG SARIN</v>
      </c>
      <c r="C70" s="3" t="str">
        <f>VLOOKUP(K70,Sheet1!$B$2:$P$422,5,FALSE)</f>
        <v>ស្រី</v>
      </c>
      <c r="D70" s="21">
        <f>VLOOKUP(K70,Sheet1!$B$2:$P$422,6,FALSE)</f>
        <v>32637</v>
      </c>
      <c r="E70" s="21" t="str">
        <f>VLOOKUP(K70,Sheet1!$B$2:$P$422,8,FALSE)</f>
        <v>SEWING</v>
      </c>
      <c r="F70" s="21" t="str">
        <f>VLOOKUP(K70,Sheet1!$B$2:$P$422,9,FALSE)</f>
        <v>Sewer</v>
      </c>
      <c r="G70" s="21" t="str">
        <f>VLOOKUP(K70,Sheet1!$B$2:$P$422,15,FALSE)</f>
        <v>28906170787744ង</v>
      </c>
      <c r="H70" s="21" t="str">
        <f>VLOOKUP(K70,Sheet1!$B$2:$P$422,14,FALSE)</f>
        <v>050674343</v>
      </c>
      <c r="I70" s="23">
        <f>VLOOKUP(K70,Sheet1!$B$2:$P$422,12,FALSE)</f>
        <v>966561569</v>
      </c>
      <c r="J70" s="2"/>
      <c r="K70">
        <v>691</v>
      </c>
    </row>
    <row r="71" spans="1:11" ht="65.650000000000006" customHeight="1">
      <c r="A71" s="2">
        <v>68</v>
      </c>
      <c r="B71" s="3" t="str">
        <f>VLOOKUP(K71,Sheet1!$B$2:$P$422,4,FALSE)</f>
        <v>BROS CHANRA</v>
      </c>
      <c r="C71" s="3" t="str">
        <f>VLOOKUP(K71,Sheet1!$B$2:$P$422,5,FALSE)</f>
        <v>ស្រី</v>
      </c>
      <c r="D71" s="21">
        <f>VLOOKUP(K71,Sheet1!$B$2:$P$422,6,FALSE)</f>
        <v>33636</v>
      </c>
      <c r="E71" s="21" t="str">
        <f>VLOOKUP(K71,Sheet1!$B$2:$P$422,8,FALSE)</f>
        <v>SEWING</v>
      </c>
      <c r="F71" s="21" t="str">
        <f>VLOOKUP(K71,Sheet1!$B$2:$P$422,9,FALSE)</f>
        <v>Sewer</v>
      </c>
      <c r="G71" s="21" t="str">
        <f>VLOOKUP(K71,Sheet1!$B$2:$P$422,15,FALSE)</f>
        <v>29202181253238ត</v>
      </c>
      <c r="H71" s="21" t="str">
        <f>VLOOKUP(K71,Sheet1!$B$2:$P$422,14,FALSE)</f>
        <v>100702995</v>
      </c>
      <c r="I71" s="23">
        <f>VLOOKUP(K71,Sheet1!$B$2:$P$422,12,FALSE)</f>
        <v>977050701</v>
      </c>
      <c r="J71" s="2"/>
      <c r="K71">
        <v>698</v>
      </c>
    </row>
    <row r="72" spans="1:11" ht="65.650000000000006" customHeight="1">
      <c r="A72" s="2">
        <v>69</v>
      </c>
      <c r="B72" s="3" t="str">
        <f>VLOOKUP(K72,Sheet1!$B$2:$P$422,4,FALSE)</f>
        <v>HENG SREYTOUCH</v>
      </c>
      <c r="C72" s="3" t="str">
        <f>VLOOKUP(K72,Sheet1!$B$2:$P$422,5,FALSE)</f>
        <v>ស្រី</v>
      </c>
      <c r="D72" s="21">
        <f>VLOOKUP(K72,Sheet1!$B$2:$P$422,6,FALSE)</f>
        <v>34430</v>
      </c>
      <c r="E72" s="21" t="str">
        <f>VLOOKUP(K72,Sheet1!$B$2:$P$422,8,FALSE)</f>
        <v>SEWING</v>
      </c>
      <c r="F72" s="21" t="str">
        <f>VLOOKUP(K72,Sheet1!$B$2:$P$422,9,FALSE)</f>
        <v>Sewer</v>
      </c>
      <c r="G72" s="21" t="str">
        <f>VLOOKUP(K72,Sheet1!$B$2:$P$422,15,FALSE)</f>
        <v>29402181253215ឌ</v>
      </c>
      <c r="H72" s="21" t="str">
        <f>VLOOKUP(K72,Sheet1!$B$2:$P$422,14,FALSE)</f>
        <v>100605851</v>
      </c>
      <c r="I72" s="23">
        <f>VLOOKUP(K72,Sheet1!$B$2:$P$422,12,FALSE)</f>
        <v>976280479</v>
      </c>
      <c r="J72" s="2"/>
      <c r="K72">
        <v>699</v>
      </c>
    </row>
    <row r="73" spans="1:11" ht="65.650000000000006" customHeight="1">
      <c r="A73" s="2">
        <v>70</v>
      </c>
      <c r="B73" s="3" t="str">
        <f>VLOOKUP(K73,Sheet1!$B$2:$P$422,4,FALSE)</f>
        <v>SAY SANAN</v>
      </c>
      <c r="C73" s="3" t="str">
        <f>VLOOKUP(K73,Sheet1!$B$2:$P$422,5,FALSE)</f>
        <v>ស្រី</v>
      </c>
      <c r="D73" s="21">
        <f>VLOOKUP(K73,Sheet1!$B$2:$P$422,6,FALSE)</f>
        <v>32375</v>
      </c>
      <c r="E73" s="21" t="str">
        <f>VLOOKUP(K73,Sheet1!$B$2:$P$422,8,FALSE)</f>
        <v>SEWING</v>
      </c>
      <c r="F73" s="21" t="str">
        <f>VLOOKUP(K73,Sheet1!$B$2:$P$422,9,FALSE)</f>
        <v>Sewer</v>
      </c>
      <c r="G73" s="21" t="str">
        <f>VLOOKUP(K73,Sheet1!$B$2:$P$422,15,FALSE)</f>
        <v>28809160324904ភ</v>
      </c>
      <c r="H73" s="21" t="str">
        <f>VLOOKUP(K73,Sheet1!$B$2:$P$422,14,FALSE)</f>
        <v>110291361</v>
      </c>
      <c r="I73" s="23">
        <f>VLOOKUP(K73,Sheet1!$B$2:$P$422,12,FALSE)</f>
        <v>77914695</v>
      </c>
      <c r="J73" s="2"/>
      <c r="K73">
        <v>740</v>
      </c>
    </row>
    <row r="74" spans="1:11" ht="65.650000000000006" customHeight="1">
      <c r="A74" s="2">
        <v>71</v>
      </c>
      <c r="B74" s="3" t="str">
        <f>VLOOKUP(K74,Sheet1!$B$2:$P$422,4,FALSE)</f>
        <v>SON SIVORN</v>
      </c>
      <c r="C74" s="3" t="str">
        <f>VLOOKUP(K74,Sheet1!$B$2:$P$422,5,FALSE)</f>
        <v>ស្រី</v>
      </c>
      <c r="D74" s="21">
        <f>VLOOKUP(K74,Sheet1!$B$2:$P$422,6,FALSE)</f>
        <v>35267</v>
      </c>
      <c r="E74" s="21" t="str">
        <f>VLOOKUP(K74,Sheet1!$B$2:$P$422,8,FALSE)</f>
        <v>SEWING</v>
      </c>
      <c r="F74" s="21" t="str">
        <f>VLOOKUP(K74,Sheet1!$B$2:$P$422,9,FALSE)</f>
        <v>Sewer</v>
      </c>
      <c r="G74" s="21">
        <f>VLOOKUP(K74,Sheet1!$B$2:$P$422,15,FALSE)</f>
        <v>0</v>
      </c>
      <c r="H74" s="21" t="str">
        <f>VLOOKUP(K74,Sheet1!$B$2:$P$422,14,FALSE)</f>
        <v>090459474</v>
      </c>
      <c r="I74" s="23">
        <v>0</v>
      </c>
      <c r="J74" s="2"/>
      <c r="K74">
        <v>741</v>
      </c>
    </row>
    <row r="75" spans="1:11" ht="65.650000000000006" customHeight="1">
      <c r="A75" s="2">
        <v>72</v>
      </c>
      <c r="B75" s="3" t="str">
        <f>VLOOKUP(K75,Sheet1!$B$2:$P$422,4,FALSE)</f>
        <v>PHENG CHANOEUN</v>
      </c>
      <c r="C75" s="3" t="str">
        <f>VLOOKUP(K75,Sheet1!$B$2:$P$422,5,FALSE)</f>
        <v>ស្រី</v>
      </c>
      <c r="D75" s="21">
        <f>VLOOKUP(K75,Sheet1!$B$2:$P$422,6,FALSE)</f>
        <v>30138</v>
      </c>
      <c r="E75" s="21" t="str">
        <f>VLOOKUP(K75,Sheet1!$B$2:$P$422,8,FALSE)</f>
        <v>SEWING</v>
      </c>
      <c r="F75" s="21" t="str">
        <f>VLOOKUP(K75,Sheet1!$B$2:$P$422,9,FALSE)</f>
        <v>Sewer</v>
      </c>
      <c r="G75" s="21" t="str">
        <f>VLOOKUP(K75,Sheet1!$B$2:$P$422,15,FALSE)</f>
        <v>28209160324837ព</v>
      </c>
      <c r="H75" s="21" t="str">
        <f>VLOOKUP(K75,Sheet1!$B$2:$P$422,14,FALSE)</f>
        <v>050959374</v>
      </c>
      <c r="I75" s="23">
        <f>VLOOKUP(K75,Sheet1!$B$2:$P$422,12,FALSE)</f>
        <v>16964284</v>
      </c>
      <c r="J75" s="2"/>
      <c r="K75">
        <v>742</v>
      </c>
    </row>
    <row r="76" spans="1:11" ht="65.650000000000006" customHeight="1">
      <c r="A76" s="2">
        <v>73</v>
      </c>
      <c r="B76" s="3" t="str">
        <f>VLOOKUP(K76,Sheet1!$B$2:$P$422,4,FALSE)</f>
        <v>CHHAI CHHANG</v>
      </c>
      <c r="C76" s="3" t="str">
        <f>VLOOKUP(K76,Sheet1!$B$2:$P$422,5,FALSE)</f>
        <v>ប្រុស</v>
      </c>
      <c r="D76" s="21">
        <f>VLOOKUP(K76,Sheet1!$B$2:$P$422,6,FALSE)</f>
        <v>33918</v>
      </c>
      <c r="E76" s="21" t="str">
        <f>VLOOKUP(K76,Sheet1!$B$2:$P$422,8,FALSE)</f>
        <v>SEWING</v>
      </c>
      <c r="F76" s="21" t="str">
        <f>VLOOKUP(K76,Sheet1!$B$2:$P$422,9,FALSE)</f>
        <v>Sewer</v>
      </c>
      <c r="G76" s="21" t="str">
        <f>VLOOKUP(K76,Sheet1!$B$2:$P$422,15,FALSE)</f>
        <v>19204181364493ព</v>
      </c>
      <c r="H76" s="21" t="str">
        <f>VLOOKUP(K76,Sheet1!$B$2:$P$422,14,FALSE)</f>
        <v>061485958</v>
      </c>
      <c r="I76" s="23">
        <f>VLOOKUP(K76,Sheet1!$B$2:$P$422,12,FALSE)</f>
        <v>976529885</v>
      </c>
      <c r="J76" s="2"/>
      <c r="K76">
        <v>751</v>
      </c>
    </row>
    <row r="77" spans="1:11" ht="65.650000000000006" customHeight="1">
      <c r="A77" s="2">
        <v>74</v>
      </c>
      <c r="B77" s="3" t="str">
        <f>VLOOKUP(K77,Sheet1!$B$2:$P$422,4,FALSE)</f>
        <v>SAM  SA EM</v>
      </c>
      <c r="C77" s="3" t="str">
        <f>VLOOKUP(K77,Sheet1!$B$2:$P$422,5,FALSE)</f>
        <v>ស្រី</v>
      </c>
      <c r="D77" s="21">
        <f>VLOOKUP(K77,Sheet1!$B$2:$P$422,6,FALSE)</f>
        <v>35592</v>
      </c>
      <c r="E77" s="21" t="str">
        <f>VLOOKUP(K77,Sheet1!$B$2:$P$422,8,FALSE)</f>
        <v>SEWING</v>
      </c>
      <c r="F77" s="21" t="str">
        <f>VLOOKUP(K77,Sheet1!$B$2:$P$422,9,FALSE)</f>
        <v>Sewer</v>
      </c>
      <c r="G77" s="21">
        <f>VLOOKUP(K77,Sheet1!$B$2:$P$422,15,FALSE)</f>
        <v>0</v>
      </c>
      <c r="H77" s="21" t="str">
        <f>VLOOKUP(K77,Sheet1!$B$2:$P$422,14,FALSE)</f>
        <v>090720193</v>
      </c>
      <c r="I77" s="23">
        <v>0</v>
      </c>
      <c r="J77" s="2"/>
      <c r="K77">
        <v>760</v>
      </c>
    </row>
    <row r="78" spans="1:11" ht="65.650000000000006" customHeight="1">
      <c r="A78" s="2">
        <v>75</v>
      </c>
      <c r="B78" s="3" t="str">
        <f>VLOOKUP(K78,Sheet1!$B$2:$P$422,4,FALSE)</f>
        <v>CHENG MORK</v>
      </c>
      <c r="C78" s="3" t="str">
        <f>VLOOKUP(K78,Sheet1!$B$2:$P$422,5,FALSE)</f>
        <v>ស្រី</v>
      </c>
      <c r="D78" s="21">
        <f>VLOOKUP(K78,Sheet1!$B$2:$P$422,6,FALSE)</f>
        <v>30715</v>
      </c>
      <c r="E78" s="21" t="str">
        <f>VLOOKUP(K78,Sheet1!$B$2:$P$422,8,FALSE)</f>
        <v>SEWING</v>
      </c>
      <c r="F78" s="21" t="str">
        <f>VLOOKUP(K78,Sheet1!$B$2:$P$422,9,FALSE)</f>
        <v>Sewer</v>
      </c>
      <c r="G78" s="21" t="str">
        <f>VLOOKUP(K78,Sheet1!$B$2:$P$422,15,FALSE)</f>
        <v>28406170813547ភ</v>
      </c>
      <c r="H78" s="21" t="str">
        <f>VLOOKUP(K78,Sheet1!$B$2:$P$422,14,FALSE)</f>
        <v>050809153</v>
      </c>
      <c r="I78" s="23">
        <f>VLOOKUP(K78,Sheet1!$B$2:$P$422,12,FALSE)</f>
        <v>963612336</v>
      </c>
      <c r="J78" s="2"/>
      <c r="K78">
        <v>774</v>
      </c>
    </row>
    <row r="79" spans="1:11" ht="65.650000000000006" customHeight="1">
      <c r="A79" s="2">
        <v>76</v>
      </c>
      <c r="B79" s="3" t="str">
        <f>VLOOKUP(K79,Sheet1!$B$2:$P$422,4,FALSE)</f>
        <v>HOUN  SARIEM</v>
      </c>
      <c r="C79" s="3" t="str">
        <f>VLOOKUP(K79,Sheet1!$B$2:$P$422,5,FALSE)</f>
        <v>ស្រី</v>
      </c>
      <c r="D79" s="21">
        <f>VLOOKUP(K79,Sheet1!$B$2:$P$422,6,FALSE)</f>
        <v>35935</v>
      </c>
      <c r="E79" s="21" t="str">
        <f>VLOOKUP(K79,Sheet1!$B$2:$P$422,8,FALSE)</f>
        <v>SEWING</v>
      </c>
      <c r="F79" s="21" t="str">
        <f>VLOOKUP(K79,Sheet1!$B$2:$P$422,9,FALSE)</f>
        <v>Sewer</v>
      </c>
      <c r="G79" s="21" t="str">
        <f>VLOOKUP(K79,Sheet1!$B$2:$P$422,15,FALSE)</f>
        <v>29807170853265ហ</v>
      </c>
      <c r="H79" s="21" t="str">
        <f>VLOOKUP(K79,Sheet1!$B$2:$P$422,14,FALSE)</f>
        <v>100767113</v>
      </c>
      <c r="I79" s="23">
        <f>VLOOKUP(K79,Sheet1!$B$2:$P$422,12,FALSE)</f>
        <v>966524552</v>
      </c>
      <c r="J79" s="2"/>
      <c r="K79">
        <v>820</v>
      </c>
    </row>
    <row r="80" spans="1:11" ht="65.650000000000006" customHeight="1">
      <c r="A80" s="2">
        <v>77</v>
      </c>
      <c r="B80" s="3" t="str">
        <f>VLOOKUP(K80,Sheet1!$B$2:$P$422,4,FALSE)</f>
        <v>ROEUN RAT</v>
      </c>
      <c r="C80" s="3" t="str">
        <f>VLOOKUP(K80,Sheet1!$B$2:$P$422,5,FALSE)</f>
        <v>ប្រុស</v>
      </c>
      <c r="D80" s="21">
        <f>VLOOKUP(K80,Sheet1!$B$2:$P$422,6,FALSE)</f>
        <v>32882</v>
      </c>
      <c r="E80" s="21" t="str">
        <f>VLOOKUP(K80,Sheet1!$B$2:$P$422,8,FALSE)</f>
        <v>SEWING</v>
      </c>
      <c r="F80" s="21" t="str">
        <f>VLOOKUP(K80,Sheet1!$B$2:$P$422,9,FALSE)</f>
        <v>Sewing Line Leader</v>
      </c>
      <c r="G80" s="21" t="str">
        <f>VLOOKUP(K80,Sheet1!$B$2:$P$422,15,FALSE)</f>
        <v>19010170924848ផ</v>
      </c>
      <c r="H80" s="21" t="str">
        <f>VLOOKUP(K80,Sheet1!$B$2:$P$422,14,FALSE)</f>
        <v>051248098</v>
      </c>
      <c r="I80" s="23">
        <f>VLOOKUP(K80,Sheet1!$B$2:$P$422,12,FALSE)</f>
        <v>69212024</v>
      </c>
      <c r="J80" s="2"/>
      <c r="K80">
        <v>830</v>
      </c>
    </row>
    <row r="81" spans="1:11" ht="65.650000000000006" customHeight="1">
      <c r="A81" s="2">
        <v>78</v>
      </c>
      <c r="B81" s="3" t="str">
        <f>VLOOKUP(K81,Sheet1!$B$2:$P$422,4,FALSE)</f>
        <v>TOY TEM</v>
      </c>
      <c r="C81" s="3" t="str">
        <f>VLOOKUP(K81,Sheet1!$B$2:$P$422,5,FALSE)</f>
        <v>ប្រុស</v>
      </c>
      <c r="D81" s="21">
        <f>VLOOKUP(K81,Sheet1!$B$2:$P$422,6,FALSE)</f>
        <v>36559</v>
      </c>
      <c r="E81" s="21" t="str">
        <f>VLOOKUP(K81,Sheet1!$B$2:$P$422,8,FALSE)</f>
        <v>SEWING</v>
      </c>
      <c r="F81" s="21" t="str">
        <f>VLOOKUP(K81,Sheet1!$B$2:$P$422,9,FALSE)</f>
        <v>Sewer</v>
      </c>
      <c r="G81" s="21" t="str">
        <f>VLOOKUP(K81,Sheet1!$B$2:$P$422,15,FALSE)</f>
        <v>10007192139551ឋ</v>
      </c>
      <c r="H81" s="21" t="str">
        <f>VLOOKUP(K81,Sheet1!$B$2:$P$422,14,FALSE)</f>
        <v>051461722</v>
      </c>
      <c r="I81" s="23">
        <f>VLOOKUP(K81,Sheet1!$B$2:$P$422,12,FALSE)</f>
        <v>968716622</v>
      </c>
      <c r="J81" s="2"/>
      <c r="K81">
        <v>845</v>
      </c>
    </row>
    <row r="82" spans="1:11" ht="65.650000000000006" customHeight="1">
      <c r="A82" s="2">
        <v>79</v>
      </c>
      <c r="B82" s="3" t="str">
        <f>VLOOKUP(K82,Sheet1!$B$2:$P$422,4,FALSE)</f>
        <v>UNG SARET</v>
      </c>
      <c r="C82" s="3" t="str">
        <f>VLOOKUP(K82,Sheet1!$B$2:$P$422,5,FALSE)</f>
        <v>ស្រី</v>
      </c>
      <c r="D82" s="21">
        <f>VLOOKUP(K82,Sheet1!$B$2:$P$422,6,FALSE)</f>
        <v>30468</v>
      </c>
      <c r="E82" s="21" t="str">
        <f>VLOOKUP(K82,Sheet1!$B$2:$P$422,8,FALSE)</f>
        <v>SEWING</v>
      </c>
      <c r="F82" s="21" t="str">
        <f>VLOOKUP(K82,Sheet1!$B$2:$P$422,9,FALSE)</f>
        <v>Sewer</v>
      </c>
      <c r="G82" s="21" t="str">
        <f>VLOOKUP(K82,Sheet1!$B$2:$P$422,15,FALSE)</f>
        <v>28301170601756ណ</v>
      </c>
      <c r="H82" s="21" t="str">
        <f>VLOOKUP(K82,Sheet1!$B$2:$P$422,14,FALSE)</f>
        <v>061502099</v>
      </c>
      <c r="I82" s="23">
        <f>VLOOKUP(K82,Sheet1!$B$2:$P$422,12,FALSE)</f>
        <v>69906299</v>
      </c>
      <c r="J82" s="2"/>
      <c r="K82">
        <v>854</v>
      </c>
    </row>
    <row r="83" spans="1:11" ht="65.650000000000006" customHeight="1">
      <c r="A83" s="2">
        <v>80</v>
      </c>
      <c r="B83" s="3" t="str">
        <f>VLOOKUP(K83,Sheet1!$B$2:$P$422,4,FALSE)</f>
        <v>RUN SAREN</v>
      </c>
      <c r="C83" s="3" t="str">
        <f>VLOOKUP(K83,Sheet1!$B$2:$P$422,5,FALSE)</f>
        <v>ប្រុស</v>
      </c>
      <c r="D83" s="21">
        <f>VLOOKUP(K83,Sheet1!$B$2:$P$422,6,FALSE)</f>
        <v>30129</v>
      </c>
      <c r="E83" s="21" t="str">
        <f>VLOOKUP(K83,Sheet1!$B$2:$P$422,8,FALSE)</f>
        <v>SEWING</v>
      </c>
      <c r="F83" s="21" t="str">
        <f>VLOOKUP(K83,Sheet1!$B$2:$P$422,9,FALSE)</f>
        <v>Sewer</v>
      </c>
      <c r="G83" s="21" t="str">
        <f>VLOOKUP(K83,Sheet1!$B$2:$P$422,15,FALSE)</f>
        <v>18207192139564យ</v>
      </c>
      <c r="H83" s="21" t="str">
        <f>VLOOKUP(K83,Sheet1!$B$2:$P$422,14,FALSE)</f>
        <v>051131430</v>
      </c>
      <c r="I83" s="23">
        <f>VLOOKUP(K83,Sheet1!$B$2:$P$422,12,FALSE)</f>
        <v>966425499</v>
      </c>
      <c r="J83" s="2"/>
      <c r="K83">
        <v>856</v>
      </c>
    </row>
    <row r="84" spans="1:11" ht="65.650000000000006" customHeight="1">
      <c r="A84" s="2">
        <v>81</v>
      </c>
      <c r="B84" s="3" t="str">
        <f>VLOOKUP(K84,Sheet1!$B$2:$P$422,4,FALSE)</f>
        <v>REN KHNONG</v>
      </c>
      <c r="C84" s="3" t="str">
        <f>VLOOKUP(K84,Sheet1!$B$2:$P$422,5,FALSE)</f>
        <v>ស្រី</v>
      </c>
      <c r="D84" s="21">
        <f>VLOOKUP(K84,Sheet1!$B$2:$P$422,6,FALSE)</f>
        <v>34056</v>
      </c>
      <c r="E84" s="21" t="str">
        <f>VLOOKUP(K84,Sheet1!$B$2:$P$422,8,FALSE)</f>
        <v>SEWING</v>
      </c>
      <c r="F84" s="21" t="str">
        <f>VLOOKUP(K84,Sheet1!$B$2:$P$422,9,FALSE)</f>
        <v>Sewer</v>
      </c>
      <c r="G84" s="21" t="str">
        <f>VLOOKUP(K84,Sheet1!$B$2:$P$422,15,FALSE)</f>
        <v>29307192139560ម</v>
      </c>
      <c r="H84" s="21" t="str">
        <f>VLOOKUP(K84,Sheet1!$B$2:$P$422,14,FALSE)</f>
        <v>050785139</v>
      </c>
      <c r="I84" s="23">
        <f>VLOOKUP(K84,Sheet1!$B$2:$P$422,12,FALSE)</f>
        <v>968639200</v>
      </c>
      <c r="J84" s="2"/>
      <c r="K84">
        <v>860</v>
      </c>
    </row>
    <row r="85" spans="1:11" ht="65.650000000000006" customHeight="1">
      <c r="A85" s="2">
        <v>82</v>
      </c>
      <c r="B85" s="3" t="str">
        <f>VLOOKUP(K85,Sheet1!$B$2:$P$422,4,FALSE)</f>
        <v>NEANG RA</v>
      </c>
      <c r="C85" s="3" t="str">
        <f>VLOOKUP(K85,Sheet1!$B$2:$P$422,5,FALSE)</f>
        <v>ស្រី</v>
      </c>
      <c r="D85" s="21">
        <f>VLOOKUP(K85,Sheet1!$B$2:$P$422,6,FALSE)</f>
        <v>30326</v>
      </c>
      <c r="E85" s="21" t="str">
        <f>VLOOKUP(K85,Sheet1!$B$2:$P$422,8,FALSE)</f>
        <v>SEWING</v>
      </c>
      <c r="F85" s="21" t="str">
        <f>VLOOKUP(K85,Sheet1!$B$2:$P$422,9,FALSE)</f>
        <v>Sewer</v>
      </c>
      <c r="G85" s="21" t="str">
        <f>VLOOKUP(K85,Sheet1!$B$2:$P$422,15,FALSE)</f>
        <v>28306170812698ស</v>
      </c>
      <c r="H85" s="21" t="str">
        <f>VLOOKUP(K85,Sheet1!$B$2:$P$422,14,FALSE)</f>
        <v>090787489</v>
      </c>
      <c r="I85" s="23">
        <f>VLOOKUP(K85,Sheet1!$B$2:$P$422,12,FALSE)</f>
        <v>885218991</v>
      </c>
      <c r="J85" s="2"/>
      <c r="K85">
        <v>865</v>
      </c>
    </row>
    <row r="86" spans="1:11" ht="65.650000000000006" customHeight="1">
      <c r="A86" s="2">
        <v>83</v>
      </c>
      <c r="B86" s="3" t="str">
        <f>VLOOKUP(K86,Sheet1!$B$2:$P$422,4,FALSE)</f>
        <v>BRAK SOK HENG</v>
      </c>
      <c r="C86" s="3" t="str">
        <f>VLOOKUP(K86,Sheet1!$B$2:$P$422,5,FALSE)</f>
        <v>ស្រី</v>
      </c>
      <c r="D86" s="21">
        <f>VLOOKUP(K86,Sheet1!$B$2:$P$422,6,FALSE)</f>
        <v>35541</v>
      </c>
      <c r="E86" s="21" t="str">
        <f>VLOOKUP(K86,Sheet1!$B$2:$P$422,8,FALSE)</f>
        <v>SEWING</v>
      </c>
      <c r="F86" s="21" t="str">
        <f>VLOOKUP(K86,Sheet1!$B$2:$P$422,9,FALSE)</f>
        <v>Sewer</v>
      </c>
      <c r="G86" s="21" t="str">
        <f>VLOOKUP(K86,Sheet1!$B$2:$P$422,15,FALSE)</f>
        <v>29705170733747ស</v>
      </c>
      <c r="H86" s="21" t="str">
        <f>VLOOKUP(K86,Sheet1!$B$2:$P$422,14,FALSE)</f>
        <v>150539286</v>
      </c>
      <c r="I86" s="23">
        <v>0</v>
      </c>
      <c r="J86" s="2"/>
      <c r="K86">
        <v>872</v>
      </c>
    </row>
    <row r="87" spans="1:11" ht="65.650000000000006" customHeight="1">
      <c r="A87" s="2">
        <v>84</v>
      </c>
      <c r="B87" s="3" t="str">
        <f>VLOOKUP(K87,Sheet1!$B$2:$P$422,4,FALSE)</f>
        <v>THEA VANNA</v>
      </c>
      <c r="C87" s="3" t="str">
        <f>VLOOKUP(K87,Sheet1!$B$2:$P$422,5,FALSE)</f>
        <v>ប្រុស</v>
      </c>
      <c r="D87" s="21">
        <f>VLOOKUP(K87,Sheet1!$B$2:$P$422,6,FALSE)</f>
        <v>35592</v>
      </c>
      <c r="E87" s="21" t="str">
        <f>VLOOKUP(K87,Sheet1!$B$2:$P$422,8,FALSE)</f>
        <v>SEWING</v>
      </c>
      <c r="F87" s="21" t="str">
        <f>VLOOKUP(K87,Sheet1!$B$2:$P$422,9,FALSE)</f>
        <v>Sewer</v>
      </c>
      <c r="G87" s="21" t="str">
        <f>VLOOKUP(K87,Sheet1!$B$2:$P$422,15,FALSE)</f>
        <v>19701191962987ង</v>
      </c>
      <c r="H87" s="21" t="str">
        <f>VLOOKUP(K87,Sheet1!$B$2:$P$422,14,FALSE)</f>
        <v>061589105</v>
      </c>
      <c r="I87" s="23">
        <f>VLOOKUP(K87,Sheet1!$B$2:$P$422,12,FALSE)</f>
        <v>10720906</v>
      </c>
      <c r="J87" s="2"/>
      <c r="K87">
        <v>877</v>
      </c>
    </row>
    <row r="88" spans="1:11" ht="65.650000000000006" customHeight="1">
      <c r="A88" s="2">
        <v>85</v>
      </c>
      <c r="B88" s="3" t="str">
        <f>VLOOKUP(K88,Sheet1!$B$2:$P$422,4,FALSE)</f>
        <v>SORN MAP</v>
      </c>
      <c r="C88" s="3" t="str">
        <f>VLOOKUP(K88,Sheet1!$B$2:$P$422,5,FALSE)</f>
        <v>ប្រុស</v>
      </c>
      <c r="D88" s="21">
        <f>VLOOKUP(K88,Sheet1!$B$2:$P$422,6,FALSE)</f>
        <v>32997</v>
      </c>
      <c r="E88" s="21" t="str">
        <f>VLOOKUP(K88,Sheet1!$B$2:$P$422,8,FALSE)</f>
        <v>SEWING</v>
      </c>
      <c r="F88" s="21" t="str">
        <f>VLOOKUP(K88,Sheet1!$B$2:$P$422,9,FALSE)</f>
        <v>Sewer</v>
      </c>
      <c r="G88" s="21" t="str">
        <f>VLOOKUP(K88,Sheet1!$B$2:$P$422,15,FALSE)</f>
        <v>19002160083045ឆ</v>
      </c>
      <c r="H88" s="21" t="str">
        <f>VLOOKUP(K88,Sheet1!$B$2:$P$422,14,FALSE)</f>
        <v>110376713(01)</v>
      </c>
      <c r="I88" s="23">
        <f>VLOOKUP(K88,Sheet1!$B$2:$P$422,12,FALSE)</f>
        <v>964424042</v>
      </c>
      <c r="J88" s="2"/>
      <c r="K88">
        <v>878</v>
      </c>
    </row>
    <row r="89" spans="1:11" ht="65.650000000000006" customHeight="1">
      <c r="A89" s="2">
        <v>86</v>
      </c>
      <c r="B89" s="3" t="str">
        <f>VLOOKUP(K89,Sheet1!$B$2:$P$422,4,FALSE)</f>
        <v>PRAK DANY</v>
      </c>
      <c r="C89" s="3" t="str">
        <f>VLOOKUP(K89,Sheet1!$B$2:$P$422,5,FALSE)</f>
        <v>ស្រី</v>
      </c>
      <c r="D89" s="21">
        <f>VLOOKUP(K89,Sheet1!$B$2:$P$422,6,FALSE)</f>
        <v>30762</v>
      </c>
      <c r="E89" s="21" t="str">
        <f>VLOOKUP(K89,Sheet1!$B$2:$P$422,8,FALSE)</f>
        <v>SEWING</v>
      </c>
      <c r="F89" s="21" t="str">
        <f>VLOOKUP(K89,Sheet1!$B$2:$P$422,9,FALSE)</f>
        <v>Sewer</v>
      </c>
      <c r="G89" s="21" t="str">
        <f>VLOOKUP(K89,Sheet1!$B$2:$P$422,15,FALSE)</f>
        <v>28411181877595ខ</v>
      </c>
      <c r="H89" s="21" t="str">
        <f>VLOOKUP(K89,Sheet1!$B$2:$P$422,14,FALSE)</f>
        <v>090745353</v>
      </c>
      <c r="I89" s="23">
        <f>VLOOKUP(K89,Sheet1!$B$2:$P$422,12,FALSE)</f>
        <v>77992672</v>
      </c>
      <c r="J89" s="2"/>
      <c r="K89">
        <v>902</v>
      </c>
    </row>
    <row r="90" spans="1:11" ht="65.650000000000006" customHeight="1">
      <c r="A90" s="2">
        <v>87</v>
      </c>
      <c r="B90" s="3" t="str">
        <f>VLOOKUP(K90,Sheet1!$B$2:$P$422,4,FALSE)</f>
        <v>SORN LAB</v>
      </c>
      <c r="C90" s="3" t="str">
        <f>VLOOKUP(K90,Sheet1!$B$2:$P$422,5,FALSE)</f>
        <v>ស្រី</v>
      </c>
      <c r="D90" s="21">
        <f>VLOOKUP(K90,Sheet1!$B$2:$P$422,6,FALSE)</f>
        <v>30386</v>
      </c>
      <c r="E90" s="21" t="str">
        <f>VLOOKUP(K90,Sheet1!$B$2:$P$422,8,FALSE)</f>
        <v>SEWING</v>
      </c>
      <c r="F90" s="21" t="str">
        <f>VLOOKUP(K90,Sheet1!$B$2:$P$422,9,FALSE)</f>
        <v>Sewer</v>
      </c>
      <c r="G90" s="21" t="str">
        <f>VLOOKUP(K90,Sheet1!$B$2:$P$422,15,FALSE)</f>
        <v>28307181511509ធ</v>
      </c>
      <c r="H90" s="21" t="str">
        <f>VLOOKUP(K90,Sheet1!$B$2:$P$422,14,FALSE)</f>
        <v>051400418</v>
      </c>
      <c r="I90" s="23">
        <f>VLOOKUP(K90,Sheet1!$B$2:$P$422,12,FALSE)</f>
        <v>886706028</v>
      </c>
      <c r="J90" s="2"/>
      <c r="K90">
        <v>903</v>
      </c>
    </row>
    <row r="91" spans="1:11" ht="65.650000000000006" customHeight="1">
      <c r="A91" s="2">
        <v>88</v>
      </c>
      <c r="B91" s="3" t="str">
        <f>VLOOKUP(K91,Sheet1!$B$2:$P$422,4,FALSE)</f>
        <v>CHEK SOPHEAP</v>
      </c>
      <c r="C91" s="3" t="str">
        <f>VLOOKUP(K91,Sheet1!$B$2:$P$422,5,FALSE)</f>
        <v>ស្រី</v>
      </c>
      <c r="D91" s="21">
        <f>VLOOKUP(K91,Sheet1!$B$2:$P$422,6,FALSE)</f>
        <v>31451</v>
      </c>
      <c r="E91" s="21" t="str">
        <f>VLOOKUP(K91,Sheet1!$B$2:$P$422,8,FALSE)</f>
        <v>SEWING</v>
      </c>
      <c r="F91" s="21" t="str">
        <f>VLOOKUP(K91,Sheet1!$B$2:$P$422,9,FALSE)</f>
        <v>Sewer</v>
      </c>
      <c r="G91" s="21" t="str">
        <f>VLOOKUP(K91,Sheet1!$B$2:$P$422,15,FALSE)</f>
        <v>28606170813100ដ</v>
      </c>
      <c r="H91" s="21" t="str">
        <f>VLOOKUP(K91,Sheet1!$B$2:$P$422,14,FALSE)</f>
        <v>051521194</v>
      </c>
      <c r="I91" s="23">
        <f>VLOOKUP(K91,Sheet1!$B$2:$P$422,12,FALSE)</f>
        <v>969912265</v>
      </c>
      <c r="J91" s="2"/>
      <c r="K91">
        <v>905</v>
      </c>
    </row>
    <row r="92" spans="1:11" ht="65.650000000000006" customHeight="1">
      <c r="A92" s="2">
        <v>89</v>
      </c>
      <c r="B92" s="3" t="str">
        <f>VLOOKUP(K92,Sheet1!$B$2:$P$422,4,FALSE)</f>
        <v>TOEU YAYEI</v>
      </c>
      <c r="C92" s="3" t="str">
        <f>VLOOKUP(K92,Sheet1!$B$2:$P$422,5,FALSE)</f>
        <v>ស្រី</v>
      </c>
      <c r="D92" s="21">
        <f>VLOOKUP(K92,Sheet1!$B$2:$P$422,6,FALSE)</f>
        <v>35103</v>
      </c>
      <c r="E92" s="21" t="str">
        <f>VLOOKUP(K92,Sheet1!$B$2:$P$422,8,FALSE)</f>
        <v>SEWING</v>
      </c>
      <c r="F92" s="21" t="str">
        <f>VLOOKUP(K92,Sheet1!$B$2:$P$422,9,FALSE)</f>
        <v>Sewer</v>
      </c>
      <c r="G92" s="21">
        <f>VLOOKUP(K92,Sheet1!$B$2:$P$422,15,FALSE)</f>
        <v>0</v>
      </c>
      <c r="H92" s="21" t="str">
        <f>VLOOKUP(K92,Sheet1!$B$2:$P$422,14,FALSE)</f>
        <v>050847326</v>
      </c>
      <c r="I92" s="23">
        <v>0</v>
      </c>
      <c r="J92" s="2"/>
      <c r="K92">
        <v>915</v>
      </c>
    </row>
    <row r="93" spans="1:11" ht="65.650000000000006" customHeight="1">
      <c r="A93" s="2">
        <v>90</v>
      </c>
      <c r="B93" s="3" t="str">
        <f>VLOOKUP(K93,Sheet1!$B$2:$P$422,4,FALSE)</f>
        <v>HORM SOPHEARA</v>
      </c>
      <c r="C93" s="3" t="str">
        <f>VLOOKUP(K93,Sheet1!$B$2:$P$422,5,FALSE)</f>
        <v>ប្រុស</v>
      </c>
      <c r="D93" s="21">
        <f>VLOOKUP(K93,Sheet1!$B$2:$P$422,6,FALSE)</f>
        <v>34072</v>
      </c>
      <c r="E93" s="21" t="str">
        <f>VLOOKUP(K93,Sheet1!$B$2:$P$422,8,FALSE)</f>
        <v>SEWING</v>
      </c>
      <c r="F93" s="21" t="str">
        <f>VLOOKUP(K93,Sheet1!$B$2:$P$422,9,FALSE)</f>
        <v>Sewer</v>
      </c>
      <c r="G93" s="21" t="str">
        <f>VLOOKUP(K93,Sheet1!$B$2:$P$422,15,FALSE)</f>
        <v>19307192120790ធ</v>
      </c>
      <c r="H93" s="21" t="str">
        <f>VLOOKUP(K93,Sheet1!$B$2:$P$422,14,FALSE)</f>
        <v>050818308</v>
      </c>
      <c r="I93" s="23">
        <f>VLOOKUP(K93,Sheet1!$B$2:$P$422,12,FALSE)</f>
        <v>70388120</v>
      </c>
      <c r="J93" s="2"/>
      <c r="K93">
        <v>924</v>
      </c>
    </row>
    <row r="94" spans="1:11" ht="65.650000000000006" customHeight="1">
      <c r="A94" s="2">
        <v>91</v>
      </c>
      <c r="B94" s="3" t="str">
        <f>VLOOKUP(K94,Sheet1!$B$2:$P$422,4,FALSE)</f>
        <v>HORM SOKHORN</v>
      </c>
      <c r="C94" s="3" t="str">
        <f>VLOOKUP(K94,Sheet1!$B$2:$P$422,5,FALSE)</f>
        <v>ស្រី</v>
      </c>
      <c r="D94" s="21">
        <f>VLOOKUP(K94,Sheet1!$B$2:$P$422,6,FALSE)</f>
        <v>29678</v>
      </c>
      <c r="E94" s="21" t="str">
        <f>VLOOKUP(K94,Sheet1!$B$2:$P$422,8,FALSE)</f>
        <v>SEWING</v>
      </c>
      <c r="F94" s="21" t="str">
        <f>VLOOKUP(K94,Sheet1!$B$2:$P$422,9,FALSE)</f>
        <v>Sewer</v>
      </c>
      <c r="G94" s="21" t="str">
        <f>VLOOKUP(K94,Sheet1!$B$2:$P$422,15,FALSE)</f>
        <v>28110160381134ឆ</v>
      </c>
      <c r="H94" s="21" t="str">
        <f>VLOOKUP(K94,Sheet1!$B$2:$P$422,14,FALSE)</f>
        <v>090491548</v>
      </c>
      <c r="I94" s="23">
        <f>VLOOKUP(K94,Sheet1!$B$2:$P$422,12,FALSE)</f>
        <v>81428699</v>
      </c>
      <c r="J94" s="2"/>
      <c r="K94">
        <v>925</v>
      </c>
    </row>
    <row r="95" spans="1:11" ht="65.650000000000006" customHeight="1">
      <c r="A95" s="2">
        <v>92</v>
      </c>
      <c r="B95" s="3" t="str">
        <f>VLOOKUP(K95,Sheet1!$B$2:$P$422,4,FALSE)</f>
        <v>CHAB SREYNY</v>
      </c>
      <c r="C95" s="3" t="str">
        <f>VLOOKUP(K95,Sheet1!$B$2:$P$422,5,FALSE)</f>
        <v>ស្រី</v>
      </c>
      <c r="D95" s="21">
        <f>VLOOKUP(K95,Sheet1!$B$2:$P$422,6,FALSE)</f>
        <v>36932</v>
      </c>
      <c r="E95" s="21" t="str">
        <f>VLOOKUP(K95,Sheet1!$B$2:$P$422,8,FALSE)</f>
        <v>SEWING</v>
      </c>
      <c r="F95" s="21" t="str">
        <f>VLOOKUP(K95,Sheet1!$B$2:$P$422,9,FALSE)</f>
        <v>Sewer</v>
      </c>
      <c r="G95" s="21" t="str">
        <f>VLOOKUP(K95,Sheet1!$B$2:$P$422,15,FALSE)</f>
        <v>20107192130129ច</v>
      </c>
      <c r="H95" s="21" t="str">
        <f>VLOOKUP(K95,Sheet1!$B$2:$P$422,14,FALSE)</f>
        <v>250253079</v>
      </c>
      <c r="I95" s="23">
        <f>VLOOKUP(K95,Sheet1!$B$2:$P$422,12,FALSE)</f>
        <v>70775158</v>
      </c>
      <c r="J95" s="2"/>
      <c r="K95">
        <v>931</v>
      </c>
    </row>
    <row r="96" spans="1:11" ht="65.650000000000006" customHeight="1">
      <c r="A96" s="2">
        <v>93</v>
      </c>
      <c r="B96" s="3" t="str">
        <f>VLOOKUP(K96,Sheet1!$B$2:$P$422,4,FALSE)</f>
        <v>OUT NAPHA</v>
      </c>
      <c r="C96" s="3" t="str">
        <f>VLOOKUP(K96,Sheet1!$B$2:$P$422,5,FALSE)</f>
        <v>ស្រី</v>
      </c>
      <c r="D96" s="21">
        <f>VLOOKUP(K96,Sheet1!$B$2:$P$422,6,FALSE)</f>
        <v>34074</v>
      </c>
      <c r="E96" s="21" t="str">
        <f>VLOOKUP(K96,Sheet1!$B$2:$P$422,8,FALSE)</f>
        <v>SEWING</v>
      </c>
      <c r="F96" s="21" t="str">
        <f>VLOOKUP(K96,Sheet1!$B$2:$P$422,9,FALSE)</f>
        <v>Sewer</v>
      </c>
      <c r="G96" s="21" t="str">
        <f>VLOOKUP(K96,Sheet1!$B$2:$P$422,15,FALSE)</f>
        <v>29309160245010ញ</v>
      </c>
      <c r="H96" s="21" t="str">
        <f>VLOOKUP(K96,Sheet1!$B$2:$P$422,14,FALSE)</f>
        <v>050924077</v>
      </c>
      <c r="I96" s="23">
        <f>VLOOKUP(K96,Sheet1!$B$2:$P$422,12,FALSE)</f>
        <v>70396774</v>
      </c>
      <c r="J96" s="2"/>
      <c r="K96">
        <v>949</v>
      </c>
    </row>
    <row r="97" spans="1:11" ht="65.650000000000006" customHeight="1">
      <c r="A97" s="2">
        <v>94</v>
      </c>
      <c r="B97" s="3" t="str">
        <f>VLOOKUP(K97,Sheet1!$B$2:$P$422,4,FALSE)</f>
        <v>CHHUT SREY ON</v>
      </c>
      <c r="C97" s="3" t="str">
        <f>VLOOKUP(K97,Sheet1!$B$2:$P$422,5,FALSE)</f>
        <v>ស្រី</v>
      </c>
      <c r="D97" s="21">
        <f>VLOOKUP(K97,Sheet1!$B$2:$P$422,6,FALSE)</f>
        <v>36410</v>
      </c>
      <c r="E97" s="21" t="str">
        <f>VLOOKUP(K97,Sheet1!$B$2:$P$422,8,FALSE)</f>
        <v>SEWING</v>
      </c>
      <c r="F97" s="21" t="str">
        <f>VLOOKUP(K97,Sheet1!$B$2:$P$422,9,FALSE)</f>
        <v>Sewer</v>
      </c>
      <c r="G97" s="21" t="str">
        <f>VLOOKUP(K97,Sheet1!$B$2:$P$422,15,FALSE)</f>
        <v>29907192139595ច</v>
      </c>
      <c r="H97" s="21" t="str">
        <f>VLOOKUP(K97,Sheet1!$B$2:$P$422,14,FALSE)</f>
        <v>051384686</v>
      </c>
      <c r="I97" s="23">
        <f>VLOOKUP(K97,Sheet1!$B$2:$P$422,12,FALSE)</f>
        <v>976881920</v>
      </c>
      <c r="J97" s="2"/>
      <c r="K97">
        <v>951</v>
      </c>
    </row>
    <row r="98" spans="1:11" ht="65.650000000000006" customHeight="1">
      <c r="A98" s="2">
        <v>95</v>
      </c>
      <c r="B98" s="3" t="str">
        <f>VLOOKUP(K98,Sheet1!$B$2:$P$422,4,FALSE)</f>
        <v>YUN SREYNEANG</v>
      </c>
      <c r="C98" s="3" t="str">
        <f>VLOOKUP(K98,Sheet1!$B$2:$P$422,5,FALSE)</f>
        <v>ស្រី</v>
      </c>
      <c r="D98" s="21">
        <f>VLOOKUP(K98,Sheet1!$B$2:$P$422,6,FALSE)</f>
        <v>36681</v>
      </c>
      <c r="E98" s="21" t="str">
        <f>VLOOKUP(K98,Sheet1!$B$2:$P$422,8,FALSE)</f>
        <v>SEWING</v>
      </c>
      <c r="F98" s="21" t="str">
        <f>VLOOKUP(K98,Sheet1!$B$2:$P$422,9,FALSE)</f>
        <v>Sewer</v>
      </c>
      <c r="G98" s="21" t="str">
        <f>VLOOKUP(K98,Sheet1!$B$2:$P$422,15,FALSE)</f>
        <v>20007192139095ត</v>
      </c>
      <c r="H98" s="21" t="str">
        <f>VLOOKUP(K98,Sheet1!$B$2:$P$422,14,FALSE)</f>
        <v>051503583</v>
      </c>
      <c r="I98" s="23">
        <f>VLOOKUP(K98,Sheet1!$B$2:$P$422,12,FALSE)</f>
        <v>972145797</v>
      </c>
      <c r="J98" s="2"/>
      <c r="K98">
        <v>958</v>
      </c>
    </row>
    <row r="99" spans="1:11" ht="65.650000000000006" customHeight="1">
      <c r="A99" s="2">
        <v>96</v>
      </c>
      <c r="B99" s="3" t="str">
        <f>VLOOKUP(K99,Sheet1!$B$2:$P$422,4,FALSE)</f>
        <v>KHA SOEUN</v>
      </c>
      <c r="C99" s="3" t="str">
        <f>VLOOKUP(K99,Sheet1!$B$2:$P$422,5,FALSE)</f>
        <v>ស្រី</v>
      </c>
      <c r="D99" s="21">
        <f>VLOOKUP(K99,Sheet1!$B$2:$P$422,6,FALSE)</f>
        <v>33761</v>
      </c>
      <c r="E99" s="21" t="str">
        <f>VLOOKUP(K99,Sheet1!$B$2:$P$422,8,FALSE)</f>
        <v>SEWING</v>
      </c>
      <c r="F99" s="21" t="str">
        <f>VLOOKUP(K99,Sheet1!$B$2:$P$422,9,FALSE)</f>
        <v>Sewer</v>
      </c>
      <c r="G99" s="21" t="str">
        <f>VLOOKUP(K99,Sheet1!$B$2:$P$422,15,FALSE)</f>
        <v>29204170716044ណ</v>
      </c>
      <c r="H99" s="21" t="str">
        <f>VLOOKUP(K99,Sheet1!$B$2:$P$422,14,FALSE)</f>
        <v>250106065</v>
      </c>
      <c r="I99" s="23">
        <f>VLOOKUP(K99,Sheet1!$B$2:$P$422,12,FALSE)</f>
        <v>966296882</v>
      </c>
      <c r="J99" s="2"/>
      <c r="K99">
        <v>962</v>
      </c>
    </row>
    <row r="100" spans="1:11" ht="65.650000000000006" customHeight="1">
      <c r="A100" s="2">
        <v>97</v>
      </c>
      <c r="B100" s="3" t="str">
        <f>VLOOKUP(K100,Sheet1!$B$2:$P$422,4,FALSE)</f>
        <v>LONG CHEAT</v>
      </c>
      <c r="C100" s="3" t="str">
        <f>VLOOKUP(K100,Sheet1!$B$2:$P$422,5,FALSE)</f>
        <v>ប្រុស</v>
      </c>
      <c r="D100" s="21">
        <f>VLOOKUP(K100,Sheet1!$B$2:$P$422,6,FALSE)</f>
        <v>30812</v>
      </c>
      <c r="E100" s="21" t="str">
        <f>VLOOKUP(K100,Sheet1!$B$2:$P$422,8,FALSE)</f>
        <v>SEWING</v>
      </c>
      <c r="F100" s="21" t="str">
        <f>VLOOKUP(K100,Sheet1!$B$2:$P$422,9,FALSE)</f>
        <v>Sewer</v>
      </c>
      <c r="G100" s="21">
        <f>VLOOKUP(K100,Sheet1!$B$2:$P$422,15,FALSE)</f>
        <v>0</v>
      </c>
      <c r="H100" s="21" t="str">
        <f>VLOOKUP(K100,Sheet1!$B$2:$P$422,14,FALSE)</f>
        <v>090480622</v>
      </c>
      <c r="I100" s="23">
        <v>0</v>
      </c>
      <c r="J100" s="2"/>
      <c r="K100">
        <v>982</v>
      </c>
    </row>
    <row r="101" spans="1:11" ht="65.650000000000006" customHeight="1">
      <c r="A101" s="2">
        <v>98</v>
      </c>
      <c r="B101" s="3" t="str">
        <f>VLOOKUP(K101,Sheet1!$B$2:$P$422,4,FALSE)</f>
        <v>PRAK SET</v>
      </c>
      <c r="C101" s="3" t="str">
        <f>VLOOKUP(K101,Sheet1!$B$2:$P$422,5,FALSE)</f>
        <v>ប្រុស</v>
      </c>
      <c r="D101" s="21">
        <f>VLOOKUP(K101,Sheet1!$B$2:$P$422,6,FALSE)</f>
        <v>34010</v>
      </c>
      <c r="E101" s="21" t="str">
        <f>VLOOKUP(K101,Sheet1!$B$2:$P$422,8,FALSE)</f>
        <v>SEWING</v>
      </c>
      <c r="F101" s="21" t="str">
        <f>VLOOKUP(K101,Sheet1!$B$2:$P$422,9,FALSE)</f>
        <v>Sewer</v>
      </c>
      <c r="G101" s="21" t="str">
        <f>VLOOKUP(K101,Sheet1!$B$2:$P$422,15,FALSE)</f>
        <v>19307192150168ប</v>
      </c>
      <c r="H101" s="21" t="str">
        <f>VLOOKUP(K101,Sheet1!$B$2:$P$422,14,FALSE)</f>
        <v>090890976</v>
      </c>
      <c r="I101" s="23">
        <f>VLOOKUP(K101,Sheet1!$B$2:$P$422,12,FALSE)</f>
        <v>69885059</v>
      </c>
      <c r="J101" s="2"/>
      <c r="K101">
        <v>1003</v>
      </c>
    </row>
    <row r="102" spans="1:11" ht="65.650000000000006" customHeight="1">
      <c r="A102" s="2">
        <v>99</v>
      </c>
      <c r="B102" s="3" t="str">
        <f>VLOOKUP(K102,Sheet1!$B$2:$P$422,4,FALSE)</f>
        <v>NOV LIHOU</v>
      </c>
      <c r="C102" s="3" t="str">
        <f>VLOOKUP(K102,Sheet1!$B$2:$P$422,5,FALSE)</f>
        <v>ស្រី</v>
      </c>
      <c r="D102" s="21">
        <f>VLOOKUP(K102,Sheet1!$B$2:$P$422,6,FALSE)</f>
        <v>36623</v>
      </c>
      <c r="E102" s="21" t="str">
        <f>VLOOKUP(K102,Sheet1!$B$2:$P$422,8,FALSE)</f>
        <v>SEWING</v>
      </c>
      <c r="F102" s="21" t="str">
        <f>VLOOKUP(K102,Sheet1!$B$2:$P$422,9,FALSE)</f>
        <v>Sewer</v>
      </c>
      <c r="G102" s="21" t="str">
        <f>VLOOKUP(K102,Sheet1!$B$2:$P$422,15,FALSE)</f>
        <v>20006181431694ឌ</v>
      </c>
      <c r="H102" s="21" t="str">
        <f>VLOOKUP(K102,Sheet1!$B$2:$P$422,14,FALSE)</f>
        <v>090834103</v>
      </c>
      <c r="I102" s="23">
        <f>VLOOKUP(K102,Sheet1!$B$2:$P$422,12,FALSE)</f>
        <v>15659288</v>
      </c>
      <c r="J102" s="2"/>
      <c r="K102">
        <v>1005</v>
      </c>
    </row>
    <row r="103" spans="1:11" ht="65.650000000000006" customHeight="1">
      <c r="A103" s="2">
        <v>100</v>
      </c>
      <c r="B103" s="3" t="str">
        <f>VLOOKUP(K103,Sheet1!$B$2:$P$422,4,FALSE)</f>
        <v>HORT KIN</v>
      </c>
      <c r="C103" s="3" t="str">
        <f>VLOOKUP(K103,Sheet1!$B$2:$P$422,5,FALSE)</f>
        <v>ប្រុស</v>
      </c>
      <c r="D103" s="21">
        <f>VLOOKUP(K103,Sheet1!$B$2:$P$422,6,FALSE)</f>
        <v>32060</v>
      </c>
      <c r="E103" s="21" t="str">
        <f>VLOOKUP(K103,Sheet1!$B$2:$P$422,8,FALSE)</f>
        <v>SEWING</v>
      </c>
      <c r="F103" s="21" t="str">
        <f>VLOOKUP(K103,Sheet1!$B$2:$P$422,9,FALSE)</f>
        <v>Sewer</v>
      </c>
      <c r="G103" s="21" t="str">
        <f>VLOOKUP(K103,Sheet1!$B$2:$P$422,15,FALSE)</f>
        <v>18707192155250ប</v>
      </c>
      <c r="H103" s="21" t="str">
        <f>VLOOKUP(K103,Sheet1!$B$2:$P$422,14,FALSE)</f>
        <v>040473714</v>
      </c>
      <c r="I103" s="23">
        <f>VLOOKUP(K103,Sheet1!$B$2:$P$422,12,FALSE)</f>
        <v>77656282</v>
      </c>
      <c r="J103" s="2"/>
      <c r="K103">
        <v>1009</v>
      </c>
    </row>
    <row r="104" spans="1:11" ht="65.650000000000006" customHeight="1">
      <c r="A104" s="2">
        <v>101</v>
      </c>
      <c r="B104" s="3" t="str">
        <f>VLOOKUP(K104,Sheet1!$B$2:$P$422,4,FALSE)</f>
        <v>DUONG SAVORN</v>
      </c>
      <c r="C104" s="3" t="str">
        <f>VLOOKUP(K104,Sheet1!$B$2:$P$422,5,FALSE)</f>
        <v>ស្រី</v>
      </c>
      <c r="D104" s="21">
        <f>VLOOKUP(K104,Sheet1!$B$2:$P$422,6,FALSE)</f>
        <v>29289</v>
      </c>
      <c r="E104" s="21" t="str">
        <f>VLOOKUP(K104,Sheet1!$B$2:$P$422,8,FALSE)</f>
        <v>SEWING</v>
      </c>
      <c r="F104" s="21" t="str">
        <f>VLOOKUP(K104,Sheet1!$B$2:$P$422,9,FALSE)</f>
        <v>Senior Sewing Line Leader</v>
      </c>
      <c r="G104" s="21" t="str">
        <f>VLOOKUP(K104,Sheet1!$B$2:$P$422,15,FALSE)</f>
        <v>28005160099408ន</v>
      </c>
      <c r="H104" s="21" t="str">
        <f>VLOOKUP(K104,Sheet1!$B$2:$P$422,14,FALSE)</f>
        <v>051097558</v>
      </c>
      <c r="I104" s="23">
        <f>VLOOKUP(K104,Sheet1!$B$2:$P$422,12,FALSE)</f>
        <v>16350931</v>
      </c>
      <c r="J104" s="2"/>
      <c r="K104">
        <v>1010</v>
      </c>
    </row>
    <row r="105" spans="1:11" ht="65.650000000000006" customHeight="1">
      <c r="A105" s="2">
        <v>102</v>
      </c>
      <c r="B105" s="3" t="str">
        <f>VLOOKUP(K105,Sheet1!$B$2:$P$422,4,FALSE)</f>
        <v>NOV ROEM</v>
      </c>
      <c r="C105" s="3" t="str">
        <f>VLOOKUP(K105,Sheet1!$B$2:$P$422,5,FALSE)</f>
        <v>ស្រី</v>
      </c>
      <c r="D105" s="21">
        <f>VLOOKUP(K105,Sheet1!$B$2:$P$422,6,FALSE)</f>
        <v>34500</v>
      </c>
      <c r="E105" s="21" t="str">
        <f>VLOOKUP(K105,Sheet1!$B$2:$P$422,8,FALSE)</f>
        <v>SEWING</v>
      </c>
      <c r="F105" s="21" t="str">
        <f>VLOOKUP(K105,Sheet1!$B$2:$P$422,9,FALSE)</f>
        <v>Sewer</v>
      </c>
      <c r="G105" s="21">
        <f>VLOOKUP(K105,Sheet1!$B$2:$P$422,15,FALSE)</f>
        <v>0</v>
      </c>
      <c r="H105" s="21" t="str">
        <f>VLOOKUP(K105,Sheet1!$B$2:$P$422,14,FALSE)</f>
        <v>051552012</v>
      </c>
      <c r="I105" s="23">
        <v>0</v>
      </c>
      <c r="J105" s="2"/>
      <c r="K105">
        <v>1039</v>
      </c>
    </row>
    <row r="106" spans="1:11" ht="65.650000000000006" customHeight="1">
      <c r="A106" s="2">
        <v>103</v>
      </c>
      <c r="B106" s="3" t="str">
        <f>VLOOKUP(K106,Sheet1!$B$2:$P$422,4,FALSE)</f>
        <v>YON SAVIT</v>
      </c>
      <c r="C106" s="3" t="str">
        <f>VLOOKUP(K106,Sheet1!$B$2:$P$422,5,FALSE)</f>
        <v>ស្រី</v>
      </c>
      <c r="D106" s="21">
        <f>VLOOKUP(K106,Sheet1!$B$2:$P$422,6,FALSE)</f>
        <v>32360</v>
      </c>
      <c r="E106" s="21" t="str">
        <f>VLOOKUP(K106,Sheet1!$B$2:$P$422,8,FALSE)</f>
        <v>SEWING</v>
      </c>
      <c r="F106" s="21" t="str">
        <f>VLOOKUP(K106,Sheet1!$B$2:$P$422,9,FALSE)</f>
        <v>Sewer</v>
      </c>
      <c r="G106" s="21" t="str">
        <f>VLOOKUP(K106,Sheet1!$B$2:$P$422,15,FALSE)</f>
        <v>28806170812687ឡ</v>
      </c>
      <c r="H106" s="21" t="str">
        <f>VLOOKUP(K106,Sheet1!$B$2:$P$422,14,FALSE)</f>
        <v>051518957</v>
      </c>
      <c r="I106" s="23">
        <f>VLOOKUP(K106,Sheet1!$B$2:$P$422,12,FALSE)</f>
        <v>884901101</v>
      </c>
      <c r="J106" s="2"/>
      <c r="K106">
        <v>1040</v>
      </c>
    </row>
    <row r="107" spans="1:11" ht="65.650000000000006" customHeight="1">
      <c r="A107" s="2">
        <v>104</v>
      </c>
      <c r="B107" s="3" t="str">
        <f>VLOOKUP(K107,Sheet1!$B$2:$P$422,4,FALSE)</f>
        <v>SEANG SAMNANG</v>
      </c>
      <c r="C107" s="3" t="str">
        <f>VLOOKUP(K107,Sheet1!$B$2:$P$422,5,FALSE)</f>
        <v>ស្រី</v>
      </c>
      <c r="D107" s="21">
        <f>VLOOKUP(K107,Sheet1!$B$2:$P$422,6,FALSE)</f>
        <v>35951</v>
      </c>
      <c r="E107" s="21" t="str">
        <f>VLOOKUP(K107,Sheet1!$B$2:$P$422,8,FALSE)</f>
        <v>SEWING</v>
      </c>
      <c r="F107" s="21" t="str">
        <f>VLOOKUP(K107,Sheet1!$B$2:$P$422,9,FALSE)</f>
        <v>Sewer</v>
      </c>
      <c r="G107" s="21" t="str">
        <f>VLOOKUP(K107,Sheet1!$B$2:$P$422,15,FALSE)</f>
        <v>29805170774387គ</v>
      </c>
      <c r="H107" s="21" t="str">
        <f>VLOOKUP(K107,Sheet1!$B$2:$P$422,14,FALSE)</f>
        <v>051545113</v>
      </c>
      <c r="I107" s="23">
        <v>0</v>
      </c>
      <c r="J107" s="2"/>
      <c r="K107">
        <v>1059</v>
      </c>
    </row>
    <row r="108" spans="1:11" ht="65.650000000000006" customHeight="1">
      <c r="A108" s="2">
        <v>105</v>
      </c>
      <c r="B108" s="3" t="str">
        <f>VLOOKUP(K108,Sheet1!$B$2:$P$422,4,FALSE)</f>
        <v>VISA RAMY</v>
      </c>
      <c r="C108" s="3" t="str">
        <f>VLOOKUP(K108,Sheet1!$B$2:$P$422,5,FALSE)</f>
        <v>ប្រុស</v>
      </c>
      <c r="D108" s="21">
        <f>VLOOKUP(K108,Sheet1!$B$2:$P$422,6,FALSE)</f>
        <v>35437</v>
      </c>
      <c r="E108" s="21" t="str">
        <f>VLOOKUP(K108,Sheet1!$B$2:$P$422,8,FALSE)</f>
        <v>SEWING</v>
      </c>
      <c r="F108" s="21" t="str">
        <f>VLOOKUP(K108,Sheet1!$B$2:$P$422,9,FALSE)</f>
        <v>Sewer</v>
      </c>
      <c r="G108" s="21" t="str">
        <f>VLOOKUP(K108,Sheet1!$B$2:$P$422,15,FALSE)</f>
        <v>19703181318038ប</v>
      </c>
      <c r="H108" s="21" t="str">
        <f>VLOOKUP(K108,Sheet1!$B$2:$P$422,14,FALSE)</f>
        <v>050869823</v>
      </c>
      <c r="I108" s="23">
        <f>VLOOKUP(K108,Sheet1!$B$2:$P$422,12,FALSE)</f>
        <v>81586414</v>
      </c>
      <c r="J108" s="2"/>
      <c r="K108">
        <v>1089</v>
      </c>
    </row>
    <row r="109" spans="1:11" ht="65.650000000000006" customHeight="1">
      <c r="A109" s="2">
        <v>106</v>
      </c>
      <c r="B109" s="3" t="str">
        <f>VLOOKUP(K109,Sheet1!$B$2:$P$422,4,FALSE)</f>
        <v>CHUM SARAT</v>
      </c>
      <c r="C109" s="3" t="str">
        <f>VLOOKUP(K109,Sheet1!$B$2:$P$422,5,FALSE)</f>
        <v>ប្រុស</v>
      </c>
      <c r="D109" s="21">
        <f>VLOOKUP(K109,Sheet1!$B$2:$P$422,6,FALSE)</f>
        <v>33463</v>
      </c>
      <c r="E109" s="21" t="str">
        <f>VLOOKUP(K109,Sheet1!$B$2:$P$422,8,FALSE)</f>
        <v>SEWING</v>
      </c>
      <c r="F109" s="21" t="str">
        <f>VLOOKUP(K109,Sheet1!$B$2:$P$422,9,FALSE)</f>
        <v>Sewer</v>
      </c>
      <c r="G109" s="21" t="str">
        <f>VLOOKUP(K109,Sheet1!$B$2:$P$422,15,FALSE)</f>
        <v>19110160370471ឈ</v>
      </c>
      <c r="H109" s="21">
        <f>VLOOKUP(K109,Sheet1!$B$2:$P$422,14,FALSE)</f>
        <v>0</v>
      </c>
      <c r="I109" s="23">
        <f>VLOOKUP(K109,Sheet1!$B$2:$P$422,12,FALSE)</f>
        <v>886395369</v>
      </c>
      <c r="J109" s="2"/>
      <c r="K109">
        <v>1091</v>
      </c>
    </row>
    <row r="110" spans="1:11" ht="65.650000000000006" customHeight="1">
      <c r="A110" s="2">
        <v>107</v>
      </c>
      <c r="B110" s="3" t="str">
        <f>VLOOKUP(K110,Sheet1!$B$2:$P$422,4,FALSE)</f>
        <v>THUY CHANNA</v>
      </c>
      <c r="C110" s="3" t="str">
        <f>VLOOKUP(K110,Sheet1!$B$2:$P$422,5,FALSE)</f>
        <v>ប្រុស</v>
      </c>
      <c r="D110" s="21">
        <f>VLOOKUP(K110,Sheet1!$B$2:$P$422,6,FALSE)</f>
        <v>32633</v>
      </c>
      <c r="E110" s="21" t="str">
        <f>VLOOKUP(K110,Sheet1!$B$2:$P$422,8,FALSE)</f>
        <v>SEWING</v>
      </c>
      <c r="F110" s="21" t="str">
        <f>VLOOKUP(K110,Sheet1!$B$2:$P$422,9,FALSE)</f>
        <v>Sewer</v>
      </c>
      <c r="G110" s="21" t="str">
        <f>VLOOKUP(K110,Sheet1!$B$2:$P$422,15,FALSE)</f>
        <v>18908192169872ច</v>
      </c>
      <c r="H110" s="21" t="str">
        <f>VLOOKUP(K110,Sheet1!$B$2:$P$422,14,FALSE)</f>
        <v>020915474</v>
      </c>
      <c r="I110" s="23">
        <f>VLOOKUP(K110,Sheet1!$B$2:$P$422,12,FALSE)</f>
        <v>99953080</v>
      </c>
      <c r="J110" s="2"/>
      <c r="K110">
        <v>1093</v>
      </c>
    </row>
    <row r="111" spans="1:11" ht="65.650000000000006" customHeight="1">
      <c r="A111" s="2">
        <v>108</v>
      </c>
      <c r="B111" s="3" t="str">
        <f>VLOOKUP(K111,Sheet1!$B$2:$P$422,4,FALSE)</f>
        <v>ENG MAKARA</v>
      </c>
      <c r="C111" s="3" t="str">
        <f>VLOOKUP(K111,Sheet1!$B$2:$P$422,5,FALSE)</f>
        <v>ស្រី</v>
      </c>
      <c r="D111" s="21">
        <f>VLOOKUP(K111,Sheet1!$B$2:$P$422,6,FALSE)</f>
        <v>32151</v>
      </c>
      <c r="E111" s="21" t="str">
        <f>VLOOKUP(K111,Sheet1!$B$2:$P$422,8,FALSE)</f>
        <v>SEWING</v>
      </c>
      <c r="F111" s="21" t="str">
        <f>VLOOKUP(K111,Sheet1!$B$2:$P$422,9,FALSE)</f>
        <v>Sewer</v>
      </c>
      <c r="G111" s="21" t="str">
        <f>VLOOKUP(K111,Sheet1!$B$2:$P$422,15,FALSE)</f>
        <v>28806170812763រ</v>
      </c>
      <c r="H111" s="21" t="str">
        <f>VLOOKUP(K111,Sheet1!$B$2:$P$422,14,FALSE)</f>
        <v>051267078</v>
      </c>
      <c r="I111" s="23">
        <f>VLOOKUP(K111,Sheet1!$B$2:$P$422,12,FALSE)</f>
        <v>962552810</v>
      </c>
      <c r="J111" s="2"/>
      <c r="K111">
        <v>1097</v>
      </c>
    </row>
    <row r="112" spans="1:11" ht="65.650000000000006" customHeight="1">
      <c r="A112" s="2">
        <v>109</v>
      </c>
      <c r="B112" s="3" t="str">
        <f>VLOOKUP(K112,Sheet1!$B$2:$P$422,4,FALSE)</f>
        <v>HENG KIMOUN</v>
      </c>
      <c r="C112" s="3" t="str">
        <f>VLOOKUP(K112,Sheet1!$B$2:$P$422,5,FALSE)</f>
        <v>ស្រី</v>
      </c>
      <c r="D112" s="21">
        <f>VLOOKUP(K112,Sheet1!$B$2:$P$422,6,FALSE)</f>
        <v>32994</v>
      </c>
      <c r="E112" s="21" t="str">
        <f>VLOOKUP(K112,Sheet1!$B$2:$P$422,8,FALSE)</f>
        <v>SEWING</v>
      </c>
      <c r="F112" s="21" t="str">
        <f>VLOOKUP(K112,Sheet1!$B$2:$P$422,9,FALSE)</f>
        <v>Sewer</v>
      </c>
      <c r="G112" s="21" t="str">
        <f>VLOOKUP(K112,Sheet1!$B$2:$P$422,15,FALSE)</f>
        <v>29002170608538ធ</v>
      </c>
      <c r="H112" s="21" t="str">
        <f>VLOOKUP(K112,Sheet1!$B$2:$P$422,14,FALSE)</f>
        <v>061522368</v>
      </c>
      <c r="I112" s="23">
        <f>VLOOKUP(K112,Sheet1!$B$2:$P$422,12,FALSE)</f>
        <v>882983436</v>
      </c>
      <c r="J112" s="2"/>
      <c r="K112">
        <v>1098</v>
      </c>
    </row>
    <row r="113" spans="1:11" ht="65.650000000000006" customHeight="1">
      <c r="A113" s="2">
        <v>110</v>
      </c>
      <c r="B113" s="3" t="str">
        <f>VLOOKUP(K113,Sheet1!$B$2:$P$422,4,FALSE)</f>
        <v>CHEA KOSAL</v>
      </c>
      <c r="C113" s="3" t="str">
        <f>VLOOKUP(K113,Sheet1!$B$2:$P$422,5,FALSE)</f>
        <v>ប្រុស</v>
      </c>
      <c r="D113" s="21">
        <f>VLOOKUP(K113,Sheet1!$B$2:$P$422,6,FALSE)</f>
        <v>33915</v>
      </c>
      <c r="E113" s="21" t="str">
        <f>VLOOKUP(K113,Sheet1!$B$2:$P$422,8,FALSE)</f>
        <v>SEWING</v>
      </c>
      <c r="F113" s="21" t="str">
        <f>VLOOKUP(K113,Sheet1!$B$2:$P$422,9,FALSE)</f>
        <v>Sewer</v>
      </c>
      <c r="G113" s="21" t="str">
        <f>VLOOKUP(K113,Sheet1!$B$2:$P$422,15,FALSE)</f>
        <v>19209160262298ម</v>
      </c>
      <c r="H113" s="21" t="str">
        <f>VLOOKUP(K113,Sheet1!$B$2:$P$422,14,FALSE)</f>
        <v>040339259</v>
      </c>
      <c r="I113" s="23">
        <f>VLOOKUP(K113,Sheet1!$B$2:$P$422,12,FALSE)</f>
        <v>60278567</v>
      </c>
      <c r="J113" s="2"/>
      <c r="K113">
        <v>1114</v>
      </c>
    </row>
    <row r="114" spans="1:11" ht="65.650000000000006" customHeight="1">
      <c r="A114" s="2">
        <v>111</v>
      </c>
      <c r="B114" s="3" t="str">
        <f>VLOOKUP(K114,Sheet1!$B$2:$P$422,4,FALSE)</f>
        <v>MORM CHANTHEARY</v>
      </c>
      <c r="C114" s="3" t="str">
        <f>VLOOKUP(K114,Sheet1!$B$2:$P$422,5,FALSE)</f>
        <v>ស្រី</v>
      </c>
      <c r="D114" s="21">
        <f>VLOOKUP(K114,Sheet1!$B$2:$P$422,6,FALSE)</f>
        <v>31449</v>
      </c>
      <c r="E114" s="21" t="str">
        <f>VLOOKUP(K114,Sheet1!$B$2:$P$422,8,FALSE)</f>
        <v>SEWING</v>
      </c>
      <c r="F114" s="21" t="str">
        <f>VLOOKUP(K114,Sheet1!$B$2:$P$422,9,FALSE)</f>
        <v>Sewer</v>
      </c>
      <c r="G114" s="21" t="str">
        <f>VLOOKUP(K114,Sheet1!$B$2:$P$422,15,FALSE)</f>
        <v>28604170725267ម</v>
      </c>
      <c r="H114" s="21" t="str">
        <f>VLOOKUP(K114,Sheet1!$B$2:$P$422,14,FALSE)</f>
        <v>100949927</v>
      </c>
      <c r="I114" s="23">
        <f>VLOOKUP(K114,Sheet1!$B$2:$P$422,12,FALSE)</f>
        <v>882812008</v>
      </c>
      <c r="J114" s="2"/>
      <c r="K114">
        <v>1119</v>
      </c>
    </row>
    <row r="115" spans="1:11" ht="65.650000000000006" customHeight="1">
      <c r="A115" s="2">
        <v>112</v>
      </c>
      <c r="B115" s="3" t="str">
        <f>VLOOKUP(K115,Sheet1!$B$2:$P$422,4,FALSE)</f>
        <v>BO PANA</v>
      </c>
      <c r="C115" s="3" t="str">
        <f>VLOOKUP(K115,Sheet1!$B$2:$P$422,5,FALSE)</f>
        <v>ប្រុស</v>
      </c>
      <c r="D115" s="21">
        <f>VLOOKUP(K115,Sheet1!$B$2:$P$422,6,FALSE)</f>
        <v>34762</v>
      </c>
      <c r="E115" s="21" t="str">
        <f>VLOOKUP(K115,Sheet1!$B$2:$P$422,8,FALSE)</f>
        <v>SEWING</v>
      </c>
      <c r="F115" s="21" t="str">
        <f>VLOOKUP(K115,Sheet1!$B$2:$P$422,9,FALSE)</f>
        <v>Sewer</v>
      </c>
      <c r="G115" s="21" t="str">
        <f>VLOOKUP(K115,Sheet1!$B$2:$P$422,15,FALSE)</f>
        <v>19508192181377ស</v>
      </c>
      <c r="H115" s="21" t="str">
        <f>VLOOKUP(K115,Sheet1!$B$2:$P$422,14,FALSE)</f>
        <v>061350017</v>
      </c>
      <c r="I115" s="23">
        <f>VLOOKUP(K115,Sheet1!$B$2:$P$422,12,FALSE)</f>
        <v>963340140</v>
      </c>
      <c r="J115" s="2"/>
      <c r="K115">
        <v>1141</v>
      </c>
    </row>
    <row r="116" spans="1:11" ht="65.650000000000006" customHeight="1">
      <c r="A116" s="2">
        <v>113</v>
      </c>
      <c r="B116" s="3" t="str">
        <f>VLOOKUP(K116,Sheet1!$B$2:$P$422,4,FALSE)</f>
        <v>MONG SENGNY</v>
      </c>
      <c r="C116" s="3" t="str">
        <f>VLOOKUP(K116,Sheet1!$B$2:$P$422,5,FALSE)</f>
        <v>ស្រី</v>
      </c>
      <c r="D116" s="21">
        <f>VLOOKUP(K116,Sheet1!$B$2:$P$422,6,FALSE)</f>
        <v>36527</v>
      </c>
      <c r="E116" s="21" t="str">
        <f>VLOOKUP(K116,Sheet1!$B$2:$P$422,8,FALSE)</f>
        <v>SEWING</v>
      </c>
      <c r="F116" s="21" t="str">
        <f>VLOOKUP(K116,Sheet1!$B$2:$P$422,9,FALSE)</f>
        <v>Sewer</v>
      </c>
      <c r="G116" s="21" t="str">
        <f>VLOOKUP(K116,Sheet1!$B$2:$P$422,15,FALSE)</f>
        <v>20008192182898យ</v>
      </c>
      <c r="H116" s="21" t="str">
        <f>VLOOKUP(K116,Sheet1!$B$2:$P$422,14,FALSE)</f>
        <v>090904457</v>
      </c>
      <c r="I116" s="23">
        <f>VLOOKUP(K116,Sheet1!$B$2:$P$422,12,FALSE)</f>
        <v>90667563</v>
      </c>
      <c r="J116" s="2"/>
      <c r="K116">
        <v>1142</v>
      </c>
    </row>
    <row r="117" spans="1:11" ht="65.650000000000006" customHeight="1">
      <c r="A117" s="2">
        <v>114</v>
      </c>
      <c r="B117" s="3" t="str">
        <f>VLOOKUP(K117,Sheet1!$B$2:$P$422,4,FALSE)</f>
        <v>IN CHAK</v>
      </c>
      <c r="C117" s="3" t="str">
        <f>VLOOKUP(K117,Sheet1!$B$2:$P$422,5,FALSE)</f>
        <v>ប្រុស</v>
      </c>
      <c r="D117" s="21">
        <f>VLOOKUP(K117,Sheet1!$B$2:$P$422,6,FALSE)</f>
        <v>31155</v>
      </c>
      <c r="E117" s="21" t="str">
        <f>VLOOKUP(K117,Sheet1!$B$2:$P$422,8,FALSE)</f>
        <v>SEWING</v>
      </c>
      <c r="F117" s="21" t="str">
        <f>VLOOKUP(K117,Sheet1!$B$2:$P$422,9,FALSE)</f>
        <v>Sewer</v>
      </c>
      <c r="G117" s="21" t="str">
        <f>VLOOKUP(K117,Sheet1!$B$2:$P$422,15,FALSE)</f>
        <v>18509160251673ផ</v>
      </c>
      <c r="H117" s="21" t="str">
        <f>VLOOKUP(K117,Sheet1!$B$2:$P$422,14,FALSE)</f>
        <v>090239782</v>
      </c>
      <c r="I117" s="23">
        <f>VLOOKUP(K117,Sheet1!$B$2:$P$422,12,FALSE)</f>
        <v>965060385</v>
      </c>
      <c r="J117" s="2"/>
      <c r="K117">
        <v>1156</v>
      </c>
    </row>
    <row r="118" spans="1:11" ht="65.650000000000006" customHeight="1">
      <c r="A118" s="2">
        <v>115</v>
      </c>
      <c r="B118" s="3" t="str">
        <f>VLOOKUP(K118,Sheet1!$B$2:$P$422,4,FALSE)</f>
        <v>NOL RACHNA</v>
      </c>
      <c r="C118" s="3" t="str">
        <f>VLOOKUP(K118,Sheet1!$B$2:$P$422,5,FALSE)</f>
        <v>ប្រុស</v>
      </c>
      <c r="D118" s="21">
        <f>VLOOKUP(K118,Sheet1!$B$2:$P$422,6,FALSE)</f>
        <v>32729</v>
      </c>
      <c r="E118" s="21" t="str">
        <f>VLOOKUP(K118,Sheet1!$B$2:$P$422,8,FALSE)</f>
        <v>SEWING</v>
      </c>
      <c r="F118" s="21" t="str">
        <f>VLOOKUP(K118,Sheet1!$B$2:$P$422,9,FALSE)</f>
        <v>Sewer</v>
      </c>
      <c r="G118" s="21" t="str">
        <f>VLOOKUP(K118,Sheet1!$B$2:$P$422,15,FALSE)</f>
        <v>18909192185453អ</v>
      </c>
      <c r="H118" s="21" t="str">
        <f>VLOOKUP(K118,Sheet1!$B$2:$P$422,14,FALSE)</f>
        <v>051311420</v>
      </c>
      <c r="I118" s="23">
        <f>VLOOKUP(K118,Sheet1!$B$2:$P$422,12,FALSE)</f>
        <v>15959654</v>
      </c>
      <c r="J118" s="2"/>
      <c r="K118">
        <v>1161</v>
      </c>
    </row>
    <row r="119" spans="1:11" ht="65.650000000000006" customHeight="1">
      <c r="A119" s="2">
        <v>116</v>
      </c>
      <c r="B119" s="3" t="str">
        <f>VLOOKUP(K119,Sheet1!$B$2:$P$422,4,FALSE)</f>
        <v>PORK REATREY</v>
      </c>
      <c r="C119" s="3" t="str">
        <f>VLOOKUP(K119,Sheet1!$B$2:$P$422,5,FALSE)</f>
        <v>ស្រី</v>
      </c>
      <c r="D119" s="21">
        <f>VLOOKUP(K119,Sheet1!$B$2:$P$422,6,FALSE)</f>
        <v>36566</v>
      </c>
      <c r="E119" s="21" t="str">
        <f>VLOOKUP(K119,Sheet1!$B$2:$P$422,8,FALSE)</f>
        <v>SEWING</v>
      </c>
      <c r="F119" s="21" t="str">
        <f>VLOOKUP(K119,Sheet1!$B$2:$P$422,9,FALSE)</f>
        <v>Sewer</v>
      </c>
      <c r="G119" s="21" t="str">
        <f>VLOOKUP(K119,Sheet1!$B$2:$P$422,15,FALSE)</f>
        <v>20010192208305ក</v>
      </c>
      <c r="H119" s="21" t="str">
        <f>VLOOKUP(K119,Sheet1!$B$2:$P$422,14,FALSE)</f>
        <v>150920730</v>
      </c>
      <c r="I119" s="23">
        <f>VLOOKUP(K119,Sheet1!$B$2:$P$422,12,FALSE)</f>
        <v>972511090</v>
      </c>
      <c r="J119" s="2"/>
      <c r="K119">
        <v>1163</v>
      </c>
    </row>
    <row r="120" spans="1:11" ht="65.650000000000006" customHeight="1">
      <c r="A120" s="2">
        <v>117</v>
      </c>
      <c r="B120" s="3" t="str">
        <f>VLOOKUP(K120,Sheet1!$B$2:$P$422,4,FALSE)</f>
        <v>DUM SREYTOUCH</v>
      </c>
      <c r="C120" s="3" t="str">
        <f>VLOOKUP(K120,Sheet1!$B$2:$P$422,5,FALSE)</f>
        <v>ស្រី</v>
      </c>
      <c r="D120" s="21">
        <f>VLOOKUP(K120,Sheet1!$B$2:$P$422,6,FALSE)</f>
        <v>32822</v>
      </c>
      <c r="E120" s="21" t="str">
        <f>VLOOKUP(K120,Sheet1!$B$2:$P$422,8,FALSE)</f>
        <v>SEWING</v>
      </c>
      <c r="F120" s="21" t="str">
        <f>VLOOKUP(K120,Sheet1!$B$2:$P$422,9,FALSE)</f>
        <v>Sewer</v>
      </c>
      <c r="G120" s="21" t="str">
        <f>VLOOKUP(K120,Sheet1!$B$2:$P$422,15,FALSE)</f>
        <v>28907181454206ម</v>
      </c>
      <c r="H120" s="21" t="str">
        <f>VLOOKUP(K120,Sheet1!$B$2:$P$422,14,FALSE)</f>
        <v>150819042</v>
      </c>
      <c r="I120" s="23">
        <f>VLOOKUP(K120,Sheet1!$B$2:$P$422,12,FALSE)</f>
        <v>89439394</v>
      </c>
      <c r="J120" s="2"/>
      <c r="K120">
        <v>1167</v>
      </c>
    </row>
    <row r="121" spans="1:11" ht="65.650000000000006" customHeight="1">
      <c r="A121" s="2">
        <v>118</v>
      </c>
      <c r="B121" s="3" t="str">
        <f>VLOOKUP(K121,Sheet1!$B$2:$P$422,4,FALSE)</f>
        <v>CHOEURN DARO</v>
      </c>
      <c r="C121" s="3" t="str">
        <f>VLOOKUP(K121,Sheet1!$B$2:$P$422,5,FALSE)</f>
        <v>ប្រុស</v>
      </c>
      <c r="D121" s="21">
        <f>VLOOKUP(K121,Sheet1!$B$2:$P$422,6,FALSE)</f>
        <v>35612</v>
      </c>
      <c r="E121" s="21" t="str">
        <f>VLOOKUP(K121,Sheet1!$B$2:$P$422,8,FALSE)</f>
        <v>SEWING</v>
      </c>
      <c r="F121" s="21" t="str">
        <f>VLOOKUP(K121,Sheet1!$B$2:$P$422,9,FALSE)</f>
        <v>Sewer</v>
      </c>
      <c r="G121" s="21" t="str">
        <f>VLOOKUP(K121,Sheet1!$B$2:$P$422,15,FALSE)</f>
        <v>19712192276331ផ</v>
      </c>
      <c r="H121" s="21" t="str">
        <f>VLOOKUP(K121,Sheet1!$B$2:$P$422,14,FALSE)</f>
        <v>061634091</v>
      </c>
      <c r="I121" s="23">
        <f>VLOOKUP(K121,Sheet1!$B$2:$P$422,12,FALSE)</f>
        <v>68630193</v>
      </c>
      <c r="J121" s="2"/>
      <c r="K121">
        <v>1169</v>
      </c>
    </row>
    <row r="122" spans="1:11" ht="65.650000000000006" customHeight="1">
      <c r="A122" s="2">
        <v>119</v>
      </c>
      <c r="B122" s="3" t="str">
        <f>VLOOKUP(K122,Sheet1!$B$2:$P$422,4,FALSE)</f>
        <v>PHAS SARORN</v>
      </c>
      <c r="C122" s="3" t="str">
        <f>VLOOKUP(K122,Sheet1!$B$2:$P$422,5,FALSE)</f>
        <v>ស្រី</v>
      </c>
      <c r="D122" s="21">
        <f>VLOOKUP(K122,Sheet1!$B$2:$P$422,6,FALSE)</f>
        <v>29041</v>
      </c>
      <c r="E122" s="21" t="str">
        <f>VLOOKUP(K122,Sheet1!$B$2:$P$422,8,FALSE)</f>
        <v>SEWING</v>
      </c>
      <c r="F122" s="21" t="str">
        <f>VLOOKUP(K122,Sheet1!$B$2:$P$422,9,FALSE)</f>
        <v>Non-sewer</v>
      </c>
      <c r="G122" s="21">
        <f>VLOOKUP(K122,Sheet1!$B$2:$P$422,15,FALSE)</f>
        <v>0</v>
      </c>
      <c r="H122" s="21" t="str">
        <f>VLOOKUP(K122,Sheet1!$B$2:$P$422,14,FALSE)</f>
        <v>100930639</v>
      </c>
      <c r="I122" s="23">
        <v>0</v>
      </c>
      <c r="J122" s="2"/>
      <c r="K122">
        <v>1206</v>
      </c>
    </row>
    <row r="123" spans="1:11" ht="65.650000000000006" customHeight="1">
      <c r="A123" s="2">
        <v>120</v>
      </c>
      <c r="B123" s="3" t="str">
        <f>VLOOKUP(K123,Sheet1!$B$2:$P$422,4,FALSE)</f>
        <v>SOENG NAO</v>
      </c>
      <c r="C123" s="3" t="str">
        <f>VLOOKUP(K123,Sheet1!$B$2:$P$422,5,FALSE)</f>
        <v>ប្រុស</v>
      </c>
      <c r="D123" s="21">
        <f>VLOOKUP(K123,Sheet1!$B$2:$P$422,6,FALSE)</f>
        <v>34434</v>
      </c>
      <c r="E123" s="21" t="str">
        <f>VLOOKUP(K123,Sheet1!$B$2:$P$422,8,FALSE)</f>
        <v>SEWING</v>
      </c>
      <c r="F123" s="21" t="str">
        <f>VLOOKUP(K123,Sheet1!$B$2:$P$422,9,FALSE)</f>
        <v>Sewer</v>
      </c>
      <c r="G123" s="21" t="str">
        <f>VLOOKUP(K123,Sheet1!$B$2:$P$422,15,FALSE)</f>
        <v>19411170972639ល</v>
      </c>
      <c r="H123" s="21">
        <f>VLOOKUP(K123,Sheet1!$B$2:$P$422,14,FALSE)</f>
        <v>0</v>
      </c>
      <c r="I123" s="23">
        <f>VLOOKUP(K123,Sheet1!$B$2:$P$422,12,FALSE)</f>
        <v>69698244</v>
      </c>
      <c r="J123" s="2"/>
      <c r="K123">
        <v>1215</v>
      </c>
    </row>
    <row r="124" spans="1:11" ht="65.650000000000006" customHeight="1">
      <c r="A124" s="2">
        <v>121</v>
      </c>
      <c r="B124" s="3" t="str">
        <f>VLOOKUP(K124,Sheet1!$B$2:$P$422,4,FALSE)</f>
        <v>SAN PHALLY</v>
      </c>
      <c r="C124" s="3" t="str">
        <f>VLOOKUP(K124,Sheet1!$B$2:$P$422,5,FALSE)</f>
        <v>ស្រី</v>
      </c>
      <c r="D124" s="21">
        <f>VLOOKUP(K124,Sheet1!$B$2:$P$422,6,FALSE)</f>
        <v>31968</v>
      </c>
      <c r="E124" s="21" t="str">
        <f>VLOOKUP(K124,Sheet1!$B$2:$P$422,8,FALSE)</f>
        <v>SEWING</v>
      </c>
      <c r="F124" s="21" t="str">
        <f>VLOOKUP(K124,Sheet1!$B$2:$P$422,9,FALSE)</f>
        <v>Non-sewer</v>
      </c>
      <c r="G124" s="21" t="str">
        <f>VLOOKUP(K124,Sheet1!$B$2:$P$422,15,FALSE)</f>
        <v>28709160240740ទ</v>
      </c>
      <c r="H124" s="21" t="str">
        <f>VLOOKUP(K124,Sheet1!$B$2:$P$422,14,FALSE)</f>
        <v>051187941</v>
      </c>
      <c r="I124" s="23">
        <f>VLOOKUP(K124,Sheet1!$B$2:$P$422,12,FALSE)</f>
        <v>962658771</v>
      </c>
      <c r="J124" s="2"/>
      <c r="K124">
        <v>1225</v>
      </c>
    </row>
    <row r="125" spans="1:11" ht="65.650000000000006" customHeight="1">
      <c r="A125" s="2">
        <v>122</v>
      </c>
      <c r="B125" s="3" t="str">
        <f>VLOOKUP(K125,Sheet1!$B$2:$P$422,4,FALSE)</f>
        <v>KHA PHALLY</v>
      </c>
      <c r="C125" s="3" t="str">
        <f>VLOOKUP(K125,Sheet1!$B$2:$P$422,5,FALSE)</f>
        <v>ស្រី</v>
      </c>
      <c r="D125" s="21">
        <f>VLOOKUP(K125,Sheet1!$B$2:$P$422,6,FALSE)</f>
        <v>36618</v>
      </c>
      <c r="E125" s="21" t="str">
        <f>VLOOKUP(K125,Sheet1!$B$2:$P$422,8,FALSE)</f>
        <v>SEWING</v>
      </c>
      <c r="F125" s="21" t="str">
        <f>VLOOKUP(K125,Sheet1!$B$2:$P$422,9,FALSE)</f>
        <v>Sewer</v>
      </c>
      <c r="G125" s="21" t="str">
        <f>VLOOKUP(K125,Sheet1!$B$2:$P$422,15,FALSE)</f>
        <v>20004181355104ខ</v>
      </c>
      <c r="H125" s="21" t="str">
        <f>VLOOKUP(K125,Sheet1!$B$2:$P$422,14,FALSE)</f>
        <v>061905917</v>
      </c>
      <c r="I125" s="23">
        <f>VLOOKUP(K125,Sheet1!$B$2:$P$422,12,FALSE)</f>
        <v>975214926</v>
      </c>
      <c r="J125" s="2"/>
      <c r="K125">
        <v>1230</v>
      </c>
    </row>
    <row r="126" spans="1:11" ht="65.650000000000006" customHeight="1">
      <c r="A126" s="2">
        <v>123</v>
      </c>
      <c r="B126" s="3" t="str">
        <f>VLOOKUP(K126,Sheet1!$B$2:$P$422,4,FALSE)</f>
        <v>TOB SAVOEUN</v>
      </c>
      <c r="C126" s="3" t="str">
        <f>VLOOKUP(K126,Sheet1!$B$2:$P$422,5,FALSE)</f>
        <v>ស្រី</v>
      </c>
      <c r="D126" s="21">
        <f>VLOOKUP(K126,Sheet1!$B$2:$P$422,6,FALSE)</f>
        <v>31091</v>
      </c>
      <c r="E126" s="21" t="str">
        <f>VLOOKUP(K126,Sheet1!$B$2:$P$422,8,FALSE)</f>
        <v>SEWING</v>
      </c>
      <c r="F126" s="21" t="str">
        <f>VLOOKUP(K126,Sheet1!$B$2:$P$422,9,FALSE)</f>
        <v>Senior Sewing Line Leader</v>
      </c>
      <c r="G126" s="21" t="str">
        <f>VLOOKUP(K126,Sheet1!$B$2:$P$422,15,FALSE)</f>
        <v>28509160326926រ</v>
      </c>
      <c r="H126" s="21" t="str">
        <f>VLOOKUP(K126,Sheet1!$B$2:$P$422,14,FALSE)</f>
        <v>090624417</v>
      </c>
      <c r="I126" s="23">
        <f>VLOOKUP(K126,Sheet1!$B$2:$P$422,12,FALSE)</f>
        <v>10289682</v>
      </c>
      <c r="J126" s="2"/>
      <c r="K126">
        <v>1256</v>
      </c>
    </row>
    <row r="127" spans="1:11" ht="65.650000000000006" customHeight="1">
      <c r="A127" s="2">
        <v>124</v>
      </c>
      <c r="B127" s="3" t="str">
        <f>VLOOKUP(K127,Sheet1!$B$2:$P$422,4,FALSE)</f>
        <v>OL KUNTHEA</v>
      </c>
      <c r="C127" s="3" t="str">
        <f>VLOOKUP(K127,Sheet1!$B$2:$P$422,5,FALSE)</f>
        <v>ស្រី</v>
      </c>
      <c r="D127" s="21">
        <f>VLOOKUP(K127,Sheet1!$B$2:$P$422,6,FALSE)</f>
        <v>32787</v>
      </c>
      <c r="E127" s="21" t="str">
        <f>VLOOKUP(K127,Sheet1!$B$2:$P$422,8,FALSE)</f>
        <v>SEWING</v>
      </c>
      <c r="F127" s="21" t="str">
        <f>VLOOKUP(K127,Sheet1!$B$2:$P$422,9,FALSE)</f>
        <v>Sewer</v>
      </c>
      <c r="G127" s="21" t="str">
        <f>VLOOKUP(K127,Sheet1!$B$2:$P$422,15,FALSE)</f>
        <v>28909160258268ក</v>
      </c>
      <c r="H127" s="21" t="str">
        <f>VLOOKUP(K127,Sheet1!$B$2:$P$422,14,FALSE)</f>
        <v>051612498</v>
      </c>
      <c r="I127" s="23">
        <f>VLOOKUP(K127,Sheet1!$B$2:$P$422,12,FALSE)</f>
        <v>975737861</v>
      </c>
      <c r="J127" s="2"/>
      <c r="K127">
        <v>1257</v>
      </c>
    </row>
    <row r="128" spans="1:11" ht="65.650000000000006" customHeight="1">
      <c r="A128" s="2">
        <v>125</v>
      </c>
      <c r="B128" s="3" t="str">
        <f>VLOOKUP(K128,Sheet1!$B$2:$P$422,4,FALSE)</f>
        <v>RIN SOPHANMAI</v>
      </c>
      <c r="C128" s="3" t="str">
        <f>VLOOKUP(K128,Sheet1!$B$2:$P$422,5,FALSE)</f>
        <v>ស្រី</v>
      </c>
      <c r="D128" s="21">
        <f>VLOOKUP(K128,Sheet1!$B$2:$P$422,6,FALSE)</f>
        <v>36843</v>
      </c>
      <c r="E128" s="21" t="str">
        <f>VLOOKUP(K128,Sheet1!$B$2:$P$422,8,FALSE)</f>
        <v>SEWING</v>
      </c>
      <c r="F128" s="21" t="str">
        <f>VLOOKUP(K128,Sheet1!$B$2:$P$422,9,FALSE)</f>
        <v>Sewer</v>
      </c>
      <c r="G128" s="21" t="str">
        <f>VLOOKUP(K128,Sheet1!$B$2:$P$422,15,FALSE)</f>
        <v>20002181277983ទ</v>
      </c>
      <c r="H128" s="21" t="str">
        <f>VLOOKUP(K128,Sheet1!$B$2:$P$422,14,FALSE)</f>
        <v>051534976</v>
      </c>
      <c r="I128" s="23">
        <f>VLOOKUP(K128,Sheet1!$B$2:$P$422,12,FALSE)</f>
        <v>70873818</v>
      </c>
      <c r="J128" s="2"/>
      <c r="K128">
        <v>1259</v>
      </c>
    </row>
    <row r="129" spans="1:11" ht="65.650000000000006" customHeight="1">
      <c r="A129" s="2">
        <v>126</v>
      </c>
      <c r="B129" s="3" t="str">
        <f>VLOOKUP(K129,Sheet1!$B$2:$P$422,4,FALSE)</f>
        <v>SEOM CHANTHO</v>
      </c>
      <c r="C129" s="3" t="str">
        <f>VLOOKUP(K129,Sheet1!$B$2:$P$422,5,FALSE)</f>
        <v>ស្រី</v>
      </c>
      <c r="D129" s="21">
        <f>VLOOKUP(K129,Sheet1!$B$2:$P$422,6,FALSE)</f>
        <v>34249</v>
      </c>
      <c r="E129" s="21" t="str">
        <f>VLOOKUP(K129,Sheet1!$B$2:$P$422,8,FALSE)</f>
        <v>SEWING</v>
      </c>
      <c r="F129" s="21" t="str">
        <f>VLOOKUP(K129,Sheet1!$B$2:$P$422,9,FALSE)</f>
        <v>Sewer</v>
      </c>
      <c r="G129" s="21" t="str">
        <f>VLOOKUP(K129,Sheet1!$B$2:$P$422,15,FALSE)</f>
        <v>29312181942228ផ</v>
      </c>
      <c r="H129" s="21" t="str">
        <f>VLOOKUP(K129,Sheet1!$B$2:$P$422,14,FALSE)</f>
        <v>051561746</v>
      </c>
      <c r="I129" s="23">
        <f>VLOOKUP(K129,Sheet1!$B$2:$P$422,12,FALSE)</f>
        <v>885886394</v>
      </c>
      <c r="J129" s="2"/>
      <c r="K129">
        <v>1261</v>
      </c>
    </row>
    <row r="130" spans="1:11" ht="65.650000000000006" customHeight="1">
      <c r="A130" s="2">
        <v>127</v>
      </c>
      <c r="B130" s="3" t="str">
        <f>VLOOKUP(K130,Sheet1!$B$2:$P$422,4,FALSE)</f>
        <v>SON TET</v>
      </c>
      <c r="C130" s="3" t="str">
        <f>VLOOKUP(K130,Sheet1!$B$2:$P$422,5,FALSE)</f>
        <v>ស្រី</v>
      </c>
      <c r="D130" s="21">
        <f>VLOOKUP(K130,Sheet1!$B$2:$P$422,6,FALSE)</f>
        <v>35222</v>
      </c>
      <c r="E130" s="21" t="str">
        <f>VLOOKUP(K130,Sheet1!$B$2:$P$422,8,FALSE)</f>
        <v>SEWING</v>
      </c>
      <c r="F130" s="21" t="str">
        <f>VLOOKUP(K130,Sheet1!$B$2:$P$422,9,FALSE)</f>
        <v>Sewer</v>
      </c>
      <c r="G130" s="21">
        <f>VLOOKUP(K130,Sheet1!$B$2:$P$422,15,FALSE)</f>
        <v>0</v>
      </c>
      <c r="H130" s="21" t="str">
        <f>VLOOKUP(K130,Sheet1!$B$2:$P$422,14,FALSE)</f>
        <v>090701574</v>
      </c>
      <c r="I130" s="23">
        <v>0</v>
      </c>
      <c r="J130" s="2"/>
      <c r="K130">
        <v>1262</v>
      </c>
    </row>
    <row r="131" spans="1:11" ht="65.650000000000006" customHeight="1">
      <c r="A131" s="2">
        <v>128</v>
      </c>
      <c r="B131" s="3" t="str">
        <f>VLOOKUP(K131,Sheet1!$B$2:$P$422,4,FALSE)</f>
        <v>SIM CHHIENGMAY</v>
      </c>
      <c r="C131" s="3" t="str">
        <f>VLOOKUP(K131,Sheet1!$B$2:$P$422,5,FALSE)</f>
        <v>ស្រី</v>
      </c>
      <c r="D131" s="21">
        <f>VLOOKUP(K131,Sheet1!$B$2:$P$422,6,FALSE)</f>
        <v>34861</v>
      </c>
      <c r="E131" s="21" t="str">
        <f>VLOOKUP(K131,Sheet1!$B$2:$P$422,8,FALSE)</f>
        <v>SEWING</v>
      </c>
      <c r="F131" s="21" t="str">
        <f>VLOOKUP(K131,Sheet1!$B$2:$P$422,9,FALSE)</f>
        <v>Sewer</v>
      </c>
      <c r="G131" s="21" t="str">
        <f>VLOOKUP(K131,Sheet1!$B$2:$P$422,15,FALSE)</f>
        <v>29508160208530ថ</v>
      </c>
      <c r="H131" s="21" t="str">
        <f>VLOOKUP(K131,Sheet1!$B$2:$P$422,14,FALSE)</f>
        <v>101272422</v>
      </c>
      <c r="I131" s="23">
        <f>VLOOKUP(K131,Sheet1!$B$2:$P$422,12,FALSE)</f>
        <v>975489105</v>
      </c>
      <c r="J131" s="2"/>
      <c r="K131">
        <v>1264</v>
      </c>
    </row>
    <row r="132" spans="1:11" ht="65.650000000000006" customHeight="1">
      <c r="A132" s="2">
        <v>129</v>
      </c>
      <c r="B132" s="3" t="str">
        <f>VLOOKUP(K132,Sheet1!$B$2:$P$422,4,FALSE)</f>
        <v>BO NON</v>
      </c>
      <c r="C132" s="3" t="str">
        <f>VLOOKUP(K132,Sheet1!$B$2:$P$422,5,FALSE)</f>
        <v>ស្រី</v>
      </c>
      <c r="D132" s="21">
        <f>VLOOKUP(K132,Sheet1!$B$2:$P$422,6,FALSE)</f>
        <v>35227</v>
      </c>
      <c r="E132" s="21" t="str">
        <f>VLOOKUP(K132,Sheet1!$B$2:$P$422,8,FALSE)</f>
        <v>SEWING</v>
      </c>
      <c r="F132" s="21" t="str">
        <f>VLOOKUP(K132,Sheet1!$B$2:$P$422,9,FALSE)</f>
        <v>Sewer</v>
      </c>
      <c r="G132" s="21" t="str">
        <f>VLOOKUP(K132,Sheet1!$B$2:$P$422,15,FALSE)</f>
        <v>29609160236583ល</v>
      </c>
      <c r="H132" s="21" t="str">
        <f>VLOOKUP(K132,Sheet1!$B$2:$P$422,14,FALSE)</f>
        <v>040403068</v>
      </c>
      <c r="I132" s="23">
        <f>VLOOKUP(K132,Sheet1!$B$2:$P$422,12,FALSE)</f>
        <v>974900415</v>
      </c>
      <c r="J132" s="2"/>
      <c r="K132">
        <v>1269</v>
      </c>
    </row>
    <row r="133" spans="1:11" ht="65.650000000000006" customHeight="1">
      <c r="A133" s="2">
        <v>130</v>
      </c>
      <c r="B133" s="3" t="str">
        <f>VLOOKUP(K133,Sheet1!$B$2:$P$422,4,FALSE)</f>
        <v>KHUN SOKLIENG</v>
      </c>
      <c r="C133" s="3" t="str">
        <f>VLOOKUP(K133,Sheet1!$B$2:$P$422,5,FALSE)</f>
        <v>ស្រី</v>
      </c>
      <c r="D133" s="21">
        <f>VLOOKUP(K133,Sheet1!$B$2:$P$422,6,FALSE)</f>
        <v>29905</v>
      </c>
      <c r="E133" s="21" t="str">
        <f>VLOOKUP(K133,Sheet1!$B$2:$P$422,8,FALSE)</f>
        <v>SEWING</v>
      </c>
      <c r="F133" s="21" t="str">
        <f>VLOOKUP(K133,Sheet1!$B$2:$P$422,9,FALSE)</f>
        <v>Sewer</v>
      </c>
      <c r="G133" s="21" t="str">
        <f>VLOOKUP(K133,Sheet1!$B$2:$P$422,15,FALSE)</f>
        <v>28109160253740ត</v>
      </c>
      <c r="H133" s="21" t="str">
        <f>VLOOKUP(K133,Sheet1!$B$2:$P$422,14,FALSE)</f>
        <v>150707449</v>
      </c>
      <c r="I133" s="23">
        <f>VLOOKUP(K133,Sheet1!$B$2:$P$422,12,FALSE)</f>
        <v>69664516</v>
      </c>
      <c r="J133" s="2"/>
      <c r="K133">
        <v>1278</v>
      </c>
    </row>
    <row r="134" spans="1:11" ht="65.650000000000006" customHeight="1">
      <c r="A134" s="2">
        <v>131</v>
      </c>
      <c r="B134" s="3" t="str">
        <f>VLOOKUP(K134,Sheet1!$B$2:$P$422,4,FALSE)</f>
        <v>MOEURN LINA</v>
      </c>
      <c r="C134" s="3" t="str">
        <f>VLOOKUP(K134,Sheet1!$B$2:$P$422,5,FALSE)</f>
        <v>ស្រី</v>
      </c>
      <c r="D134" s="21">
        <f>VLOOKUP(K134,Sheet1!$B$2:$P$422,6,FALSE)</f>
        <v>36652</v>
      </c>
      <c r="E134" s="21" t="str">
        <f>VLOOKUP(K134,Sheet1!$B$2:$P$422,8,FALSE)</f>
        <v>SEWING</v>
      </c>
      <c r="F134" s="21" t="str">
        <f>VLOOKUP(K134,Sheet1!$B$2:$P$422,9,FALSE)</f>
        <v>Sewer</v>
      </c>
      <c r="G134" s="21">
        <f>VLOOKUP(K134,Sheet1!$B$2:$P$422,15,FALSE)</f>
        <v>0</v>
      </c>
      <c r="H134" s="21" t="str">
        <f>VLOOKUP(K134,Sheet1!$B$2:$P$422,14,FALSE)</f>
        <v>250063786</v>
      </c>
      <c r="I134" s="23">
        <v>0</v>
      </c>
      <c r="J134" s="2"/>
      <c r="K134">
        <v>1279</v>
      </c>
    </row>
    <row r="135" spans="1:11" ht="65.650000000000006" customHeight="1">
      <c r="A135" s="2">
        <v>132</v>
      </c>
      <c r="B135" s="3" t="str">
        <f>VLOOKUP(K135,Sheet1!$B$2:$P$422,4,FALSE)</f>
        <v>CHOEUN SREYNEANG</v>
      </c>
      <c r="C135" s="3" t="str">
        <f>VLOOKUP(K135,Sheet1!$B$2:$P$422,5,FALSE)</f>
        <v>ស្រី</v>
      </c>
      <c r="D135" s="21">
        <f>VLOOKUP(K135,Sheet1!$B$2:$P$422,6,FALSE)</f>
        <v>33284</v>
      </c>
      <c r="E135" s="21" t="str">
        <f>VLOOKUP(K135,Sheet1!$B$2:$P$422,8,FALSE)</f>
        <v>SEWING</v>
      </c>
      <c r="F135" s="21" t="str">
        <f>VLOOKUP(K135,Sheet1!$B$2:$P$422,9,FALSE)</f>
        <v>Sewer</v>
      </c>
      <c r="G135" s="21" t="str">
        <f>VLOOKUP(K135,Sheet1!$B$2:$P$422,15,FALSE)</f>
        <v>29109170912746យ</v>
      </c>
      <c r="H135" s="21" t="str">
        <f>VLOOKUP(K135,Sheet1!$B$2:$P$422,14,FALSE)</f>
        <v>051119530</v>
      </c>
      <c r="I135" s="23">
        <f>VLOOKUP(K135,Sheet1!$B$2:$P$422,12,FALSE)</f>
        <v>60201057</v>
      </c>
      <c r="J135" s="2"/>
      <c r="K135">
        <v>1281</v>
      </c>
    </row>
    <row r="136" spans="1:11" ht="65.650000000000006" customHeight="1">
      <c r="A136" s="2">
        <v>133</v>
      </c>
      <c r="B136" s="3" t="str">
        <f>VLOOKUP(K136,Sheet1!$B$2:$P$422,4,FALSE)</f>
        <v>BO NEB</v>
      </c>
      <c r="C136" s="3" t="str">
        <f>VLOOKUP(K136,Sheet1!$B$2:$P$422,5,FALSE)</f>
        <v>ស្រី</v>
      </c>
      <c r="D136" s="21">
        <f>VLOOKUP(K136,Sheet1!$B$2:$P$422,6,FALSE)</f>
        <v>34862</v>
      </c>
      <c r="E136" s="21" t="str">
        <f>VLOOKUP(K136,Sheet1!$B$2:$P$422,8,FALSE)</f>
        <v>SEWING</v>
      </c>
      <c r="F136" s="21" t="str">
        <f>VLOOKUP(K136,Sheet1!$B$2:$P$422,9,FALSE)</f>
        <v>Sewer</v>
      </c>
      <c r="G136" s="21" t="str">
        <f>VLOOKUP(K136,Sheet1!$B$2:$P$422,15,FALSE)</f>
        <v>29510170916733ផ</v>
      </c>
      <c r="H136" s="21" t="str">
        <f>VLOOKUP(K136,Sheet1!$B$2:$P$422,14,FALSE)</f>
        <v>040332773</v>
      </c>
      <c r="I136" s="23">
        <f>VLOOKUP(K136,Sheet1!$B$2:$P$422,12,FALSE)</f>
        <v>969633751</v>
      </c>
      <c r="J136" s="2"/>
      <c r="K136">
        <v>1283</v>
      </c>
    </row>
    <row r="137" spans="1:11" ht="65.650000000000006" customHeight="1">
      <c r="A137" s="2">
        <v>134</v>
      </c>
      <c r="B137" s="3" t="str">
        <f>VLOOKUP(K137,Sheet1!$B$2:$P$422,4,FALSE)</f>
        <v>KHEAL THAI</v>
      </c>
      <c r="C137" s="3" t="str">
        <f>VLOOKUP(K137,Sheet1!$B$2:$P$422,5,FALSE)</f>
        <v>ប្រុស</v>
      </c>
      <c r="D137" s="21">
        <f>VLOOKUP(K137,Sheet1!$B$2:$P$422,6,FALSE)</f>
        <v>35190</v>
      </c>
      <c r="E137" s="21" t="str">
        <f>VLOOKUP(K137,Sheet1!$B$2:$P$422,8,FALSE)</f>
        <v>SEWING</v>
      </c>
      <c r="F137" s="21" t="str">
        <f>VLOOKUP(K137,Sheet1!$B$2:$P$422,9,FALSE)</f>
        <v>Sewer</v>
      </c>
      <c r="G137" s="21">
        <f>VLOOKUP(K137,Sheet1!$B$2:$P$422,15,FALSE)</f>
        <v>0</v>
      </c>
      <c r="H137" s="21" t="str">
        <f>VLOOKUP(K137,Sheet1!$B$2:$P$422,14,FALSE)</f>
        <v>100700809</v>
      </c>
      <c r="I137" s="23">
        <v>0</v>
      </c>
      <c r="J137" s="2"/>
      <c r="K137">
        <v>1292</v>
      </c>
    </row>
    <row r="138" spans="1:11" ht="65.650000000000006" customHeight="1">
      <c r="A138" s="2">
        <v>135</v>
      </c>
      <c r="B138" s="3" t="str">
        <f>VLOOKUP(K138,Sheet1!$B$2:$P$422,4,FALSE)</f>
        <v>YAN KIMSRUN</v>
      </c>
      <c r="C138" s="3" t="str">
        <f>VLOOKUP(K138,Sheet1!$B$2:$P$422,5,FALSE)</f>
        <v>ស្រី</v>
      </c>
      <c r="D138" s="21">
        <f>VLOOKUP(K138,Sheet1!$B$2:$P$422,6,FALSE)</f>
        <v>32785</v>
      </c>
      <c r="E138" s="21" t="str">
        <f>VLOOKUP(K138,Sheet1!$B$2:$P$422,8,FALSE)</f>
        <v>SEWING</v>
      </c>
      <c r="F138" s="21" t="str">
        <f>VLOOKUP(K138,Sheet1!$B$2:$P$422,9,FALSE)</f>
        <v>Sewer</v>
      </c>
      <c r="G138" s="21">
        <f>VLOOKUP(K138,Sheet1!$B$2:$P$422,15,FALSE)</f>
        <v>0</v>
      </c>
      <c r="H138" s="21" t="str">
        <f>VLOOKUP(K138,Sheet1!$B$2:$P$422,14,FALSE)</f>
        <v>040252830</v>
      </c>
      <c r="I138" s="23">
        <v>0</v>
      </c>
      <c r="J138" s="2"/>
      <c r="K138">
        <v>1294</v>
      </c>
    </row>
    <row r="139" spans="1:11" ht="65.650000000000006" customHeight="1">
      <c r="A139" s="2">
        <v>136</v>
      </c>
      <c r="B139" s="3" t="str">
        <f>VLOOKUP(K139,Sheet1!$B$2:$P$422,4,FALSE)</f>
        <v>SENGKRY PET</v>
      </c>
      <c r="C139" s="3" t="str">
        <f>VLOOKUP(K139,Sheet1!$B$2:$P$422,5,FALSE)</f>
        <v>ប្រុស</v>
      </c>
      <c r="D139" s="21">
        <f>VLOOKUP(K139,Sheet1!$B$2:$P$422,6,FALSE)</f>
        <v>32971</v>
      </c>
      <c r="E139" s="21" t="str">
        <f>VLOOKUP(K139,Sheet1!$B$2:$P$422,8,FALSE)</f>
        <v>SEWING</v>
      </c>
      <c r="F139" s="21" t="str">
        <f>VLOOKUP(K139,Sheet1!$B$2:$P$422,9,FALSE)</f>
        <v>Sewer</v>
      </c>
      <c r="G139" s="21">
        <f>VLOOKUP(K139,Sheet1!$B$2:$P$422,15,FALSE)</f>
        <v>0</v>
      </c>
      <c r="H139" s="21" t="str">
        <f>VLOOKUP(K139,Sheet1!$B$2:$P$422,14,FALSE)</f>
        <v>051097698</v>
      </c>
      <c r="I139" s="23">
        <v>0</v>
      </c>
      <c r="J139" s="2"/>
      <c r="K139">
        <v>1299</v>
      </c>
    </row>
    <row r="140" spans="1:11" ht="65.650000000000006" customHeight="1">
      <c r="A140" s="2">
        <v>137</v>
      </c>
      <c r="B140" s="3" t="str">
        <f>VLOOKUP(K140,Sheet1!$B$2:$P$422,4,FALSE)</f>
        <v>MOY KHORN</v>
      </c>
      <c r="C140" s="3" t="str">
        <f>VLOOKUP(K140,Sheet1!$B$2:$P$422,5,FALSE)</f>
        <v>ស្រី</v>
      </c>
      <c r="D140" s="21">
        <f>VLOOKUP(K140,Sheet1!$B$2:$P$422,6,FALSE)</f>
        <v>35476</v>
      </c>
      <c r="E140" s="21" t="str">
        <f>VLOOKUP(K140,Sheet1!$B$2:$P$422,8,FALSE)</f>
        <v>SEWING</v>
      </c>
      <c r="F140" s="21" t="str">
        <f>VLOOKUP(K140,Sheet1!$B$2:$P$422,9,FALSE)</f>
        <v>Sewer</v>
      </c>
      <c r="G140" s="21">
        <f>VLOOKUP(K140,Sheet1!$B$2:$P$422,15,FALSE)</f>
        <v>0</v>
      </c>
      <c r="H140" s="21" t="str">
        <f>VLOOKUP(K140,Sheet1!$B$2:$P$422,14,FALSE)</f>
        <v>051045521</v>
      </c>
      <c r="I140" s="23">
        <v>0</v>
      </c>
      <c r="J140" s="2"/>
      <c r="K140">
        <v>1303</v>
      </c>
    </row>
    <row r="141" spans="1:11" ht="65.650000000000006" customHeight="1">
      <c r="A141" s="2">
        <v>138</v>
      </c>
      <c r="B141" s="3" t="str">
        <f>VLOOKUP(K141,Sheet1!$B$2:$P$422,4,FALSE)</f>
        <v>YOEM SOKHENG</v>
      </c>
      <c r="C141" s="3" t="str">
        <f>VLOOKUP(K141,Sheet1!$B$2:$P$422,5,FALSE)</f>
        <v>ស្រី</v>
      </c>
      <c r="D141" s="21">
        <f>VLOOKUP(K141,Sheet1!$B$2:$P$422,6,FALSE)</f>
        <v>36682</v>
      </c>
      <c r="E141" s="21" t="str">
        <f>VLOOKUP(K141,Sheet1!$B$2:$P$422,8,FALSE)</f>
        <v>SEWING</v>
      </c>
      <c r="F141" s="21" t="str">
        <f>VLOOKUP(K141,Sheet1!$B$2:$P$422,9,FALSE)</f>
        <v>Sewer</v>
      </c>
      <c r="G141" s="21">
        <f>VLOOKUP(K141,Sheet1!$B$2:$P$422,15,FALSE)</f>
        <v>0</v>
      </c>
      <c r="H141" s="21" t="str">
        <f>VLOOKUP(K141,Sheet1!$B$2:$P$422,14,FALSE)</f>
        <v>051257618</v>
      </c>
      <c r="I141" s="23">
        <v>0</v>
      </c>
      <c r="J141" s="2"/>
      <c r="K141">
        <v>1305</v>
      </c>
    </row>
    <row r="142" spans="1:11" ht="65.650000000000006" customHeight="1">
      <c r="A142" s="2">
        <v>139</v>
      </c>
      <c r="B142" s="3" t="str">
        <f>VLOOKUP(K142,Sheet1!$B$2:$P$422,4,FALSE)</f>
        <v>BOUY SAMOL</v>
      </c>
      <c r="C142" s="3" t="str">
        <f>VLOOKUP(K142,Sheet1!$B$2:$P$422,5,FALSE)</f>
        <v>ស្រី</v>
      </c>
      <c r="D142" s="21">
        <f>VLOOKUP(K142,Sheet1!$B$2:$P$422,6,FALSE)</f>
        <v>29599</v>
      </c>
      <c r="E142" s="21" t="str">
        <f>VLOOKUP(K142,Sheet1!$B$2:$P$422,8,FALSE)</f>
        <v>SEWING</v>
      </c>
      <c r="F142" s="21" t="str">
        <f>VLOOKUP(K142,Sheet1!$B$2:$P$422,9,FALSE)</f>
        <v>Sewer</v>
      </c>
      <c r="G142" s="21">
        <f>VLOOKUP(K142,Sheet1!$B$2:$P$422,15,FALSE)</f>
        <v>0</v>
      </c>
      <c r="H142" s="21" t="str">
        <f>VLOOKUP(K142,Sheet1!$B$2:$P$422,14,FALSE)</f>
        <v>051481200</v>
      </c>
      <c r="I142" s="23">
        <v>0</v>
      </c>
      <c r="J142" s="2"/>
      <c r="K142">
        <v>1328</v>
      </c>
    </row>
    <row r="143" spans="1:11" ht="65.650000000000006" customHeight="1">
      <c r="A143" s="2">
        <v>140</v>
      </c>
      <c r="B143" s="3" t="str">
        <f>VLOOKUP(K143,Sheet1!$B$2:$P$422,4,FALSE)</f>
        <v>OUNG LIDA</v>
      </c>
      <c r="C143" s="3" t="str">
        <f>VLOOKUP(K143,Sheet1!$B$2:$P$422,5,FALSE)</f>
        <v>ស្រី</v>
      </c>
      <c r="D143" s="21">
        <f>VLOOKUP(K143,Sheet1!$B$2:$P$422,6,FALSE)</f>
        <v>35617</v>
      </c>
      <c r="E143" s="21" t="str">
        <f>VLOOKUP(K143,Sheet1!$B$2:$P$422,8,FALSE)</f>
        <v>SEWING</v>
      </c>
      <c r="F143" s="21" t="str">
        <f>VLOOKUP(K143,Sheet1!$B$2:$P$422,9,FALSE)</f>
        <v>Sewer</v>
      </c>
      <c r="G143" s="21" t="str">
        <f>VLOOKUP(K143,Sheet1!$B$2:$P$422,15,FALSE)</f>
        <v>29709160244558ស</v>
      </c>
      <c r="H143" s="21" t="str">
        <f>VLOOKUP(K143,Sheet1!$B$2:$P$422,14,FALSE)</f>
        <v>061648529</v>
      </c>
      <c r="I143" s="23">
        <f>VLOOKUP(K143,Sheet1!$B$2:$P$422,12,FALSE)</f>
        <v>713413774</v>
      </c>
      <c r="J143" s="2"/>
      <c r="K143">
        <v>1337</v>
      </c>
    </row>
    <row r="144" spans="1:11" ht="65.650000000000006" customHeight="1">
      <c r="A144" s="2">
        <v>141</v>
      </c>
      <c r="B144" s="3" t="str">
        <f>VLOOKUP(K144,Sheet1!$B$2:$P$422,4,FALSE)</f>
        <v>PAK SREYMAO</v>
      </c>
      <c r="C144" s="3" t="str">
        <f>VLOOKUP(K144,Sheet1!$B$2:$P$422,5,FALSE)</f>
        <v>ស្រី</v>
      </c>
      <c r="D144" s="21">
        <f>VLOOKUP(K144,Sheet1!$B$2:$P$422,6,FALSE)</f>
        <v>35832</v>
      </c>
      <c r="E144" s="21" t="str">
        <f>VLOOKUP(K144,Sheet1!$B$2:$P$422,8,FALSE)</f>
        <v>SEWING</v>
      </c>
      <c r="F144" s="21" t="str">
        <f>VLOOKUP(K144,Sheet1!$B$2:$P$422,9,FALSE)</f>
        <v>Non-sewer</v>
      </c>
      <c r="G144" s="21">
        <f>VLOOKUP(K144,Sheet1!$B$2:$P$422,15,FALSE)</f>
        <v>0</v>
      </c>
      <c r="H144" s="21">
        <f>VLOOKUP(K144,Sheet1!$B$2:$P$422,14,FALSE)</f>
        <v>0</v>
      </c>
      <c r="I144" s="23">
        <v>0</v>
      </c>
      <c r="J144" s="2"/>
      <c r="K144">
        <v>1339</v>
      </c>
    </row>
    <row r="145" spans="1:11" ht="65.650000000000006" customHeight="1">
      <c r="A145" s="2">
        <v>142</v>
      </c>
      <c r="B145" s="3" t="str">
        <f>VLOOKUP(K145,Sheet1!$B$2:$P$422,4,FALSE)</f>
        <v>SIM VOLEAK</v>
      </c>
      <c r="C145" s="3" t="str">
        <f>VLOOKUP(K145,Sheet1!$B$2:$P$422,5,FALSE)</f>
        <v>ស្រី</v>
      </c>
      <c r="D145" s="21">
        <f>VLOOKUP(K145,Sheet1!$B$2:$P$422,6,FALSE)</f>
        <v>33770</v>
      </c>
      <c r="E145" s="21" t="str">
        <f>VLOOKUP(K145,Sheet1!$B$2:$P$422,8,FALSE)</f>
        <v>SEWING</v>
      </c>
      <c r="F145" s="21" t="str">
        <f>VLOOKUP(K145,Sheet1!$B$2:$P$422,9,FALSE)</f>
        <v>Sewer</v>
      </c>
      <c r="G145" s="21" t="str">
        <f>VLOOKUP(K145,Sheet1!$B$2:$P$422,15,FALSE)</f>
        <v>29210170918579វ</v>
      </c>
      <c r="H145" s="21" t="str">
        <f>VLOOKUP(K145,Sheet1!$B$2:$P$422,14,FALSE)</f>
        <v>101308416</v>
      </c>
      <c r="I145" s="23">
        <f>VLOOKUP(K145,Sheet1!$B$2:$P$422,12,FALSE)</f>
        <v>6680773</v>
      </c>
      <c r="J145" s="2"/>
      <c r="K145">
        <v>1390</v>
      </c>
    </row>
    <row r="146" spans="1:11" ht="65.650000000000006" customHeight="1">
      <c r="A146" s="2">
        <v>143</v>
      </c>
      <c r="B146" s="3" t="str">
        <f>VLOOKUP(K146,Sheet1!$B$2:$P$422,4,FALSE)</f>
        <v>TRY VAN</v>
      </c>
      <c r="C146" s="3" t="str">
        <f>VLOOKUP(K146,Sheet1!$B$2:$P$422,5,FALSE)</f>
        <v>ប្រុស</v>
      </c>
      <c r="D146" s="21">
        <f>VLOOKUP(K146,Sheet1!$B$2:$P$422,6,FALSE)</f>
        <v>36680</v>
      </c>
      <c r="E146" s="21" t="str">
        <f>VLOOKUP(K146,Sheet1!$B$2:$P$422,8,FALSE)</f>
        <v>SEWING</v>
      </c>
      <c r="F146" s="21" t="str">
        <f>VLOOKUP(K146,Sheet1!$B$2:$P$422,9,FALSE)</f>
        <v>Sewer</v>
      </c>
      <c r="G146" s="21" t="str">
        <f>VLOOKUP(K146,Sheet1!$B$2:$P$422,15,FALSE)</f>
        <v>10011192240169ង</v>
      </c>
      <c r="H146" s="21" t="str">
        <f>VLOOKUP(K146,Sheet1!$B$2:$P$422,14,FALSE)</f>
        <v>051364351</v>
      </c>
      <c r="I146" s="23">
        <f>VLOOKUP(K146,Sheet1!$B$2:$P$422,12,FALSE)</f>
        <v>977723893</v>
      </c>
      <c r="J146" s="2"/>
      <c r="K146">
        <v>1394</v>
      </c>
    </row>
    <row r="147" spans="1:11" ht="65.650000000000006" customHeight="1">
      <c r="A147" s="2">
        <v>144</v>
      </c>
      <c r="B147" s="3" t="str">
        <f>VLOOKUP(K147,Sheet1!$B$2:$P$422,4,FALSE)</f>
        <v>YOENG KUNBOUPHA</v>
      </c>
      <c r="C147" s="3" t="str">
        <f>VLOOKUP(K147,Sheet1!$B$2:$P$422,5,FALSE)</f>
        <v>ស្រី</v>
      </c>
      <c r="D147" s="21">
        <f>VLOOKUP(K147,Sheet1!$B$2:$P$422,6,FALSE)</f>
        <v>35438</v>
      </c>
      <c r="E147" s="21" t="str">
        <f>VLOOKUP(K147,Sheet1!$B$2:$P$422,8,FALSE)</f>
        <v>SEWING</v>
      </c>
      <c r="F147" s="21" t="str">
        <f>VLOOKUP(K147,Sheet1!$B$2:$P$422,9,FALSE)</f>
        <v>Sewer</v>
      </c>
      <c r="G147" s="21" t="str">
        <f>VLOOKUP(K147,Sheet1!$B$2:$P$422,15,FALSE)</f>
        <v>29709160257856ខ</v>
      </c>
      <c r="H147" s="21" t="str">
        <f>VLOOKUP(K147,Sheet1!$B$2:$P$422,14,FALSE)</f>
        <v>051185776</v>
      </c>
      <c r="I147" s="23">
        <f>VLOOKUP(K147,Sheet1!$B$2:$P$422,12,FALSE)</f>
        <v>964205237</v>
      </c>
      <c r="J147" s="2"/>
      <c r="K147">
        <v>1407</v>
      </c>
    </row>
    <row r="148" spans="1:11" ht="65.650000000000006" customHeight="1">
      <c r="A148" s="2">
        <v>145</v>
      </c>
      <c r="B148" s="3" t="str">
        <f>VLOOKUP(K148,Sheet1!$B$2:$P$422,4,FALSE)</f>
        <v>NOEM SREY TUCH</v>
      </c>
      <c r="C148" s="3" t="str">
        <f>VLOOKUP(K148,Sheet1!$B$2:$P$422,5,FALSE)</f>
        <v>ស្រី</v>
      </c>
      <c r="D148" s="21">
        <f>VLOOKUP(K148,Sheet1!$B$2:$P$422,6,FALSE)</f>
        <v>33885</v>
      </c>
      <c r="E148" s="21" t="str">
        <f>VLOOKUP(K148,Sheet1!$B$2:$P$422,8,FALSE)</f>
        <v>SEWING</v>
      </c>
      <c r="F148" s="21" t="str">
        <f>VLOOKUP(K148,Sheet1!$B$2:$P$422,9,FALSE)</f>
        <v>Sewer</v>
      </c>
      <c r="G148" s="21" t="str">
        <f>VLOOKUP(K148,Sheet1!$B$2:$P$422,15,FALSE)</f>
        <v>29211170964500ណ</v>
      </c>
      <c r="H148" s="21" t="str">
        <f>VLOOKUP(K148,Sheet1!$B$2:$P$422,14,FALSE)</f>
        <v>170748996</v>
      </c>
      <c r="I148" s="23">
        <f>VLOOKUP(K148,Sheet1!$B$2:$P$422,12,FALSE)</f>
        <v>81679876</v>
      </c>
      <c r="J148" s="2"/>
      <c r="K148">
        <v>1409</v>
      </c>
    </row>
    <row r="149" spans="1:11" ht="65.650000000000006" customHeight="1">
      <c r="A149" s="2">
        <v>146</v>
      </c>
      <c r="B149" s="3" t="str">
        <f>VLOOKUP(K149,Sheet1!$B$2:$P$422,4,FALSE)</f>
        <v>LY SOKKHY</v>
      </c>
      <c r="C149" s="3" t="str">
        <f>VLOOKUP(K149,Sheet1!$B$2:$P$422,5,FALSE)</f>
        <v>ស្រី</v>
      </c>
      <c r="D149" s="21">
        <f>VLOOKUP(K149,Sheet1!$B$2:$P$422,6,FALSE)</f>
        <v>35840</v>
      </c>
      <c r="E149" s="21" t="str">
        <f>VLOOKUP(K149,Sheet1!$B$2:$P$422,8,FALSE)</f>
        <v>SEWING</v>
      </c>
      <c r="F149" s="21" t="str">
        <f>VLOOKUP(K149,Sheet1!$B$2:$P$422,9,FALSE)</f>
        <v>Sewer</v>
      </c>
      <c r="G149" s="21" t="str">
        <f>VLOOKUP(K149,Sheet1!$B$2:$P$422,15,FALSE)</f>
        <v>29810160366516ផ</v>
      </c>
      <c r="H149" s="21" t="str">
        <f>VLOOKUP(K149,Sheet1!$B$2:$P$422,14,FALSE)</f>
        <v>021050637</v>
      </c>
      <c r="I149" s="23">
        <f>VLOOKUP(K149,Sheet1!$B$2:$P$422,12,FALSE)</f>
        <v>973104844</v>
      </c>
      <c r="J149" s="2"/>
      <c r="K149">
        <v>1411</v>
      </c>
    </row>
    <row r="150" spans="1:11" ht="65.650000000000006" customHeight="1">
      <c r="A150" s="2">
        <v>147</v>
      </c>
      <c r="B150" s="3" t="str">
        <f>VLOOKUP(K150,Sheet1!$B$2:$P$422,4,FALSE)</f>
        <v>YON CHEAK</v>
      </c>
      <c r="C150" s="3" t="str">
        <f>VLOOKUP(K150,Sheet1!$B$2:$P$422,5,FALSE)</f>
        <v>ប្រុស</v>
      </c>
      <c r="D150" s="21">
        <f>VLOOKUP(K150,Sheet1!$B$2:$P$422,6,FALSE)</f>
        <v>33923</v>
      </c>
      <c r="E150" s="21" t="str">
        <f>VLOOKUP(K150,Sheet1!$B$2:$P$422,8,FALSE)</f>
        <v>SEWING</v>
      </c>
      <c r="F150" s="21" t="str">
        <f>VLOOKUP(K150,Sheet1!$B$2:$P$422,9,FALSE)</f>
        <v>Sewer</v>
      </c>
      <c r="G150" s="21" t="str">
        <f>VLOOKUP(K150,Sheet1!$B$2:$P$422,15,FALSE)</f>
        <v>19212160502006គ</v>
      </c>
      <c r="H150" s="21" t="str">
        <f>VLOOKUP(K150,Sheet1!$B$2:$P$422,14,FALSE)</f>
        <v>090734651</v>
      </c>
      <c r="I150" s="23">
        <f>VLOOKUP(K150,Sheet1!$B$2:$P$422,12,FALSE)</f>
        <v>70885474</v>
      </c>
      <c r="J150" s="2"/>
      <c r="K150">
        <v>1416</v>
      </c>
    </row>
    <row r="151" spans="1:11" ht="65.650000000000006" customHeight="1">
      <c r="A151" s="2">
        <v>148</v>
      </c>
      <c r="B151" s="3" t="str">
        <f>VLOOKUP(K151,Sheet1!$B$2:$P$422,4,FALSE)</f>
        <v>DOEUN SODY</v>
      </c>
      <c r="C151" s="3" t="str">
        <f>VLOOKUP(K151,Sheet1!$B$2:$P$422,5,FALSE)</f>
        <v>ស្រី</v>
      </c>
      <c r="D151" s="21">
        <f>VLOOKUP(K151,Sheet1!$B$2:$P$422,6,FALSE)</f>
        <v>35163</v>
      </c>
      <c r="E151" s="21" t="str">
        <f>VLOOKUP(K151,Sheet1!$B$2:$P$422,8,FALSE)</f>
        <v>SEWING</v>
      </c>
      <c r="F151" s="21" t="str">
        <f>VLOOKUP(K151,Sheet1!$B$2:$P$422,9,FALSE)</f>
        <v>Sewer</v>
      </c>
      <c r="G151" s="21" t="str">
        <f>VLOOKUP(K151,Sheet1!$B$2:$P$422,15,FALSE)</f>
        <v>29610170947799ច</v>
      </c>
      <c r="H151" s="21" t="str">
        <f>VLOOKUP(K151,Sheet1!$B$2:$P$422,14,FALSE)</f>
        <v>051080305</v>
      </c>
      <c r="I151" s="23">
        <f>VLOOKUP(K151,Sheet1!$B$2:$P$422,12,FALSE)</f>
        <v>10272534</v>
      </c>
      <c r="J151" s="2"/>
      <c r="K151">
        <v>1419</v>
      </c>
    </row>
    <row r="152" spans="1:11" ht="65.650000000000006" customHeight="1">
      <c r="A152" s="2">
        <v>149</v>
      </c>
      <c r="B152" s="3" t="str">
        <f>VLOOKUP(K152,Sheet1!$B$2:$P$422,4,FALSE)</f>
        <v>RUN SAM</v>
      </c>
      <c r="C152" s="3" t="str">
        <f>VLOOKUP(K152,Sheet1!$B$2:$P$422,5,FALSE)</f>
        <v>ប្រុស</v>
      </c>
      <c r="D152" s="21">
        <f>VLOOKUP(K152,Sheet1!$B$2:$P$422,6,FALSE)</f>
        <v>37012</v>
      </c>
      <c r="E152" s="21" t="str">
        <f>VLOOKUP(K152,Sheet1!$B$2:$P$422,8,FALSE)</f>
        <v>SEWING</v>
      </c>
      <c r="F152" s="21" t="str">
        <f>VLOOKUP(K152,Sheet1!$B$2:$P$422,9,FALSE)</f>
        <v>Sewer</v>
      </c>
      <c r="G152" s="21" t="str">
        <f>VLOOKUP(K152,Sheet1!$B$2:$P$422,15,FALSE)</f>
        <v>10111192245831ឆ</v>
      </c>
      <c r="H152" s="21" t="str">
        <f>VLOOKUP(K152,Sheet1!$B$2:$P$422,14,FALSE)</f>
        <v>101290657</v>
      </c>
      <c r="I152" s="23">
        <f>VLOOKUP(K152,Sheet1!$B$2:$P$422,12,FALSE)</f>
        <v>975437285</v>
      </c>
      <c r="J152" s="2"/>
      <c r="K152">
        <v>1434</v>
      </c>
    </row>
    <row r="153" spans="1:11" ht="65.650000000000006" customHeight="1">
      <c r="A153" s="2">
        <v>150</v>
      </c>
      <c r="B153" s="3" t="str">
        <f>VLOOKUP(K153,Sheet1!$B$2:$P$422,4,FALSE)</f>
        <v>OEUNG SIHEANG</v>
      </c>
      <c r="C153" s="3" t="str">
        <f>VLOOKUP(K153,Sheet1!$B$2:$P$422,5,FALSE)</f>
        <v>ស្រី</v>
      </c>
      <c r="D153" s="21">
        <f>VLOOKUP(K153,Sheet1!$B$2:$P$422,6,FALSE)</f>
        <v>30155</v>
      </c>
      <c r="E153" s="21" t="str">
        <f>VLOOKUP(K153,Sheet1!$B$2:$P$422,8,FALSE)</f>
        <v>SEWING</v>
      </c>
      <c r="F153" s="21" t="str">
        <f>VLOOKUP(K153,Sheet1!$B$2:$P$422,9,FALSE)</f>
        <v>Sewer</v>
      </c>
      <c r="G153" s="21" t="str">
        <f>VLOOKUP(K153,Sheet1!$B$2:$P$422,15,FALSE)</f>
        <v>28203181314123ឆ</v>
      </c>
      <c r="H153" s="21" t="str">
        <f>VLOOKUP(K153,Sheet1!$B$2:$P$422,14,FALSE)</f>
        <v>050928917</v>
      </c>
      <c r="I153" s="23">
        <f>VLOOKUP(K153,Sheet1!$B$2:$P$422,12,FALSE)</f>
        <v>81573653</v>
      </c>
      <c r="J153" s="2"/>
      <c r="K153">
        <v>1442</v>
      </c>
    </row>
    <row r="154" spans="1:11" ht="65.650000000000006" customHeight="1">
      <c r="A154" s="2">
        <v>151</v>
      </c>
      <c r="B154" s="3" t="str">
        <f>VLOOKUP(K154,Sheet1!$B$2:$P$422,4,FALSE)</f>
        <v>MOEURN PHALLA</v>
      </c>
      <c r="C154" s="3" t="str">
        <f>VLOOKUP(K154,Sheet1!$B$2:$P$422,5,FALSE)</f>
        <v>ស្រី</v>
      </c>
      <c r="D154" s="21">
        <f>VLOOKUP(K154,Sheet1!$B$2:$P$422,6,FALSE)</f>
        <v>30339</v>
      </c>
      <c r="E154" s="21" t="str">
        <f>VLOOKUP(K154,Sheet1!$B$2:$P$422,8,FALSE)</f>
        <v>SEWING</v>
      </c>
      <c r="F154" s="21" t="str">
        <f>VLOOKUP(K154,Sheet1!$B$2:$P$422,9,FALSE)</f>
        <v>Sewer</v>
      </c>
      <c r="G154" s="21" t="str">
        <f>VLOOKUP(K154,Sheet1!$B$2:$P$422,15,FALSE)</f>
        <v>28311192254236ថ</v>
      </c>
      <c r="H154" s="21" t="str">
        <f>VLOOKUP(K154,Sheet1!$B$2:$P$422,14,FALSE)</f>
        <v>050810715</v>
      </c>
      <c r="I154" s="23">
        <f>VLOOKUP(K154,Sheet1!$B$2:$P$422,12,FALSE)</f>
        <v>964789483</v>
      </c>
      <c r="J154" s="2"/>
      <c r="K154">
        <v>1443</v>
      </c>
    </row>
    <row r="155" spans="1:11" ht="65.650000000000006" customHeight="1">
      <c r="A155" s="2">
        <v>152</v>
      </c>
      <c r="B155" s="3" t="str">
        <f>VLOOKUP(K155,Sheet1!$B$2:$P$422,4,FALSE)</f>
        <v>VORN SOMART</v>
      </c>
      <c r="C155" s="3" t="str">
        <f>VLOOKUP(K155,Sheet1!$B$2:$P$422,5,FALSE)</f>
        <v>ស្រី</v>
      </c>
      <c r="D155" s="21">
        <f>VLOOKUP(K155,Sheet1!$B$2:$P$422,6,FALSE)</f>
        <v>33367</v>
      </c>
      <c r="E155" s="21" t="str">
        <f>VLOOKUP(K155,Sheet1!$B$2:$P$422,8,FALSE)</f>
        <v>SEWING</v>
      </c>
      <c r="F155" s="21" t="str">
        <f>VLOOKUP(K155,Sheet1!$B$2:$P$422,9,FALSE)</f>
        <v>Sewer</v>
      </c>
      <c r="G155" s="21" t="str">
        <f>VLOOKUP(K155,Sheet1!$B$2:$P$422,15,FALSE)</f>
        <v>29106170812893ម</v>
      </c>
      <c r="H155" s="21" t="str">
        <f>VLOOKUP(K155,Sheet1!$B$2:$P$422,14,FALSE)</f>
        <v>051027242</v>
      </c>
      <c r="I155" s="23">
        <f>VLOOKUP(K155,Sheet1!$B$2:$P$422,12,FALSE)</f>
        <v>884887853</v>
      </c>
      <c r="J155" s="2"/>
      <c r="K155">
        <v>1444</v>
      </c>
    </row>
    <row r="156" spans="1:11" ht="65.650000000000006" customHeight="1">
      <c r="A156" s="2">
        <v>153</v>
      </c>
      <c r="B156" s="3" t="str">
        <f>VLOOKUP(K156,Sheet1!$B$2:$P$422,4,FALSE)</f>
        <v>KAM RAEUNG</v>
      </c>
      <c r="C156" s="3" t="str">
        <f>VLOOKUP(K156,Sheet1!$B$2:$P$422,5,FALSE)</f>
        <v>ប្រុស</v>
      </c>
      <c r="D156" s="21">
        <f>VLOOKUP(K156,Sheet1!$B$2:$P$422,6,FALSE)</f>
        <v>35492</v>
      </c>
      <c r="E156" s="21" t="str">
        <f>VLOOKUP(K156,Sheet1!$B$2:$P$422,8,FALSE)</f>
        <v>SEWING</v>
      </c>
      <c r="F156" s="21" t="str">
        <f>VLOOKUP(K156,Sheet1!$B$2:$P$422,9,FALSE)</f>
        <v>Sewer</v>
      </c>
      <c r="G156" s="21">
        <f>VLOOKUP(K156,Sheet1!$B$2:$P$422,15,FALSE)</f>
        <v>0</v>
      </c>
      <c r="H156" s="21" t="str">
        <f>VLOOKUP(K156,Sheet1!$B$2:$P$422,14,FALSE)</f>
        <v>150836321</v>
      </c>
      <c r="I156" s="23">
        <v>0</v>
      </c>
      <c r="J156" s="2"/>
      <c r="K156">
        <v>1446</v>
      </c>
    </row>
    <row r="157" spans="1:11" ht="65.650000000000006" customHeight="1">
      <c r="A157" s="2">
        <v>154</v>
      </c>
      <c r="B157" s="3" t="str">
        <f>VLOOKUP(K157,Sheet1!$B$2:$P$422,4,FALSE)</f>
        <v>MAI EAT</v>
      </c>
      <c r="C157" s="3" t="str">
        <f>VLOOKUP(K157,Sheet1!$B$2:$P$422,5,FALSE)</f>
        <v>ស្រី</v>
      </c>
      <c r="D157" s="21">
        <f>VLOOKUP(K157,Sheet1!$B$2:$P$422,6,FALSE)</f>
        <v>35830</v>
      </c>
      <c r="E157" s="21" t="str">
        <f>VLOOKUP(K157,Sheet1!$B$2:$P$422,8,FALSE)</f>
        <v>SEWING</v>
      </c>
      <c r="F157" s="21" t="str">
        <f>VLOOKUP(K157,Sheet1!$B$2:$P$422,9,FALSE)</f>
        <v>Sewer</v>
      </c>
      <c r="G157" s="21" t="str">
        <f>VLOOKUP(K157,Sheet1!$B$2:$P$422,15,FALSE)</f>
        <v>29809160249286ក</v>
      </c>
      <c r="H157" s="21" t="str">
        <f>VLOOKUP(K157,Sheet1!$B$2:$P$422,14,FALSE)</f>
        <v>050899347</v>
      </c>
      <c r="I157" s="23">
        <f>VLOOKUP(K157,Sheet1!$B$2:$P$422,12,FALSE)</f>
        <v>969549177</v>
      </c>
      <c r="J157" s="2"/>
      <c r="K157">
        <v>1448</v>
      </c>
    </row>
    <row r="158" spans="1:11" ht="65.650000000000006" customHeight="1">
      <c r="A158" s="2">
        <v>155</v>
      </c>
      <c r="B158" s="3" t="str">
        <f>VLOOKUP(K158,Sheet1!$B$2:$P$422,4,FALSE)</f>
        <v>TEP PHARY</v>
      </c>
      <c r="C158" s="3" t="str">
        <f>VLOOKUP(K158,Sheet1!$B$2:$P$422,5,FALSE)</f>
        <v>ស្រី</v>
      </c>
      <c r="D158" s="21">
        <f>VLOOKUP(K158,Sheet1!$B$2:$P$422,6,FALSE)</f>
        <v>30499</v>
      </c>
      <c r="E158" s="21" t="str">
        <f>VLOOKUP(K158,Sheet1!$B$2:$P$422,8,FALSE)</f>
        <v>SEWING</v>
      </c>
      <c r="F158" s="21" t="str">
        <f>VLOOKUP(K158,Sheet1!$B$2:$P$422,9,FALSE)</f>
        <v>Sewer</v>
      </c>
      <c r="G158" s="21" t="str">
        <f>VLOOKUP(K158,Sheet1!$B$2:$P$422,15,FALSE)</f>
        <v>28306160120937ត</v>
      </c>
      <c r="H158" s="21" t="str">
        <f>VLOOKUP(K158,Sheet1!$B$2:$P$422,14,FALSE)</f>
        <v>051250195</v>
      </c>
      <c r="I158" s="23">
        <f>VLOOKUP(K158,Sheet1!$B$2:$P$422,12,FALSE)</f>
        <v>882639557</v>
      </c>
      <c r="J158" s="2"/>
      <c r="K158">
        <v>1453</v>
      </c>
    </row>
    <row r="159" spans="1:11" ht="65.650000000000006" customHeight="1">
      <c r="A159" s="2">
        <v>156</v>
      </c>
      <c r="B159" s="3" t="str">
        <f>VLOOKUP(K159,Sheet1!$B$2:$P$422,4,FALSE)</f>
        <v>MET SAMNANG</v>
      </c>
      <c r="C159" s="3" t="str">
        <f>VLOOKUP(K159,Sheet1!$B$2:$P$422,5,FALSE)</f>
        <v>ប្រុស</v>
      </c>
      <c r="D159" s="21">
        <f>VLOOKUP(K159,Sheet1!$B$2:$P$422,6,FALSE)</f>
        <v>33253</v>
      </c>
      <c r="E159" s="21" t="str">
        <f>VLOOKUP(K159,Sheet1!$B$2:$P$422,8,FALSE)</f>
        <v>SEWING</v>
      </c>
      <c r="F159" s="21" t="str">
        <f>VLOOKUP(K159,Sheet1!$B$2:$P$422,9,FALSE)</f>
        <v>Sewing Line Leader</v>
      </c>
      <c r="G159" s="21" t="str">
        <f>VLOOKUP(K159,Sheet1!$B$2:$P$422,15,FALSE)</f>
        <v>19107170856213ធ</v>
      </c>
      <c r="H159" s="21" t="str">
        <f>VLOOKUP(K159,Sheet1!$B$2:$P$422,14,FALSE)</f>
        <v>051383092</v>
      </c>
      <c r="I159" s="23">
        <f>VLOOKUP(K159,Sheet1!$B$2:$P$422,12,FALSE)</f>
        <v>883700660</v>
      </c>
      <c r="J159" s="2"/>
      <c r="K159">
        <v>1455</v>
      </c>
    </row>
    <row r="160" spans="1:11" ht="65.650000000000006" customHeight="1">
      <c r="A160" s="2">
        <v>157</v>
      </c>
      <c r="B160" s="3" t="str">
        <f>VLOOKUP(K160,Sheet1!$B$2:$P$422,4,FALSE)</f>
        <v>CHHUON SREYNEANG</v>
      </c>
      <c r="C160" s="3" t="str">
        <f>VLOOKUP(K160,Sheet1!$B$2:$P$422,5,FALSE)</f>
        <v>ស្រី</v>
      </c>
      <c r="D160" s="21">
        <f>VLOOKUP(K160,Sheet1!$B$2:$P$422,6,FALSE)</f>
        <v>36404</v>
      </c>
      <c r="E160" s="21" t="str">
        <f>VLOOKUP(K160,Sheet1!$B$2:$P$422,8,FALSE)</f>
        <v>SEWING</v>
      </c>
      <c r="F160" s="21" t="str">
        <f>VLOOKUP(K160,Sheet1!$B$2:$P$422,9,FALSE)</f>
        <v>Sewer</v>
      </c>
      <c r="G160" s="21" t="str">
        <f>VLOOKUP(K160,Sheet1!$B$2:$P$422,15,FALSE)</f>
        <v>29905181389612ឡ</v>
      </c>
      <c r="H160" s="21" t="str">
        <f>VLOOKUP(K160,Sheet1!$B$2:$P$422,14,FALSE)</f>
        <v>070338073</v>
      </c>
      <c r="I160" s="23">
        <f>VLOOKUP(K160,Sheet1!$B$2:$P$422,12,FALSE)</f>
        <v>963631726</v>
      </c>
      <c r="J160" s="2"/>
      <c r="K160">
        <v>1465</v>
      </c>
    </row>
    <row r="161" spans="1:11" ht="65.650000000000006" customHeight="1">
      <c r="A161" s="2">
        <v>158</v>
      </c>
      <c r="B161" s="3" t="str">
        <f>VLOOKUP(K161,Sheet1!$B$2:$P$422,4,FALSE)</f>
        <v>CHAN CHES</v>
      </c>
      <c r="C161" s="3" t="str">
        <f>VLOOKUP(K161,Sheet1!$B$2:$P$422,5,FALSE)</f>
        <v>ប្រុស</v>
      </c>
      <c r="D161" s="21">
        <f>VLOOKUP(K161,Sheet1!$B$2:$P$422,6,FALSE)</f>
        <v>35614</v>
      </c>
      <c r="E161" s="21" t="str">
        <f>VLOOKUP(K161,Sheet1!$B$2:$P$422,8,FALSE)</f>
        <v>SEWING</v>
      </c>
      <c r="F161" s="21" t="str">
        <f>VLOOKUP(K161,Sheet1!$B$2:$P$422,9,FALSE)</f>
        <v>Sewer</v>
      </c>
      <c r="G161" s="21">
        <f>VLOOKUP(K161,Sheet1!$B$2:$P$422,15,FALSE)</f>
        <v>0</v>
      </c>
      <c r="H161" s="21" t="str">
        <f>VLOOKUP(K161,Sheet1!$B$2:$P$422,14,FALSE)</f>
        <v>051095624</v>
      </c>
      <c r="I161" s="23">
        <v>0</v>
      </c>
      <c r="J161" s="2"/>
      <c r="K161">
        <v>1470</v>
      </c>
    </row>
    <row r="162" spans="1:11" ht="65.650000000000006" customHeight="1">
      <c r="A162" s="2">
        <v>159</v>
      </c>
      <c r="B162" s="3" t="str">
        <f>VLOOKUP(K162,Sheet1!$B$2:$P$422,4,FALSE)</f>
        <v>MET CHANROEUN</v>
      </c>
      <c r="C162" s="3" t="str">
        <f>VLOOKUP(K162,Sheet1!$B$2:$P$422,5,FALSE)</f>
        <v>ស្រី</v>
      </c>
      <c r="D162" s="21">
        <f>VLOOKUP(K162,Sheet1!$B$2:$P$422,6,FALSE)</f>
        <v>29955</v>
      </c>
      <c r="E162" s="21" t="str">
        <f>VLOOKUP(K162,Sheet1!$B$2:$P$422,8,FALSE)</f>
        <v>SEWING</v>
      </c>
      <c r="F162" s="21" t="str">
        <f>VLOOKUP(K162,Sheet1!$B$2:$P$422,9,FALSE)</f>
        <v>Sewer</v>
      </c>
      <c r="G162" s="21" t="str">
        <f>VLOOKUP(K162,Sheet1!$B$2:$P$422,15,FALSE)</f>
        <v>28209160292919ល</v>
      </c>
      <c r="H162" s="21" t="str">
        <f>VLOOKUP(K162,Sheet1!$B$2:$P$422,14,FALSE)</f>
        <v>050931846</v>
      </c>
      <c r="I162" s="23">
        <f>VLOOKUP(K162,Sheet1!$B$2:$P$422,12,FALSE)</f>
        <v>78545229</v>
      </c>
      <c r="J162" s="2"/>
      <c r="K162">
        <v>1471</v>
      </c>
    </row>
    <row r="163" spans="1:11" ht="65.650000000000006" customHeight="1">
      <c r="A163" s="2">
        <v>160</v>
      </c>
      <c r="B163" s="3" t="str">
        <f>VLOOKUP(K163,Sheet1!$B$2:$P$422,4,FALSE)</f>
        <v>SUON SOKUNTHEA</v>
      </c>
      <c r="C163" s="3" t="str">
        <f>VLOOKUP(K163,Sheet1!$B$2:$P$422,5,FALSE)</f>
        <v>ស្រី</v>
      </c>
      <c r="D163" s="21">
        <f>VLOOKUP(K163,Sheet1!$B$2:$P$422,6,FALSE)</f>
        <v>33039</v>
      </c>
      <c r="E163" s="21" t="str">
        <f>VLOOKUP(K163,Sheet1!$B$2:$P$422,8,FALSE)</f>
        <v>SEWING</v>
      </c>
      <c r="F163" s="21" t="str">
        <f>VLOOKUP(K163,Sheet1!$B$2:$P$422,9,FALSE)</f>
        <v>Sewer</v>
      </c>
      <c r="G163" s="21" t="str">
        <f>VLOOKUP(K163,Sheet1!$B$2:$P$422,15,FALSE)</f>
        <v>29009160331626ត</v>
      </c>
      <c r="H163" s="21" t="str">
        <f>VLOOKUP(K163,Sheet1!$B$2:$P$422,14,FALSE)</f>
        <v>062015560</v>
      </c>
      <c r="I163" s="23">
        <v>0</v>
      </c>
      <c r="J163" s="2"/>
      <c r="K163">
        <v>1474</v>
      </c>
    </row>
    <row r="164" spans="1:11" ht="65.650000000000006" customHeight="1">
      <c r="A164" s="2">
        <v>161</v>
      </c>
      <c r="B164" s="3" t="str">
        <f>VLOOKUP(K164,Sheet1!$B$2:$P$422,4,FALSE)</f>
        <v>NGOV CHAN</v>
      </c>
      <c r="C164" s="3" t="str">
        <f>VLOOKUP(K164,Sheet1!$B$2:$P$422,5,FALSE)</f>
        <v>ប្រុស</v>
      </c>
      <c r="D164" s="21">
        <f>VLOOKUP(K164,Sheet1!$B$2:$P$422,6,FALSE)</f>
        <v>37205</v>
      </c>
      <c r="E164" s="21" t="str">
        <f>VLOOKUP(K164,Sheet1!$B$2:$P$422,8,FALSE)</f>
        <v>SEWING</v>
      </c>
      <c r="F164" s="21" t="str">
        <f>VLOOKUP(K164,Sheet1!$B$2:$P$422,9,FALSE)</f>
        <v>Sewer</v>
      </c>
      <c r="G164" s="21" t="str">
        <f>VLOOKUP(K164,Sheet1!$B$2:$P$422,15,FALSE)</f>
        <v>10112192260746ញ</v>
      </c>
      <c r="H164" s="21" t="str">
        <f>VLOOKUP(K164,Sheet1!$B$2:$P$422,14,FALSE)</f>
        <v>051575088</v>
      </c>
      <c r="I164" s="23">
        <f>VLOOKUP(K164,Sheet1!$B$2:$P$422,12,FALSE)</f>
        <v>963197399</v>
      </c>
      <c r="J164" s="2"/>
      <c r="K164">
        <v>1482</v>
      </c>
    </row>
    <row r="165" spans="1:11" ht="65.650000000000006" customHeight="1">
      <c r="A165" s="2">
        <v>162</v>
      </c>
      <c r="B165" s="3" t="str">
        <f>VLOOKUP(K165,Sheet1!$B$2:$P$422,4,FALSE)</f>
        <v>NORN NEATH</v>
      </c>
      <c r="C165" s="3" t="str">
        <f>VLOOKUP(K165,Sheet1!$B$2:$P$422,5,FALSE)</f>
        <v>ស្រី</v>
      </c>
      <c r="D165" s="21">
        <f>VLOOKUP(K165,Sheet1!$B$2:$P$422,6,FALSE)</f>
        <v>34866</v>
      </c>
      <c r="E165" s="21" t="str">
        <f>VLOOKUP(K165,Sheet1!$B$2:$P$422,8,FALSE)</f>
        <v>SEWING</v>
      </c>
      <c r="F165" s="21" t="str">
        <f>VLOOKUP(K165,Sheet1!$B$2:$P$422,9,FALSE)</f>
        <v>Sewer</v>
      </c>
      <c r="G165" s="21" t="str">
        <f>VLOOKUP(K165,Sheet1!$B$2:$P$422,15,FALSE)</f>
        <v>29509160248488ក</v>
      </c>
      <c r="H165" s="21" t="str">
        <f>VLOOKUP(K165,Sheet1!$B$2:$P$422,14,FALSE)</f>
        <v>051592354</v>
      </c>
      <c r="I165" s="23">
        <f>VLOOKUP(K165,Sheet1!$B$2:$P$422,12,FALSE)</f>
        <v>69690345</v>
      </c>
      <c r="J165" s="2"/>
      <c r="K165">
        <v>1485</v>
      </c>
    </row>
    <row r="166" spans="1:11" ht="65.650000000000006" customHeight="1">
      <c r="A166" s="2">
        <v>163</v>
      </c>
      <c r="B166" s="3" t="str">
        <f>VLOOKUP(K166,Sheet1!$B$2:$P$422,4,FALSE)</f>
        <v>KHORN KIMLANG</v>
      </c>
      <c r="C166" s="3" t="str">
        <f>VLOOKUP(K166,Sheet1!$B$2:$P$422,5,FALSE)</f>
        <v>ស្រី</v>
      </c>
      <c r="D166" s="21">
        <f>VLOOKUP(K166,Sheet1!$B$2:$P$422,6,FALSE)</f>
        <v>36967</v>
      </c>
      <c r="E166" s="21" t="str">
        <f>VLOOKUP(K166,Sheet1!$B$2:$P$422,8,FALSE)</f>
        <v>SEWING</v>
      </c>
      <c r="F166" s="21" t="str">
        <f>VLOOKUP(K166,Sheet1!$B$2:$P$422,9,FALSE)</f>
        <v>Sewer</v>
      </c>
      <c r="G166" s="21" t="str">
        <f>VLOOKUP(K166,Sheet1!$B$2:$P$422,15,FALSE)</f>
        <v>20112192261888ធ</v>
      </c>
      <c r="H166" s="21" t="str">
        <f>VLOOKUP(K166,Sheet1!$B$2:$P$422,14,FALSE)</f>
        <v>051627592</v>
      </c>
      <c r="I166" s="23">
        <f>VLOOKUP(K166,Sheet1!$B$2:$P$422,12,FALSE)</f>
        <v>61806306</v>
      </c>
      <c r="J166" s="2"/>
      <c r="K166">
        <v>1488</v>
      </c>
    </row>
    <row r="167" spans="1:11" ht="65.650000000000006" customHeight="1">
      <c r="A167" s="2">
        <v>164</v>
      </c>
      <c r="B167" s="3" t="str">
        <f>VLOOKUP(K167,Sheet1!$B$2:$P$422,4,FALSE)</f>
        <v>TO BUNLONG</v>
      </c>
      <c r="C167" s="3" t="str">
        <f>VLOOKUP(K167,Sheet1!$B$2:$P$422,5,FALSE)</f>
        <v>ប្រុស</v>
      </c>
      <c r="D167" s="21">
        <f>VLOOKUP(K167,Sheet1!$B$2:$P$422,6,FALSE)</f>
        <v>32220</v>
      </c>
      <c r="E167" s="21" t="str">
        <f>VLOOKUP(K167,Sheet1!$B$2:$P$422,8,FALSE)</f>
        <v>SEWING</v>
      </c>
      <c r="F167" s="21" t="str">
        <f>VLOOKUP(K167,Sheet1!$B$2:$P$422,9,FALSE)</f>
        <v>Sewer</v>
      </c>
      <c r="G167" s="21" t="str">
        <f>VLOOKUP(K167,Sheet1!$B$2:$P$422,15,FALSE)</f>
        <v>18805181412998អ</v>
      </c>
      <c r="H167" s="21" t="str">
        <f>VLOOKUP(K167,Sheet1!$B$2:$P$422,14,FALSE)</f>
        <v>150647688</v>
      </c>
      <c r="I167" s="23">
        <f>VLOOKUP(K167,Sheet1!$B$2:$P$422,12,FALSE)</f>
        <v>962095589</v>
      </c>
      <c r="J167" s="2"/>
      <c r="K167">
        <v>1489</v>
      </c>
    </row>
    <row r="168" spans="1:11" ht="65.650000000000006" customHeight="1">
      <c r="A168" s="2">
        <v>165</v>
      </c>
      <c r="B168" s="3" t="str">
        <f>VLOOKUP(K168,Sheet1!$B$2:$P$422,4,FALSE)</f>
        <v>VEAL KHIEM</v>
      </c>
      <c r="C168" s="3" t="str">
        <f>VLOOKUP(K168,Sheet1!$B$2:$P$422,5,FALSE)</f>
        <v>ស្រី</v>
      </c>
      <c r="D168" s="21">
        <f>VLOOKUP(K168,Sheet1!$B$2:$P$422,6,FALSE)</f>
        <v>30836</v>
      </c>
      <c r="E168" s="21" t="str">
        <f>VLOOKUP(K168,Sheet1!$B$2:$P$422,8,FALSE)</f>
        <v>SEWING</v>
      </c>
      <c r="F168" s="21" t="str">
        <f>VLOOKUP(K168,Sheet1!$B$2:$P$422,9,FALSE)</f>
        <v>Sewer</v>
      </c>
      <c r="G168" s="21" t="str">
        <f>VLOOKUP(K168,Sheet1!$B$2:$P$422,15,FALSE)</f>
        <v>28401170605553ណ</v>
      </c>
      <c r="H168" s="21" t="str">
        <f>VLOOKUP(K168,Sheet1!$B$2:$P$422,14,FALSE)</f>
        <v>150585436</v>
      </c>
      <c r="I168" s="23">
        <f>VLOOKUP(K168,Sheet1!$B$2:$P$422,12,FALSE)</f>
        <v>978652578</v>
      </c>
      <c r="J168" s="2"/>
      <c r="K168">
        <v>1492</v>
      </c>
    </row>
    <row r="169" spans="1:11" ht="65.650000000000006" customHeight="1">
      <c r="A169" s="2">
        <v>166</v>
      </c>
      <c r="B169" s="3" t="str">
        <f>VLOOKUP(K169,Sheet1!$B$2:$P$422,4,FALSE)</f>
        <v>NUP SOKHALY</v>
      </c>
      <c r="C169" s="3" t="str">
        <f>VLOOKUP(K169,Sheet1!$B$2:$P$422,5,FALSE)</f>
        <v>ស្រី</v>
      </c>
      <c r="D169" s="21">
        <f>VLOOKUP(K169,Sheet1!$B$2:$P$422,6,FALSE)</f>
        <v>31208</v>
      </c>
      <c r="E169" s="21" t="str">
        <f>VLOOKUP(K169,Sheet1!$B$2:$P$422,8,FALSE)</f>
        <v>SEWING</v>
      </c>
      <c r="F169" s="21" t="str">
        <f>VLOOKUP(K169,Sheet1!$B$2:$P$422,9,FALSE)</f>
        <v>Sewing Line Leader</v>
      </c>
      <c r="G169" s="21">
        <f>VLOOKUP(K169,Sheet1!$B$2:$P$422,15,FALSE)</f>
        <v>0</v>
      </c>
      <c r="H169" s="21" t="str">
        <f>VLOOKUP(K169,Sheet1!$B$2:$P$422,14,FALSE)</f>
        <v>090650571</v>
      </c>
      <c r="I169" s="23">
        <v>0</v>
      </c>
      <c r="J169" s="2"/>
      <c r="K169">
        <v>1493</v>
      </c>
    </row>
    <row r="170" spans="1:11" ht="65.650000000000006" customHeight="1">
      <c r="A170" s="2">
        <v>167</v>
      </c>
      <c r="B170" s="3" t="str">
        <f>VLOOKUP(K170,Sheet1!$B$2:$P$422,4,FALSE)</f>
        <v>DIN CHANNA</v>
      </c>
      <c r="C170" s="3" t="str">
        <f>VLOOKUP(K170,Sheet1!$B$2:$P$422,5,FALSE)</f>
        <v>ស្រី</v>
      </c>
      <c r="D170" s="21">
        <f>VLOOKUP(K170,Sheet1!$B$2:$P$422,6,FALSE)</f>
        <v>33971</v>
      </c>
      <c r="E170" s="21" t="str">
        <f>VLOOKUP(K170,Sheet1!$B$2:$P$422,8,FALSE)</f>
        <v>SEWING</v>
      </c>
      <c r="F170" s="21" t="str">
        <f>VLOOKUP(K170,Sheet1!$B$2:$P$422,9,FALSE)</f>
        <v>Sewer</v>
      </c>
      <c r="G170" s="21">
        <f>VLOOKUP(K170,Sheet1!$B$2:$P$422,15,FALSE)</f>
        <v>0</v>
      </c>
      <c r="H170" s="21" t="str">
        <f>VLOOKUP(K170,Sheet1!$B$2:$P$422,14,FALSE)</f>
        <v>150929531</v>
      </c>
      <c r="I170" s="23">
        <v>0</v>
      </c>
      <c r="J170" s="2"/>
      <c r="K170">
        <v>1499</v>
      </c>
    </row>
    <row r="171" spans="1:11" ht="65.650000000000006" customHeight="1">
      <c r="A171" s="2">
        <v>168</v>
      </c>
      <c r="B171" s="3" t="str">
        <f>VLOOKUP(K171,Sheet1!$B$2:$P$422,4,FALSE)</f>
        <v>THY DAVY</v>
      </c>
      <c r="C171" s="3" t="str">
        <f>VLOOKUP(K171,Sheet1!$B$2:$P$422,5,FALSE)</f>
        <v>ស្រី</v>
      </c>
      <c r="D171" s="21">
        <f>VLOOKUP(K171,Sheet1!$B$2:$P$422,6,FALSE)</f>
        <v>32878</v>
      </c>
      <c r="E171" s="21" t="str">
        <f>VLOOKUP(K171,Sheet1!$B$2:$P$422,8,FALSE)</f>
        <v>SEWING</v>
      </c>
      <c r="F171" s="21" t="str">
        <f>VLOOKUP(K171,Sheet1!$B$2:$P$422,9,FALSE)</f>
        <v>Sewer</v>
      </c>
      <c r="G171" s="21" t="str">
        <f>VLOOKUP(K171,Sheet1!$B$2:$P$422,15,FALSE)</f>
        <v>29002170611031ក</v>
      </c>
      <c r="H171" s="21" t="str">
        <f>VLOOKUP(K171,Sheet1!$B$2:$P$422,14,FALSE)</f>
        <v>061350063</v>
      </c>
      <c r="I171" s="23">
        <f>VLOOKUP(K171,Sheet1!$B$2:$P$422,12,FALSE)</f>
        <v>964295368</v>
      </c>
      <c r="J171" s="2"/>
      <c r="K171">
        <v>1501</v>
      </c>
    </row>
    <row r="172" spans="1:11" ht="65.650000000000006" customHeight="1">
      <c r="A172" s="2">
        <v>169</v>
      </c>
      <c r="B172" s="3" t="str">
        <f>VLOOKUP(K172,Sheet1!$B$2:$P$422,4,FALSE)</f>
        <v>KUN SREYNAK</v>
      </c>
      <c r="C172" s="3" t="str">
        <f>VLOOKUP(K172,Sheet1!$B$2:$P$422,5,FALSE)</f>
        <v>ស្រី</v>
      </c>
      <c r="D172" s="21">
        <f>VLOOKUP(K172,Sheet1!$B$2:$P$422,6,FALSE)</f>
        <v>34853</v>
      </c>
      <c r="E172" s="21" t="str">
        <f>VLOOKUP(K172,Sheet1!$B$2:$P$422,8,FALSE)</f>
        <v>SEWING</v>
      </c>
      <c r="F172" s="21" t="str">
        <f>VLOOKUP(K172,Sheet1!$B$2:$P$422,9,FALSE)</f>
        <v>Sewer</v>
      </c>
      <c r="G172" s="21" t="str">
        <f>VLOOKUP(K172,Sheet1!$B$2:$P$422,15,FALSE)</f>
        <v>29502181253191ថ</v>
      </c>
      <c r="H172" s="21" t="str">
        <f>VLOOKUP(K172,Sheet1!$B$2:$P$422,14,FALSE)</f>
        <v>050857454</v>
      </c>
      <c r="I172" s="23">
        <f>VLOOKUP(K172,Sheet1!$B$2:$P$422,12,FALSE)</f>
        <v>962438637</v>
      </c>
      <c r="J172" s="2"/>
      <c r="K172">
        <v>1507</v>
      </c>
    </row>
    <row r="173" spans="1:11" ht="65.650000000000006" customHeight="1">
      <c r="A173" s="2">
        <v>170</v>
      </c>
      <c r="B173" s="3" t="str">
        <f>VLOOKUP(K173,Sheet1!$B$2:$P$422,4,FALSE)</f>
        <v>MORN SORIYA</v>
      </c>
      <c r="C173" s="3" t="str">
        <f>VLOOKUP(K173,Sheet1!$B$2:$P$422,5,FALSE)</f>
        <v>ស្រី</v>
      </c>
      <c r="D173" s="21">
        <f>VLOOKUP(K173,Sheet1!$B$2:$P$422,6,FALSE)</f>
        <v>34731</v>
      </c>
      <c r="E173" s="21" t="str">
        <f>VLOOKUP(K173,Sheet1!$B$2:$P$422,8,FALSE)</f>
        <v>SEWING</v>
      </c>
      <c r="F173" s="21" t="str">
        <f>VLOOKUP(K173,Sheet1!$B$2:$P$422,9,FALSE)</f>
        <v>Sewer</v>
      </c>
      <c r="G173" s="21">
        <f>VLOOKUP(K173,Sheet1!$B$2:$P$422,15,FALSE)</f>
        <v>0</v>
      </c>
      <c r="H173" s="21" t="str">
        <f>VLOOKUP(K173,Sheet1!$B$2:$P$422,14,FALSE)</f>
        <v>050835108</v>
      </c>
      <c r="I173" s="23">
        <v>0</v>
      </c>
      <c r="J173" s="2"/>
      <c r="K173">
        <v>1508</v>
      </c>
    </row>
    <row r="174" spans="1:11" ht="65.650000000000006" customHeight="1">
      <c r="A174" s="2">
        <v>171</v>
      </c>
      <c r="B174" s="3" t="str">
        <f>VLOOKUP(K174,Sheet1!$B$2:$P$422,4,FALSE)</f>
        <v>SEK SINAN</v>
      </c>
      <c r="C174" s="3" t="str">
        <f>VLOOKUP(K174,Sheet1!$B$2:$P$422,5,FALSE)</f>
        <v>ស្រី</v>
      </c>
      <c r="D174" s="21">
        <f>VLOOKUP(K174,Sheet1!$B$2:$P$422,6,FALSE)</f>
        <v>31041</v>
      </c>
      <c r="E174" s="21" t="str">
        <f>VLOOKUP(K174,Sheet1!$B$2:$P$422,8,FALSE)</f>
        <v>SEWING</v>
      </c>
      <c r="F174" s="21" t="str">
        <f>VLOOKUP(K174,Sheet1!$B$2:$P$422,9,FALSE)</f>
        <v>Sewer</v>
      </c>
      <c r="G174" s="21" t="str">
        <f>VLOOKUP(K174,Sheet1!$B$2:$P$422,15,FALSE)</f>
        <v>28409160240437ទ</v>
      </c>
      <c r="H174" s="21" t="str">
        <f>VLOOKUP(K174,Sheet1!$B$2:$P$422,14,FALSE)</f>
        <v>090591808</v>
      </c>
      <c r="I174" s="23">
        <f>VLOOKUP(K174,Sheet1!$B$2:$P$422,12,FALSE)</f>
        <v>964409634</v>
      </c>
      <c r="J174" s="2"/>
      <c r="K174">
        <v>1509</v>
      </c>
    </row>
    <row r="175" spans="1:11" ht="65.650000000000006" customHeight="1">
      <c r="A175" s="2">
        <v>172</v>
      </c>
      <c r="B175" s="3" t="str">
        <f>VLOOKUP(K175,Sheet1!$B$2:$P$422,4,FALSE)</f>
        <v>UON SOVANDA</v>
      </c>
      <c r="C175" s="3" t="str">
        <f>VLOOKUP(K175,Sheet1!$B$2:$P$422,5,FALSE)</f>
        <v>ស្រី</v>
      </c>
      <c r="D175" s="21">
        <f>VLOOKUP(K175,Sheet1!$B$2:$P$422,6,FALSE)</f>
        <v>34834</v>
      </c>
      <c r="E175" s="21" t="str">
        <f>VLOOKUP(K175,Sheet1!$B$2:$P$422,8,FALSE)</f>
        <v>SEWING</v>
      </c>
      <c r="F175" s="21" t="str">
        <f>VLOOKUP(K175,Sheet1!$B$2:$P$422,9,FALSE)</f>
        <v>Sewer</v>
      </c>
      <c r="G175" s="21" t="str">
        <f>VLOOKUP(K175,Sheet1!$B$2:$P$422,15,FALSE)</f>
        <v>29506170812548យ</v>
      </c>
      <c r="H175" s="21" t="str">
        <f>VLOOKUP(K175,Sheet1!$B$2:$P$422,14,FALSE)</f>
        <v>170711185</v>
      </c>
      <c r="I175" s="23">
        <f>VLOOKUP(K175,Sheet1!$B$2:$P$422,12,FALSE)</f>
        <v>81208824</v>
      </c>
      <c r="J175" s="2"/>
      <c r="K175">
        <v>1510</v>
      </c>
    </row>
    <row r="176" spans="1:11" ht="65.650000000000006" customHeight="1">
      <c r="A176" s="2">
        <v>173</v>
      </c>
      <c r="B176" s="3" t="str">
        <f>VLOOKUP(K176,Sheet1!$B$2:$P$422,4,FALSE)</f>
        <v>PHEAP THIRA</v>
      </c>
      <c r="C176" s="3" t="str">
        <f>VLOOKUP(K176,Sheet1!$B$2:$P$422,5,FALSE)</f>
        <v>ស្រី</v>
      </c>
      <c r="D176" s="21">
        <f>VLOOKUP(K176,Sheet1!$B$2:$P$422,6,FALSE)</f>
        <v>34377</v>
      </c>
      <c r="E176" s="21" t="str">
        <f>VLOOKUP(K176,Sheet1!$B$2:$P$422,8,FALSE)</f>
        <v>SEWING</v>
      </c>
      <c r="F176" s="21" t="str">
        <f>VLOOKUP(K176,Sheet1!$B$2:$P$422,9,FALSE)</f>
        <v>Sewer</v>
      </c>
      <c r="G176" s="21" t="str">
        <f>VLOOKUP(K176,Sheet1!$B$2:$P$422,15,FALSE)</f>
        <v>29403170663204ណ</v>
      </c>
      <c r="H176" s="21" t="str">
        <f>VLOOKUP(K176,Sheet1!$B$2:$P$422,14,FALSE)</f>
        <v>050779186</v>
      </c>
      <c r="I176" s="23">
        <f>VLOOKUP(K176,Sheet1!$B$2:$P$422,12,FALSE)</f>
        <v>977137127</v>
      </c>
      <c r="J176" s="2"/>
      <c r="K176">
        <v>1511</v>
      </c>
    </row>
    <row r="177" spans="1:11" ht="65.650000000000006" customHeight="1">
      <c r="A177" s="2">
        <v>174</v>
      </c>
      <c r="B177" s="3" t="str">
        <f>VLOOKUP(K177,Sheet1!$B$2:$P$422,4,FALSE)</f>
        <v>SIM SAMNANG</v>
      </c>
      <c r="C177" s="3" t="str">
        <f>VLOOKUP(K177,Sheet1!$B$2:$P$422,5,FALSE)</f>
        <v>ប្រុស</v>
      </c>
      <c r="D177" s="21">
        <f>VLOOKUP(K177,Sheet1!$B$2:$P$422,6,FALSE)</f>
        <v>32601</v>
      </c>
      <c r="E177" s="21" t="str">
        <f>VLOOKUP(K177,Sheet1!$B$2:$P$422,8,FALSE)</f>
        <v>SEWING</v>
      </c>
      <c r="F177" s="21" t="str">
        <f>VLOOKUP(K177,Sheet1!$B$2:$P$422,9,FALSE)</f>
        <v>Sewing Line Leader</v>
      </c>
      <c r="G177" s="21" t="str">
        <f>VLOOKUP(K177,Sheet1!$B$2:$P$422,15,FALSE)</f>
        <v>18905181403816ព</v>
      </c>
      <c r="H177" s="21" t="str">
        <f>VLOOKUP(K177,Sheet1!$B$2:$P$422,14,FALSE)</f>
        <v>101284134</v>
      </c>
      <c r="I177" s="23">
        <f>VLOOKUP(K177,Sheet1!$B$2:$P$422,12,FALSE)</f>
        <v>888810030</v>
      </c>
      <c r="J177" s="2"/>
      <c r="K177">
        <v>1512</v>
      </c>
    </row>
    <row r="178" spans="1:11" ht="65.650000000000006" customHeight="1">
      <c r="A178" s="2">
        <v>175</v>
      </c>
      <c r="B178" s="3" t="str">
        <f>VLOOKUP(K178,Sheet1!$B$2:$P$422,4,FALSE)</f>
        <v>KHUN SOKHA</v>
      </c>
      <c r="C178" s="3" t="str">
        <f>VLOOKUP(K178,Sheet1!$B$2:$P$422,5,FALSE)</f>
        <v>ស្រី</v>
      </c>
      <c r="D178" s="21">
        <f>VLOOKUP(K178,Sheet1!$B$2:$P$422,6,FALSE)</f>
        <v>30119</v>
      </c>
      <c r="E178" s="21" t="str">
        <f>VLOOKUP(K178,Sheet1!$B$2:$P$422,8,FALSE)</f>
        <v>SEWING</v>
      </c>
      <c r="F178" s="21" t="str">
        <f>VLOOKUP(K178,Sheet1!$B$2:$P$422,9,FALSE)</f>
        <v>Sewer</v>
      </c>
      <c r="G178" s="21" t="str">
        <f>VLOOKUP(K178,Sheet1!$B$2:$P$422,15,FALSE)</f>
        <v>28212192270971ប</v>
      </c>
      <c r="H178" s="21" t="str">
        <f>VLOOKUP(K178,Sheet1!$B$2:$P$422,14,FALSE)</f>
        <v>090675224</v>
      </c>
      <c r="I178" s="23">
        <f>VLOOKUP(K178,Sheet1!$B$2:$P$422,12,FALSE)</f>
        <v>969166586</v>
      </c>
      <c r="J178" s="2"/>
      <c r="K178">
        <v>1530</v>
      </c>
    </row>
    <row r="179" spans="1:11" ht="65.650000000000006" customHeight="1">
      <c r="A179" s="2">
        <v>176</v>
      </c>
      <c r="B179" s="3" t="str">
        <f>VLOOKUP(K179,Sheet1!$B$2:$P$422,4,FALSE)</f>
        <v>TEAK ROEUNG</v>
      </c>
      <c r="C179" s="3" t="str">
        <f>VLOOKUP(K179,Sheet1!$B$2:$P$422,5,FALSE)</f>
        <v>ស្រី</v>
      </c>
      <c r="D179" s="21">
        <f>VLOOKUP(K179,Sheet1!$B$2:$P$422,6,FALSE)</f>
        <v>34717</v>
      </c>
      <c r="E179" s="21" t="str">
        <f>VLOOKUP(K179,Sheet1!$B$2:$P$422,8,FALSE)</f>
        <v>SEWING</v>
      </c>
      <c r="F179" s="21" t="str">
        <f>VLOOKUP(K179,Sheet1!$B$2:$P$422,9,FALSE)</f>
        <v>Sewer</v>
      </c>
      <c r="G179" s="21" t="str">
        <f>VLOOKUP(K179,Sheet1!$B$2:$P$422,15,FALSE)</f>
        <v>29509160326829ស</v>
      </c>
      <c r="H179" s="21" t="str">
        <f>VLOOKUP(K179,Sheet1!$B$2:$P$422,14,FALSE)</f>
        <v>050785388</v>
      </c>
      <c r="I179" s="23">
        <f>VLOOKUP(K179,Sheet1!$B$2:$P$422,12,FALSE)</f>
        <v>973657801</v>
      </c>
      <c r="J179" s="2"/>
      <c r="K179">
        <v>1536</v>
      </c>
    </row>
    <row r="180" spans="1:11" ht="65.650000000000006" customHeight="1">
      <c r="A180" s="2">
        <v>177</v>
      </c>
      <c r="B180" s="3" t="str">
        <f>VLOOKUP(K180,Sheet1!$B$2:$P$422,4,FALSE)</f>
        <v>SOEUN PHEAK</v>
      </c>
      <c r="C180" s="3" t="str">
        <f>VLOOKUP(K180,Sheet1!$B$2:$P$422,5,FALSE)</f>
        <v>ប្រុស</v>
      </c>
      <c r="D180" s="21">
        <f>VLOOKUP(K180,Sheet1!$B$2:$P$422,6,FALSE)</f>
        <v>34592</v>
      </c>
      <c r="E180" s="21" t="str">
        <f>VLOOKUP(K180,Sheet1!$B$2:$P$422,8,FALSE)</f>
        <v>SEWING</v>
      </c>
      <c r="F180" s="21" t="str">
        <f>VLOOKUP(K180,Sheet1!$B$2:$P$422,9,FALSE)</f>
        <v>Sewer</v>
      </c>
      <c r="G180" s="21" t="str">
        <f>VLOOKUP(K180,Sheet1!$B$2:$P$422,15,FALSE)</f>
        <v>19407192153729ល</v>
      </c>
      <c r="H180" s="21" t="str">
        <f>VLOOKUP(K180,Sheet1!$B$2:$P$422,14,FALSE)</f>
        <v>101257115</v>
      </c>
      <c r="I180" s="23">
        <f>VLOOKUP(K180,Sheet1!$B$2:$P$422,12,FALSE)</f>
        <v>977908641</v>
      </c>
      <c r="J180" s="2"/>
      <c r="K180">
        <v>1537</v>
      </c>
    </row>
    <row r="181" spans="1:11" ht="65.650000000000006" customHeight="1">
      <c r="A181" s="2">
        <v>178</v>
      </c>
      <c r="B181" s="3" t="str">
        <f>VLOOKUP(K181,Sheet1!$B$2:$P$422,4,FALSE)</f>
        <v>EAK SOPHA</v>
      </c>
      <c r="C181" s="3" t="str">
        <f>VLOOKUP(K181,Sheet1!$B$2:$P$422,5,FALSE)</f>
        <v>ស្រី</v>
      </c>
      <c r="D181" s="21">
        <f>VLOOKUP(K181,Sheet1!$B$2:$P$422,6,FALSE)</f>
        <v>32467</v>
      </c>
      <c r="E181" s="21" t="str">
        <f>VLOOKUP(K181,Sheet1!$B$2:$P$422,8,FALSE)</f>
        <v>SEWING</v>
      </c>
      <c r="F181" s="21" t="str">
        <f>VLOOKUP(K181,Sheet1!$B$2:$P$422,9,FALSE)</f>
        <v>Sewer</v>
      </c>
      <c r="G181" s="21" t="str">
        <f>VLOOKUP(K181,Sheet1!$B$2:$P$422,15,FALSE)</f>
        <v>28807160169755អ</v>
      </c>
      <c r="H181" s="21" t="str">
        <f>VLOOKUP(K181,Sheet1!$B$2:$P$422,14,FALSE)</f>
        <v>051299658</v>
      </c>
      <c r="I181" s="23">
        <f>VLOOKUP(K181,Sheet1!$B$2:$P$422,12,FALSE)</f>
        <v>965563594</v>
      </c>
      <c r="J181" s="2"/>
      <c r="K181">
        <v>1541</v>
      </c>
    </row>
    <row r="182" spans="1:11" ht="65.650000000000006" customHeight="1">
      <c r="A182" s="2">
        <v>179</v>
      </c>
      <c r="B182" s="3" t="str">
        <f>VLOOKUP(K182,Sheet1!$B$2:$P$422,4,FALSE)</f>
        <v>MAN CHANTHA</v>
      </c>
      <c r="C182" s="3" t="str">
        <f>VLOOKUP(K182,Sheet1!$B$2:$P$422,5,FALSE)</f>
        <v>ស្រី</v>
      </c>
      <c r="D182" s="21">
        <f>VLOOKUP(K182,Sheet1!$B$2:$P$422,6,FALSE)</f>
        <v>31599</v>
      </c>
      <c r="E182" s="21" t="str">
        <f>VLOOKUP(K182,Sheet1!$B$2:$P$422,8,FALSE)</f>
        <v>SEWING</v>
      </c>
      <c r="F182" s="21" t="str">
        <f>VLOOKUP(K182,Sheet1!$B$2:$P$422,9,FALSE)</f>
        <v>Sewer</v>
      </c>
      <c r="G182" s="21" t="str">
        <f>VLOOKUP(K182,Sheet1!$B$2:$P$422,15,FALSE)</f>
        <v>28609160314424ទ</v>
      </c>
      <c r="H182" s="21" t="str">
        <f>VLOOKUP(K182,Sheet1!$B$2:$P$422,14,FALSE)</f>
        <v>051600144</v>
      </c>
      <c r="I182" s="23">
        <f>VLOOKUP(K182,Sheet1!$B$2:$P$422,12,FALSE)</f>
        <v>969259314</v>
      </c>
      <c r="J182" s="2"/>
      <c r="K182">
        <v>1544</v>
      </c>
    </row>
    <row r="183" spans="1:11" ht="65.650000000000006" customHeight="1">
      <c r="A183" s="2">
        <v>180</v>
      </c>
      <c r="B183" s="3" t="str">
        <f>VLOOKUP(K183,Sheet1!$B$2:$P$422,4,FALSE)</f>
        <v>CHHUM CHANTHEA</v>
      </c>
      <c r="C183" s="3" t="str">
        <f>VLOOKUP(K183,Sheet1!$B$2:$P$422,5,FALSE)</f>
        <v>ប្រុស</v>
      </c>
      <c r="D183" s="21">
        <f>VLOOKUP(K183,Sheet1!$B$2:$P$422,6,FALSE)</f>
        <v>35346</v>
      </c>
      <c r="E183" s="21" t="str">
        <f>VLOOKUP(K183,Sheet1!$B$2:$P$422,8,FALSE)</f>
        <v>SEWING</v>
      </c>
      <c r="F183" s="21" t="str">
        <f>VLOOKUP(K183,Sheet1!$B$2:$P$422,9,FALSE)</f>
        <v>Sewer</v>
      </c>
      <c r="G183" s="21" t="str">
        <f>VLOOKUP(K183,Sheet1!$B$2:$P$422,15,FALSE)</f>
        <v>19612160483481ផ</v>
      </c>
      <c r="H183" s="21" t="str">
        <f>VLOOKUP(K183,Sheet1!$B$2:$P$422,14,FALSE)</f>
        <v>100733698</v>
      </c>
      <c r="I183" s="23">
        <f>VLOOKUP(K183,Sheet1!$B$2:$P$422,12,FALSE)</f>
        <v>969356556</v>
      </c>
      <c r="J183" s="2"/>
      <c r="K183">
        <v>1545</v>
      </c>
    </row>
    <row r="184" spans="1:11" ht="65.650000000000006" customHeight="1">
      <c r="A184" s="2">
        <v>181</v>
      </c>
      <c r="B184" s="3" t="str">
        <f>VLOOKUP(K184,Sheet1!$B$2:$P$422,4,FALSE)</f>
        <v>BUCH CHHIENG</v>
      </c>
      <c r="C184" s="3" t="str">
        <f>VLOOKUP(K184,Sheet1!$B$2:$P$422,5,FALSE)</f>
        <v>ប្រុស</v>
      </c>
      <c r="D184" s="21">
        <f>VLOOKUP(K184,Sheet1!$B$2:$P$422,6,FALSE)</f>
        <v>35437</v>
      </c>
      <c r="E184" s="21" t="str">
        <f>VLOOKUP(K184,Sheet1!$B$2:$P$422,8,FALSE)</f>
        <v>SEWING</v>
      </c>
      <c r="F184" s="21" t="str">
        <f>VLOOKUP(K184,Sheet1!$B$2:$P$422,9,FALSE)</f>
        <v>Sewer</v>
      </c>
      <c r="G184" s="21" t="str">
        <f>VLOOKUP(K184,Sheet1!$B$2:$P$422,15,FALSE)</f>
        <v>19704170716145ប</v>
      </c>
      <c r="H184" s="21" t="str">
        <f>VLOOKUP(K184,Sheet1!$B$2:$P$422,14,FALSE)</f>
        <v>090686336</v>
      </c>
      <c r="I184" s="23">
        <f>VLOOKUP(K184,Sheet1!$B$2:$P$422,12,FALSE)</f>
        <v>70928740</v>
      </c>
      <c r="J184" s="2"/>
      <c r="K184">
        <v>1549</v>
      </c>
    </row>
    <row r="185" spans="1:11" ht="65.650000000000006" customHeight="1">
      <c r="A185" s="2">
        <v>182</v>
      </c>
      <c r="B185" s="3" t="str">
        <f>VLOOKUP(K185,Sheet1!$B$2:$P$422,4,FALSE)</f>
        <v>SOR PIEN</v>
      </c>
      <c r="C185" s="3" t="str">
        <f>VLOOKUP(K185,Sheet1!$B$2:$P$422,5,FALSE)</f>
        <v>ស្រី</v>
      </c>
      <c r="D185" s="21">
        <f>VLOOKUP(K185,Sheet1!$B$2:$P$422,6,FALSE)</f>
        <v>32728</v>
      </c>
      <c r="E185" s="21" t="str">
        <f>VLOOKUP(K185,Sheet1!$B$2:$P$422,8,FALSE)</f>
        <v>SEWING</v>
      </c>
      <c r="F185" s="21" t="str">
        <f>VLOOKUP(K185,Sheet1!$B$2:$P$422,9,FALSE)</f>
        <v>Sewer</v>
      </c>
      <c r="G185" s="21" t="str">
        <f>VLOOKUP(K185,Sheet1!$B$2:$P$422,15,FALSE)</f>
        <v>28909160243253ផ</v>
      </c>
      <c r="H185" s="21">
        <f>VLOOKUP(K185,Sheet1!$B$2:$P$422,14,FALSE)</f>
        <v>0</v>
      </c>
      <c r="I185" s="23">
        <f>VLOOKUP(K185,Sheet1!$B$2:$P$422,12,FALSE)</f>
        <v>972974881</v>
      </c>
      <c r="J185" s="2"/>
      <c r="K185">
        <v>1551</v>
      </c>
    </row>
    <row r="186" spans="1:11" ht="65.650000000000006" customHeight="1">
      <c r="A186" s="2">
        <v>183</v>
      </c>
      <c r="B186" s="3" t="str">
        <f>VLOOKUP(K186,Sheet1!$B$2:$P$422,4,FALSE)</f>
        <v>MEAN SROS</v>
      </c>
      <c r="C186" s="3" t="str">
        <f>VLOOKUP(K186,Sheet1!$B$2:$P$422,5,FALSE)</f>
        <v>ស្រី</v>
      </c>
      <c r="D186" s="21">
        <f>VLOOKUP(K186,Sheet1!$B$2:$P$422,6,FALSE)</f>
        <v>27128</v>
      </c>
      <c r="E186" s="21" t="str">
        <f>VLOOKUP(K186,Sheet1!$B$2:$P$422,8,FALSE)</f>
        <v>SEWING</v>
      </c>
      <c r="F186" s="21" t="str">
        <f>VLOOKUP(K186,Sheet1!$B$2:$P$422,9,FALSE)</f>
        <v>Sewer</v>
      </c>
      <c r="G186" s="21" t="str">
        <f>VLOOKUP(K186,Sheet1!$B$2:$P$422,15,FALSE)</f>
        <v>27409160243787ល</v>
      </c>
      <c r="H186" s="21" t="str">
        <f>VLOOKUP(K186,Sheet1!$B$2:$P$422,14,FALSE)</f>
        <v>051076653</v>
      </c>
      <c r="I186" s="23">
        <f>VLOOKUP(K186,Sheet1!$B$2:$P$422,12,FALSE)</f>
        <v>95508890</v>
      </c>
      <c r="J186" s="2"/>
      <c r="K186">
        <v>1552</v>
      </c>
    </row>
    <row r="187" spans="1:11" ht="65.650000000000006" customHeight="1">
      <c r="A187" s="2">
        <v>184</v>
      </c>
      <c r="B187" s="3" t="str">
        <f>VLOOKUP(K187,Sheet1!$B$2:$P$422,4,FALSE)</f>
        <v>PENH TOM</v>
      </c>
      <c r="C187" s="3" t="str">
        <f>VLOOKUP(K187,Sheet1!$B$2:$P$422,5,FALSE)</f>
        <v>ស្រី</v>
      </c>
      <c r="D187" s="21">
        <f>VLOOKUP(K187,Sheet1!$B$2:$P$422,6,FALSE)</f>
        <v>33429</v>
      </c>
      <c r="E187" s="21" t="str">
        <f>VLOOKUP(K187,Sheet1!$B$2:$P$422,8,FALSE)</f>
        <v>SEWING</v>
      </c>
      <c r="F187" s="21" t="str">
        <f>VLOOKUP(K187,Sheet1!$B$2:$P$422,9,FALSE)</f>
        <v>Sewer</v>
      </c>
      <c r="G187" s="21" t="str">
        <f>VLOOKUP(K187,Sheet1!$B$2:$P$422,15,FALSE)</f>
        <v>29102181277057ន</v>
      </c>
      <c r="H187" s="21" t="str">
        <f>VLOOKUP(K187,Sheet1!$B$2:$P$422,14,FALSE)</f>
        <v>090678765</v>
      </c>
      <c r="I187" s="23">
        <v>0</v>
      </c>
      <c r="J187" s="2"/>
      <c r="K187">
        <v>1555</v>
      </c>
    </row>
    <row r="188" spans="1:11" ht="65.650000000000006" customHeight="1">
      <c r="A188" s="2">
        <v>185</v>
      </c>
      <c r="B188" s="3" t="str">
        <f>VLOOKUP(K188,Sheet1!$B$2:$P$422,4,FALSE)</f>
        <v>NGET MAO</v>
      </c>
      <c r="C188" s="3" t="str">
        <f>VLOOKUP(K188,Sheet1!$B$2:$P$422,5,FALSE)</f>
        <v>ស្រី</v>
      </c>
      <c r="D188" s="21">
        <f>VLOOKUP(K188,Sheet1!$B$2:$P$422,6,FALSE)</f>
        <v>33585</v>
      </c>
      <c r="E188" s="21" t="str">
        <f>VLOOKUP(K188,Sheet1!$B$2:$P$422,8,FALSE)</f>
        <v>SEWING</v>
      </c>
      <c r="F188" s="21" t="str">
        <f>VLOOKUP(K188,Sheet1!$B$2:$P$422,9,FALSE)</f>
        <v>Sewer</v>
      </c>
      <c r="G188" s="21">
        <f>VLOOKUP(K188,Sheet1!$B$2:$P$422,15,FALSE)</f>
        <v>0</v>
      </c>
      <c r="H188" s="21" t="str">
        <f>VLOOKUP(K188,Sheet1!$B$2:$P$422,14,FALSE)</f>
        <v>101216024</v>
      </c>
      <c r="I188" s="23">
        <v>0</v>
      </c>
      <c r="J188" s="2"/>
      <c r="K188">
        <v>1568</v>
      </c>
    </row>
    <row r="189" spans="1:11" ht="65.650000000000006" customHeight="1">
      <c r="A189" s="2">
        <v>186</v>
      </c>
      <c r="B189" s="3" t="str">
        <f>VLOOKUP(K189,Sheet1!$B$2:$P$422,4,FALSE)</f>
        <v>IENG SA EM</v>
      </c>
      <c r="C189" s="3" t="str">
        <f>VLOOKUP(K189,Sheet1!$B$2:$P$422,5,FALSE)</f>
        <v>ស្រី</v>
      </c>
      <c r="D189" s="21">
        <f>VLOOKUP(K189,Sheet1!$B$2:$P$422,6,FALSE)</f>
        <v>31880</v>
      </c>
      <c r="E189" s="21" t="str">
        <f>VLOOKUP(K189,Sheet1!$B$2:$P$422,8,FALSE)</f>
        <v>SEWING</v>
      </c>
      <c r="F189" s="21" t="str">
        <f>VLOOKUP(K189,Sheet1!$B$2:$P$422,9,FALSE)</f>
        <v>Sewer</v>
      </c>
      <c r="G189" s="21">
        <f>VLOOKUP(K189,Sheet1!$B$2:$P$422,15,FALSE)</f>
        <v>0</v>
      </c>
      <c r="H189" s="21" t="str">
        <f>VLOOKUP(K189,Sheet1!$B$2:$P$422,14,FALSE)</f>
        <v>090657818</v>
      </c>
      <c r="I189" s="23">
        <v>0</v>
      </c>
      <c r="J189" s="2"/>
      <c r="K189">
        <v>1569</v>
      </c>
    </row>
    <row r="190" spans="1:11" ht="65.650000000000006" customHeight="1">
      <c r="A190" s="2">
        <v>187</v>
      </c>
      <c r="B190" s="3" t="str">
        <f>VLOOKUP(K190,Sheet1!$B$2:$P$422,4,FALSE)</f>
        <v>CHEU MEN</v>
      </c>
      <c r="C190" s="3" t="str">
        <f>VLOOKUP(K190,Sheet1!$B$2:$P$422,5,FALSE)</f>
        <v>ស្រី</v>
      </c>
      <c r="D190" s="21">
        <f>VLOOKUP(K190,Sheet1!$B$2:$P$422,6,FALSE)</f>
        <v>31553</v>
      </c>
      <c r="E190" s="21" t="str">
        <f>VLOOKUP(K190,Sheet1!$B$2:$P$422,8,FALSE)</f>
        <v>SEWING</v>
      </c>
      <c r="F190" s="21" t="str">
        <f>VLOOKUP(K190,Sheet1!$B$2:$P$422,9,FALSE)</f>
        <v>Sewer</v>
      </c>
      <c r="G190" s="21">
        <f>VLOOKUP(K190,Sheet1!$B$2:$P$422,15,FALSE)</f>
        <v>0</v>
      </c>
      <c r="H190" s="21" t="str">
        <f>VLOOKUP(K190,Sheet1!$B$2:$P$422,14,FALSE)</f>
        <v>051129003</v>
      </c>
      <c r="I190" s="23">
        <v>0</v>
      </c>
      <c r="J190" s="2"/>
      <c r="K190">
        <v>1571</v>
      </c>
    </row>
    <row r="191" spans="1:11" ht="65.650000000000006" customHeight="1">
      <c r="A191" s="2">
        <v>188</v>
      </c>
      <c r="B191" s="3" t="str">
        <f>VLOOKUP(K191,Sheet1!$B$2:$P$422,4,FALSE)</f>
        <v>CHEU SREYPEOU</v>
      </c>
      <c r="C191" s="3" t="str">
        <f>VLOOKUP(K191,Sheet1!$B$2:$P$422,5,FALSE)</f>
        <v>ស្រី</v>
      </c>
      <c r="D191" s="21">
        <f>VLOOKUP(K191,Sheet1!$B$2:$P$422,6,FALSE)</f>
        <v>32339</v>
      </c>
      <c r="E191" s="21" t="str">
        <f>VLOOKUP(K191,Sheet1!$B$2:$P$422,8,FALSE)</f>
        <v>SEWING</v>
      </c>
      <c r="F191" s="21" t="str">
        <f>VLOOKUP(K191,Sheet1!$B$2:$P$422,9,FALSE)</f>
        <v>Sewer</v>
      </c>
      <c r="G191" s="21">
        <f>VLOOKUP(K191,Sheet1!$B$2:$P$422,15,FALSE)</f>
        <v>0</v>
      </c>
      <c r="H191" s="21" t="str">
        <f>VLOOKUP(K191,Sheet1!$B$2:$P$422,14,FALSE)</f>
        <v>110480076</v>
      </c>
      <c r="I191" s="23">
        <v>0</v>
      </c>
      <c r="J191" s="2"/>
      <c r="K191">
        <v>1575</v>
      </c>
    </row>
    <row r="192" spans="1:11" ht="65.650000000000006" customHeight="1">
      <c r="A192" s="2">
        <v>189</v>
      </c>
      <c r="B192" s="3" t="str">
        <f>VLOOKUP(K192,Sheet1!$B$2:$P$422,4,FALSE)</f>
        <v>NOB VANNY</v>
      </c>
      <c r="C192" s="3" t="str">
        <f>VLOOKUP(K192,Sheet1!$B$2:$P$422,5,FALSE)</f>
        <v>ប្រុស</v>
      </c>
      <c r="D192" s="21">
        <f>VLOOKUP(K192,Sheet1!$B$2:$P$422,6,FALSE)</f>
        <v>32570</v>
      </c>
      <c r="E192" s="21" t="str">
        <f>VLOOKUP(K192,Sheet1!$B$2:$P$422,8,FALSE)</f>
        <v>SEWING</v>
      </c>
      <c r="F192" s="21" t="str">
        <f>VLOOKUP(K192,Sheet1!$B$2:$P$422,9,FALSE)</f>
        <v>Sewer</v>
      </c>
      <c r="G192" s="21" t="str">
        <f>VLOOKUP(K192,Sheet1!$B$2:$P$422,15,FALSE)</f>
        <v>18907192139601ម</v>
      </c>
      <c r="H192" s="21" t="str">
        <f>VLOOKUP(K192,Sheet1!$B$2:$P$422,14,FALSE)</f>
        <v>040527844</v>
      </c>
      <c r="I192" s="23">
        <f>VLOOKUP(K192,Sheet1!$B$2:$P$422,12,FALSE)</f>
        <v>963417854</v>
      </c>
      <c r="J192" s="2"/>
      <c r="K192">
        <v>1576</v>
      </c>
    </row>
    <row r="193" spans="1:11" ht="65.650000000000006" customHeight="1">
      <c r="A193" s="2">
        <v>190</v>
      </c>
      <c r="B193" s="3" t="str">
        <f>VLOOKUP(K193,Sheet1!$B$2:$P$422,4,FALSE)</f>
        <v>VAN HOR</v>
      </c>
      <c r="C193" s="3" t="str">
        <f>VLOOKUP(K193,Sheet1!$B$2:$P$422,5,FALSE)</f>
        <v>ស្រី</v>
      </c>
      <c r="D193" s="21">
        <f>VLOOKUP(K193,Sheet1!$B$2:$P$422,6,FALSE)</f>
        <v>37257</v>
      </c>
      <c r="E193" s="21" t="str">
        <f>VLOOKUP(K193,Sheet1!$B$2:$P$422,8,FALSE)</f>
        <v>SEWING</v>
      </c>
      <c r="F193" s="21" t="str">
        <f>VLOOKUP(K193,Sheet1!$B$2:$P$422,9,FALSE)</f>
        <v>Sewer</v>
      </c>
      <c r="G193" s="21" t="str">
        <f>VLOOKUP(K193,Sheet1!$B$2:$P$422,15,FALSE)</f>
        <v>20201202291374គ</v>
      </c>
      <c r="H193" s="21" t="str">
        <f>VLOOKUP(K193,Sheet1!$B$2:$P$422,14,FALSE)</f>
        <v>051570340</v>
      </c>
      <c r="I193" s="23">
        <f>VLOOKUP(K193,Sheet1!$B$2:$P$422,12,FALSE)</f>
        <v>963908371</v>
      </c>
      <c r="J193" s="2"/>
      <c r="K193">
        <v>1580</v>
      </c>
    </row>
    <row r="194" spans="1:11" ht="65.650000000000006" customHeight="1">
      <c r="A194" s="2">
        <v>191</v>
      </c>
      <c r="B194" s="3" t="str">
        <f>VLOOKUP(K194,Sheet1!$B$2:$P$422,4,FALSE)</f>
        <v>SEM SIENG</v>
      </c>
      <c r="C194" s="3" t="str">
        <f>VLOOKUP(K194,Sheet1!$B$2:$P$422,5,FALSE)</f>
        <v>ស្រី</v>
      </c>
      <c r="D194" s="21">
        <f>VLOOKUP(K194,Sheet1!$B$2:$P$422,6,FALSE)</f>
        <v>32874</v>
      </c>
      <c r="E194" s="21" t="str">
        <f>VLOOKUP(K194,Sheet1!$B$2:$P$422,8,FALSE)</f>
        <v>SEWING</v>
      </c>
      <c r="F194" s="21" t="str">
        <f>VLOOKUP(K194,Sheet1!$B$2:$P$422,9,FALSE)</f>
        <v>Sewer</v>
      </c>
      <c r="G194" s="21" t="str">
        <f>VLOOKUP(K194,Sheet1!$B$2:$P$422,15,FALSE)</f>
        <v>29001202293104គ</v>
      </c>
      <c r="H194" s="21" t="str">
        <f>VLOOKUP(K194,Sheet1!$B$2:$P$422,14,FALSE)</f>
        <v>062171667</v>
      </c>
      <c r="I194" s="23">
        <f>VLOOKUP(K194,Sheet1!$B$2:$P$422,12,FALSE)</f>
        <v>98249902</v>
      </c>
      <c r="J194" s="2"/>
      <c r="K194">
        <v>1583</v>
      </c>
    </row>
    <row r="195" spans="1:11" ht="65.650000000000006" customHeight="1">
      <c r="A195" s="2">
        <v>192</v>
      </c>
      <c r="B195" s="3" t="str">
        <f>VLOOKUP(K195,Sheet1!$B$2:$P$422,4,FALSE)</f>
        <v>CHHENG KOLAP</v>
      </c>
      <c r="C195" s="3" t="str">
        <f>VLOOKUP(K195,Sheet1!$B$2:$P$422,5,FALSE)</f>
        <v>ស្រី</v>
      </c>
      <c r="D195" s="21">
        <f>VLOOKUP(K195,Sheet1!$B$2:$P$422,6,FALSE)</f>
        <v>33010</v>
      </c>
      <c r="E195" s="21" t="str">
        <f>VLOOKUP(K195,Sheet1!$B$2:$P$422,8,FALSE)</f>
        <v>SEWING</v>
      </c>
      <c r="F195" s="21" t="str">
        <f>VLOOKUP(K195,Sheet1!$B$2:$P$422,9,FALSE)</f>
        <v>Sewer</v>
      </c>
      <c r="G195" s="21" t="str">
        <f>VLOOKUP(K195,Sheet1!$B$2:$P$422,15,FALSE)</f>
        <v>29004170718221ឋ</v>
      </c>
      <c r="H195" s="21" t="str">
        <f>VLOOKUP(K195,Sheet1!$B$2:$P$422,14,FALSE)</f>
        <v>101136121</v>
      </c>
      <c r="I195" s="23">
        <f>VLOOKUP(K195,Sheet1!$B$2:$P$422,12,FALSE)</f>
        <v>962254313</v>
      </c>
      <c r="J195" s="2"/>
      <c r="K195">
        <v>1591</v>
      </c>
    </row>
    <row r="196" spans="1:11" ht="65.650000000000006" customHeight="1">
      <c r="A196" s="2">
        <v>193</v>
      </c>
      <c r="B196" s="3" t="str">
        <f>VLOOKUP(K196,Sheet1!$B$2:$P$422,4,FALSE)</f>
        <v>ATH SREYPHEAK</v>
      </c>
      <c r="C196" s="3" t="str">
        <f>VLOOKUP(K196,Sheet1!$B$2:$P$422,5,FALSE)</f>
        <v>ស្រី</v>
      </c>
      <c r="D196" s="21">
        <f>VLOOKUP(K196,Sheet1!$B$2:$P$422,6,FALSE)</f>
        <v>32221</v>
      </c>
      <c r="E196" s="21" t="str">
        <f>VLOOKUP(K196,Sheet1!$B$2:$P$422,8,FALSE)</f>
        <v>SEWING</v>
      </c>
      <c r="F196" s="21" t="str">
        <f>VLOOKUP(K196,Sheet1!$B$2:$P$422,9,FALSE)</f>
        <v>Sewer</v>
      </c>
      <c r="G196" s="21">
        <f>VLOOKUP(K196,Sheet1!$B$2:$P$422,15,FALSE)</f>
        <v>0</v>
      </c>
      <c r="H196" s="21" t="str">
        <f>VLOOKUP(K196,Sheet1!$B$2:$P$422,14,FALSE)</f>
        <v>051045478</v>
      </c>
      <c r="I196" s="23">
        <v>0</v>
      </c>
      <c r="J196" s="2"/>
      <c r="K196">
        <v>1598</v>
      </c>
    </row>
    <row r="197" spans="1:11" ht="65.650000000000006" customHeight="1">
      <c r="A197" s="2">
        <v>194</v>
      </c>
      <c r="B197" s="3" t="str">
        <f>VLOOKUP(K197,Sheet1!$B$2:$P$422,4,FALSE)</f>
        <v>TIT VINH</v>
      </c>
      <c r="C197" s="3" t="str">
        <f>VLOOKUP(K197,Sheet1!$B$2:$P$422,5,FALSE)</f>
        <v>ស្រី</v>
      </c>
      <c r="D197" s="21">
        <f>VLOOKUP(K197,Sheet1!$B$2:$P$422,6,FALSE)</f>
        <v>36774</v>
      </c>
      <c r="E197" s="21" t="str">
        <f>VLOOKUP(K197,Sheet1!$B$2:$P$422,8,FALSE)</f>
        <v>FINISHING</v>
      </c>
      <c r="F197" s="21" t="str">
        <f>VLOOKUP(K197,Sheet1!$B$2:$P$422,9,FALSE)</f>
        <v>Sticker Crew</v>
      </c>
      <c r="G197" s="21" t="str">
        <f>VLOOKUP(K197,Sheet1!$B$2:$P$422,15,FALSE)</f>
        <v>20006170796725ក</v>
      </c>
      <c r="H197" s="21" t="str">
        <f>VLOOKUP(K197,Sheet1!$B$2:$P$422,14,FALSE)</f>
        <v>051287589</v>
      </c>
      <c r="I197" s="23">
        <f>VLOOKUP(K197,Sheet1!$B$2:$P$422,12,FALSE)</f>
        <v>962839558</v>
      </c>
      <c r="J197" s="2"/>
      <c r="K197">
        <v>77</v>
      </c>
    </row>
    <row r="198" spans="1:11" ht="65.650000000000006" customHeight="1">
      <c r="A198" s="2">
        <v>195</v>
      </c>
      <c r="B198" s="3" t="str">
        <f>VLOOKUP(K198,Sheet1!$B$2:$P$422,4,FALSE)</f>
        <v>SEK DANY</v>
      </c>
      <c r="C198" s="3" t="str">
        <f>VLOOKUP(K198,Sheet1!$B$2:$P$422,5,FALSE)</f>
        <v>ស្រី</v>
      </c>
      <c r="D198" s="21">
        <f>VLOOKUP(K198,Sheet1!$B$2:$P$422,6,FALSE)</f>
        <v>34001</v>
      </c>
      <c r="E198" s="21" t="str">
        <f>VLOOKUP(K198,Sheet1!$B$2:$P$422,8,FALSE)</f>
        <v>FINISHING</v>
      </c>
      <c r="F198" s="21" t="str">
        <f>VLOOKUP(K198,Sheet1!$B$2:$P$422,9,FALSE)</f>
        <v>Bagger</v>
      </c>
      <c r="G198" s="21" t="str">
        <f>VLOOKUP(K198,Sheet1!$B$2:$P$422,15,FALSE)</f>
        <v>29309160251789ស</v>
      </c>
      <c r="H198" s="21" t="str">
        <f>VLOOKUP(K198,Sheet1!$B$2:$P$422,14,FALSE)</f>
        <v>090484782</v>
      </c>
      <c r="I198" s="23">
        <f>VLOOKUP(K198,Sheet1!$B$2:$P$422,12,FALSE)</f>
        <v>60703049</v>
      </c>
      <c r="J198" s="2"/>
      <c r="K198">
        <v>79</v>
      </c>
    </row>
    <row r="199" spans="1:11" ht="65.650000000000006" customHeight="1">
      <c r="A199" s="2">
        <v>196</v>
      </c>
      <c r="B199" s="3" t="str">
        <f>VLOOKUP(K199,Sheet1!$B$2:$P$422,4,FALSE)</f>
        <v>RETH NOUR</v>
      </c>
      <c r="C199" s="3" t="str">
        <f>VLOOKUP(K199,Sheet1!$B$2:$P$422,5,FALSE)</f>
        <v>ស្រី</v>
      </c>
      <c r="D199" s="21">
        <f>VLOOKUP(K199,Sheet1!$B$2:$P$422,6,FALSE)</f>
        <v>35105</v>
      </c>
      <c r="E199" s="21" t="str">
        <f>VLOOKUP(K199,Sheet1!$B$2:$P$422,8,FALSE)</f>
        <v>FINISHING</v>
      </c>
      <c r="F199" s="21" t="str">
        <f>VLOOKUP(K199,Sheet1!$B$2:$P$422,9,FALSE)</f>
        <v>Bagger</v>
      </c>
      <c r="G199" s="21" t="str">
        <f>VLOOKUP(K199,Sheet1!$B$2:$P$422,15,FALSE)</f>
        <v>29609160251635ព</v>
      </c>
      <c r="H199" s="21" t="str">
        <f>VLOOKUP(K199,Sheet1!$B$2:$P$422,14,FALSE)</f>
        <v>050869006</v>
      </c>
      <c r="I199" s="23">
        <f>VLOOKUP(K199,Sheet1!$B$2:$P$422,12,FALSE)</f>
        <v>976160302</v>
      </c>
      <c r="J199" s="2"/>
      <c r="K199">
        <v>84</v>
      </c>
    </row>
    <row r="200" spans="1:11" ht="65.650000000000006" customHeight="1">
      <c r="A200" s="2">
        <v>197</v>
      </c>
      <c r="B200" s="3" t="str">
        <f>VLOOKUP(K200,Sheet1!$B$2:$P$422,4,FALSE)</f>
        <v>DEM  LAVY</v>
      </c>
      <c r="C200" s="3" t="str">
        <f>VLOOKUP(K200,Sheet1!$B$2:$P$422,5,FALSE)</f>
        <v>ប្រុស</v>
      </c>
      <c r="D200" s="21">
        <f>VLOOKUP(K200,Sheet1!$B$2:$P$422,6,FALSE)</f>
        <v>34007</v>
      </c>
      <c r="E200" s="21" t="str">
        <f>VLOOKUP(K200,Sheet1!$B$2:$P$422,8,FALSE)</f>
        <v>FINISHING</v>
      </c>
      <c r="F200" s="21" t="str">
        <f>VLOOKUP(K200,Sheet1!$B$2:$P$422,9,FALSE)</f>
        <v>Input/Output Clerk</v>
      </c>
      <c r="G200" s="21" t="str">
        <f>VLOOKUP(K200,Sheet1!$B$2:$P$422,15,FALSE)</f>
        <v>19312160544999ហ</v>
      </c>
      <c r="H200" s="21" t="str">
        <f>VLOOKUP(K200,Sheet1!$B$2:$P$422,14,FALSE)</f>
        <v>150763290</v>
      </c>
      <c r="I200" s="23">
        <f>VLOOKUP(K200,Sheet1!$B$2:$P$422,12,FALSE)</f>
        <v>69321972</v>
      </c>
      <c r="J200" s="2"/>
      <c r="K200">
        <v>173</v>
      </c>
    </row>
    <row r="201" spans="1:11" ht="65.650000000000006" customHeight="1">
      <c r="A201" s="2">
        <v>198</v>
      </c>
      <c r="B201" s="3" t="str">
        <f>VLOOKUP(K201,Sheet1!$B$2:$P$422,4,FALSE)</f>
        <v>SOR SOPHAL</v>
      </c>
      <c r="C201" s="3" t="str">
        <f>VLOOKUP(K201,Sheet1!$B$2:$P$422,5,FALSE)</f>
        <v>ស្រី</v>
      </c>
      <c r="D201" s="21">
        <f>VLOOKUP(K201,Sheet1!$B$2:$P$422,6,FALSE)</f>
        <v>33330</v>
      </c>
      <c r="E201" s="21" t="str">
        <f>VLOOKUP(K201,Sheet1!$B$2:$P$422,8,FALSE)</f>
        <v>FINISHING</v>
      </c>
      <c r="F201" s="21" t="str">
        <f>VLOOKUP(K201,Sheet1!$B$2:$P$422,9,FALSE)</f>
        <v>Tagging Line Leader</v>
      </c>
      <c r="G201" s="21" t="str">
        <f>VLOOKUP(K201,Sheet1!$B$2:$P$422,15,FALSE)</f>
        <v>29106170812865ភ</v>
      </c>
      <c r="H201" s="21" t="str">
        <f>VLOOKUP(K201,Sheet1!$B$2:$P$422,14,FALSE)</f>
        <v>050961990</v>
      </c>
      <c r="I201" s="23">
        <f>VLOOKUP(K201,Sheet1!$B$2:$P$422,12,FALSE)</f>
        <v>967183337</v>
      </c>
      <c r="J201" s="2"/>
      <c r="K201">
        <v>223</v>
      </c>
    </row>
    <row r="202" spans="1:11" ht="65.650000000000006" customHeight="1">
      <c r="A202" s="2">
        <v>199</v>
      </c>
      <c r="B202" s="3" t="str">
        <f>VLOOKUP(K202,Sheet1!$B$2:$P$422,4,FALSE)</f>
        <v>MON SOKHENG</v>
      </c>
      <c r="C202" s="3" t="str">
        <f>VLOOKUP(K202,Sheet1!$B$2:$P$422,5,FALSE)</f>
        <v>ស្រី</v>
      </c>
      <c r="D202" s="21">
        <f>VLOOKUP(K202,Sheet1!$B$2:$P$422,6,FALSE)</f>
        <v>36692</v>
      </c>
      <c r="E202" s="21" t="str">
        <f>VLOOKUP(K202,Sheet1!$B$2:$P$422,8,FALSE)</f>
        <v>FINISHING</v>
      </c>
      <c r="F202" s="21" t="str">
        <f>VLOOKUP(K202,Sheet1!$B$2:$P$422,9,FALSE)</f>
        <v>Tagger</v>
      </c>
      <c r="G202" s="21" t="str">
        <f>VLOOKUP(K202,Sheet1!$B$2:$P$422,15,FALSE)</f>
        <v>20009160241623ថ</v>
      </c>
      <c r="H202" s="21" t="str">
        <f>VLOOKUP(K202,Sheet1!$B$2:$P$422,14,FALSE)</f>
        <v>051240188</v>
      </c>
      <c r="I202" s="23">
        <f>VLOOKUP(K202,Sheet1!$B$2:$P$422,12,FALSE)</f>
        <v>86771236</v>
      </c>
      <c r="J202" s="2"/>
      <c r="K202">
        <v>227</v>
      </c>
    </row>
    <row r="203" spans="1:11" ht="65.650000000000006" customHeight="1">
      <c r="A203" s="2">
        <v>200</v>
      </c>
      <c r="B203" s="3" t="str">
        <f>VLOOKUP(K203,Sheet1!$B$2:$P$422,4,FALSE)</f>
        <v>HUON SARIM</v>
      </c>
      <c r="C203" s="3" t="str">
        <f>VLOOKUP(K203,Sheet1!$B$2:$P$422,5,FALSE)</f>
        <v>ស្រី</v>
      </c>
      <c r="D203" s="21">
        <f>VLOOKUP(K203,Sheet1!$B$2:$P$422,6,FALSE)</f>
        <v>27821</v>
      </c>
      <c r="E203" s="21" t="str">
        <f>VLOOKUP(K203,Sheet1!$B$2:$P$422,8,FALSE)</f>
        <v>FINISHING</v>
      </c>
      <c r="F203" s="21" t="str">
        <f>VLOOKUP(K203,Sheet1!$B$2:$P$422,9,FALSE)</f>
        <v>Folder</v>
      </c>
      <c r="G203" s="21" t="str">
        <f>VLOOKUP(K203,Sheet1!$B$2:$P$422,15,FALSE)</f>
        <v>27606181429183យ</v>
      </c>
      <c r="H203" s="21" t="str">
        <f>VLOOKUP(K203,Sheet1!$B$2:$P$422,14,FALSE)</f>
        <v>020314271</v>
      </c>
      <c r="I203" s="23">
        <f>VLOOKUP(K203,Sheet1!$B$2:$P$422,12,FALSE)</f>
        <v>16710392</v>
      </c>
      <c r="J203" s="2"/>
      <c r="K203">
        <v>238</v>
      </c>
    </row>
    <row r="204" spans="1:11" ht="65.650000000000006" customHeight="1">
      <c r="A204" s="2">
        <v>201</v>
      </c>
      <c r="B204" s="3" t="str">
        <f>VLOOKUP(K204,Sheet1!$B$2:$P$422,4,FALSE)</f>
        <v>HORN SOKANG</v>
      </c>
      <c r="C204" s="3" t="str">
        <f>VLOOKUP(K204,Sheet1!$B$2:$P$422,5,FALSE)</f>
        <v>ស្រី</v>
      </c>
      <c r="D204" s="21">
        <f>VLOOKUP(K204,Sheet1!$B$2:$P$422,6,FALSE)</f>
        <v>32306</v>
      </c>
      <c r="E204" s="21" t="str">
        <f>VLOOKUP(K204,Sheet1!$B$2:$P$422,8,FALSE)</f>
        <v>FINISHING</v>
      </c>
      <c r="F204" s="21" t="str">
        <f>VLOOKUP(K204,Sheet1!$B$2:$P$422,9,FALSE)</f>
        <v>Bagger</v>
      </c>
      <c r="G204" s="21" t="str">
        <f>VLOOKUP(K204,Sheet1!$B$2:$P$422,15,FALSE)</f>
        <v>28806170813519រ</v>
      </c>
      <c r="H204" s="21" t="str">
        <f>VLOOKUP(K204,Sheet1!$B$2:$P$422,14,FALSE)</f>
        <v>150673052</v>
      </c>
      <c r="I204" s="23">
        <f>VLOOKUP(K204,Sheet1!$B$2:$P$422,12,FALSE)</f>
        <v>963558772</v>
      </c>
      <c r="J204" s="2"/>
      <c r="K204">
        <v>242</v>
      </c>
    </row>
    <row r="205" spans="1:11" ht="65.650000000000006" customHeight="1">
      <c r="A205" s="2">
        <v>202</v>
      </c>
      <c r="B205" s="3" t="str">
        <f>VLOOKUP(K205,Sheet1!$B$2:$P$422,4,FALSE)</f>
        <v>THORNG CHANTHOEURN</v>
      </c>
      <c r="C205" s="3" t="str">
        <f>VLOOKUP(K205,Sheet1!$B$2:$P$422,5,FALSE)</f>
        <v>ស្រី</v>
      </c>
      <c r="D205" s="21">
        <f>VLOOKUP(K205,Sheet1!$B$2:$P$422,6,FALSE)</f>
        <v>30791</v>
      </c>
      <c r="E205" s="21" t="str">
        <f>VLOOKUP(K205,Sheet1!$B$2:$P$422,8,FALSE)</f>
        <v>FINISHING</v>
      </c>
      <c r="F205" s="21" t="str">
        <f>VLOOKUP(K205,Sheet1!$B$2:$P$422,9,FALSE)</f>
        <v>Bagger</v>
      </c>
      <c r="G205" s="21" t="str">
        <f>VLOOKUP(K205,Sheet1!$B$2:$P$422,15,FALSE)</f>
        <v>28406170791440ប</v>
      </c>
      <c r="H205" s="21" t="str">
        <f>VLOOKUP(K205,Sheet1!$B$2:$P$422,14,FALSE)</f>
        <v>1507055587</v>
      </c>
      <c r="I205" s="23">
        <f>VLOOKUP(K205,Sheet1!$B$2:$P$422,12,FALSE)</f>
        <v>78825551</v>
      </c>
      <c r="J205" s="2"/>
      <c r="K205">
        <v>259</v>
      </c>
    </row>
    <row r="206" spans="1:11" ht="65.650000000000006" customHeight="1">
      <c r="A206" s="2">
        <v>203</v>
      </c>
      <c r="B206" s="3" t="str">
        <f>VLOOKUP(K206,Sheet1!$B$2:$P$422,4,FALSE)</f>
        <v>KHEN LEAK</v>
      </c>
      <c r="C206" s="3" t="str">
        <f>VLOOKUP(K206,Sheet1!$B$2:$P$422,5,FALSE)</f>
        <v>ប្រុស</v>
      </c>
      <c r="D206" s="21">
        <f>VLOOKUP(K206,Sheet1!$B$2:$P$422,6,FALSE)</f>
        <v>30967</v>
      </c>
      <c r="E206" s="21" t="str">
        <f>VLOOKUP(K206,Sheet1!$B$2:$P$422,8,FALSE)</f>
        <v>FINISHING</v>
      </c>
      <c r="F206" s="21" t="str">
        <f>VLOOKUP(K206,Sheet1!$B$2:$P$422,9,FALSE)</f>
        <v>Presser</v>
      </c>
      <c r="G206" s="21" t="str">
        <f>VLOOKUP(K206,Sheet1!$B$2:$P$422,15,FALSE)</f>
        <v>18407192139281ភ</v>
      </c>
      <c r="H206" s="21" t="str">
        <f>VLOOKUP(K206,Sheet1!$B$2:$P$422,14,FALSE)</f>
        <v>050929868</v>
      </c>
      <c r="I206" s="23">
        <f>VLOOKUP(K206,Sheet1!$B$2:$P$422,12,FALSE)</f>
        <v>85483268</v>
      </c>
      <c r="J206" s="2"/>
      <c r="K206">
        <v>262</v>
      </c>
    </row>
    <row r="207" spans="1:11" ht="65.650000000000006" customHeight="1">
      <c r="A207" s="2">
        <v>204</v>
      </c>
      <c r="B207" s="3" t="str">
        <f>VLOOKUP(K207,Sheet1!$B$2:$P$422,4,FALSE)</f>
        <v>SON SINUON</v>
      </c>
      <c r="C207" s="3" t="str">
        <f>VLOOKUP(K207,Sheet1!$B$2:$P$422,5,FALSE)</f>
        <v>ស្រី</v>
      </c>
      <c r="D207" s="21">
        <f>VLOOKUP(K207,Sheet1!$B$2:$P$422,6,FALSE)</f>
        <v>32388</v>
      </c>
      <c r="E207" s="21" t="str">
        <f>VLOOKUP(K207,Sheet1!$B$2:$P$422,8,FALSE)</f>
        <v>FINISHING</v>
      </c>
      <c r="F207" s="21" t="str">
        <f>VLOOKUP(K207,Sheet1!$B$2:$P$422,9,FALSE)</f>
        <v>Sticker Crew</v>
      </c>
      <c r="G207" s="21" t="str">
        <f>VLOOKUP(K207,Sheet1!$B$2:$P$422,15,FALSE)</f>
        <v>28801191959169ឃ</v>
      </c>
      <c r="H207" s="21" t="str">
        <f>VLOOKUP(K207,Sheet1!$B$2:$P$422,14,FALSE)</f>
        <v>090890868</v>
      </c>
      <c r="I207" s="23">
        <f>VLOOKUP(K207,Sheet1!$B$2:$P$422,12,FALSE)</f>
        <v>86626841</v>
      </c>
      <c r="J207" s="2"/>
      <c r="K207">
        <v>268</v>
      </c>
    </row>
    <row r="208" spans="1:11" ht="65.650000000000006" customHeight="1">
      <c r="A208" s="2">
        <v>205</v>
      </c>
      <c r="B208" s="3" t="str">
        <f>VLOOKUP(K208,Sheet1!$B$2:$P$422,4,FALSE)</f>
        <v>KECH SREY ROM</v>
      </c>
      <c r="C208" s="3" t="str">
        <f>VLOOKUP(K208,Sheet1!$B$2:$P$422,5,FALSE)</f>
        <v>ស្រី</v>
      </c>
      <c r="D208" s="21">
        <f>VLOOKUP(K208,Sheet1!$B$2:$P$422,6,FALSE)</f>
        <v>35433</v>
      </c>
      <c r="E208" s="21" t="str">
        <f>VLOOKUP(K208,Sheet1!$B$2:$P$422,8,FALSE)</f>
        <v>FINISHING</v>
      </c>
      <c r="F208" s="21" t="str">
        <f>VLOOKUP(K208,Sheet1!$B$2:$P$422,9,FALSE)</f>
        <v>Bagger</v>
      </c>
      <c r="G208" s="21" t="str">
        <f>VLOOKUP(K208,Sheet1!$B$2:$P$422,15,FALSE)</f>
        <v>29711160455653ព</v>
      </c>
      <c r="H208" s="21" t="str">
        <f>VLOOKUP(K208,Sheet1!$B$2:$P$422,14,FALSE)</f>
        <v>051201916</v>
      </c>
      <c r="I208" s="23">
        <f>VLOOKUP(K208,Sheet1!$B$2:$P$422,12,FALSE)</f>
        <v>884574184</v>
      </c>
      <c r="J208" s="2"/>
      <c r="K208">
        <v>269</v>
      </c>
    </row>
    <row r="209" spans="1:11" ht="65.650000000000006" customHeight="1">
      <c r="A209" s="2">
        <v>206</v>
      </c>
      <c r="B209" s="3" t="str">
        <f>VLOOKUP(K209,Sheet1!$B$2:$P$422,4,FALSE)</f>
        <v>KENG VANNA</v>
      </c>
      <c r="C209" s="3" t="str">
        <f>VLOOKUP(K209,Sheet1!$B$2:$P$422,5,FALSE)</f>
        <v>ស្រី</v>
      </c>
      <c r="D209" s="21">
        <f>VLOOKUP(K209,Sheet1!$B$2:$P$422,6,FALSE)</f>
        <v>30932</v>
      </c>
      <c r="E209" s="21" t="str">
        <f>VLOOKUP(K209,Sheet1!$B$2:$P$422,8,FALSE)</f>
        <v>FINISHING</v>
      </c>
      <c r="F209" s="21" t="str">
        <f>VLOOKUP(K209,Sheet1!$B$2:$P$422,9,FALSE)</f>
        <v>Folding Leader</v>
      </c>
      <c r="G209" s="21" t="str">
        <f>VLOOKUP(K209,Sheet1!$B$2:$P$422,15,FALSE)</f>
        <v>28402150015832ឈ</v>
      </c>
      <c r="H209" s="21" t="str">
        <f>VLOOKUP(K209,Sheet1!$B$2:$P$422,14,FALSE)</f>
        <v>050390657</v>
      </c>
      <c r="I209" s="23">
        <f>VLOOKUP(K209,Sheet1!$B$2:$P$422,12,FALSE)</f>
        <v>883423863</v>
      </c>
      <c r="J209" s="2"/>
      <c r="K209">
        <v>273</v>
      </c>
    </row>
    <row r="210" spans="1:11" ht="65.650000000000006" customHeight="1">
      <c r="A210" s="2">
        <v>207</v>
      </c>
      <c r="B210" s="3" t="str">
        <f>VLOOKUP(K210,Sheet1!$B$2:$P$422,4,FALSE)</f>
        <v>CHEA RATHA</v>
      </c>
      <c r="C210" s="3" t="str">
        <f>VLOOKUP(K210,Sheet1!$B$2:$P$422,5,FALSE)</f>
        <v>ប្រុស</v>
      </c>
      <c r="D210" s="21">
        <f>VLOOKUP(K210,Sheet1!$B$2:$P$422,6,FALSE)</f>
        <v>34853</v>
      </c>
      <c r="E210" s="21" t="str">
        <f>VLOOKUP(K210,Sheet1!$B$2:$P$422,8,FALSE)</f>
        <v>FINISHING</v>
      </c>
      <c r="F210" s="21" t="str">
        <f>VLOOKUP(K210,Sheet1!$B$2:$P$422,9,FALSE)</f>
        <v>Needle Detector Operator</v>
      </c>
      <c r="G210" s="21" t="str">
        <f>VLOOKUP(K210,Sheet1!$B$2:$P$422,15,FALSE)</f>
        <v>19502160077034ឌ</v>
      </c>
      <c r="H210" s="21" t="str">
        <f>VLOOKUP(K210,Sheet1!$B$2:$P$422,14,FALSE)</f>
        <v>101103809</v>
      </c>
      <c r="I210" s="23">
        <f>VLOOKUP(K210,Sheet1!$B$2:$P$422,12,FALSE)</f>
        <v>70383020</v>
      </c>
      <c r="J210" s="2"/>
      <c r="K210">
        <v>308</v>
      </c>
    </row>
    <row r="211" spans="1:11" ht="65.650000000000006" customHeight="1">
      <c r="A211" s="2">
        <v>208</v>
      </c>
      <c r="B211" s="3" t="str">
        <f>VLOOKUP(K211,Sheet1!$B$2:$P$422,4,FALSE)</f>
        <v>TOUCH  SREYNOCH</v>
      </c>
      <c r="C211" s="3" t="str">
        <f>VLOOKUP(K211,Sheet1!$B$2:$P$422,5,FALSE)</f>
        <v>ស្រី</v>
      </c>
      <c r="D211" s="21">
        <f>VLOOKUP(K211,Sheet1!$B$2:$P$422,6,FALSE)</f>
        <v>33947</v>
      </c>
      <c r="E211" s="21" t="str">
        <f>VLOOKUP(K211,Sheet1!$B$2:$P$422,8,FALSE)</f>
        <v>FINISHING</v>
      </c>
      <c r="F211" s="21" t="str">
        <f>VLOOKUP(K211,Sheet1!$B$2:$P$422,9,FALSE)</f>
        <v>Bagger</v>
      </c>
      <c r="G211" s="21" t="str">
        <f>VLOOKUP(K211,Sheet1!$B$2:$P$422,15,FALSE)</f>
        <v>29201191973920ព</v>
      </c>
      <c r="H211" s="21" t="str">
        <f>VLOOKUP(K211,Sheet1!$B$2:$P$422,14,FALSE)</f>
        <v>061972833</v>
      </c>
      <c r="I211" s="23">
        <f>VLOOKUP(K211,Sheet1!$B$2:$P$422,12,FALSE)</f>
        <v>68635453</v>
      </c>
      <c r="J211" s="2"/>
      <c r="K211">
        <v>340</v>
      </c>
    </row>
    <row r="212" spans="1:11" ht="65.650000000000006" customHeight="1">
      <c r="A212" s="2">
        <v>209</v>
      </c>
      <c r="B212" s="3" t="str">
        <f>VLOOKUP(K212,Sheet1!$B$2:$P$422,4,FALSE)</f>
        <v>VANN SIHUO</v>
      </c>
      <c r="C212" s="3" t="str">
        <f>VLOOKUP(K212,Sheet1!$B$2:$P$422,5,FALSE)</f>
        <v>ប្រុស</v>
      </c>
      <c r="D212" s="21">
        <f>VLOOKUP(K212,Sheet1!$B$2:$P$422,6,FALSE)</f>
        <v>35420</v>
      </c>
      <c r="E212" s="21" t="str">
        <f>VLOOKUP(K212,Sheet1!$B$2:$P$422,8,FALSE)</f>
        <v>FINISHING</v>
      </c>
      <c r="F212" s="21" t="str">
        <f>VLOOKUP(K212,Sheet1!$B$2:$P$422,9,FALSE)</f>
        <v>Packing Leader</v>
      </c>
      <c r="G212" s="21" t="str">
        <f>VLOOKUP(K212,Sheet1!$B$2:$P$422,15,FALSE)</f>
        <v>19610160383459ភ</v>
      </c>
      <c r="H212" s="21" t="str">
        <f>VLOOKUP(K212,Sheet1!$B$2:$P$422,14,FALSE)</f>
        <v>101228240</v>
      </c>
      <c r="I212" s="23">
        <f>VLOOKUP(K212,Sheet1!$B$2:$P$422,12,FALSE)</f>
        <v>973388823</v>
      </c>
      <c r="J212" s="2"/>
      <c r="K212">
        <v>370</v>
      </c>
    </row>
    <row r="213" spans="1:11" ht="65.650000000000006" customHeight="1">
      <c r="A213" s="2">
        <v>210</v>
      </c>
      <c r="B213" s="3" t="str">
        <f>VLOOKUP(K213,Sheet1!$B$2:$P$422,4,FALSE)</f>
        <v>HOEUNG PROS</v>
      </c>
      <c r="C213" s="3" t="str">
        <f>VLOOKUP(K213,Sheet1!$B$2:$P$422,5,FALSE)</f>
        <v>ប្រុស</v>
      </c>
      <c r="D213" s="21">
        <f>VLOOKUP(K213,Sheet1!$B$2:$P$422,6,FALSE)</f>
        <v>34247</v>
      </c>
      <c r="E213" s="21" t="str">
        <f>VLOOKUP(K213,Sheet1!$B$2:$P$422,8,FALSE)</f>
        <v>FINISHING</v>
      </c>
      <c r="F213" s="21" t="str">
        <f>VLOOKUP(K213,Sheet1!$B$2:$P$422,9,FALSE)</f>
        <v>Presser</v>
      </c>
      <c r="G213" s="21" t="str">
        <f>VLOOKUP(K213,Sheet1!$B$2:$P$422,15,FALSE)</f>
        <v>19301181182337ត</v>
      </c>
      <c r="H213" s="21" t="str">
        <f>VLOOKUP(K213,Sheet1!$B$2:$P$422,14,FALSE)</f>
        <v>100918316</v>
      </c>
      <c r="I213" s="23">
        <f>VLOOKUP(K213,Sheet1!$B$2:$P$422,12,FALSE)</f>
        <v>17451328</v>
      </c>
      <c r="J213" s="2"/>
      <c r="K213">
        <v>405</v>
      </c>
    </row>
    <row r="214" spans="1:11" ht="65.650000000000006" customHeight="1">
      <c r="A214" s="2">
        <v>211</v>
      </c>
      <c r="B214" s="3" t="str">
        <f>VLOOKUP(K214,Sheet1!$B$2:$P$422,4,FALSE)</f>
        <v>CHOEM NALIN</v>
      </c>
      <c r="C214" s="3" t="str">
        <f>VLOOKUP(K214,Sheet1!$B$2:$P$422,5,FALSE)</f>
        <v>ស្រី</v>
      </c>
      <c r="D214" s="21">
        <f>VLOOKUP(K214,Sheet1!$B$2:$P$422,6,FALSE)</f>
        <v>35796</v>
      </c>
      <c r="E214" s="21" t="str">
        <f>VLOOKUP(K214,Sheet1!$B$2:$P$422,8,FALSE)</f>
        <v>FINISHING</v>
      </c>
      <c r="F214" s="21" t="str">
        <f>VLOOKUP(K214,Sheet1!$B$2:$P$422,9,FALSE)</f>
        <v>Folder</v>
      </c>
      <c r="G214" s="21" t="str">
        <f>VLOOKUP(K214,Sheet1!$B$2:$P$422,15,FALSE)</f>
        <v>29805170741057ភ</v>
      </c>
      <c r="H214" s="21" t="str">
        <f>VLOOKUP(K214,Sheet1!$B$2:$P$422,14,FALSE)</f>
        <v>050949595</v>
      </c>
      <c r="I214" s="23">
        <f>VLOOKUP(K214,Sheet1!$B$2:$P$422,12,FALSE)</f>
        <v>882646640</v>
      </c>
      <c r="J214" s="2"/>
      <c r="K214">
        <v>423</v>
      </c>
    </row>
    <row r="215" spans="1:11" ht="65.650000000000006" customHeight="1">
      <c r="A215" s="2">
        <v>212</v>
      </c>
      <c r="B215" s="3" t="str">
        <f>VLOOKUP(K215,Sheet1!$B$2:$P$422,4,FALSE)</f>
        <v>NAY SREY PAO</v>
      </c>
      <c r="C215" s="3" t="str">
        <f>VLOOKUP(K215,Sheet1!$B$2:$P$422,5,FALSE)</f>
        <v>ស្រី</v>
      </c>
      <c r="D215" s="21">
        <f>VLOOKUP(K215,Sheet1!$B$2:$P$422,6,FALSE)</f>
        <v>34190</v>
      </c>
      <c r="E215" s="21" t="str">
        <f>VLOOKUP(K215,Sheet1!$B$2:$P$422,8,FALSE)</f>
        <v>FINISHING</v>
      </c>
      <c r="F215" s="21" t="str">
        <f>VLOOKUP(K215,Sheet1!$B$2:$P$422,9,FALSE)</f>
        <v>Tagger</v>
      </c>
      <c r="G215" s="21" t="str">
        <f>VLOOKUP(K215,Sheet1!$B$2:$P$422,15,FALSE)</f>
        <v>29309160251522ណ</v>
      </c>
      <c r="H215" s="21" t="str">
        <f>VLOOKUP(K215,Sheet1!$B$2:$P$422,14,FALSE)</f>
        <v>050728139</v>
      </c>
      <c r="I215" s="23">
        <f>VLOOKUP(K215,Sheet1!$B$2:$P$422,12,FALSE)</f>
        <v>965658091</v>
      </c>
      <c r="J215" s="2"/>
      <c r="K215">
        <v>450</v>
      </c>
    </row>
    <row r="216" spans="1:11" ht="65.650000000000006" customHeight="1">
      <c r="A216" s="2">
        <v>213</v>
      </c>
      <c r="B216" s="3" t="str">
        <f>VLOOKUP(K216,Sheet1!$B$2:$P$422,4,FALSE)</f>
        <v>PHORK LENGHONG</v>
      </c>
      <c r="C216" s="3" t="str">
        <f>VLOOKUP(K216,Sheet1!$B$2:$P$422,5,FALSE)</f>
        <v>ប្រុស</v>
      </c>
      <c r="D216" s="21">
        <f>VLOOKUP(K216,Sheet1!$B$2:$P$422,6,FALSE)</f>
        <v>34636</v>
      </c>
      <c r="E216" s="21" t="str">
        <f>VLOOKUP(K216,Sheet1!$B$2:$P$422,8,FALSE)</f>
        <v>FINISHING</v>
      </c>
      <c r="F216" s="21" t="str">
        <f>VLOOKUP(K216,Sheet1!$B$2:$P$422,9,FALSE)</f>
        <v>Carton Marker</v>
      </c>
      <c r="G216" s="21">
        <f>VLOOKUP(K216,Sheet1!$B$2:$P$422,15,FALSE)</f>
        <v>0</v>
      </c>
      <c r="H216" s="21" t="str">
        <f>VLOOKUP(K216,Sheet1!$B$2:$P$422,14,FALSE)</f>
        <v>101089415</v>
      </c>
      <c r="I216" s="23">
        <f>VLOOKUP(K216,Sheet1!$B$2:$P$422,12,FALSE)</f>
        <v>717422345</v>
      </c>
      <c r="J216" s="2"/>
      <c r="K216">
        <v>461</v>
      </c>
    </row>
    <row r="217" spans="1:11" ht="65.650000000000006" customHeight="1">
      <c r="A217" s="2">
        <v>214</v>
      </c>
      <c r="B217" s="3" t="str">
        <f>VLOOKUP(K217,Sheet1!$B$2:$P$422,4,FALSE)</f>
        <v>DOEUT NARITH</v>
      </c>
      <c r="C217" s="3" t="str">
        <f>VLOOKUP(K217,Sheet1!$B$2:$P$422,5,FALSE)</f>
        <v>ប្រុស</v>
      </c>
      <c r="D217" s="21">
        <f>VLOOKUP(K217,Sheet1!$B$2:$P$422,6,FALSE)</f>
        <v>34214</v>
      </c>
      <c r="E217" s="21" t="str">
        <f>VLOOKUP(K217,Sheet1!$B$2:$P$422,8,FALSE)</f>
        <v>FINISHING</v>
      </c>
      <c r="F217" s="21" t="str">
        <f>VLOOKUP(K217,Sheet1!$B$2:$P$422,9,FALSE)</f>
        <v>Packer</v>
      </c>
      <c r="G217" s="21" t="str">
        <f>VLOOKUP(K217,Sheet1!$B$2:$P$422,15,FALSE)</f>
        <v>19311170967186ល</v>
      </c>
      <c r="H217" s="21" t="str">
        <f>VLOOKUP(K217,Sheet1!$B$2:$P$422,14,FALSE)</f>
        <v>030576992</v>
      </c>
      <c r="I217" s="23">
        <f>VLOOKUP(K217,Sheet1!$B$2:$P$422,12,FALSE)</f>
        <v>70384272</v>
      </c>
      <c r="J217" s="2"/>
      <c r="K217">
        <v>463</v>
      </c>
    </row>
    <row r="218" spans="1:11" ht="65.650000000000006" customHeight="1">
      <c r="A218" s="2">
        <v>215</v>
      </c>
      <c r="B218" s="3" t="str">
        <f>VLOOKUP(K218,Sheet1!$B$2:$P$422,4,FALSE)</f>
        <v>OEURN SREYNY</v>
      </c>
      <c r="C218" s="3" t="str">
        <f>VLOOKUP(K218,Sheet1!$B$2:$P$422,5,FALSE)</f>
        <v>ស្រី</v>
      </c>
      <c r="D218" s="21">
        <f>VLOOKUP(K218,Sheet1!$B$2:$P$422,6,FALSE)</f>
        <v>30198</v>
      </c>
      <c r="E218" s="21" t="str">
        <f>VLOOKUP(K218,Sheet1!$B$2:$P$422,8,FALSE)</f>
        <v>FINISHING</v>
      </c>
      <c r="F218" s="21" t="str">
        <f>VLOOKUP(K218,Sheet1!$B$2:$P$422,9,FALSE)</f>
        <v>Folder</v>
      </c>
      <c r="G218" s="21">
        <f>VLOOKUP(K218,Sheet1!$B$2:$P$422,15,FALSE)</f>
        <v>0</v>
      </c>
      <c r="H218" s="21" t="str">
        <f>VLOOKUP(K218,Sheet1!$B$2:$P$422,14,FALSE)</f>
        <v>050438783+</v>
      </c>
      <c r="I218" s="23">
        <f>VLOOKUP(K218,Sheet1!$B$2:$P$422,12,FALSE)</f>
        <v>964697966</v>
      </c>
      <c r="J218" s="2"/>
      <c r="K218">
        <v>465</v>
      </c>
    </row>
    <row r="219" spans="1:11" ht="65.650000000000006" customHeight="1">
      <c r="A219" s="2">
        <v>216</v>
      </c>
      <c r="B219" s="3" t="str">
        <f>VLOOKUP(K219,Sheet1!$B$2:$P$422,4,FALSE)</f>
        <v>CHOEURN NOEURN</v>
      </c>
      <c r="C219" s="3" t="str">
        <f>VLOOKUP(K219,Sheet1!$B$2:$P$422,5,FALSE)</f>
        <v>ប្រុស</v>
      </c>
      <c r="D219" s="21">
        <f>VLOOKUP(K219,Sheet1!$B$2:$P$422,6,FALSE)</f>
        <v>34390</v>
      </c>
      <c r="E219" s="21" t="str">
        <f>VLOOKUP(K219,Sheet1!$B$2:$P$422,8,FALSE)</f>
        <v>FINISHING</v>
      </c>
      <c r="F219" s="21" t="str">
        <f>VLOOKUP(K219,Sheet1!$B$2:$P$422,9,FALSE)</f>
        <v>Presser</v>
      </c>
      <c r="G219" s="21" t="str">
        <f>VLOOKUP(K219,Sheet1!$B$2:$P$422,15,FALSE)</f>
        <v>19403181291418ន</v>
      </c>
      <c r="H219" s="21" t="str">
        <f>VLOOKUP(K219,Sheet1!$B$2:$P$422,14,FALSE)</f>
        <v>051025213</v>
      </c>
      <c r="I219" s="23">
        <f>VLOOKUP(K219,Sheet1!$B$2:$P$422,12,FALSE)</f>
        <v>968004164</v>
      </c>
      <c r="J219" s="2"/>
      <c r="K219">
        <v>490</v>
      </c>
    </row>
    <row r="220" spans="1:11" ht="65.650000000000006" customHeight="1">
      <c r="A220" s="2">
        <v>217</v>
      </c>
      <c r="B220" s="3" t="str">
        <f>VLOOKUP(K220,Sheet1!$B$2:$P$422,4,FALSE)</f>
        <v>CHHAN SARONG</v>
      </c>
      <c r="C220" s="3" t="str">
        <f>VLOOKUP(K220,Sheet1!$B$2:$P$422,5,FALSE)</f>
        <v>ប្រុស</v>
      </c>
      <c r="D220" s="21">
        <f>VLOOKUP(K220,Sheet1!$B$2:$P$422,6,FALSE)</f>
        <v>32395</v>
      </c>
      <c r="E220" s="21" t="str">
        <f>VLOOKUP(K220,Sheet1!$B$2:$P$422,8,FALSE)</f>
        <v>FINISHING</v>
      </c>
      <c r="F220" s="21" t="str">
        <f>VLOOKUP(K220,Sheet1!$B$2:$P$422,9,FALSE)</f>
        <v>Presser</v>
      </c>
      <c r="G220" s="21" t="str">
        <f>VLOOKUP(K220,Sheet1!$B$2:$P$422,15,FALSE)</f>
        <v>18807192139356ហ</v>
      </c>
      <c r="H220" s="21" t="str">
        <f>VLOOKUP(K220,Sheet1!$B$2:$P$422,14,FALSE)</f>
        <v>040348588</v>
      </c>
      <c r="I220" s="23">
        <f>VLOOKUP(K220,Sheet1!$B$2:$P$422,12,FALSE)</f>
        <v>93307116</v>
      </c>
      <c r="J220" s="2"/>
      <c r="K220">
        <v>521</v>
      </c>
    </row>
    <row r="221" spans="1:11" ht="65.650000000000006" customHeight="1">
      <c r="A221" s="2">
        <v>218</v>
      </c>
      <c r="B221" s="3" t="str">
        <f>VLOOKUP(K221,Sheet1!$B$2:$P$422,4,FALSE)</f>
        <v>OEM SUON</v>
      </c>
      <c r="C221" s="3" t="str">
        <f>VLOOKUP(K221,Sheet1!$B$2:$P$422,5,FALSE)</f>
        <v>ប្រុស</v>
      </c>
      <c r="D221" s="21">
        <f>VLOOKUP(K221,Sheet1!$B$2:$P$422,6,FALSE)</f>
        <v>36017</v>
      </c>
      <c r="E221" s="21" t="str">
        <f>VLOOKUP(K221,Sheet1!$B$2:$P$422,8,FALSE)</f>
        <v>FINISHING</v>
      </c>
      <c r="F221" s="21" t="str">
        <f>VLOOKUP(K221,Sheet1!$B$2:$P$422,9,FALSE)</f>
        <v>Carton Marker</v>
      </c>
      <c r="G221" s="21" t="str">
        <f>VLOOKUP(K221,Sheet1!$B$2:$P$422,15,FALSE)</f>
        <v>19806170812452ផ</v>
      </c>
      <c r="H221" s="21" t="str">
        <f>VLOOKUP(K221,Sheet1!$B$2:$P$422,14,FALSE)</f>
        <v>100990919</v>
      </c>
      <c r="I221" s="23">
        <f>VLOOKUP(K221,Sheet1!$B$2:$P$422,12,FALSE)</f>
        <v>888585386</v>
      </c>
      <c r="J221" s="2"/>
      <c r="K221">
        <v>553</v>
      </c>
    </row>
    <row r="222" spans="1:11" ht="65.650000000000006" customHeight="1">
      <c r="A222" s="2">
        <v>219</v>
      </c>
      <c r="B222" s="3" t="str">
        <f>VLOOKUP(K222,Sheet1!$B$2:$P$422,4,FALSE)</f>
        <v>PHIM THOEUN</v>
      </c>
      <c r="C222" s="3" t="str">
        <f>VLOOKUP(K222,Sheet1!$B$2:$P$422,5,FALSE)</f>
        <v>ស្រី</v>
      </c>
      <c r="D222" s="21">
        <f>VLOOKUP(K222,Sheet1!$B$2:$P$422,6,FALSE)</f>
        <v>30016</v>
      </c>
      <c r="E222" s="21" t="str">
        <f>VLOOKUP(K222,Sheet1!$B$2:$P$422,8,FALSE)</f>
        <v>FINISHING</v>
      </c>
      <c r="F222" s="21" t="str">
        <f>VLOOKUP(K222,Sheet1!$B$2:$P$422,9,FALSE)</f>
        <v>Vacuum Operator</v>
      </c>
      <c r="G222" s="21" t="str">
        <f>VLOOKUP(K222,Sheet1!$B$2:$P$422,15,FALSE)</f>
        <v>28207192139374យ</v>
      </c>
      <c r="H222" s="21" t="str">
        <f>VLOOKUP(K222,Sheet1!$B$2:$P$422,14,FALSE)</f>
        <v>100731472</v>
      </c>
      <c r="I222" s="23">
        <f>VLOOKUP(K222,Sheet1!$B$2:$P$422,12,FALSE)</f>
        <v>17281054</v>
      </c>
      <c r="J222" s="2"/>
      <c r="K222">
        <v>571</v>
      </c>
    </row>
    <row r="223" spans="1:11" ht="65.650000000000006" customHeight="1">
      <c r="A223" s="2">
        <v>220</v>
      </c>
      <c r="B223" s="3" t="str">
        <f>VLOOKUP(K223,Sheet1!$B$2:$P$422,4,FALSE)</f>
        <v>ROEUN SOEUN</v>
      </c>
      <c r="C223" s="3" t="str">
        <f>VLOOKUP(K223,Sheet1!$B$2:$P$422,5,FALSE)</f>
        <v>ប្រុស</v>
      </c>
      <c r="D223" s="21">
        <f>VLOOKUP(K223,Sheet1!$B$2:$P$422,6,FALSE)</f>
        <v>30235</v>
      </c>
      <c r="E223" s="21" t="str">
        <f>VLOOKUP(K223,Sheet1!$B$2:$P$422,8,FALSE)</f>
        <v>FINISHING</v>
      </c>
      <c r="F223" s="21" t="str">
        <f>VLOOKUP(K223,Sheet1!$B$2:$P$422,9,FALSE)</f>
        <v>Finishing Line Leader</v>
      </c>
      <c r="G223" s="21" t="str">
        <f>VLOOKUP(K223,Sheet1!$B$2:$P$422,15,FALSE)</f>
        <v>18202160068868ភ</v>
      </c>
      <c r="H223" s="21" t="str">
        <f>VLOOKUP(K223,Sheet1!$B$2:$P$422,14,FALSE)</f>
        <v>101075156</v>
      </c>
      <c r="I223" s="23">
        <f>VLOOKUP(K223,Sheet1!$B$2:$P$422,12,FALSE)</f>
        <v>93424919</v>
      </c>
      <c r="J223" s="2"/>
      <c r="K223">
        <v>577</v>
      </c>
    </row>
    <row r="224" spans="1:11" ht="65.650000000000006" customHeight="1">
      <c r="A224" s="2">
        <v>221</v>
      </c>
      <c r="B224" s="3" t="str">
        <f>VLOOKUP(K224,Sheet1!$B$2:$P$422,4,FALSE)</f>
        <v>SUM SOPHA</v>
      </c>
      <c r="C224" s="3" t="str">
        <f>VLOOKUP(K224,Sheet1!$B$2:$P$422,5,FALSE)</f>
        <v>ប្រុស</v>
      </c>
      <c r="D224" s="21">
        <f>VLOOKUP(K224,Sheet1!$B$2:$P$422,6,FALSE)</f>
        <v>34872</v>
      </c>
      <c r="E224" s="21" t="str">
        <f>VLOOKUP(K224,Sheet1!$B$2:$P$422,8,FALSE)</f>
        <v>FINISHING</v>
      </c>
      <c r="F224" s="21" t="str">
        <f>VLOOKUP(K224,Sheet1!$B$2:$P$422,9,FALSE)</f>
        <v>Packer</v>
      </c>
      <c r="G224" s="21" t="str">
        <f>VLOOKUP(K224,Sheet1!$B$2:$P$422,15,FALSE)</f>
        <v>19508170859049ក</v>
      </c>
      <c r="H224" s="21" t="str">
        <f>VLOOKUP(K224,Sheet1!$B$2:$P$422,14,FALSE)</f>
        <v>050848138</v>
      </c>
      <c r="I224" s="23">
        <f>VLOOKUP(K224,Sheet1!$B$2:$P$422,12,FALSE)</f>
        <v>888100099</v>
      </c>
      <c r="J224" s="2"/>
      <c r="K224">
        <v>608</v>
      </c>
    </row>
    <row r="225" spans="1:11" ht="65.650000000000006" customHeight="1">
      <c r="A225" s="2">
        <v>222</v>
      </c>
      <c r="B225" s="3" t="str">
        <f>VLOOKUP(K225,Sheet1!$B$2:$P$422,4,FALSE)</f>
        <v>IN VUTHA</v>
      </c>
      <c r="C225" s="3" t="str">
        <f>VLOOKUP(K225,Sheet1!$B$2:$P$422,5,FALSE)</f>
        <v>ប្រុស</v>
      </c>
      <c r="D225" s="21">
        <f>VLOOKUP(K225,Sheet1!$B$2:$P$422,6,FALSE)</f>
        <v>32735</v>
      </c>
      <c r="E225" s="21" t="str">
        <f>VLOOKUP(K225,Sheet1!$B$2:$P$422,8,FALSE)</f>
        <v>FINISHING</v>
      </c>
      <c r="F225" s="21" t="str">
        <f>VLOOKUP(K225,Sheet1!$B$2:$P$422,9,FALSE)</f>
        <v>Presser</v>
      </c>
      <c r="G225" s="21">
        <f>VLOOKUP(K225,Sheet1!$B$2:$P$422,15,FALSE)</f>
        <v>0</v>
      </c>
      <c r="H225" s="21" t="str">
        <f>VLOOKUP(K225,Sheet1!$B$2:$P$422,14,FALSE)</f>
        <v>090410696</v>
      </c>
      <c r="I225" s="23">
        <v>0</v>
      </c>
      <c r="J225" s="2"/>
      <c r="K225">
        <v>613</v>
      </c>
    </row>
    <row r="226" spans="1:11" ht="65.650000000000006" customHeight="1">
      <c r="A226" s="2">
        <v>223</v>
      </c>
      <c r="B226" s="3" t="str">
        <f>VLOOKUP(K226,Sheet1!$B$2:$P$422,4,FALSE)</f>
        <v>MAO MEKH</v>
      </c>
      <c r="C226" s="3" t="str">
        <f>VLOOKUP(K226,Sheet1!$B$2:$P$422,5,FALSE)</f>
        <v>ប្រុស</v>
      </c>
      <c r="D226" s="21">
        <f>VLOOKUP(K226,Sheet1!$B$2:$P$422,6,FALSE)</f>
        <v>36542</v>
      </c>
      <c r="E226" s="21" t="str">
        <f>VLOOKUP(K226,Sheet1!$B$2:$P$422,8,FALSE)</f>
        <v>FINISHING</v>
      </c>
      <c r="F226" s="21" t="str">
        <f>VLOOKUP(K226,Sheet1!$B$2:$P$422,9,FALSE)</f>
        <v>Presser</v>
      </c>
      <c r="G226" s="21" t="str">
        <f>VLOOKUP(K226,Sheet1!$B$2:$P$422,15,FALSE)</f>
        <v>10006181449050ឆ</v>
      </c>
      <c r="H226" s="21" t="str">
        <f>VLOOKUP(K226,Sheet1!$B$2:$P$422,14,FALSE)</f>
        <v>061731498</v>
      </c>
      <c r="I226" s="23">
        <f>VLOOKUP(K226,Sheet1!$B$2:$P$422,12,FALSE)</f>
        <v>15750737</v>
      </c>
      <c r="J226" s="2"/>
      <c r="K226">
        <v>618</v>
      </c>
    </row>
    <row r="227" spans="1:11" ht="65.650000000000006" customHeight="1">
      <c r="A227" s="2">
        <v>224</v>
      </c>
      <c r="B227" s="3" t="str">
        <f>VLOOKUP(K227,Sheet1!$B$2:$P$422,4,FALSE)</f>
        <v>PET SAMON</v>
      </c>
      <c r="C227" s="3" t="str">
        <f>VLOOKUP(K227,Sheet1!$B$2:$P$422,5,FALSE)</f>
        <v>ប្រុស</v>
      </c>
      <c r="D227" s="21">
        <f>VLOOKUP(K227,Sheet1!$B$2:$P$422,6,FALSE)</f>
        <v>29379</v>
      </c>
      <c r="E227" s="21" t="str">
        <f>VLOOKUP(K227,Sheet1!$B$2:$P$422,8,FALSE)</f>
        <v>FINISHING</v>
      </c>
      <c r="F227" s="21" t="str">
        <f>VLOOKUP(K227,Sheet1!$B$2:$P$422,9,FALSE)</f>
        <v>Presser</v>
      </c>
      <c r="G227" s="21" t="str">
        <f>VLOOKUP(K227,Sheet1!$B$2:$P$422,15,FALSE)</f>
        <v>18007160157921ត</v>
      </c>
      <c r="H227" s="21" t="str">
        <f>VLOOKUP(K227,Sheet1!$B$2:$P$422,14,FALSE)</f>
        <v>150596792</v>
      </c>
      <c r="I227" s="23">
        <f>VLOOKUP(K227,Sheet1!$B$2:$P$422,12,FALSE)</f>
        <v>975654793</v>
      </c>
      <c r="J227" s="2"/>
      <c r="K227">
        <v>644</v>
      </c>
    </row>
    <row r="228" spans="1:11" ht="65.650000000000006" customHeight="1">
      <c r="A228" s="2">
        <v>225</v>
      </c>
      <c r="B228" s="3" t="str">
        <f>VLOOKUP(K228,Sheet1!$B$2:$P$422,4,FALSE)</f>
        <v>BO SOKHEY</v>
      </c>
      <c r="C228" s="3" t="str">
        <f>VLOOKUP(K228,Sheet1!$B$2:$P$422,5,FALSE)</f>
        <v>ស្រី</v>
      </c>
      <c r="D228" s="21">
        <f>VLOOKUP(K228,Sheet1!$B$2:$P$422,6,FALSE)</f>
        <v>32519</v>
      </c>
      <c r="E228" s="21" t="str">
        <f>VLOOKUP(K228,Sheet1!$B$2:$P$422,8,FALSE)</f>
        <v>FINISHING</v>
      </c>
      <c r="F228" s="21" t="str">
        <f>VLOOKUP(K228,Sheet1!$B$2:$P$422,9,FALSE)</f>
        <v>Tagger</v>
      </c>
      <c r="G228" s="21" t="str">
        <f>VLOOKUP(K228,Sheet1!$B$2:$P$422,15,FALSE)</f>
        <v>28909160251544ភ</v>
      </c>
      <c r="H228" s="21" t="str">
        <f>VLOOKUP(K228,Sheet1!$B$2:$P$422,14,FALSE)</f>
        <v>051351556</v>
      </c>
      <c r="I228" s="23">
        <f>VLOOKUP(K228,Sheet1!$B$2:$P$422,12,FALSE)</f>
        <v>86952698</v>
      </c>
      <c r="J228" s="2"/>
      <c r="K228">
        <v>672</v>
      </c>
    </row>
    <row r="229" spans="1:11" ht="65.650000000000006" customHeight="1">
      <c r="A229" s="2">
        <v>226</v>
      </c>
      <c r="B229" s="3" t="str">
        <f>VLOOKUP(K229,Sheet1!$B$2:$P$422,4,FALSE)</f>
        <v>LY NA</v>
      </c>
      <c r="C229" s="3" t="str">
        <f>VLOOKUP(K229,Sheet1!$B$2:$P$422,5,FALSE)</f>
        <v>ស្រី</v>
      </c>
      <c r="D229" s="21">
        <f>VLOOKUP(K229,Sheet1!$B$2:$P$422,6,FALSE)</f>
        <v>33613</v>
      </c>
      <c r="E229" s="21" t="str">
        <f>VLOOKUP(K229,Sheet1!$B$2:$P$422,8,FALSE)</f>
        <v>FINISHING</v>
      </c>
      <c r="F229" s="21" t="str">
        <f>VLOOKUP(K229,Sheet1!$B$2:$P$422,9,FALSE)</f>
        <v>Tagger</v>
      </c>
      <c r="G229" s="21" t="str">
        <f>VLOOKUP(K229,Sheet1!$B$2:$P$422,15,FALSE)</f>
        <v>29201170593143ណ</v>
      </c>
      <c r="H229" s="21" t="str">
        <f>VLOOKUP(K229,Sheet1!$B$2:$P$422,14,FALSE)</f>
        <v>061760305</v>
      </c>
      <c r="I229" s="23">
        <f>VLOOKUP(K229,Sheet1!$B$2:$P$422,12,FALSE)</f>
        <v>16290962</v>
      </c>
      <c r="J229" s="2"/>
      <c r="K229">
        <v>674</v>
      </c>
    </row>
    <row r="230" spans="1:11" ht="65.650000000000006" customHeight="1">
      <c r="A230" s="2">
        <v>227</v>
      </c>
      <c r="B230" s="3" t="str">
        <f>VLOOKUP(K230,Sheet1!$B$2:$P$422,4,FALSE)</f>
        <v>MIN SAVATH</v>
      </c>
      <c r="C230" s="3" t="str">
        <f>VLOOKUP(K230,Sheet1!$B$2:$P$422,5,FALSE)</f>
        <v>ស្រី</v>
      </c>
      <c r="D230" s="21">
        <f>VLOOKUP(K230,Sheet1!$B$2:$P$422,6,FALSE)</f>
        <v>31888</v>
      </c>
      <c r="E230" s="21" t="str">
        <f>VLOOKUP(K230,Sheet1!$B$2:$P$422,8,FALSE)</f>
        <v>FINISHING</v>
      </c>
      <c r="F230" s="21" t="str">
        <f>VLOOKUP(K230,Sheet1!$B$2:$P$422,9,FALSE)</f>
        <v>Folder</v>
      </c>
      <c r="G230" s="21" t="str">
        <f>VLOOKUP(K230,Sheet1!$B$2:$P$422,15,FALSE)</f>
        <v>28707192139533ល</v>
      </c>
      <c r="H230" s="21" t="str">
        <f>VLOOKUP(K230,Sheet1!$B$2:$P$422,14,FALSE)</f>
        <v>090698318</v>
      </c>
      <c r="I230" s="23">
        <v>0</v>
      </c>
      <c r="J230" s="2"/>
      <c r="K230">
        <v>675</v>
      </c>
    </row>
    <row r="231" spans="1:11" ht="65.650000000000006" customHeight="1">
      <c r="A231" s="2">
        <v>228</v>
      </c>
      <c r="B231" s="3" t="str">
        <f>VLOOKUP(K231,Sheet1!$B$2:$P$422,4,FALSE)</f>
        <v>KOUY SARA</v>
      </c>
      <c r="C231" s="3" t="str">
        <f>VLOOKUP(K231,Sheet1!$B$2:$P$422,5,FALSE)</f>
        <v>ប្រុស</v>
      </c>
      <c r="D231" s="21">
        <f>VLOOKUP(K231,Sheet1!$B$2:$P$422,6,FALSE)</f>
        <v>31785</v>
      </c>
      <c r="E231" s="21" t="str">
        <f>VLOOKUP(K231,Sheet1!$B$2:$P$422,8,FALSE)</f>
        <v>FINISHING</v>
      </c>
      <c r="F231" s="21" t="str">
        <f>VLOOKUP(K231,Sheet1!$B$2:$P$422,9,FALSE)</f>
        <v>Packer</v>
      </c>
      <c r="G231" s="21" t="str">
        <f>VLOOKUP(K231,Sheet1!$B$2:$P$422,15,FALSE)</f>
        <v>18712160545148ប</v>
      </c>
      <c r="H231" s="21" t="str">
        <f>VLOOKUP(K231,Sheet1!$B$2:$P$422,14,FALSE)</f>
        <v>090247702</v>
      </c>
      <c r="I231" s="23">
        <f>VLOOKUP(K231,Sheet1!$B$2:$P$422,12,FALSE)</f>
        <v>90841518</v>
      </c>
      <c r="J231" s="2"/>
      <c r="K231">
        <v>683</v>
      </c>
    </row>
    <row r="232" spans="1:11" ht="65.650000000000006" customHeight="1">
      <c r="A232" s="2">
        <v>229</v>
      </c>
      <c r="B232" s="3" t="str">
        <f>VLOOKUP(K232,Sheet1!$B$2:$P$422,4,FALSE)</f>
        <v>LORN KIMYAN</v>
      </c>
      <c r="C232" s="3" t="str">
        <f>VLOOKUP(K232,Sheet1!$B$2:$P$422,5,FALSE)</f>
        <v>ស្រី</v>
      </c>
      <c r="D232" s="21">
        <f>VLOOKUP(K232,Sheet1!$B$2:$P$422,6,FALSE)</f>
        <v>35099</v>
      </c>
      <c r="E232" s="21" t="str">
        <f>VLOOKUP(K232,Sheet1!$B$2:$P$422,8,FALSE)</f>
        <v>FINISHING</v>
      </c>
      <c r="F232" s="21" t="str">
        <f>VLOOKUP(K232,Sheet1!$B$2:$P$422,9,FALSE)</f>
        <v>Bagger</v>
      </c>
      <c r="G232" s="21" t="str">
        <f>VLOOKUP(K232,Sheet1!$B$2:$P$422,15,FALSE)</f>
        <v>29607170825296ឡ</v>
      </c>
      <c r="H232" s="21" t="str">
        <f>VLOOKUP(K232,Sheet1!$B$2:$P$422,14,FALSE)</f>
        <v>061764036</v>
      </c>
      <c r="I232" s="23">
        <f>VLOOKUP(K232,Sheet1!$B$2:$P$422,12,FALSE)</f>
        <v>976586983</v>
      </c>
      <c r="J232" s="2"/>
      <c r="K232">
        <v>730</v>
      </c>
    </row>
    <row r="233" spans="1:11" ht="65.650000000000006" customHeight="1">
      <c r="A233" s="2">
        <v>230</v>
      </c>
      <c r="B233" s="3" t="str">
        <f>VLOOKUP(K233,Sheet1!$B$2:$P$422,4,FALSE)</f>
        <v>CHENG NORY</v>
      </c>
      <c r="C233" s="3" t="str">
        <f>VLOOKUP(K233,Sheet1!$B$2:$P$422,5,FALSE)</f>
        <v>ស្រី</v>
      </c>
      <c r="D233" s="21">
        <f>VLOOKUP(K233,Sheet1!$B$2:$P$422,6,FALSE)</f>
        <v>35494</v>
      </c>
      <c r="E233" s="21" t="str">
        <f>VLOOKUP(K233,Sheet1!$B$2:$P$422,8,FALSE)</f>
        <v>FINISHING</v>
      </c>
      <c r="F233" s="21" t="str">
        <f>VLOOKUP(K233,Sheet1!$B$2:$P$422,9,FALSE)</f>
        <v>Tagging Crew</v>
      </c>
      <c r="G233" s="21" t="str">
        <f>VLOOKUP(K233,Sheet1!$B$2:$P$422,15,FALSE)</f>
        <v>29707192139536ឡ</v>
      </c>
      <c r="H233" s="21" t="str">
        <f>VLOOKUP(K233,Sheet1!$B$2:$P$422,14,FALSE)</f>
        <v>101192198</v>
      </c>
      <c r="I233" s="23">
        <f>VLOOKUP(K233,Sheet1!$B$2:$P$422,12,FALSE)</f>
        <v>962933121</v>
      </c>
      <c r="J233" s="2"/>
      <c r="K233">
        <v>731</v>
      </c>
    </row>
    <row r="234" spans="1:11" ht="65.650000000000006" customHeight="1">
      <c r="A234" s="2">
        <v>231</v>
      </c>
      <c r="B234" s="3" t="str">
        <f>VLOOKUP(K234,Sheet1!$B$2:$P$422,4,FALSE)</f>
        <v>CHHORN THIDY</v>
      </c>
      <c r="C234" s="3" t="str">
        <f>VLOOKUP(K234,Sheet1!$B$2:$P$422,5,FALSE)</f>
        <v>ស្រី</v>
      </c>
      <c r="D234" s="21">
        <f>VLOOKUP(K234,Sheet1!$B$2:$P$422,6,FALSE)</f>
        <v>36076</v>
      </c>
      <c r="E234" s="21" t="str">
        <f>VLOOKUP(K234,Sheet1!$B$2:$P$422,8,FALSE)</f>
        <v>FINISHING</v>
      </c>
      <c r="F234" s="21" t="str">
        <f>VLOOKUP(K234,Sheet1!$B$2:$P$422,9,FALSE)</f>
        <v>Bagger</v>
      </c>
      <c r="G234" s="21">
        <f>VLOOKUP(K234,Sheet1!$B$2:$P$422,15,FALSE)</f>
        <v>0</v>
      </c>
      <c r="H234" s="21" t="str">
        <f>VLOOKUP(K234,Sheet1!$B$2:$P$422,14,FALSE)</f>
        <v>061768522</v>
      </c>
      <c r="I234" s="23">
        <v>0</v>
      </c>
      <c r="J234" s="2"/>
      <c r="K234">
        <v>772</v>
      </c>
    </row>
    <row r="235" spans="1:11" ht="65.650000000000006" customHeight="1">
      <c r="A235" s="2">
        <v>232</v>
      </c>
      <c r="B235" s="3" t="str">
        <f>VLOOKUP(K235,Sheet1!$B$2:$P$422,4,FALSE)</f>
        <v>PUTH SOPHAR</v>
      </c>
      <c r="C235" s="3" t="str">
        <f>VLOOKUP(K235,Sheet1!$B$2:$P$422,5,FALSE)</f>
        <v>ប្រុស</v>
      </c>
      <c r="D235" s="21">
        <f>VLOOKUP(K235,Sheet1!$B$2:$P$422,6,FALSE)</f>
        <v>36954</v>
      </c>
      <c r="E235" s="21" t="str">
        <f>VLOOKUP(K235,Sheet1!$B$2:$P$422,8,FALSE)</f>
        <v>FINISHING</v>
      </c>
      <c r="F235" s="21" t="str">
        <f>VLOOKUP(K235,Sheet1!$B$2:$P$422,9,FALSE)</f>
        <v>Presser</v>
      </c>
      <c r="G235" s="21" t="str">
        <f>VLOOKUP(K235,Sheet1!$B$2:$P$422,15,FALSE)</f>
        <v>10107192139561ឍ</v>
      </c>
      <c r="H235" s="21" t="str">
        <f>VLOOKUP(K235,Sheet1!$B$2:$P$422,14,FALSE)</f>
        <v>021227084</v>
      </c>
      <c r="I235" s="23">
        <f>VLOOKUP(K235,Sheet1!$B$2:$P$422,12,FALSE)</f>
        <v>313116164</v>
      </c>
      <c r="J235" s="2"/>
      <c r="K235">
        <v>892</v>
      </c>
    </row>
    <row r="236" spans="1:11" ht="65.650000000000006" customHeight="1">
      <c r="A236" s="2">
        <v>233</v>
      </c>
      <c r="B236" s="3" t="str">
        <f>VLOOKUP(K236,Sheet1!$B$2:$P$422,4,FALSE)</f>
        <v>HENG SAMRETH</v>
      </c>
      <c r="C236" s="3" t="str">
        <f>VLOOKUP(K236,Sheet1!$B$2:$P$422,5,FALSE)</f>
        <v>ប្រុស</v>
      </c>
      <c r="D236" s="21">
        <f>VLOOKUP(K236,Sheet1!$B$2:$P$422,6,FALSE)</f>
        <v>32021</v>
      </c>
      <c r="E236" s="21" t="str">
        <f>VLOOKUP(K236,Sheet1!$B$2:$P$422,8,FALSE)</f>
        <v>FINISHING</v>
      </c>
      <c r="F236" s="21" t="str">
        <f>VLOOKUP(K236,Sheet1!$B$2:$P$422,9,FALSE)</f>
        <v>Packing Accessories In-charge</v>
      </c>
      <c r="G236" s="21" t="str">
        <f>VLOOKUP(K236,Sheet1!$B$2:$P$422,15,FALSE)</f>
        <v>18708160228860ម</v>
      </c>
      <c r="H236" s="21" t="str">
        <f>VLOOKUP(K236,Sheet1!$B$2:$P$422,14,FALSE)</f>
        <v>051436190</v>
      </c>
      <c r="I236" s="23">
        <f>VLOOKUP(K236,Sheet1!$B$2:$P$422,12,FALSE)</f>
        <v>977643063</v>
      </c>
      <c r="J236" s="2"/>
      <c r="K236">
        <v>1006</v>
      </c>
    </row>
    <row r="237" spans="1:11" ht="65.650000000000006" customHeight="1">
      <c r="A237" s="2">
        <v>234</v>
      </c>
      <c r="B237" s="3" t="str">
        <f>VLOOKUP(K237,Sheet1!$B$2:$P$422,4,FALSE)</f>
        <v>KHEAN MENG SREANG</v>
      </c>
      <c r="C237" s="3" t="str">
        <f>VLOOKUP(K237,Sheet1!$B$2:$P$422,5,FALSE)</f>
        <v>ប្រុស</v>
      </c>
      <c r="D237" s="21">
        <f>VLOOKUP(K237,Sheet1!$B$2:$P$422,6,FALSE)</f>
        <v>32668</v>
      </c>
      <c r="E237" s="21" t="str">
        <f>VLOOKUP(K237,Sheet1!$B$2:$P$422,8,FALSE)</f>
        <v>FINISHING</v>
      </c>
      <c r="F237" s="21" t="str">
        <f>VLOOKUP(K237,Sheet1!$B$2:$P$422,9,FALSE)</f>
        <v>Presser</v>
      </c>
      <c r="G237" s="21">
        <f>VLOOKUP(K237,Sheet1!$B$2:$P$422,15,FALSE)</f>
        <v>0</v>
      </c>
      <c r="H237" s="21" t="str">
        <f>VLOOKUP(K237,Sheet1!$B$2:$P$422,14,FALSE)</f>
        <v>062125239</v>
      </c>
      <c r="I237" s="23">
        <v>0</v>
      </c>
      <c r="J237" s="2"/>
      <c r="K237">
        <v>1054</v>
      </c>
    </row>
    <row r="238" spans="1:11" ht="65.650000000000006" customHeight="1">
      <c r="A238" s="2">
        <v>235</v>
      </c>
      <c r="B238" s="3" t="str">
        <f>VLOOKUP(K238,Sheet1!$B$2:$P$422,4,FALSE)</f>
        <v>SEANG HOL</v>
      </c>
      <c r="C238" s="3" t="str">
        <f>VLOOKUP(K238,Sheet1!$B$2:$P$422,5,FALSE)</f>
        <v>ប្រុស</v>
      </c>
      <c r="D238" s="21">
        <f>VLOOKUP(K238,Sheet1!$B$2:$P$422,6,FALSE)</f>
        <v>36560</v>
      </c>
      <c r="E238" s="21" t="str">
        <f>VLOOKUP(K238,Sheet1!$B$2:$P$422,8,FALSE)</f>
        <v>FINISHING</v>
      </c>
      <c r="F238" s="21" t="str">
        <f>VLOOKUP(K238,Sheet1!$B$2:$P$422,9,FALSE)</f>
        <v>Vacuum Operator</v>
      </c>
      <c r="G238" s="21" t="str">
        <f>VLOOKUP(K238,Sheet1!$B$2:$P$422,15,FALSE)</f>
        <v>10001160030129ឃ</v>
      </c>
      <c r="H238" s="21" t="str">
        <f>VLOOKUP(K238,Sheet1!$B$2:$P$422,14,FALSE)</f>
        <v>051257732</v>
      </c>
      <c r="I238" s="23">
        <f>VLOOKUP(K238,Sheet1!$B$2:$P$422,12,FALSE)</f>
        <v>967867751</v>
      </c>
      <c r="J238" s="2"/>
      <c r="K238">
        <v>1082</v>
      </c>
    </row>
    <row r="239" spans="1:11" ht="65.650000000000006" customHeight="1">
      <c r="A239" s="2">
        <v>236</v>
      </c>
      <c r="B239" s="3" t="str">
        <f>VLOOKUP(K239,Sheet1!$B$2:$P$422,4,FALSE)</f>
        <v>SLES NOVANN</v>
      </c>
      <c r="C239" s="3" t="str">
        <f>VLOOKUP(K239,Sheet1!$B$2:$P$422,5,FALSE)</f>
        <v>ប្រុស</v>
      </c>
      <c r="D239" s="21">
        <f>VLOOKUP(K239,Sheet1!$B$2:$P$422,6,FALSE)</f>
        <v>35985</v>
      </c>
      <c r="E239" s="21" t="str">
        <f>VLOOKUP(K239,Sheet1!$B$2:$P$422,8,FALSE)</f>
        <v>FINISHING</v>
      </c>
      <c r="F239" s="21" t="str">
        <f>VLOOKUP(K239,Sheet1!$B$2:$P$422,9,FALSE)</f>
        <v>Presser</v>
      </c>
      <c r="G239" s="21" t="str">
        <f>VLOOKUP(K239,Sheet1!$B$2:$P$422,15,FALSE)</f>
        <v>19808192167864ង</v>
      </c>
      <c r="H239" s="21" t="str">
        <f>VLOOKUP(K239,Sheet1!$B$2:$P$422,14,FALSE)</f>
        <v>250019078</v>
      </c>
      <c r="I239" s="23">
        <v>0</v>
      </c>
      <c r="J239" s="2"/>
      <c r="K239">
        <v>1083</v>
      </c>
    </row>
    <row r="240" spans="1:11" ht="65.650000000000006" customHeight="1">
      <c r="A240" s="2">
        <v>237</v>
      </c>
      <c r="B240" s="3" t="str">
        <f>VLOOKUP(K240,Sheet1!$B$2:$P$422,4,FALSE)</f>
        <v>AN MI NEA</v>
      </c>
      <c r="C240" s="3" t="str">
        <f>VLOOKUP(K240,Sheet1!$B$2:$P$422,5,FALSE)</f>
        <v>ស្រី</v>
      </c>
      <c r="D240" s="21">
        <f>VLOOKUP(K240,Sheet1!$B$2:$P$422,6,FALSE)</f>
        <v>36896</v>
      </c>
      <c r="E240" s="21" t="str">
        <f>VLOOKUP(K240,Sheet1!$B$2:$P$422,8,FALSE)</f>
        <v>FINISHING</v>
      </c>
      <c r="F240" s="21" t="str">
        <f>VLOOKUP(K240,Sheet1!$B$2:$P$422,9,FALSE)</f>
        <v>Folder</v>
      </c>
      <c r="G240" s="21" t="str">
        <f>VLOOKUP(K240,Sheet1!$B$2:$P$422,15,FALSE)</f>
        <v>20108192175670ថ</v>
      </c>
      <c r="H240" s="21" t="str">
        <f>VLOOKUP(K240,Sheet1!$B$2:$P$422,14,FALSE)</f>
        <v>051426750</v>
      </c>
      <c r="I240" s="23">
        <f>VLOOKUP(K240,Sheet1!$B$2:$P$422,12,FALSE)</f>
        <v>974356264</v>
      </c>
      <c r="J240" s="2"/>
      <c r="K240">
        <v>1122</v>
      </c>
    </row>
    <row r="241" spans="1:11" ht="65.650000000000006" customHeight="1">
      <c r="A241" s="2">
        <v>238</v>
      </c>
      <c r="B241" s="3" t="str">
        <f>VLOOKUP(K241,Sheet1!$B$2:$P$422,4,FALSE)</f>
        <v>BO RATHEANY</v>
      </c>
      <c r="C241" s="3" t="str">
        <f>VLOOKUP(K241,Sheet1!$B$2:$P$422,5,FALSE)</f>
        <v>ប្រុស</v>
      </c>
      <c r="D241" s="21">
        <f>VLOOKUP(K241,Sheet1!$B$2:$P$422,6,FALSE)</f>
        <v>35158</v>
      </c>
      <c r="E241" s="21" t="str">
        <f>VLOOKUP(K241,Sheet1!$B$2:$P$422,8,FALSE)</f>
        <v>FINISHING</v>
      </c>
      <c r="F241" s="21" t="str">
        <f>VLOOKUP(K241,Sheet1!$B$2:$P$422,9,FALSE)</f>
        <v>Packer</v>
      </c>
      <c r="G241" s="21" t="str">
        <f>VLOOKUP(K241,Sheet1!$B$2:$P$422,15,FALSE)</f>
        <v>19606170796795ជ</v>
      </c>
      <c r="H241" s="21" t="str">
        <f>VLOOKUP(K241,Sheet1!$B$2:$P$422,14,FALSE)</f>
        <v>050785194</v>
      </c>
      <c r="I241" s="23">
        <f>VLOOKUP(K241,Sheet1!$B$2:$P$422,12,FALSE)</f>
        <v>883963800</v>
      </c>
      <c r="J241" s="2"/>
      <c r="K241">
        <v>1123</v>
      </c>
    </row>
    <row r="242" spans="1:11" ht="65.650000000000006" customHeight="1">
      <c r="A242" s="2">
        <v>239</v>
      </c>
      <c r="B242" s="3" t="str">
        <f>VLOOKUP(K242,Sheet1!$B$2:$P$422,4,FALSE)</f>
        <v>KHEN RITHY</v>
      </c>
      <c r="C242" s="3" t="str">
        <f>VLOOKUP(K242,Sheet1!$B$2:$P$422,5,FALSE)</f>
        <v>ស្រី</v>
      </c>
      <c r="D242" s="21">
        <f>VLOOKUP(K242,Sheet1!$B$2:$P$422,6,FALSE)</f>
        <v>36475</v>
      </c>
      <c r="E242" s="21" t="str">
        <f>VLOOKUP(K242,Sheet1!$B$2:$P$422,8,FALSE)</f>
        <v>FINISHING</v>
      </c>
      <c r="F242" s="21" t="str">
        <f>VLOOKUP(K242,Sheet1!$B$2:$P$422,9,FALSE)</f>
        <v>Folder</v>
      </c>
      <c r="G242" s="21" t="str">
        <f>VLOOKUP(K242,Sheet1!$B$2:$P$422,15,FALSE)</f>
        <v>29911170962360ភ</v>
      </c>
      <c r="H242" s="21" t="str">
        <f>VLOOKUP(K242,Sheet1!$B$2:$P$422,14,FALSE)</f>
        <v>090675301</v>
      </c>
      <c r="I242" s="23">
        <f>VLOOKUP(K242,Sheet1!$B$2:$P$422,12,FALSE)</f>
        <v>966230655</v>
      </c>
      <c r="J242" s="2"/>
      <c r="K242">
        <v>1124</v>
      </c>
    </row>
    <row r="243" spans="1:11" ht="65.650000000000006" customHeight="1">
      <c r="A243" s="2">
        <v>240</v>
      </c>
      <c r="B243" s="3" t="str">
        <f>VLOOKUP(K243,Sheet1!$B$2:$P$422,4,FALSE)</f>
        <v>HIE LAIHEANG</v>
      </c>
      <c r="C243" s="3" t="str">
        <f>VLOOKUP(K243,Sheet1!$B$2:$P$422,5,FALSE)</f>
        <v>ស្រី</v>
      </c>
      <c r="D243" s="21">
        <f>VLOOKUP(K243,Sheet1!$B$2:$P$422,6,FALSE)</f>
        <v>35510</v>
      </c>
      <c r="E243" s="21" t="str">
        <f>VLOOKUP(K243,Sheet1!$B$2:$P$422,8,FALSE)</f>
        <v>FINISHING</v>
      </c>
      <c r="F243" s="21" t="str">
        <f>VLOOKUP(K243,Sheet1!$B$2:$P$422,9,FALSE)</f>
        <v>Folder</v>
      </c>
      <c r="G243" s="21">
        <f>VLOOKUP(K243,Sheet1!$B$2:$P$422,15,FALSE)</f>
        <v>0</v>
      </c>
      <c r="H243" s="21" t="str">
        <f>VLOOKUP(K243,Sheet1!$B$2:$P$422,14,FALSE)</f>
        <v>190659772</v>
      </c>
      <c r="I243" s="23">
        <f>VLOOKUP(K243,Sheet1!$B$2:$P$422,12,FALSE)</f>
        <v>77857959</v>
      </c>
      <c r="J243" s="2"/>
      <c r="K243">
        <v>1130</v>
      </c>
    </row>
    <row r="244" spans="1:11" ht="65.650000000000006" customHeight="1">
      <c r="A244" s="2">
        <v>241</v>
      </c>
      <c r="B244" s="3" t="str">
        <f>VLOOKUP(K244,Sheet1!$B$2:$P$422,4,FALSE)</f>
        <v>DOCH SOKLIM</v>
      </c>
      <c r="C244" s="3" t="str">
        <f>VLOOKUP(K244,Sheet1!$B$2:$P$422,5,FALSE)</f>
        <v>ប្រុស</v>
      </c>
      <c r="D244" s="21">
        <f>VLOOKUP(K244,Sheet1!$B$2:$P$422,6,FALSE)</f>
        <v>34340</v>
      </c>
      <c r="E244" s="21" t="str">
        <f>VLOOKUP(K244,Sheet1!$B$2:$P$422,8,FALSE)</f>
        <v>FINISHING</v>
      </c>
      <c r="F244" s="21" t="str">
        <f>VLOOKUP(K244,Sheet1!$B$2:$P$422,9,FALSE)</f>
        <v>Packer</v>
      </c>
      <c r="G244" s="21" t="str">
        <f>VLOOKUP(K244,Sheet1!$B$2:$P$422,15,FALSE)</f>
        <v>19405181375450ប</v>
      </c>
      <c r="H244" s="21" t="str">
        <f>VLOOKUP(K244,Sheet1!$B$2:$P$422,14,FALSE)</f>
        <v>150531798</v>
      </c>
      <c r="I244" s="23">
        <f>VLOOKUP(K244,Sheet1!$B$2:$P$422,12,FALSE)</f>
        <v>887573592</v>
      </c>
      <c r="J244" s="2"/>
      <c r="K244">
        <v>1154</v>
      </c>
    </row>
    <row r="245" spans="1:11" ht="65.650000000000006" customHeight="1">
      <c r="A245" s="2">
        <v>242</v>
      </c>
      <c r="B245" s="3" t="str">
        <f>VLOOKUP(K245,Sheet1!$B$2:$P$422,4,FALSE)</f>
        <v>YORS HAK</v>
      </c>
      <c r="C245" s="3" t="str">
        <f>VLOOKUP(K245,Sheet1!$B$2:$P$422,5,FALSE)</f>
        <v>ស្រី</v>
      </c>
      <c r="D245" s="21">
        <f>VLOOKUP(K245,Sheet1!$B$2:$P$422,6,FALSE)</f>
        <v>33180</v>
      </c>
      <c r="E245" s="21" t="str">
        <f>VLOOKUP(K245,Sheet1!$B$2:$P$422,8,FALSE)</f>
        <v>FINISHING</v>
      </c>
      <c r="F245" s="21" t="str">
        <f>VLOOKUP(K245,Sheet1!$B$2:$P$422,9,FALSE)</f>
        <v>Folder</v>
      </c>
      <c r="G245" s="21" t="str">
        <f>VLOOKUP(K245,Sheet1!$B$2:$P$422,15,FALSE)</f>
        <v>29011170988210ថ</v>
      </c>
      <c r="H245" s="21" t="str">
        <f>VLOOKUP(K245,Sheet1!$B$2:$P$422,14,FALSE)</f>
        <v>090515140</v>
      </c>
      <c r="I245" s="23">
        <f>VLOOKUP(K245,Sheet1!$B$2:$P$422,12,FALSE)</f>
        <v>963272282</v>
      </c>
      <c r="J245" s="2"/>
      <c r="K245">
        <v>1235</v>
      </c>
    </row>
    <row r="246" spans="1:11" ht="65.650000000000006" customHeight="1">
      <c r="A246" s="2">
        <v>243</v>
      </c>
      <c r="B246" s="3" t="str">
        <f>VLOOKUP(K246,Sheet1!$B$2:$P$422,4,FALSE)</f>
        <v>OM MANY</v>
      </c>
      <c r="C246" s="3" t="str">
        <f>VLOOKUP(K246,Sheet1!$B$2:$P$422,5,FALSE)</f>
        <v>ស្រី</v>
      </c>
      <c r="D246" s="21">
        <f>VLOOKUP(K246,Sheet1!$B$2:$P$422,6,FALSE)</f>
        <v>33882</v>
      </c>
      <c r="E246" s="21" t="str">
        <f>VLOOKUP(K246,Sheet1!$B$2:$P$422,8,FALSE)</f>
        <v>FINISHING</v>
      </c>
      <c r="F246" s="21" t="str">
        <f>VLOOKUP(K246,Sheet1!$B$2:$P$422,9,FALSE)</f>
        <v>Folder</v>
      </c>
      <c r="G246" s="21" t="str">
        <f>VLOOKUP(K246,Sheet1!$B$2:$P$422,15,FALSE)</f>
        <v>29208170866823ស</v>
      </c>
      <c r="H246" s="21" t="str">
        <f>VLOOKUP(K246,Sheet1!$B$2:$P$422,14,FALSE)</f>
        <v>170711567</v>
      </c>
      <c r="I246" s="23">
        <f>VLOOKUP(K246,Sheet1!$B$2:$P$422,12,FALSE)</f>
        <v>70963867</v>
      </c>
      <c r="J246" s="2"/>
      <c r="K246">
        <v>1236</v>
      </c>
    </row>
    <row r="247" spans="1:11" ht="65.650000000000006" customHeight="1">
      <c r="A247" s="2">
        <v>244</v>
      </c>
      <c r="B247" s="3" t="str">
        <f>VLOOKUP(K247,Sheet1!$B$2:$P$422,4,FALSE)</f>
        <v>HENG VICH</v>
      </c>
      <c r="C247" s="3" t="str">
        <f>VLOOKUP(K247,Sheet1!$B$2:$P$422,5,FALSE)</f>
        <v>ប្រុស</v>
      </c>
      <c r="D247" s="21">
        <f>VLOOKUP(K247,Sheet1!$B$2:$P$422,6,FALSE)</f>
        <v>33879</v>
      </c>
      <c r="E247" s="21" t="str">
        <f>VLOOKUP(K247,Sheet1!$B$2:$P$422,8,FALSE)</f>
        <v>FINISHING</v>
      </c>
      <c r="F247" s="21" t="str">
        <f>VLOOKUP(K247,Sheet1!$B$2:$P$422,9,FALSE)</f>
        <v>Packer</v>
      </c>
      <c r="G247" s="21">
        <f>VLOOKUP(K247,Sheet1!$B$2:$P$422,15,FALSE)</f>
        <v>0</v>
      </c>
      <c r="H247" s="21" t="str">
        <f>VLOOKUP(K247,Sheet1!$B$2:$P$422,14,FALSE)</f>
        <v>050992822</v>
      </c>
      <c r="I247" s="23">
        <f>VLOOKUP(K247,Sheet1!$B$2:$P$422,12,FALSE)</f>
        <v>92334141</v>
      </c>
      <c r="J247" s="2"/>
      <c r="K247">
        <v>1238</v>
      </c>
    </row>
    <row r="248" spans="1:11" ht="65.650000000000006" customHeight="1">
      <c r="A248" s="2">
        <v>245</v>
      </c>
      <c r="B248" s="3" t="str">
        <f>VLOOKUP(K248,Sheet1!$B$2:$P$422,4,FALSE)</f>
        <v>CHHOEUN VORN</v>
      </c>
      <c r="C248" s="3" t="str">
        <f>VLOOKUP(K248,Sheet1!$B$2:$P$422,5,FALSE)</f>
        <v>ប្រុស</v>
      </c>
      <c r="D248" s="21">
        <f>VLOOKUP(K248,Sheet1!$B$2:$P$422,6,FALSE)</f>
        <v>36201</v>
      </c>
      <c r="E248" s="21" t="str">
        <f>VLOOKUP(K248,Sheet1!$B$2:$P$422,8,FALSE)</f>
        <v>FINISHING</v>
      </c>
      <c r="F248" s="21" t="str">
        <f>VLOOKUP(K248,Sheet1!$B$2:$P$422,9,FALSE)</f>
        <v>Presser</v>
      </c>
      <c r="G248" s="21">
        <f>VLOOKUP(K248,Sheet1!$B$2:$P$422,15,FALSE)</f>
        <v>0</v>
      </c>
      <c r="H248" s="21" t="str">
        <f>VLOOKUP(K248,Sheet1!$B$2:$P$422,14,FALSE)</f>
        <v>051581183</v>
      </c>
      <c r="I248" s="23">
        <v>0</v>
      </c>
      <c r="J248" s="2"/>
      <c r="K248">
        <v>1245</v>
      </c>
    </row>
    <row r="249" spans="1:11" ht="65.650000000000006" customHeight="1">
      <c r="A249" s="2">
        <v>246</v>
      </c>
      <c r="B249" s="3" t="str">
        <f>VLOOKUP(K249,Sheet1!$B$2:$P$422,4,FALSE)</f>
        <v>VUN BOT</v>
      </c>
      <c r="C249" s="3" t="str">
        <f>VLOOKUP(K249,Sheet1!$B$2:$P$422,5,FALSE)</f>
        <v>ប្រុស</v>
      </c>
      <c r="D249" s="21">
        <f>VLOOKUP(K249,Sheet1!$B$2:$P$422,6,FALSE)</f>
        <v>34927</v>
      </c>
      <c r="E249" s="21" t="str">
        <f>VLOOKUP(K249,Sheet1!$B$2:$P$422,8,FALSE)</f>
        <v>FINISHING</v>
      </c>
      <c r="F249" s="21" t="str">
        <f>VLOOKUP(K249,Sheet1!$B$2:$P$422,9,FALSE)</f>
        <v>Presser</v>
      </c>
      <c r="G249" s="21">
        <f>VLOOKUP(K249,Sheet1!$B$2:$P$422,15,FALSE)</f>
        <v>0</v>
      </c>
      <c r="H249" s="21" t="str">
        <f>VLOOKUP(K249,Sheet1!$B$2:$P$422,14,FALSE)</f>
        <v>051327484</v>
      </c>
      <c r="I249" s="23">
        <v>0</v>
      </c>
      <c r="J249" s="2"/>
      <c r="K249">
        <v>1270</v>
      </c>
    </row>
    <row r="250" spans="1:11" ht="65.650000000000006" customHeight="1">
      <c r="A250" s="2">
        <v>247</v>
      </c>
      <c r="B250" s="3" t="str">
        <f>VLOOKUP(K250,Sheet1!$B$2:$P$422,4,FALSE)</f>
        <v>SEAN YANG</v>
      </c>
      <c r="C250" s="3" t="str">
        <f>VLOOKUP(K250,Sheet1!$B$2:$P$422,5,FALSE)</f>
        <v>ស្រី</v>
      </c>
      <c r="D250" s="21">
        <f>VLOOKUP(K250,Sheet1!$B$2:$P$422,6,FALSE)</f>
        <v>30683</v>
      </c>
      <c r="E250" s="21" t="str">
        <f>VLOOKUP(K250,Sheet1!$B$2:$P$422,8,FALSE)</f>
        <v>FINISHING</v>
      </c>
      <c r="F250" s="21" t="str">
        <f>VLOOKUP(K250,Sheet1!$B$2:$P$422,9,FALSE)</f>
        <v>Folder</v>
      </c>
      <c r="G250" s="21">
        <f>VLOOKUP(K250,Sheet1!$B$2:$P$422,15,FALSE)</f>
        <v>0</v>
      </c>
      <c r="H250" s="21" t="str">
        <f>VLOOKUP(K250,Sheet1!$B$2:$P$422,14,FALSE)</f>
        <v>150624508</v>
      </c>
      <c r="I250" s="23">
        <f>VLOOKUP(K250,Sheet1!$B$2:$P$422,12,FALSE)</f>
        <v>964454195</v>
      </c>
      <c r="J250" s="2"/>
      <c r="K250">
        <v>1274</v>
      </c>
    </row>
    <row r="251" spans="1:11" ht="65.650000000000006" customHeight="1">
      <c r="A251" s="2">
        <v>248</v>
      </c>
      <c r="B251" s="3" t="str">
        <f>VLOOKUP(K251,Sheet1!$B$2:$P$422,4,FALSE)</f>
        <v>MAO CHHENGLY</v>
      </c>
      <c r="C251" s="3" t="str">
        <f>VLOOKUP(K251,Sheet1!$B$2:$P$422,5,FALSE)</f>
        <v>ស្រី</v>
      </c>
      <c r="D251" s="21">
        <f>VLOOKUP(K251,Sheet1!$B$2:$P$422,6,FALSE)</f>
        <v>34890</v>
      </c>
      <c r="E251" s="21" t="str">
        <f>VLOOKUP(K251,Sheet1!$B$2:$P$422,8,FALSE)</f>
        <v>FINISHING</v>
      </c>
      <c r="F251" s="21" t="str">
        <f>VLOOKUP(K251,Sheet1!$B$2:$P$422,9,FALSE)</f>
        <v>Folder</v>
      </c>
      <c r="G251" s="21">
        <f>VLOOKUP(K251,Sheet1!$B$2:$P$422,15,FALSE)</f>
        <v>0</v>
      </c>
      <c r="H251" s="21" t="str">
        <f>VLOOKUP(K251,Sheet1!$B$2:$P$422,14,FALSE)</f>
        <v>061993373</v>
      </c>
      <c r="I251" s="23">
        <f>VLOOKUP(K251,Sheet1!$B$2:$P$422,12,FALSE)</f>
        <v>972891915</v>
      </c>
      <c r="J251" s="2"/>
      <c r="K251">
        <v>1326</v>
      </c>
    </row>
    <row r="252" spans="1:11" ht="65.650000000000006" customHeight="1">
      <c r="A252" s="2">
        <v>249</v>
      </c>
      <c r="B252" s="3" t="str">
        <f>VLOOKUP(K252,Sheet1!$B$2:$P$422,4,FALSE)</f>
        <v>LEUM LANG</v>
      </c>
      <c r="C252" s="3" t="str">
        <f>VLOOKUP(K252,Sheet1!$B$2:$P$422,5,FALSE)</f>
        <v>ស្រី</v>
      </c>
      <c r="D252" s="21">
        <f>VLOOKUP(K252,Sheet1!$B$2:$P$422,6,FALSE)</f>
        <v>35621</v>
      </c>
      <c r="E252" s="21" t="str">
        <f>VLOOKUP(K252,Sheet1!$B$2:$P$422,8,FALSE)</f>
        <v>FINISHING</v>
      </c>
      <c r="F252" s="21" t="str">
        <f>VLOOKUP(K252,Sheet1!$B$2:$P$422,9,FALSE)</f>
        <v>Folder</v>
      </c>
      <c r="G252" s="21" t="str">
        <f>VLOOKUP(K252,Sheet1!$B$2:$P$422,15,FALSE)</f>
        <v>29709160256380យ</v>
      </c>
      <c r="H252" s="21" t="str">
        <f>VLOOKUP(K252,Sheet1!$B$2:$P$422,14,FALSE)</f>
        <v>051403782</v>
      </c>
      <c r="I252" s="23">
        <f>VLOOKUP(K252,Sheet1!$B$2:$P$422,12,FALSE)</f>
        <v>962711126</v>
      </c>
      <c r="J252" s="2"/>
      <c r="K252">
        <v>1327</v>
      </c>
    </row>
    <row r="253" spans="1:11" ht="65.650000000000006" customHeight="1">
      <c r="A253" s="2">
        <v>250</v>
      </c>
      <c r="B253" s="3" t="str">
        <f>VLOOKUP(K253,Sheet1!$B$2:$P$422,4,FALSE)</f>
        <v>SRUN SROEURN</v>
      </c>
      <c r="C253" s="3" t="str">
        <f>VLOOKUP(K253,Sheet1!$B$2:$P$422,5,FALSE)</f>
        <v>ស្រី</v>
      </c>
      <c r="D253" s="21">
        <f>VLOOKUP(K253,Sheet1!$B$2:$P$422,6,FALSE)</f>
        <v>30479</v>
      </c>
      <c r="E253" s="21" t="str">
        <f>VLOOKUP(K253,Sheet1!$B$2:$P$422,8,FALSE)</f>
        <v>FINISHING</v>
      </c>
      <c r="F253" s="21" t="str">
        <f>VLOOKUP(K253,Sheet1!$B$2:$P$422,9,FALSE)</f>
        <v>Presser</v>
      </c>
      <c r="G253" s="21">
        <f>VLOOKUP(K253,Sheet1!$B$2:$P$422,15,FALSE)</f>
        <v>0</v>
      </c>
      <c r="H253" s="21" t="str">
        <f>VLOOKUP(K253,Sheet1!$B$2:$P$422,14,FALSE)</f>
        <v>250064795</v>
      </c>
      <c r="I253" s="23">
        <v>0</v>
      </c>
      <c r="J253" s="2"/>
      <c r="K253">
        <v>1384</v>
      </c>
    </row>
    <row r="254" spans="1:11" ht="65.650000000000006" customHeight="1">
      <c r="A254" s="2">
        <v>251</v>
      </c>
      <c r="B254" s="3" t="str">
        <f>VLOOKUP(K254,Sheet1!$B$2:$P$422,4,FALSE)</f>
        <v>NOB POV</v>
      </c>
      <c r="C254" s="3" t="str">
        <f>VLOOKUP(K254,Sheet1!$B$2:$P$422,5,FALSE)</f>
        <v>ប្រុស</v>
      </c>
      <c r="D254" s="21">
        <f>VLOOKUP(K254,Sheet1!$B$2:$P$422,6,FALSE)</f>
        <v>32141</v>
      </c>
      <c r="E254" s="21" t="str">
        <f>VLOOKUP(K254,Sheet1!$B$2:$P$422,8,FALSE)</f>
        <v>FINISHING</v>
      </c>
      <c r="F254" s="21" t="str">
        <f>VLOOKUP(K254,Sheet1!$B$2:$P$422,9,FALSE)</f>
        <v>Presser</v>
      </c>
      <c r="G254" s="21">
        <f>VLOOKUP(K254,Sheet1!$B$2:$P$422,15,FALSE)</f>
        <v>0</v>
      </c>
      <c r="H254" s="21" t="str">
        <f>VLOOKUP(K254,Sheet1!$B$2:$P$422,14,FALSE)</f>
        <v>101181504</v>
      </c>
      <c r="I254" s="23">
        <v>0</v>
      </c>
      <c r="J254" s="2"/>
      <c r="K254">
        <v>1401</v>
      </c>
    </row>
    <row r="255" spans="1:11" ht="65.650000000000006" customHeight="1">
      <c r="A255" s="2">
        <v>252</v>
      </c>
      <c r="B255" s="3" t="str">
        <f>VLOOKUP(K255,Sheet1!$B$2:$P$422,4,FALSE)</f>
        <v>CHHUN PHEARIN</v>
      </c>
      <c r="C255" s="3" t="str">
        <f>VLOOKUP(K255,Sheet1!$B$2:$P$422,5,FALSE)</f>
        <v>ស្រី</v>
      </c>
      <c r="D255" s="21">
        <f>VLOOKUP(K255,Sheet1!$B$2:$P$422,6,FALSE)</f>
        <v>36234</v>
      </c>
      <c r="E255" s="21" t="str">
        <f>VLOOKUP(K255,Sheet1!$B$2:$P$422,8,FALSE)</f>
        <v>FINISHING</v>
      </c>
      <c r="F255" s="21" t="str">
        <f>VLOOKUP(K255,Sheet1!$B$2:$P$422,9,FALSE)</f>
        <v>Folder</v>
      </c>
      <c r="G255" s="21" t="str">
        <f>VLOOKUP(K255,Sheet1!$B$2:$P$422,15,FALSE)</f>
        <v>29906170788374ច</v>
      </c>
      <c r="H255" s="21" t="str">
        <f>VLOOKUP(K255,Sheet1!$B$2:$P$422,14,FALSE)</f>
        <v>021148270</v>
      </c>
      <c r="I255" s="23">
        <f>VLOOKUP(K255,Sheet1!$B$2:$P$422,12,FALSE)</f>
        <v>884181966</v>
      </c>
      <c r="J255" s="2"/>
      <c r="K255">
        <v>1476</v>
      </c>
    </row>
    <row r="256" spans="1:11" ht="65.650000000000006" customHeight="1">
      <c r="A256" s="2">
        <v>253</v>
      </c>
      <c r="B256" s="3" t="str">
        <f>VLOOKUP(K256,Sheet1!$B$2:$P$422,4,FALSE)</f>
        <v>POV SAMITH</v>
      </c>
      <c r="C256" s="3" t="str">
        <f>VLOOKUP(K256,Sheet1!$B$2:$P$422,5,FALSE)</f>
        <v>ប្រុស</v>
      </c>
      <c r="D256" s="21">
        <f>VLOOKUP(K256,Sheet1!$B$2:$P$422,6,FALSE)</f>
        <v>35796</v>
      </c>
      <c r="E256" s="21" t="str">
        <f>VLOOKUP(K256,Sheet1!$B$2:$P$422,8,FALSE)</f>
        <v>FINISHING</v>
      </c>
      <c r="F256" s="21" t="str">
        <f>VLOOKUP(K256,Sheet1!$B$2:$P$422,9,FALSE)</f>
        <v>Presser</v>
      </c>
      <c r="G256" s="21">
        <f>VLOOKUP(K256,Sheet1!$B$2:$P$422,15,FALSE)</f>
        <v>0</v>
      </c>
      <c r="H256" s="21" t="str">
        <f>VLOOKUP(K256,Sheet1!$B$2:$P$422,14,FALSE)</f>
        <v>051287597</v>
      </c>
      <c r="I256" s="23">
        <v>0</v>
      </c>
      <c r="J256" s="2"/>
      <c r="K256">
        <v>1495</v>
      </c>
    </row>
    <row r="257" spans="1:11" ht="65.650000000000006" customHeight="1">
      <c r="A257" s="2">
        <v>254</v>
      </c>
      <c r="B257" s="3" t="str">
        <f>VLOOKUP(K257,Sheet1!$B$2:$P$422,4,FALSE)</f>
        <v>KHY PHIRUN</v>
      </c>
      <c r="C257" s="3" t="str">
        <f>VLOOKUP(K257,Sheet1!$B$2:$P$422,5,FALSE)</f>
        <v>ប្រុស</v>
      </c>
      <c r="D257" s="21">
        <f>VLOOKUP(K257,Sheet1!$B$2:$P$422,6,FALSE)</f>
        <v>33799</v>
      </c>
      <c r="E257" s="21" t="str">
        <f>VLOOKUP(K257,Sheet1!$B$2:$P$422,8,FALSE)</f>
        <v>FINISHING</v>
      </c>
      <c r="F257" s="21" t="str">
        <f>VLOOKUP(K257,Sheet1!$B$2:$P$422,9,FALSE)</f>
        <v>Presser</v>
      </c>
      <c r="G257" s="21">
        <f>VLOOKUP(K257,Sheet1!$B$2:$P$422,15,FALSE)</f>
        <v>0</v>
      </c>
      <c r="H257" s="21" t="str">
        <f>VLOOKUP(K257,Sheet1!$B$2:$P$422,14,FALSE)</f>
        <v>160461792</v>
      </c>
      <c r="I257" s="23">
        <v>0</v>
      </c>
      <c r="J257" s="2"/>
      <c r="K257">
        <v>1496</v>
      </c>
    </row>
    <row r="258" spans="1:11" ht="65.650000000000006" customHeight="1">
      <c r="A258" s="2">
        <v>255</v>
      </c>
      <c r="B258" s="3" t="str">
        <f>VLOOKUP(K258,Sheet1!$B$2:$P$422,4,FALSE)</f>
        <v>PRUM SOMANYAN</v>
      </c>
      <c r="C258" s="3" t="str">
        <f>VLOOKUP(K258,Sheet1!$B$2:$P$422,5,FALSE)</f>
        <v>ស្រី</v>
      </c>
      <c r="D258" s="21">
        <f>VLOOKUP(K258,Sheet1!$B$2:$P$422,6,FALSE)</f>
        <v>35160</v>
      </c>
      <c r="E258" s="21" t="str">
        <f>VLOOKUP(K258,Sheet1!$B$2:$P$422,8,FALSE)</f>
        <v>FINISHING</v>
      </c>
      <c r="F258" s="21" t="str">
        <f>VLOOKUP(K258,Sheet1!$B$2:$P$422,9,FALSE)</f>
        <v>Presser</v>
      </c>
      <c r="G258" s="21" t="str">
        <f>VLOOKUP(K258,Sheet1!$B$2:$P$422,15,FALSE)</f>
        <v>29602160072385ប</v>
      </c>
      <c r="H258" s="21" t="str">
        <f>VLOOKUP(K258,Sheet1!$B$2:$P$422,14,FALSE)</f>
        <v>100860447</v>
      </c>
      <c r="I258" s="23">
        <f>VLOOKUP(K258,Sheet1!$B$2:$P$422,12,FALSE)</f>
        <v>968819018</v>
      </c>
      <c r="J258" s="2"/>
      <c r="K258">
        <v>1516</v>
      </c>
    </row>
    <row r="259" spans="1:11" ht="65.650000000000006" customHeight="1">
      <c r="A259" s="2">
        <v>256</v>
      </c>
      <c r="B259" s="3" t="str">
        <f>VLOOKUP(K259,Sheet1!$B$2:$P$422,4,FALSE)</f>
        <v>YEAN MAKARA</v>
      </c>
      <c r="C259" s="3" t="str">
        <f>VLOOKUP(K259,Sheet1!$B$2:$P$422,5,FALSE)</f>
        <v>ប្រុស</v>
      </c>
      <c r="D259" s="21">
        <f>VLOOKUP(K259,Sheet1!$B$2:$P$422,6,FALSE)</f>
        <v>36348</v>
      </c>
      <c r="E259" s="21" t="str">
        <f>VLOOKUP(K259,Sheet1!$B$2:$P$422,8,FALSE)</f>
        <v>FINISHING</v>
      </c>
      <c r="F259" s="21" t="str">
        <f>VLOOKUP(K259,Sheet1!$B$2:$P$422,9,FALSE)</f>
        <v>Presser</v>
      </c>
      <c r="G259" s="21" t="str">
        <f>VLOOKUP(K259,Sheet1!$B$2:$P$422,15,FALSE)</f>
        <v>19908192182787ឆ</v>
      </c>
      <c r="H259" s="21" t="str">
        <f>VLOOKUP(K259,Sheet1!$B$2:$P$422,14,FALSE)</f>
        <v>051257030</v>
      </c>
      <c r="I259" s="23">
        <v>0</v>
      </c>
      <c r="J259" s="2"/>
      <c r="K259">
        <v>1517</v>
      </c>
    </row>
    <row r="260" spans="1:11" ht="65.650000000000006" customHeight="1">
      <c r="A260" s="2">
        <v>257</v>
      </c>
      <c r="B260" s="3" t="str">
        <f>VLOOKUP(K260,Sheet1!$B$2:$P$422,4,FALSE)</f>
        <v>OEM THACH</v>
      </c>
      <c r="C260" s="3" t="str">
        <f>VLOOKUP(K260,Sheet1!$B$2:$P$422,5,FALSE)</f>
        <v>ស្រី</v>
      </c>
      <c r="D260" s="21">
        <f>VLOOKUP(K260,Sheet1!$B$2:$P$422,6,FALSE)</f>
        <v>31087</v>
      </c>
      <c r="E260" s="21" t="str">
        <f>VLOOKUP(K260,Sheet1!$B$2:$P$422,8,FALSE)</f>
        <v>FINISHING</v>
      </c>
      <c r="F260" s="21" t="str">
        <f>VLOOKUP(K260,Sheet1!$B$2:$P$422,9,FALSE)</f>
        <v>Presser</v>
      </c>
      <c r="G260" s="21" t="str">
        <f>VLOOKUP(K260,Sheet1!$B$2:$P$422,15,FALSE)</f>
        <v>28507170838245ល</v>
      </c>
      <c r="H260" s="21" t="str">
        <f>VLOOKUP(K260,Sheet1!$B$2:$P$422,14,FALSE)</f>
        <v>051287221</v>
      </c>
      <c r="I260" s="23">
        <f>VLOOKUP(K260,Sheet1!$B$2:$P$422,12,FALSE)</f>
        <v>969142141</v>
      </c>
      <c r="J260" s="2"/>
      <c r="K260">
        <v>1528</v>
      </c>
    </row>
    <row r="261" spans="1:11" ht="65.650000000000006" customHeight="1">
      <c r="A261" s="2">
        <v>258</v>
      </c>
      <c r="B261" s="3" t="str">
        <f>VLOOKUP(K261,Sheet1!$B$2:$P$422,4,FALSE)</f>
        <v>VUTH SREYTOUCH</v>
      </c>
      <c r="C261" s="3" t="str">
        <f>VLOOKUP(K261,Sheet1!$B$2:$P$422,5,FALSE)</f>
        <v>ស្រី</v>
      </c>
      <c r="D261" s="21">
        <f>VLOOKUP(K261,Sheet1!$B$2:$P$422,6,FALSE)</f>
        <v>35771</v>
      </c>
      <c r="E261" s="21" t="str">
        <f>VLOOKUP(K261,Sheet1!$B$2:$P$422,8,FALSE)</f>
        <v>FINISHING</v>
      </c>
      <c r="F261" s="21" t="str">
        <f>VLOOKUP(K261,Sheet1!$B$2:$P$422,9,FALSE)</f>
        <v>Packer</v>
      </c>
      <c r="G261" s="21" t="str">
        <f>VLOOKUP(K261,Sheet1!$B$2:$P$422,15,FALSE)</f>
        <v>29712192284057រ</v>
      </c>
      <c r="H261" s="21" t="str">
        <f>VLOOKUP(K261,Sheet1!$B$2:$P$422,14,FALSE)</f>
        <v>160408447</v>
      </c>
      <c r="I261" s="23">
        <f>VLOOKUP(K261,Sheet1!$B$2:$P$422,12,FALSE)</f>
        <v>93212524</v>
      </c>
      <c r="J261" s="2"/>
      <c r="K261">
        <v>1547</v>
      </c>
    </row>
    <row r="262" spans="1:11" ht="65.650000000000006" customHeight="1">
      <c r="A262" s="2">
        <v>259</v>
      </c>
      <c r="B262" s="3" t="str">
        <f>VLOOKUP(K262,Sheet1!$B$2:$P$422,4,FALSE)</f>
        <v>MEN KDEY</v>
      </c>
      <c r="C262" s="3" t="str">
        <f>VLOOKUP(K262,Sheet1!$B$2:$P$422,5,FALSE)</f>
        <v>ប្រុស</v>
      </c>
      <c r="D262" s="21">
        <f>VLOOKUP(K262,Sheet1!$B$2:$P$422,6,FALSE)</f>
        <v>34437</v>
      </c>
      <c r="E262" s="21" t="str">
        <f>VLOOKUP(K262,Sheet1!$B$2:$P$422,8,FALSE)</f>
        <v>FINISHING</v>
      </c>
      <c r="F262" s="21" t="str">
        <f>VLOOKUP(K262,Sheet1!$B$2:$P$422,9,FALSE)</f>
        <v>Carton Marker</v>
      </c>
      <c r="G262" s="21">
        <f>VLOOKUP(K262,Sheet1!$B$2:$P$422,15,FALSE)</f>
        <v>0</v>
      </c>
      <c r="H262" s="21" t="str">
        <f>VLOOKUP(K262,Sheet1!$B$2:$P$422,14,FALSE)</f>
        <v>090753296</v>
      </c>
      <c r="I262" s="23">
        <f>VLOOKUP(K262,Sheet1!$B$2:$P$422,12,FALSE)</f>
        <v>884215847</v>
      </c>
      <c r="J262" s="2"/>
      <c r="K262">
        <v>1554</v>
      </c>
    </row>
    <row r="263" spans="1:11" ht="65.650000000000006" customHeight="1">
      <c r="A263" s="2">
        <v>260</v>
      </c>
      <c r="B263" s="3" t="str">
        <f>VLOOKUP(K263,Sheet1!$B$2:$P$422,4,FALSE)</f>
        <v>CHOEM SROS</v>
      </c>
      <c r="C263" s="3" t="str">
        <f>VLOOKUP(K263,Sheet1!$B$2:$P$422,5,FALSE)</f>
        <v>ស្រី</v>
      </c>
      <c r="D263" s="21">
        <f>VLOOKUP(K263,Sheet1!$B$2:$P$422,6,FALSE)</f>
        <v>31204</v>
      </c>
      <c r="E263" s="21" t="str">
        <f>VLOOKUP(K263,Sheet1!$B$2:$P$422,8,FALSE)</f>
        <v>FINISHING</v>
      </c>
      <c r="F263" s="21" t="str">
        <f>VLOOKUP(K263,Sheet1!$B$2:$P$422,9,FALSE)</f>
        <v>Packer</v>
      </c>
      <c r="G263" s="21" t="str">
        <f>VLOOKUP(K263,Sheet1!$B$2:$P$422,15,FALSE)</f>
        <v>28501160028260ឈ</v>
      </c>
      <c r="H263" s="21" t="str">
        <f>VLOOKUP(K263,Sheet1!$B$2:$P$422,14,FALSE)</f>
        <v>051060758</v>
      </c>
      <c r="I263" s="23">
        <f>VLOOKUP(K263,Sheet1!$B$2:$P$422,12,FALSE)</f>
        <v>973056155</v>
      </c>
      <c r="J263" s="2"/>
      <c r="K263">
        <v>1577</v>
      </c>
    </row>
    <row r="264" spans="1:11" ht="65.650000000000006" customHeight="1">
      <c r="A264" s="2">
        <v>261</v>
      </c>
      <c r="B264" s="3" t="str">
        <f>VLOOKUP(K264,Sheet1!$B$2:$P$422,4,FALSE)</f>
        <v>PEN SOPHATH</v>
      </c>
      <c r="C264" s="3" t="str">
        <f>VLOOKUP(K264,Sheet1!$B$2:$P$422,5,FALSE)</f>
        <v>ប្រុស</v>
      </c>
      <c r="D264" s="21">
        <f>VLOOKUP(K264,Sheet1!$B$2:$P$422,6,FALSE)</f>
        <v>35184</v>
      </c>
      <c r="E264" s="21" t="str">
        <f>VLOOKUP(K264,Sheet1!$B$2:$P$422,8,FALSE)</f>
        <v>FINISHING</v>
      </c>
      <c r="F264" s="21" t="str">
        <f>VLOOKUP(K264,Sheet1!$B$2:$P$422,9,FALSE)</f>
        <v>Presser</v>
      </c>
      <c r="G264" s="21" t="str">
        <f>VLOOKUP(K264,Sheet1!$B$2:$P$422,15,FALSE)</f>
        <v>19604160093904ន</v>
      </c>
      <c r="H264" s="21" t="str">
        <f>VLOOKUP(K264,Sheet1!$B$2:$P$422,14,FALSE)</f>
        <v>061538059</v>
      </c>
      <c r="I264" s="23">
        <f>VLOOKUP(K264,Sheet1!$B$2:$P$422,12,FALSE)</f>
        <v>87802351</v>
      </c>
      <c r="J264" s="2"/>
      <c r="K264">
        <v>1582</v>
      </c>
    </row>
    <row r="265" spans="1:11" ht="65.650000000000006" customHeight="1">
      <c r="A265" s="2">
        <v>262</v>
      </c>
      <c r="B265" s="3" t="str">
        <f>VLOOKUP(K265,Sheet1!$B$2:$P$422,4,FALSE)</f>
        <v>NHANG RAN</v>
      </c>
      <c r="C265" s="3" t="str">
        <f>VLOOKUP(K265,Sheet1!$B$2:$P$422,5,FALSE)</f>
        <v>ស្រី</v>
      </c>
      <c r="D265" s="21">
        <f>VLOOKUP(K265,Sheet1!$B$2:$P$422,6,FALSE)</f>
        <v>29282</v>
      </c>
      <c r="E265" s="21" t="str">
        <f>VLOOKUP(K265,Sheet1!$B$2:$P$422,8,FALSE)</f>
        <v>FINISHING</v>
      </c>
      <c r="F265" s="21" t="str">
        <f>VLOOKUP(K265,Sheet1!$B$2:$P$422,9,FALSE)</f>
        <v>Packer</v>
      </c>
      <c r="G265" s="21" t="str">
        <f>VLOOKUP(K265,Sheet1!$B$2:$P$422,15,FALSE)</f>
        <v>28001170607042ច</v>
      </c>
      <c r="H265" s="21" t="str">
        <f>VLOOKUP(K265,Sheet1!$B$2:$P$422,14,FALSE)</f>
        <v>090560217</v>
      </c>
      <c r="I265" s="23">
        <f>VLOOKUP(K265,Sheet1!$B$2:$P$422,12,FALSE)</f>
        <v>963779990</v>
      </c>
      <c r="J265" s="2"/>
      <c r="K265">
        <v>1593</v>
      </c>
    </row>
    <row r="266" spans="1:11" ht="65.650000000000006" customHeight="1">
      <c r="A266" s="2">
        <v>263</v>
      </c>
      <c r="B266" s="3" t="str">
        <f>VLOOKUP(K266,Sheet1!$B$2:$P$422,4,FALSE)</f>
        <v>PHUM DINA</v>
      </c>
      <c r="C266" s="3" t="str">
        <f>VLOOKUP(K266,Sheet1!$B$2:$P$422,5,FALSE)</f>
        <v>ប្រុស</v>
      </c>
      <c r="D266" s="21">
        <f>VLOOKUP(K266,Sheet1!$B$2:$P$422,6,FALSE)</f>
        <v>36253</v>
      </c>
      <c r="E266" s="21" t="str">
        <f>VLOOKUP(K266,Sheet1!$B$2:$P$422,8,FALSE)</f>
        <v>FINISHING</v>
      </c>
      <c r="F266" s="21" t="str">
        <f>VLOOKUP(K266,Sheet1!$B$2:$P$422,9,FALSE)</f>
        <v>Presser</v>
      </c>
      <c r="G266" s="21">
        <f>VLOOKUP(K266,Sheet1!$B$2:$P$422,15,FALSE)</f>
        <v>0</v>
      </c>
      <c r="H266" s="21" t="str">
        <f>VLOOKUP(K266,Sheet1!$B$2:$P$422,14,FALSE)</f>
        <v>021197391</v>
      </c>
      <c r="I266" s="23">
        <v>0</v>
      </c>
      <c r="J266" s="2"/>
      <c r="K266">
        <v>1595</v>
      </c>
    </row>
    <row r="267" spans="1:11" ht="65.650000000000006" customHeight="1">
      <c r="A267" s="2">
        <v>264</v>
      </c>
      <c r="B267" s="3" t="str">
        <f>VLOOKUP(K267,Sheet1!$B$2:$P$422,4,FALSE)</f>
        <v>SAM BUNROEUN</v>
      </c>
      <c r="C267" s="3" t="str">
        <f>VLOOKUP(K267,Sheet1!$B$2:$P$422,5,FALSE)</f>
        <v>ប្រុស</v>
      </c>
      <c r="D267" s="21">
        <f>VLOOKUP(K267,Sheet1!$B$2:$P$422,6,FALSE)</f>
        <v>31869</v>
      </c>
      <c r="E267" s="21" t="str">
        <f>VLOOKUP(K267,Sheet1!$B$2:$P$422,8,FALSE)</f>
        <v>FINISHING</v>
      </c>
      <c r="F267" s="21" t="str">
        <f>VLOOKUP(K267,Sheet1!$B$2:$P$422,9,FALSE)</f>
        <v>Presser</v>
      </c>
      <c r="G267" s="21" t="str">
        <f>VLOOKUP(K267,Sheet1!$B$2:$P$422,15,FALSE)</f>
        <v>18701202298657យ</v>
      </c>
      <c r="H267" s="21" t="str">
        <f>VLOOKUP(K267,Sheet1!$B$2:$P$422,14,FALSE)</f>
        <v>171142781</v>
      </c>
      <c r="I267" s="23">
        <f>VLOOKUP(K267,Sheet1!$B$2:$P$422,12,FALSE)</f>
        <v>975261990</v>
      </c>
      <c r="J267" s="2"/>
      <c r="K267">
        <v>1596</v>
      </c>
    </row>
    <row r="268" spans="1:11" ht="65.650000000000006" customHeight="1">
      <c r="A268" s="2">
        <v>265</v>
      </c>
      <c r="B268" s="3" t="str">
        <f>VLOOKUP(K268,Sheet1!$B$2:$P$422,4,FALSE)</f>
        <v>CHHENG VANNY</v>
      </c>
      <c r="C268" s="3" t="str">
        <f>VLOOKUP(K268,Sheet1!$B$2:$P$422,5,FALSE)</f>
        <v>ប្រុស</v>
      </c>
      <c r="D268" s="21">
        <f>VLOOKUP(K268,Sheet1!$B$2:$P$422,6,FALSE)</f>
        <v>36749</v>
      </c>
      <c r="E268" s="21" t="str">
        <f>VLOOKUP(K268,Sheet1!$B$2:$P$422,8,FALSE)</f>
        <v>FINISHING</v>
      </c>
      <c r="F268" s="21" t="str">
        <f>VLOOKUP(K268,Sheet1!$B$2:$P$422,9,FALSE)</f>
        <v>Presser</v>
      </c>
      <c r="G268" s="21" t="str">
        <f>VLOOKUP(K268,Sheet1!$B$2:$P$422,15,FALSE)</f>
        <v>10001202300137ប</v>
      </c>
      <c r="H268" s="21" t="str">
        <f>VLOOKUP(K268,Sheet1!$B$2:$P$422,14,FALSE)</f>
        <v>101327540</v>
      </c>
      <c r="I268" s="23">
        <f>VLOOKUP(K268,Sheet1!$B$2:$P$422,12,FALSE)</f>
        <v>10875571</v>
      </c>
      <c r="J268" s="2"/>
      <c r="K268">
        <v>1600</v>
      </c>
    </row>
    <row r="269" spans="1:11" ht="65.650000000000006" customHeight="1">
      <c r="A269" s="2">
        <v>266</v>
      </c>
      <c r="B269" s="3" t="str">
        <f>VLOOKUP(K269,Sheet1!$B$2:$P$422,4,FALSE)</f>
        <v>SOUN SOKONTHEARY</v>
      </c>
      <c r="C269" s="3" t="str">
        <f>VLOOKUP(K269,Sheet1!$B$2:$P$422,5,FALSE)</f>
        <v>ស្រី</v>
      </c>
      <c r="D269" s="21">
        <f>VLOOKUP(K269,Sheet1!$B$2:$P$422,6,FALSE)</f>
        <v>30517</v>
      </c>
      <c r="E269" s="21" t="str">
        <f>VLOOKUP(K269,Sheet1!$B$2:$P$422,8,FALSE)</f>
        <v>FINISHING</v>
      </c>
      <c r="F269" s="21" t="str">
        <f>VLOOKUP(K269,Sheet1!$B$2:$P$422,9,FALSE)</f>
        <v>Packer</v>
      </c>
      <c r="G269" s="21" t="str">
        <f>VLOOKUP(K269,Sheet1!$B$2:$P$422,15,FALSE)</f>
        <v>28301202299544ធ</v>
      </c>
      <c r="H269" s="21" t="str">
        <f>VLOOKUP(K269,Sheet1!$B$2:$P$422,14,FALSE)</f>
        <v>050881369</v>
      </c>
      <c r="I269" s="23">
        <f>VLOOKUP(K269,Sheet1!$B$2:$P$422,12,FALSE)</f>
        <v>85491394</v>
      </c>
      <c r="J269" s="2"/>
      <c r="K269">
        <v>1602</v>
      </c>
    </row>
    <row r="270" spans="1:11" ht="65.650000000000006" customHeight="1">
      <c r="A270" s="2">
        <v>267</v>
      </c>
      <c r="B270" s="3" t="str">
        <f>VLOOKUP(K270,Sheet1!$B$2:$P$422,4,FALSE)</f>
        <v>SORN TONGHENG</v>
      </c>
      <c r="C270" s="3" t="str">
        <f>VLOOKUP(K270,Sheet1!$B$2:$P$422,5,FALSE)</f>
        <v>ប្រុស</v>
      </c>
      <c r="D270" s="21">
        <f>VLOOKUP(K270,Sheet1!$B$2:$P$422,6,FALSE)</f>
        <v>36109</v>
      </c>
      <c r="E270" s="21" t="str">
        <f>VLOOKUP(K270,Sheet1!$B$2:$P$422,8,FALSE)</f>
        <v>FINISHING</v>
      </c>
      <c r="F270" s="21" t="str">
        <f>VLOOKUP(K270,Sheet1!$B$2:$P$422,9,FALSE)</f>
        <v>Presser</v>
      </c>
      <c r="G270" s="21">
        <f>VLOOKUP(K270,Sheet1!$B$2:$P$422,15,FALSE)</f>
        <v>0</v>
      </c>
      <c r="H270" s="21" t="str">
        <f>VLOOKUP(K270,Sheet1!$B$2:$P$422,14,FALSE)</f>
        <v>021149677</v>
      </c>
      <c r="I270" s="23">
        <v>0</v>
      </c>
      <c r="J270" s="2"/>
      <c r="K270">
        <v>1738</v>
      </c>
    </row>
    <row r="271" spans="1:11" ht="65.650000000000006" customHeight="1">
      <c r="A271" s="2">
        <v>268</v>
      </c>
      <c r="B271" s="3" t="str">
        <f>VLOOKUP(K271,Sheet1!$B$2:$P$422,4,FALSE)</f>
        <v>KHORN VUTHY</v>
      </c>
      <c r="C271" s="3" t="str">
        <f>VLOOKUP(K271,Sheet1!$B$2:$P$422,5,FALSE)</f>
        <v>ស្រី</v>
      </c>
      <c r="D271" s="21">
        <f>VLOOKUP(K271,Sheet1!$B$2:$P$422,6,FALSE)</f>
        <v>33385</v>
      </c>
      <c r="E271" s="21" t="str">
        <f>VLOOKUP(K271,Sheet1!$B$2:$P$422,8,FALSE)</f>
        <v>QAD</v>
      </c>
      <c r="F271" s="21" t="str">
        <f>VLOOKUP(K271,Sheet1!$B$2:$P$422,9,FALSE)</f>
        <v>End Line QC</v>
      </c>
      <c r="G271" s="21" t="str">
        <f>VLOOKUP(K271,Sheet1!$B$2:$P$422,15,FALSE)</f>
        <v>29108181547969ង</v>
      </c>
      <c r="H271" s="21" t="str">
        <f>VLOOKUP(K271,Sheet1!$B$2:$P$422,14,FALSE)</f>
        <v>050935870</v>
      </c>
      <c r="I271" s="23">
        <f>VLOOKUP(K271,Sheet1!$B$2:$P$422,12,FALSE)</f>
        <v>717100798</v>
      </c>
      <c r="J271" s="2"/>
      <c r="K271">
        <v>86</v>
      </c>
    </row>
    <row r="272" spans="1:11" ht="65.650000000000006" customHeight="1">
      <c r="A272" s="2">
        <v>269</v>
      </c>
      <c r="B272" s="3" t="str">
        <f>VLOOKUP(K272,Sheet1!$B$2:$P$422,4,FALSE)</f>
        <v>PIN HORNG</v>
      </c>
      <c r="C272" s="3" t="str">
        <f>VLOOKUP(K272,Sheet1!$B$2:$P$422,5,FALSE)</f>
        <v>ស្រី</v>
      </c>
      <c r="D272" s="21">
        <f>VLOOKUP(K272,Sheet1!$B$2:$P$422,6,FALSE)</f>
        <v>32968</v>
      </c>
      <c r="E272" s="21" t="str">
        <f>VLOOKUP(K272,Sheet1!$B$2:$P$422,8,FALSE)</f>
        <v>QAD</v>
      </c>
      <c r="F272" s="21" t="str">
        <f>VLOOKUP(K272,Sheet1!$B$2:$P$422,9,FALSE)</f>
        <v>End Line QC</v>
      </c>
      <c r="G272" s="21" t="str">
        <f>VLOOKUP(K272,Sheet1!$B$2:$P$422,15,FALSE)</f>
        <v>29006170813521ឌ</v>
      </c>
      <c r="H272" s="21" t="str">
        <f>VLOOKUP(K272,Sheet1!$B$2:$P$422,14,FALSE)</f>
        <v>100693326</v>
      </c>
      <c r="I272" s="23">
        <f>VLOOKUP(K272,Sheet1!$B$2:$P$422,12,FALSE)</f>
        <v>965247520</v>
      </c>
      <c r="J272" s="2"/>
      <c r="K272">
        <v>131</v>
      </c>
    </row>
    <row r="273" spans="1:11" ht="65.650000000000006" customHeight="1">
      <c r="A273" s="2">
        <v>270</v>
      </c>
      <c r="B273" s="3" t="str">
        <f>VLOOKUP(K273,Sheet1!$B$2:$P$422,4,FALSE)</f>
        <v>NHEK PHARY</v>
      </c>
      <c r="C273" s="3" t="str">
        <f>VLOOKUP(K273,Sheet1!$B$2:$P$422,5,FALSE)</f>
        <v>ស្រី</v>
      </c>
      <c r="D273" s="21">
        <f>VLOOKUP(K273,Sheet1!$B$2:$P$422,6,FALSE)</f>
        <v>33887</v>
      </c>
      <c r="E273" s="21" t="str">
        <f>VLOOKUP(K273,Sheet1!$B$2:$P$422,8,FALSE)</f>
        <v>QAD</v>
      </c>
      <c r="F273" s="21" t="str">
        <f>VLOOKUP(K273,Sheet1!$B$2:$P$422,9,FALSE)</f>
        <v>End Line QC</v>
      </c>
      <c r="G273" s="21" t="str">
        <f>VLOOKUP(K273,Sheet1!$B$2:$P$422,15,FALSE)</f>
        <v>29211160404679ន</v>
      </c>
      <c r="H273" s="21" t="str">
        <f>VLOOKUP(K273,Sheet1!$B$2:$P$422,14,FALSE)</f>
        <v>090377633</v>
      </c>
      <c r="I273" s="23">
        <f>VLOOKUP(K273,Sheet1!$B$2:$P$422,12,FALSE)</f>
        <v>81426479</v>
      </c>
      <c r="J273" s="2"/>
      <c r="K273">
        <v>134</v>
      </c>
    </row>
    <row r="274" spans="1:11" ht="65.650000000000006" customHeight="1">
      <c r="A274" s="2">
        <v>271</v>
      </c>
      <c r="B274" s="3" t="str">
        <f>VLOOKUP(K274,Sheet1!$B$2:$P$422,4,FALSE)</f>
        <v>LOK SOKKEA</v>
      </c>
      <c r="C274" s="3" t="str">
        <f>VLOOKUP(K274,Sheet1!$B$2:$P$422,5,FALSE)</f>
        <v>ស្រី</v>
      </c>
      <c r="D274" s="21">
        <f>VLOOKUP(K274,Sheet1!$B$2:$P$422,6,FALSE)</f>
        <v>32879</v>
      </c>
      <c r="E274" s="21" t="str">
        <f>VLOOKUP(K274,Sheet1!$B$2:$P$422,8,FALSE)</f>
        <v>QAD</v>
      </c>
      <c r="F274" s="21" t="str">
        <f>VLOOKUP(K274,Sheet1!$B$2:$P$422,9,FALSE)</f>
        <v>Roving QC</v>
      </c>
      <c r="G274" s="21" t="str">
        <f>VLOOKUP(K274,Sheet1!$B$2:$P$422,15,FALSE)</f>
        <v>29009160326320ដ</v>
      </c>
      <c r="H274" s="21" t="str">
        <f>VLOOKUP(K274,Sheet1!$B$2:$P$422,14,FALSE)</f>
        <v>061111841</v>
      </c>
      <c r="I274" s="23">
        <f>VLOOKUP(K274,Sheet1!$B$2:$P$422,12,FALSE)</f>
        <v>77897616</v>
      </c>
      <c r="J274" s="2"/>
      <c r="K274">
        <v>190</v>
      </c>
    </row>
    <row r="275" spans="1:11" ht="65.650000000000006" customHeight="1">
      <c r="A275" s="2">
        <v>272</v>
      </c>
      <c r="B275" s="3" t="str">
        <f>VLOOKUP(K275,Sheet1!$B$2:$P$422,4,FALSE)</f>
        <v>DIN SOPHA</v>
      </c>
      <c r="C275" s="3" t="str">
        <f>VLOOKUP(K275,Sheet1!$B$2:$P$422,5,FALSE)</f>
        <v>ស្រី</v>
      </c>
      <c r="D275" s="21">
        <f>VLOOKUP(K275,Sheet1!$B$2:$P$422,6,FALSE)</f>
        <v>32692</v>
      </c>
      <c r="E275" s="21" t="str">
        <f>VLOOKUP(K275,Sheet1!$B$2:$P$422,8,FALSE)</f>
        <v>QAD</v>
      </c>
      <c r="F275" s="21" t="str">
        <f>VLOOKUP(K275,Sheet1!$B$2:$P$422,9,FALSE)</f>
        <v>Roving QC</v>
      </c>
      <c r="G275" s="21" t="str">
        <f>VLOOKUP(K275,Sheet1!$B$2:$P$422,15,FALSE)</f>
        <v>28906170813018ផ</v>
      </c>
      <c r="H275" s="21" t="str">
        <f>VLOOKUP(K275,Sheet1!$B$2:$P$422,14,FALSE)</f>
        <v>150809782</v>
      </c>
      <c r="I275" s="23">
        <f>VLOOKUP(K275,Sheet1!$B$2:$P$422,12,FALSE)</f>
        <v>92928871</v>
      </c>
      <c r="J275" s="2"/>
      <c r="K275">
        <v>243</v>
      </c>
    </row>
    <row r="276" spans="1:11" ht="65.650000000000006" customHeight="1">
      <c r="A276" s="2">
        <v>273</v>
      </c>
      <c r="B276" s="3" t="str">
        <f>VLOOKUP(K276,Sheet1!$B$2:$P$422,4,FALSE)</f>
        <v>SEANG PHALLA</v>
      </c>
      <c r="C276" s="3" t="str">
        <f>VLOOKUP(K276,Sheet1!$B$2:$P$422,5,FALSE)</f>
        <v>ស្រី</v>
      </c>
      <c r="D276" s="21">
        <f>VLOOKUP(K276,Sheet1!$B$2:$P$422,6,FALSE)</f>
        <v>30074</v>
      </c>
      <c r="E276" s="21" t="str">
        <f>VLOOKUP(K276,Sheet1!$B$2:$P$422,8,FALSE)</f>
        <v>QAD</v>
      </c>
      <c r="F276" s="21" t="str">
        <f>VLOOKUP(K276,Sheet1!$B$2:$P$422,9,FALSE)</f>
        <v>Final QC</v>
      </c>
      <c r="G276" s="21" t="str">
        <f>VLOOKUP(K276,Sheet1!$B$2:$P$422,15,FALSE)</f>
        <v>28205170742130ញ</v>
      </c>
      <c r="H276" s="21" t="str">
        <f>VLOOKUP(K276,Sheet1!$B$2:$P$422,14,FALSE)</f>
        <v>051095741</v>
      </c>
      <c r="I276" s="23">
        <f>VLOOKUP(K276,Sheet1!$B$2:$P$422,12,FALSE)</f>
        <v>90226659</v>
      </c>
      <c r="J276" s="2"/>
      <c r="K276">
        <v>307</v>
      </c>
    </row>
    <row r="277" spans="1:11" ht="65.650000000000006" customHeight="1">
      <c r="A277" s="2">
        <v>274</v>
      </c>
      <c r="B277" s="3" t="str">
        <f>VLOOKUP(K277,Sheet1!$B$2:$P$422,4,FALSE)</f>
        <v>ROEUN NEANG</v>
      </c>
      <c r="C277" s="3" t="str">
        <f>VLOOKUP(K277,Sheet1!$B$2:$P$422,5,FALSE)</f>
        <v>ស្រី</v>
      </c>
      <c r="D277" s="21">
        <f>VLOOKUP(K277,Sheet1!$B$2:$P$422,6,FALSE)</f>
        <v>36956</v>
      </c>
      <c r="E277" s="21" t="str">
        <f>VLOOKUP(K277,Sheet1!$B$2:$P$422,8,FALSE)</f>
        <v>QAD</v>
      </c>
      <c r="F277" s="21" t="str">
        <f>VLOOKUP(K277,Sheet1!$B$2:$P$422,9,FALSE)</f>
        <v>End Line QC</v>
      </c>
      <c r="G277" s="21">
        <f>VLOOKUP(K277,Sheet1!$B$2:$P$422,15,FALSE)</f>
        <v>0</v>
      </c>
      <c r="H277" s="21">
        <f>VLOOKUP(K277,Sheet1!$B$2:$P$422,14,FALSE)</f>
        <v>0</v>
      </c>
      <c r="I277" s="23">
        <v>0</v>
      </c>
      <c r="J277" s="2"/>
      <c r="K277">
        <v>373</v>
      </c>
    </row>
    <row r="278" spans="1:11" ht="65.650000000000006" customHeight="1">
      <c r="A278" s="2">
        <v>275</v>
      </c>
      <c r="B278" s="3" t="str">
        <f>VLOOKUP(K278,Sheet1!$B$2:$P$422,4,FALSE)</f>
        <v>PHAT SOKLAY</v>
      </c>
      <c r="C278" s="3" t="str">
        <f>VLOOKUP(K278,Sheet1!$B$2:$P$422,5,FALSE)</f>
        <v>ស្រី</v>
      </c>
      <c r="D278" s="21">
        <f>VLOOKUP(K278,Sheet1!$B$2:$P$422,6,FALSE)</f>
        <v>36636</v>
      </c>
      <c r="E278" s="21" t="str">
        <f>VLOOKUP(K278,Sheet1!$B$2:$P$422,8,FALSE)</f>
        <v>QAD</v>
      </c>
      <c r="F278" s="21" t="str">
        <f>VLOOKUP(K278,Sheet1!$B$2:$P$422,9,FALSE)</f>
        <v>Final QC</v>
      </c>
      <c r="G278" s="21" t="str">
        <f>VLOOKUP(K278,Sheet1!$B$2:$P$422,15,FALSE)</f>
        <v>20008181544304ជ</v>
      </c>
      <c r="H278" s="21" t="str">
        <f>VLOOKUP(K278,Sheet1!$B$2:$P$422,14,FALSE)</f>
        <v>150924311</v>
      </c>
      <c r="I278" s="23">
        <f>VLOOKUP(K278,Sheet1!$B$2:$P$422,12,FALSE)</f>
        <v>962506758</v>
      </c>
      <c r="J278" s="2"/>
      <c r="K278">
        <v>374</v>
      </c>
    </row>
    <row r="279" spans="1:11" ht="65.650000000000006" customHeight="1">
      <c r="A279" s="2">
        <v>276</v>
      </c>
      <c r="B279" s="3" t="str">
        <f>VLOOKUP(K279,Sheet1!$B$2:$P$422,4,FALSE)</f>
        <v>NHEM THARY</v>
      </c>
      <c r="C279" s="3" t="str">
        <f>VLOOKUP(K279,Sheet1!$B$2:$P$422,5,FALSE)</f>
        <v>ស្រី</v>
      </c>
      <c r="D279" s="21">
        <f>VLOOKUP(K279,Sheet1!$B$2:$P$422,6,FALSE)</f>
        <v>36626</v>
      </c>
      <c r="E279" s="21" t="str">
        <f>VLOOKUP(K279,Sheet1!$B$2:$P$422,8,FALSE)</f>
        <v>QAD</v>
      </c>
      <c r="F279" s="21" t="str">
        <f>VLOOKUP(K279,Sheet1!$B$2:$P$422,9,FALSE)</f>
        <v>Final QC</v>
      </c>
      <c r="G279" s="21" t="str">
        <f>VLOOKUP(K279,Sheet1!$B$2:$P$422,15,FALSE)</f>
        <v>20012160539257ដ</v>
      </c>
      <c r="H279" s="21" t="str">
        <f>VLOOKUP(K279,Sheet1!$B$2:$P$422,14,FALSE)</f>
        <v>051211359</v>
      </c>
      <c r="I279" s="23">
        <f>VLOOKUP(K279,Sheet1!$B$2:$P$422,12,FALSE)</f>
        <v>714892574</v>
      </c>
      <c r="J279" s="2"/>
      <c r="K279">
        <v>383</v>
      </c>
    </row>
    <row r="280" spans="1:11" ht="65.650000000000006" customHeight="1">
      <c r="A280" s="2">
        <v>277</v>
      </c>
      <c r="B280" s="3" t="str">
        <f>VLOOKUP(K280,Sheet1!$B$2:$P$422,4,FALSE)</f>
        <v>HON SOBUN</v>
      </c>
      <c r="C280" s="3" t="str">
        <f>VLOOKUP(K280,Sheet1!$B$2:$P$422,5,FALSE)</f>
        <v>ប្រុស</v>
      </c>
      <c r="D280" s="21">
        <f>VLOOKUP(K280,Sheet1!$B$2:$P$422,6,FALSE)</f>
        <v>34323</v>
      </c>
      <c r="E280" s="21" t="str">
        <f>VLOOKUP(K280,Sheet1!$B$2:$P$422,8,FALSE)</f>
        <v>QAD</v>
      </c>
      <c r="F280" s="21" t="str">
        <f>VLOOKUP(K280,Sheet1!$B$2:$P$422,9,FALSE)</f>
        <v>Final QC</v>
      </c>
      <c r="G280" s="21" t="str">
        <f>VLOOKUP(K280,Sheet1!$B$2:$P$422,15,FALSE)</f>
        <v>19303170651306ឌ</v>
      </c>
      <c r="H280" s="21" t="str">
        <f>VLOOKUP(K280,Sheet1!$B$2:$P$422,14,FALSE)</f>
        <v>050732193</v>
      </c>
      <c r="I280" s="23">
        <f>VLOOKUP(K280,Sheet1!$B$2:$P$422,12,FALSE)</f>
        <v>86706079</v>
      </c>
      <c r="J280" s="2"/>
      <c r="K280">
        <v>386</v>
      </c>
    </row>
    <row r="281" spans="1:11" ht="65.650000000000006" customHeight="1">
      <c r="A281" s="2">
        <v>278</v>
      </c>
      <c r="B281" s="3" t="str">
        <f>VLOOKUP(K281,Sheet1!$B$2:$P$422,4,FALSE)</f>
        <v>KEB THEAVY</v>
      </c>
      <c r="C281" s="3" t="str">
        <f>VLOOKUP(K281,Sheet1!$B$2:$P$422,5,FALSE)</f>
        <v>ស្រី</v>
      </c>
      <c r="D281" s="21">
        <f>VLOOKUP(K281,Sheet1!$B$2:$P$422,6,FALSE)</f>
        <v>35855</v>
      </c>
      <c r="E281" s="21" t="str">
        <f>VLOOKUP(K281,Sheet1!$B$2:$P$422,8,FALSE)</f>
        <v>QAD</v>
      </c>
      <c r="F281" s="21" t="str">
        <f>VLOOKUP(K281,Sheet1!$B$2:$P$422,9,FALSE)</f>
        <v>Final QC</v>
      </c>
      <c r="G281" s="21" t="str">
        <f>VLOOKUP(K281,Sheet1!$B$2:$P$422,15,FALSE)</f>
        <v>29803160088376ផ</v>
      </c>
      <c r="H281" s="21">
        <f>VLOOKUP(K281,Sheet1!$B$2:$P$422,14,FALSE)</f>
        <v>0</v>
      </c>
      <c r="I281" s="23">
        <f>VLOOKUP(K281,Sheet1!$B$2:$P$422,12,FALSE)</f>
        <v>87891737</v>
      </c>
      <c r="J281" s="2"/>
      <c r="K281">
        <v>387</v>
      </c>
    </row>
    <row r="282" spans="1:11" ht="65.650000000000006" customHeight="1">
      <c r="A282" s="2">
        <v>279</v>
      </c>
      <c r="B282" s="3" t="str">
        <f>VLOOKUP(K282,Sheet1!$B$2:$P$422,4,FALSE)</f>
        <v>NHOEM THARIN</v>
      </c>
      <c r="C282" s="3" t="str">
        <f>VLOOKUP(K282,Sheet1!$B$2:$P$422,5,FALSE)</f>
        <v>ស្រី</v>
      </c>
      <c r="D282" s="21">
        <f>VLOOKUP(K282,Sheet1!$B$2:$P$422,6,FALSE)</f>
        <v>36626</v>
      </c>
      <c r="E282" s="21" t="str">
        <f>VLOOKUP(K282,Sheet1!$B$2:$P$422,8,FALSE)</f>
        <v>QAD</v>
      </c>
      <c r="F282" s="21" t="str">
        <f>VLOOKUP(K282,Sheet1!$B$2:$P$422,9,FALSE)</f>
        <v>Final QC</v>
      </c>
      <c r="G282" s="21" t="str">
        <f>VLOOKUP(K282,Sheet1!$B$2:$P$422,15,FALSE)</f>
        <v>20012160539228ឈ</v>
      </c>
      <c r="H282" s="21" t="str">
        <f>VLOOKUP(K282,Sheet1!$B$2:$P$422,14,FALSE)</f>
        <v>051211360</v>
      </c>
      <c r="I282" s="23">
        <f>VLOOKUP(K282,Sheet1!$B$2:$P$422,12,FALSE)</f>
        <v>884760827</v>
      </c>
      <c r="J282" s="2"/>
      <c r="K282">
        <v>397</v>
      </c>
    </row>
    <row r="283" spans="1:11" ht="65.650000000000006" customHeight="1">
      <c r="A283" s="2">
        <v>280</v>
      </c>
      <c r="B283" s="3" t="str">
        <f>VLOOKUP(K283,Sheet1!$B$2:$P$422,4,FALSE)</f>
        <v>PAT SOKHA</v>
      </c>
      <c r="C283" s="3" t="str">
        <f>VLOOKUP(K283,Sheet1!$B$2:$P$422,5,FALSE)</f>
        <v>ស្រី</v>
      </c>
      <c r="D283" s="21">
        <f>VLOOKUP(K283,Sheet1!$B$2:$P$422,6,FALSE)</f>
        <v>30916</v>
      </c>
      <c r="E283" s="21" t="str">
        <f>VLOOKUP(K283,Sheet1!$B$2:$P$422,8,FALSE)</f>
        <v>QAD</v>
      </c>
      <c r="F283" s="21" t="str">
        <f>VLOOKUP(K283,Sheet1!$B$2:$P$422,9,FALSE)</f>
        <v>End Line QC Leader</v>
      </c>
      <c r="G283" s="21">
        <f>VLOOKUP(K283,Sheet1!$B$2:$P$422,15,FALSE)</f>
        <v>0</v>
      </c>
      <c r="H283" s="21" t="str">
        <f>VLOOKUP(K283,Sheet1!$B$2:$P$422,14,FALSE)</f>
        <v>051093834</v>
      </c>
      <c r="I283" s="23">
        <v>0</v>
      </c>
      <c r="J283" s="2"/>
      <c r="K283">
        <v>418</v>
      </c>
    </row>
    <row r="284" spans="1:11" ht="65.650000000000006" customHeight="1">
      <c r="A284" s="2">
        <v>281</v>
      </c>
      <c r="B284" s="3" t="str">
        <f>VLOOKUP(K284,Sheet1!$B$2:$P$422,4,FALSE)</f>
        <v>SROEURN THY</v>
      </c>
      <c r="C284" s="3" t="str">
        <f>VLOOKUP(K284,Sheet1!$B$2:$P$422,5,FALSE)</f>
        <v>ស្រី</v>
      </c>
      <c r="D284" s="21">
        <f>VLOOKUP(K284,Sheet1!$B$2:$P$422,6,FALSE)</f>
        <v>35867</v>
      </c>
      <c r="E284" s="21" t="str">
        <f>VLOOKUP(K284,Sheet1!$B$2:$P$422,8,FALSE)</f>
        <v>QAD</v>
      </c>
      <c r="F284" s="21" t="str">
        <f>VLOOKUP(K284,Sheet1!$B$2:$P$422,9,FALSE)</f>
        <v>End Line QC</v>
      </c>
      <c r="G284" s="21" t="str">
        <f>VLOOKUP(K284,Sheet1!$B$2:$P$422,15,FALSE)</f>
        <v>29811160433741ទ</v>
      </c>
      <c r="H284" s="21">
        <f>VLOOKUP(K284,Sheet1!$B$2:$P$422,14,FALSE)</f>
        <v>0</v>
      </c>
      <c r="I284" s="22">
        <f>VLOOKUP(K284,Sheet1!$B$2:$P$422,12,FALSE)</f>
        <v>887397981</v>
      </c>
      <c r="J284" s="2"/>
      <c r="K284">
        <v>452</v>
      </c>
    </row>
    <row r="285" spans="1:11" ht="65.650000000000006" customHeight="1">
      <c r="A285" s="2">
        <v>282</v>
      </c>
      <c r="B285" s="3" t="str">
        <f>VLOOKUP(K285,Sheet1!$B$2:$P$422,4,FALSE)</f>
        <v>HANG SOPHY</v>
      </c>
      <c r="C285" s="3" t="str">
        <f>VLOOKUP(K285,Sheet1!$B$2:$P$422,5,FALSE)</f>
        <v>ស្រី</v>
      </c>
      <c r="D285" s="21">
        <f>VLOOKUP(K285,Sheet1!$B$2:$P$422,6,FALSE)</f>
        <v>36748</v>
      </c>
      <c r="E285" s="21" t="str">
        <f>VLOOKUP(K285,Sheet1!$B$2:$P$422,8,FALSE)</f>
        <v>QAD</v>
      </c>
      <c r="F285" s="21" t="str">
        <f>VLOOKUP(K285,Sheet1!$B$2:$P$422,9,FALSE)</f>
        <v>Fabric QC</v>
      </c>
      <c r="G285" s="21" t="str">
        <f>VLOOKUP(K285,Sheet1!$B$2:$P$422,15,FALSE)</f>
        <v>20007192139335ឌ</v>
      </c>
      <c r="H285" s="21" t="str">
        <f>VLOOKUP(K285,Sheet1!$B$2:$P$422,14,FALSE)</f>
        <v>101379759</v>
      </c>
      <c r="I285" s="22">
        <f>VLOOKUP(K285,Sheet1!$B$2:$P$422,12,FALSE)</f>
        <v>964367680</v>
      </c>
      <c r="J285" s="2"/>
      <c r="K285">
        <v>473</v>
      </c>
    </row>
    <row r="286" spans="1:11" ht="65.650000000000006" customHeight="1">
      <c r="A286" s="2">
        <v>283</v>
      </c>
      <c r="B286" s="3" t="str">
        <f>VLOOKUP(K286,Sheet1!$B$2:$P$422,4,FALSE)</f>
        <v>KONG SOTHAVY</v>
      </c>
      <c r="C286" s="3" t="str">
        <f>VLOOKUP(K286,Sheet1!$B$2:$P$422,5,FALSE)</f>
        <v>ស្រី</v>
      </c>
      <c r="D286" s="21">
        <f>VLOOKUP(K286,Sheet1!$B$2:$P$422,6,FALSE)</f>
        <v>31801</v>
      </c>
      <c r="E286" s="21" t="str">
        <f>VLOOKUP(K286,Sheet1!$B$2:$P$422,8,FALSE)</f>
        <v>QAD</v>
      </c>
      <c r="F286" s="21" t="str">
        <f>VLOOKUP(K286,Sheet1!$B$2:$P$422,9,FALSE)</f>
        <v>End Line QC</v>
      </c>
      <c r="G286" s="21" t="str">
        <f>VLOOKUP(K286,Sheet1!$B$2:$P$422,15,FALSE)</f>
        <v>28701160027414ដ</v>
      </c>
      <c r="H286" s="21" t="str">
        <f>VLOOKUP(K286,Sheet1!$B$2:$P$422,14,FALSE)</f>
        <v>160142566(01)</v>
      </c>
      <c r="I286" s="22">
        <f>VLOOKUP(K286,Sheet1!$B$2:$P$422,12,FALSE)</f>
        <v>969100570</v>
      </c>
      <c r="J286" s="2"/>
      <c r="K286">
        <v>516</v>
      </c>
    </row>
    <row r="287" spans="1:11" ht="65.650000000000006" customHeight="1">
      <c r="A287" s="2">
        <v>284</v>
      </c>
      <c r="B287" s="3" t="str">
        <f>VLOOKUP(K287,Sheet1!$B$2:$P$422,4,FALSE)</f>
        <v>NAI VANDY</v>
      </c>
      <c r="C287" s="3" t="str">
        <f>VLOOKUP(K287,Sheet1!$B$2:$P$422,5,FALSE)</f>
        <v>ស្រី</v>
      </c>
      <c r="D287" s="21">
        <f>VLOOKUP(K287,Sheet1!$B$2:$P$422,6,FALSE)</f>
        <v>36839</v>
      </c>
      <c r="E287" s="21" t="str">
        <f>VLOOKUP(K287,Sheet1!$B$2:$P$422,8,FALSE)</f>
        <v>QAD</v>
      </c>
      <c r="F287" s="21" t="str">
        <f>VLOOKUP(K287,Sheet1!$B$2:$P$422,9,FALSE)</f>
        <v>End Line QC</v>
      </c>
      <c r="G287" s="21" t="str">
        <f>VLOOKUP(K287,Sheet1!$B$2:$P$422,15,FALSE)</f>
        <v>20012181926031ឃ</v>
      </c>
      <c r="H287" s="21" t="str">
        <f>VLOOKUP(K287,Sheet1!$B$2:$P$422,14,FALSE)</f>
        <v>150839918</v>
      </c>
      <c r="I287" s="22">
        <f>VLOOKUP(K287,Sheet1!$B$2:$P$422,12,FALSE)</f>
        <v>884318213</v>
      </c>
      <c r="J287" s="2"/>
      <c r="K287">
        <v>519</v>
      </c>
    </row>
    <row r="288" spans="1:11" ht="65.650000000000006" customHeight="1">
      <c r="A288" s="2">
        <v>285</v>
      </c>
      <c r="B288" s="3" t="str">
        <f>VLOOKUP(K288,Sheet1!$B$2:$P$422,4,FALSE)</f>
        <v>LAV SOKLA</v>
      </c>
      <c r="C288" s="3" t="str">
        <f>VLOOKUP(K288,Sheet1!$B$2:$P$422,5,FALSE)</f>
        <v>ស្រី</v>
      </c>
      <c r="D288" s="21">
        <f>VLOOKUP(K288,Sheet1!$B$2:$P$422,6,FALSE)</f>
        <v>29221</v>
      </c>
      <c r="E288" s="21" t="str">
        <f>VLOOKUP(K288,Sheet1!$B$2:$P$422,8,FALSE)</f>
        <v>QAD</v>
      </c>
      <c r="F288" s="21" t="str">
        <f>VLOOKUP(K288,Sheet1!$B$2:$P$422,9,FALSE)</f>
        <v>Fixer/Final QC</v>
      </c>
      <c r="G288" s="21" t="str">
        <f>VLOOKUP(K288,Sheet1!$B$2:$P$422,15,FALSE)</f>
        <v>28007192139361ន</v>
      </c>
      <c r="H288" s="21" t="str">
        <f>VLOOKUP(K288,Sheet1!$B$2:$P$422,14,FALSE)</f>
        <v>0620595775</v>
      </c>
      <c r="I288" s="22">
        <f>VLOOKUP(K288,Sheet1!$B$2:$P$422,12,FALSE)</f>
        <v>887680892</v>
      </c>
      <c r="J288" s="2"/>
      <c r="K288">
        <v>522</v>
      </c>
    </row>
    <row r="289" spans="1:11" ht="65.650000000000006" customHeight="1">
      <c r="A289" s="2">
        <v>286</v>
      </c>
      <c r="B289" s="3" t="str">
        <f>VLOOKUP(K289,Sheet1!$B$2:$P$422,4,FALSE)</f>
        <v>CHHIN TY</v>
      </c>
      <c r="C289" s="3" t="str">
        <f>VLOOKUP(K289,Sheet1!$B$2:$P$422,5,FALSE)</f>
        <v>ប្រុស</v>
      </c>
      <c r="D289" s="21">
        <f>VLOOKUP(K289,Sheet1!$B$2:$P$422,6,FALSE)</f>
        <v>35436</v>
      </c>
      <c r="E289" s="21" t="str">
        <f>VLOOKUP(K289,Sheet1!$B$2:$P$422,8,FALSE)</f>
        <v>QAD</v>
      </c>
      <c r="F289" s="21" t="str">
        <f>VLOOKUP(K289,Sheet1!$B$2:$P$422,9,FALSE)</f>
        <v>Final QC</v>
      </c>
      <c r="G289" s="21" t="str">
        <f>VLOOKUP(K289,Sheet1!$B$2:$P$422,15,FALSE)</f>
        <v>19707192139380ល</v>
      </c>
      <c r="H289" s="21" t="str">
        <f>VLOOKUP(K289,Sheet1!$B$2:$P$422,14,FALSE)</f>
        <v>150702444</v>
      </c>
      <c r="I289" s="22">
        <f>VLOOKUP(K289,Sheet1!$B$2:$P$422,12,FALSE)</f>
        <v>964204624</v>
      </c>
      <c r="J289" s="2"/>
      <c r="K289">
        <v>570</v>
      </c>
    </row>
    <row r="290" spans="1:11" ht="65.650000000000006" customHeight="1">
      <c r="A290" s="2">
        <v>287</v>
      </c>
      <c r="B290" s="3" t="str">
        <f>VLOOKUP(K290,Sheet1!$B$2:$P$422,4,FALSE)</f>
        <v>TRAY SAMBATH</v>
      </c>
      <c r="C290" s="3" t="str">
        <f>VLOOKUP(K290,Sheet1!$B$2:$P$422,5,FALSE)</f>
        <v>ប្រុស</v>
      </c>
      <c r="D290" s="21">
        <f>VLOOKUP(K290,Sheet1!$B$2:$P$422,6,FALSE)</f>
        <v>30545</v>
      </c>
      <c r="E290" s="21" t="str">
        <f>VLOOKUP(K290,Sheet1!$B$2:$P$422,8,FALSE)</f>
        <v>QAD</v>
      </c>
      <c r="F290" s="21" t="str">
        <f>VLOOKUP(K290,Sheet1!$B$2:$P$422,9,FALSE)</f>
        <v>Sample QC</v>
      </c>
      <c r="G290" s="21" t="str">
        <f>VLOOKUP(K290,Sheet1!$B$2:$P$422,15,FALSE)</f>
        <v>18304170692369រ</v>
      </c>
      <c r="H290" s="21" t="str">
        <f>VLOOKUP(K290,Sheet1!$B$2:$P$422,14,FALSE)</f>
        <v>130160557</v>
      </c>
      <c r="I290" s="22">
        <f>VLOOKUP(K290,Sheet1!$B$2:$P$422,12,FALSE)</f>
        <v>70945901</v>
      </c>
      <c r="J290" s="2"/>
      <c r="K290">
        <v>600</v>
      </c>
    </row>
    <row r="291" spans="1:11" ht="65.650000000000006" customHeight="1">
      <c r="A291" s="2">
        <v>288</v>
      </c>
      <c r="B291" s="3" t="str">
        <f>VLOOKUP(K291,Sheet1!$B$2:$P$422,4,FALSE)</f>
        <v>LEY SREYROS</v>
      </c>
      <c r="C291" s="3" t="str">
        <f>VLOOKUP(K291,Sheet1!$B$2:$P$422,5,FALSE)</f>
        <v>ស្រី</v>
      </c>
      <c r="D291" s="21">
        <f>VLOOKUP(K291,Sheet1!$B$2:$P$422,6,FALSE)</f>
        <v>35540</v>
      </c>
      <c r="E291" s="21" t="str">
        <f>VLOOKUP(K291,Sheet1!$B$2:$P$422,8,FALSE)</f>
        <v>QAD</v>
      </c>
      <c r="F291" s="21" t="str">
        <f>VLOOKUP(K291,Sheet1!$B$2:$P$422,9,FALSE)</f>
        <v>Final QC</v>
      </c>
      <c r="G291" s="21" t="str">
        <f>VLOOKUP(K291,Sheet1!$B$2:$P$422,15,FALSE)</f>
        <v>29709160244384រ</v>
      </c>
      <c r="H291" s="21" t="str">
        <f>VLOOKUP(K291,Sheet1!$B$2:$P$422,14,FALSE)</f>
        <v>051169639</v>
      </c>
      <c r="I291" s="22">
        <f>VLOOKUP(K291,Sheet1!$B$2:$P$422,12,FALSE)</f>
        <v>70739518</v>
      </c>
      <c r="J291" s="2"/>
      <c r="K291">
        <v>626</v>
      </c>
    </row>
    <row r="292" spans="1:11" ht="65.650000000000006" customHeight="1">
      <c r="A292" s="2">
        <v>289</v>
      </c>
      <c r="B292" s="3" t="str">
        <f>VLOOKUP(K292,Sheet1!$B$2:$P$422,4,FALSE)</f>
        <v>KHEM SING</v>
      </c>
      <c r="C292" s="3" t="str">
        <f>VLOOKUP(K292,Sheet1!$B$2:$P$422,5,FALSE)</f>
        <v>ស្រី</v>
      </c>
      <c r="D292" s="21">
        <f>VLOOKUP(K292,Sheet1!$B$2:$P$422,6,FALSE)</f>
        <v>33848</v>
      </c>
      <c r="E292" s="21" t="str">
        <f>VLOOKUP(K292,Sheet1!$B$2:$P$422,8,FALSE)</f>
        <v>QAD</v>
      </c>
      <c r="F292" s="21" t="str">
        <f>VLOOKUP(K292,Sheet1!$B$2:$P$422,9,FALSE)</f>
        <v>Final QC</v>
      </c>
      <c r="G292" s="21" t="str">
        <f>VLOOKUP(K292,Sheet1!$B$2:$P$422,15,FALSE)</f>
        <v>29210181818779ឡ</v>
      </c>
      <c r="H292" s="21" t="str">
        <f>VLOOKUP(K292,Sheet1!$B$2:$P$422,14,FALSE)</f>
        <v>101017532</v>
      </c>
      <c r="I292" s="22">
        <f>VLOOKUP(K292,Sheet1!$B$2:$P$422,12,FALSE)</f>
        <v>962904637</v>
      </c>
      <c r="J292" s="2"/>
      <c r="K292">
        <v>628</v>
      </c>
    </row>
    <row r="293" spans="1:11" ht="65.650000000000006" customHeight="1">
      <c r="A293" s="2">
        <v>290</v>
      </c>
      <c r="B293" s="3" t="str">
        <f>VLOOKUP(K293,Sheet1!$B$2:$P$422,4,FALSE)</f>
        <v>HONG SOKNA</v>
      </c>
      <c r="C293" s="3" t="str">
        <f>VLOOKUP(K293,Sheet1!$B$2:$P$422,5,FALSE)</f>
        <v>ស្រី</v>
      </c>
      <c r="D293" s="21">
        <f>VLOOKUP(K293,Sheet1!$B$2:$P$422,6,FALSE)</f>
        <v>30599</v>
      </c>
      <c r="E293" s="21" t="str">
        <f>VLOOKUP(K293,Sheet1!$B$2:$P$422,8,FALSE)</f>
        <v>QAD</v>
      </c>
      <c r="F293" s="21" t="str">
        <f>VLOOKUP(K293,Sheet1!$B$2:$P$422,9,FALSE)</f>
        <v>Sample QC</v>
      </c>
      <c r="G293" s="21" t="str">
        <f>VLOOKUP(K293,Sheet1!$B$2:$P$422,15,FALSE)</f>
        <v>28304181356845ឃ</v>
      </c>
      <c r="H293" s="21" t="str">
        <f>VLOOKUP(K293,Sheet1!$B$2:$P$422,14,FALSE)</f>
        <v>062139593</v>
      </c>
      <c r="I293" s="22">
        <f>VLOOKUP(K293,Sheet1!$B$2:$P$422,12,FALSE)</f>
        <v>16296280</v>
      </c>
      <c r="J293" s="2"/>
      <c r="K293">
        <v>631</v>
      </c>
    </row>
    <row r="294" spans="1:11" ht="65.650000000000006" customHeight="1">
      <c r="A294" s="2">
        <v>291</v>
      </c>
      <c r="B294" s="3" t="str">
        <f>VLOOKUP(K294,Sheet1!$B$2:$P$422,4,FALSE)</f>
        <v>SORN SOPHEAP</v>
      </c>
      <c r="C294" s="3" t="str">
        <f>VLOOKUP(K294,Sheet1!$B$2:$P$422,5,FALSE)</f>
        <v>ស្រី</v>
      </c>
      <c r="D294" s="21">
        <f>VLOOKUP(K294,Sheet1!$B$2:$P$422,6,FALSE)</f>
        <v>29017</v>
      </c>
      <c r="E294" s="21" t="str">
        <f>VLOOKUP(K294,Sheet1!$B$2:$P$422,8,FALSE)</f>
        <v>QAD</v>
      </c>
      <c r="F294" s="21" t="str">
        <f>VLOOKUP(K294,Sheet1!$B$2:$P$422,9,FALSE)</f>
        <v>Fixer/Final QC</v>
      </c>
      <c r="G294" s="21" t="str">
        <f>VLOOKUP(K294,Sheet1!$B$2:$P$422,15,FALSE)</f>
        <v>27909160319669គ</v>
      </c>
      <c r="H294" s="21" t="str">
        <f>VLOOKUP(K294,Sheet1!$B$2:$P$422,14,FALSE)</f>
        <v>061691555</v>
      </c>
      <c r="I294" s="22">
        <f>VLOOKUP(K294,Sheet1!$B$2:$P$422,12,FALSE)</f>
        <v>977987464</v>
      </c>
      <c r="J294" s="2"/>
      <c r="K294">
        <v>632</v>
      </c>
    </row>
    <row r="295" spans="1:11" ht="65.650000000000006" customHeight="1">
      <c r="A295" s="2">
        <v>292</v>
      </c>
      <c r="B295" s="3" t="str">
        <f>VLOOKUP(K295,Sheet1!$B$2:$P$422,4,FALSE)</f>
        <v>RUOS SOKTHENG</v>
      </c>
      <c r="C295" s="3" t="str">
        <f>VLOOKUP(K295,Sheet1!$B$2:$P$422,5,FALSE)</f>
        <v>ស្រី</v>
      </c>
      <c r="D295" s="21">
        <f>VLOOKUP(K295,Sheet1!$B$2:$P$422,6,FALSE)</f>
        <v>33213</v>
      </c>
      <c r="E295" s="21" t="str">
        <f>VLOOKUP(K295,Sheet1!$B$2:$P$422,8,FALSE)</f>
        <v>QAD</v>
      </c>
      <c r="F295" s="21" t="str">
        <f>VLOOKUP(K295,Sheet1!$B$2:$P$422,9,FALSE)</f>
        <v>Final QC Leader</v>
      </c>
      <c r="G295" s="21" t="str">
        <f>VLOOKUP(K295,Sheet1!$B$2:$P$422,15,FALSE)</f>
        <v>29004160093919ប</v>
      </c>
      <c r="H295" s="21" t="str">
        <f>VLOOKUP(K295,Sheet1!$B$2:$P$422,14,FALSE)</f>
        <v>10073503</v>
      </c>
      <c r="I295" s="22">
        <f>VLOOKUP(K295,Sheet1!$B$2:$P$422,12,FALSE)</f>
        <v>70270375</v>
      </c>
      <c r="J295" s="2"/>
      <c r="K295">
        <v>656</v>
      </c>
    </row>
    <row r="296" spans="1:11" ht="65.650000000000006" customHeight="1">
      <c r="A296" s="2">
        <v>293</v>
      </c>
      <c r="B296" s="3" t="str">
        <f>VLOOKUP(K296,Sheet1!$B$2:$P$422,4,FALSE)</f>
        <v>KEP THEARY</v>
      </c>
      <c r="C296" s="3" t="str">
        <f>VLOOKUP(K296,Sheet1!$B$2:$P$422,5,FALSE)</f>
        <v>ស្រី</v>
      </c>
      <c r="D296" s="21">
        <f>VLOOKUP(K296,Sheet1!$B$2:$P$422,6,FALSE)</f>
        <v>36618</v>
      </c>
      <c r="E296" s="21" t="str">
        <f>VLOOKUP(K296,Sheet1!$B$2:$P$422,8,FALSE)</f>
        <v>QAD</v>
      </c>
      <c r="F296" s="21" t="str">
        <f>VLOOKUP(K296,Sheet1!$B$2:$P$422,9,FALSE)</f>
        <v>Final QC</v>
      </c>
      <c r="G296" s="21" t="str">
        <f>VLOOKUP(K296,Sheet1!$B$2:$P$422,15,FALSE)</f>
        <v>20004160093977អ</v>
      </c>
      <c r="H296" s="21" t="str">
        <f>VLOOKUP(K296,Sheet1!$B$2:$P$422,14,FALSE)</f>
        <v>0512202209</v>
      </c>
      <c r="I296" s="22">
        <f>VLOOKUP(K296,Sheet1!$B$2:$P$422,12,FALSE)</f>
        <v>968508796</v>
      </c>
      <c r="J296" s="2"/>
      <c r="K296">
        <v>671</v>
      </c>
    </row>
    <row r="297" spans="1:11" ht="65.650000000000006" customHeight="1">
      <c r="A297" s="2">
        <v>294</v>
      </c>
      <c r="B297" s="3" t="str">
        <f>VLOOKUP(K297,Sheet1!$B$2:$P$422,4,FALSE)</f>
        <v>RUOS SOKUN</v>
      </c>
      <c r="C297" s="3" t="str">
        <f>VLOOKUP(K297,Sheet1!$B$2:$P$422,5,FALSE)</f>
        <v>ស្រី</v>
      </c>
      <c r="D297" s="21">
        <f>VLOOKUP(K297,Sheet1!$B$2:$P$422,6,FALSE)</f>
        <v>29135</v>
      </c>
      <c r="E297" s="21" t="str">
        <f>VLOOKUP(K297,Sheet1!$B$2:$P$422,8,FALSE)</f>
        <v>QAD</v>
      </c>
      <c r="F297" s="21" t="str">
        <f>VLOOKUP(K297,Sheet1!$B$2:$P$422,9,FALSE)</f>
        <v>Final QC</v>
      </c>
      <c r="G297" s="21" t="str">
        <f>VLOOKUP(K297,Sheet1!$B$2:$P$422,15,FALSE)</f>
        <v>27907192139530យ</v>
      </c>
      <c r="H297" s="21" t="str">
        <f>VLOOKUP(K297,Sheet1!$B$2:$P$422,14,FALSE)</f>
        <v>05899595</v>
      </c>
      <c r="I297" s="22">
        <f>VLOOKUP(K297,Sheet1!$B$2:$P$422,12,FALSE)</f>
        <v>963894686</v>
      </c>
      <c r="J297" s="2"/>
      <c r="K297">
        <v>708</v>
      </c>
    </row>
    <row r="298" spans="1:11" ht="65.650000000000006" customHeight="1">
      <c r="A298" s="2">
        <v>295</v>
      </c>
      <c r="B298" s="3" t="str">
        <f>VLOOKUP(K298,Sheet1!$B$2:$P$422,4,FALSE)</f>
        <v>SEA SOKNOV</v>
      </c>
      <c r="C298" s="3" t="str">
        <f>VLOOKUP(K298,Sheet1!$B$2:$P$422,5,FALSE)</f>
        <v>ស្រី</v>
      </c>
      <c r="D298" s="21">
        <f>VLOOKUP(K298,Sheet1!$B$2:$P$422,6,FALSE)</f>
        <v>30713</v>
      </c>
      <c r="E298" s="21" t="str">
        <f>VLOOKUP(K298,Sheet1!$B$2:$P$422,8,FALSE)</f>
        <v>QAD</v>
      </c>
      <c r="F298" s="21" t="str">
        <f>VLOOKUP(K298,Sheet1!$B$2:$P$422,9,FALSE)</f>
        <v>Final QC</v>
      </c>
      <c r="G298" s="21" t="str">
        <f>VLOOKUP(K298,Sheet1!$B$2:$P$422,15,FALSE)</f>
        <v>28402170620692ថ</v>
      </c>
      <c r="H298" s="21" t="str">
        <f>VLOOKUP(K298,Sheet1!$B$2:$P$422,14,FALSE)</f>
        <v>01085064</v>
      </c>
      <c r="I298" s="22">
        <f>VLOOKUP(K298,Sheet1!$B$2:$P$422,12,FALSE)</f>
        <v>87966095</v>
      </c>
      <c r="J298" s="2"/>
      <c r="K298">
        <v>858</v>
      </c>
    </row>
    <row r="299" spans="1:11" ht="65.650000000000006" customHeight="1">
      <c r="A299" s="2">
        <v>296</v>
      </c>
      <c r="B299" s="3" t="str">
        <f>VLOOKUP(K299,Sheet1!$B$2:$P$422,4,FALSE)</f>
        <v>CHEA CHANNA</v>
      </c>
      <c r="C299" s="3" t="str">
        <f>VLOOKUP(K299,Sheet1!$B$2:$P$422,5,FALSE)</f>
        <v>ស្រី</v>
      </c>
      <c r="D299" s="21">
        <f>VLOOKUP(K299,Sheet1!$B$2:$P$422,6,FALSE)</f>
        <v>29503</v>
      </c>
      <c r="E299" s="21" t="str">
        <f>VLOOKUP(K299,Sheet1!$B$2:$P$422,8,FALSE)</f>
        <v>QAD</v>
      </c>
      <c r="F299" s="21" t="str">
        <f>VLOOKUP(K299,Sheet1!$B$2:$P$422,9,FALSE)</f>
        <v>Cutting QC</v>
      </c>
      <c r="G299" s="21">
        <f>VLOOKUP(K299,Sheet1!$B$2:$P$422,15,FALSE)</f>
        <v>0</v>
      </c>
      <c r="H299" s="21" t="str">
        <f>VLOOKUP(K299,Sheet1!$B$2:$P$422,14,FALSE)</f>
        <v>110318587</v>
      </c>
      <c r="I299" s="23">
        <v>0</v>
      </c>
      <c r="J299" s="2"/>
      <c r="K299">
        <v>882</v>
      </c>
    </row>
    <row r="300" spans="1:11" ht="65.650000000000006" customHeight="1">
      <c r="A300" s="2">
        <v>297</v>
      </c>
      <c r="B300" s="3" t="str">
        <f>VLOOKUP(K300,Sheet1!$B$2:$P$422,4,FALSE)</f>
        <v>CHEA PANHA</v>
      </c>
      <c r="C300" s="3" t="str">
        <f>VLOOKUP(K300,Sheet1!$B$2:$P$422,5,FALSE)</f>
        <v>ស្រី</v>
      </c>
      <c r="D300" s="21">
        <f>VLOOKUP(K300,Sheet1!$B$2:$P$422,6,FALSE)</f>
        <v>36858</v>
      </c>
      <c r="E300" s="21" t="str">
        <f>VLOOKUP(K300,Sheet1!$B$2:$P$422,8,FALSE)</f>
        <v>QAD</v>
      </c>
      <c r="F300" s="21" t="str">
        <f>VLOOKUP(K300,Sheet1!$B$2:$P$422,9,FALSE)</f>
        <v>Final QC</v>
      </c>
      <c r="G300" s="21" t="str">
        <f>VLOOKUP(K300,Sheet1!$B$2:$P$422,15,FALSE)</f>
        <v>20006192109264ញ</v>
      </c>
      <c r="H300" s="21" t="str">
        <f>VLOOKUP(K300,Sheet1!$B$2:$P$422,14,FALSE)</f>
        <v>101386641</v>
      </c>
      <c r="I300" s="22">
        <f>VLOOKUP(K300,Sheet1!$B$2:$P$422,12,FALSE)</f>
        <v>86238894</v>
      </c>
      <c r="J300" s="2"/>
      <c r="K300">
        <v>891</v>
      </c>
    </row>
    <row r="301" spans="1:11" ht="65.650000000000006" customHeight="1">
      <c r="A301" s="2">
        <v>298</v>
      </c>
      <c r="B301" s="3" t="str">
        <f>VLOOKUP(K301,Sheet1!$B$2:$P$422,4,FALSE)</f>
        <v>EN SONY</v>
      </c>
      <c r="C301" s="3" t="str">
        <f>VLOOKUP(K301,Sheet1!$B$2:$P$422,5,FALSE)</f>
        <v>ស្រី</v>
      </c>
      <c r="D301" s="21">
        <f>VLOOKUP(K301,Sheet1!$B$2:$P$422,6,FALSE)</f>
        <v>32291</v>
      </c>
      <c r="E301" s="21" t="str">
        <f>VLOOKUP(K301,Sheet1!$B$2:$P$422,8,FALSE)</f>
        <v>QAD</v>
      </c>
      <c r="F301" s="21" t="str">
        <f>VLOOKUP(K301,Sheet1!$B$2:$P$422,9,FALSE)</f>
        <v>Final QC</v>
      </c>
      <c r="G301" s="21" t="str">
        <f>VLOOKUP(K301,Sheet1!$B$2:$P$422,15,FALSE)</f>
        <v>28809160322329ព</v>
      </c>
      <c r="H301" s="21" t="str">
        <f>VLOOKUP(K301,Sheet1!$B$2:$P$422,14,FALSE)</f>
        <v>050848236</v>
      </c>
      <c r="I301" s="22">
        <f>VLOOKUP(K301,Sheet1!$B$2:$P$422,12,FALSE)</f>
        <v>972648588</v>
      </c>
      <c r="J301" s="2"/>
      <c r="K301">
        <v>1004</v>
      </c>
    </row>
    <row r="302" spans="1:11" ht="65.650000000000006" customHeight="1">
      <c r="A302" s="2">
        <v>299</v>
      </c>
      <c r="B302" s="3" t="str">
        <f>VLOOKUP(K302,Sheet1!$B$2:$P$422,4,FALSE)</f>
        <v>NGIN DUN</v>
      </c>
      <c r="C302" s="3" t="str">
        <f>VLOOKUP(K302,Sheet1!$B$2:$P$422,5,FALSE)</f>
        <v>ប្រុស</v>
      </c>
      <c r="D302" s="21">
        <f>VLOOKUP(K302,Sheet1!$B$2:$P$422,6,FALSE)</f>
        <v>32521</v>
      </c>
      <c r="E302" s="21" t="str">
        <f>VLOOKUP(K302,Sheet1!$B$2:$P$422,8,FALSE)</f>
        <v>QAD</v>
      </c>
      <c r="F302" s="21" t="str">
        <f>VLOOKUP(K302,Sheet1!$B$2:$P$422,9,FALSE)</f>
        <v>Final QC Trainee</v>
      </c>
      <c r="G302" s="21" t="str">
        <f>VLOOKUP(K302,Sheet1!$B$2:$P$422,15,FALSE)</f>
        <v>18901160028383ញ</v>
      </c>
      <c r="H302" s="21" t="str">
        <f>VLOOKUP(K302,Sheet1!$B$2:$P$422,14,FALSE)</f>
        <v>090557024</v>
      </c>
      <c r="I302" s="22">
        <f>VLOOKUP(K302,Sheet1!$B$2:$P$422,12,FALSE)</f>
        <v>719939055</v>
      </c>
      <c r="J302" s="2"/>
      <c r="K302">
        <v>1067</v>
      </c>
    </row>
    <row r="303" spans="1:11" ht="65.650000000000006" customHeight="1">
      <c r="A303" s="2">
        <v>300</v>
      </c>
      <c r="B303" s="3" t="str">
        <f>VLOOKUP(K303,Sheet1!$B$2:$P$422,4,FALSE)</f>
        <v>YOEM SOPHORN</v>
      </c>
      <c r="C303" s="3" t="str">
        <f>VLOOKUP(K303,Sheet1!$B$2:$P$422,5,FALSE)</f>
        <v>ស្រី</v>
      </c>
      <c r="D303" s="21">
        <f>VLOOKUP(K303,Sheet1!$B$2:$P$422,6,FALSE)</f>
        <v>31846</v>
      </c>
      <c r="E303" s="21" t="str">
        <f>VLOOKUP(K303,Sheet1!$B$2:$P$422,8,FALSE)</f>
        <v>QAD</v>
      </c>
      <c r="F303" s="21" t="str">
        <f>VLOOKUP(K303,Sheet1!$B$2:$P$422,9,FALSE)</f>
        <v>Roving QC</v>
      </c>
      <c r="G303" s="21" t="str">
        <f>VLOOKUP(K303,Sheet1!$B$2:$P$422,15,FALSE)</f>
        <v>28705160096015ទ</v>
      </c>
      <c r="H303" s="21" t="str">
        <f>VLOOKUP(K303,Sheet1!$B$2:$P$422,14,FALSE)</f>
        <v>051571384</v>
      </c>
      <c r="I303" s="22">
        <f>VLOOKUP(K303,Sheet1!$B$2:$P$422,12,FALSE)</f>
        <v>974690827</v>
      </c>
      <c r="J303" s="2"/>
      <c r="K303">
        <v>1108</v>
      </c>
    </row>
    <row r="304" spans="1:11" ht="65.650000000000006" customHeight="1">
      <c r="A304" s="2">
        <v>301</v>
      </c>
      <c r="B304" s="3" t="str">
        <f>VLOOKUP(K304,Sheet1!$B$2:$P$422,4,FALSE)</f>
        <v>SOEURN SOPHEA</v>
      </c>
      <c r="C304" s="3" t="str">
        <f>VLOOKUP(K304,Sheet1!$B$2:$P$422,5,FALSE)</f>
        <v>ស្រី</v>
      </c>
      <c r="D304" s="21">
        <f>VLOOKUP(K304,Sheet1!$B$2:$P$422,6,FALSE)</f>
        <v>36655</v>
      </c>
      <c r="E304" s="21" t="str">
        <f>VLOOKUP(K304,Sheet1!$B$2:$P$422,8,FALSE)</f>
        <v>QAD</v>
      </c>
      <c r="F304" s="21" t="str">
        <f>VLOOKUP(K304,Sheet1!$B$2:$P$422,9,FALSE)</f>
        <v>Accessories QC</v>
      </c>
      <c r="G304" s="21" t="str">
        <f>VLOOKUP(K304,Sheet1!$B$2:$P$422,15,FALSE)</f>
        <v>20010181730743ង</v>
      </c>
      <c r="H304" s="21" t="str">
        <f>VLOOKUP(K304,Sheet1!$B$2:$P$422,14,FALSE)</f>
        <v>101310539</v>
      </c>
      <c r="I304" s="22">
        <f>VLOOKUP(K304,Sheet1!$B$2:$P$422,12,FALSE)</f>
        <v>973510043</v>
      </c>
      <c r="J304" s="2"/>
      <c r="K304">
        <v>1110</v>
      </c>
    </row>
    <row r="305" spans="1:11" ht="65.650000000000006" customHeight="1">
      <c r="A305" s="2">
        <v>302</v>
      </c>
      <c r="B305" s="3" t="str">
        <f>VLOOKUP(K305,Sheet1!$B$2:$P$422,4,FALSE)</f>
        <v>LEK MAO</v>
      </c>
      <c r="C305" s="3" t="str">
        <f>VLOOKUP(K305,Sheet1!$B$2:$P$422,5,FALSE)</f>
        <v>ស្រី</v>
      </c>
      <c r="D305" s="21">
        <f>VLOOKUP(K305,Sheet1!$B$2:$P$422,6,FALSE)</f>
        <v>36206</v>
      </c>
      <c r="E305" s="21" t="str">
        <f>VLOOKUP(K305,Sheet1!$B$2:$P$422,8,FALSE)</f>
        <v>QAD</v>
      </c>
      <c r="F305" s="21" t="str">
        <f>VLOOKUP(K305,Sheet1!$B$2:$P$422,9,FALSE)</f>
        <v>Final QC</v>
      </c>
      <c r="G305" s="21" t="str">
        <f>VLOOKUP(K305,Sheet1!$B$2:$P$422,15,FALSE)</f>
        <v>29910192203675ភ</v>
      </c>
      <c r="H305" s="21" t="str">
        <f>VLOOKUP(K305,Sheet1!$B$2:$P$422,14,FALSE)</f>
        <v>051231266</v>
      </c>
      <c r="I305" s="22">
        <f>VLOOKUP(K305,Sheet1!$B$2:$P$422,12,FALSE)</f>
        <v>93891593</v>
      </c>
      <c r="J305" s="2"/>
      <c r="K305">
        <v>1187</v>
      </c>
    </row>
    <row r="306" spans="1:11" ht="65.650000000000006" customHeight="1">
      <c r="A306" s="2">
        <v>303</v>
      </c>
      <c r="B306" s="3" t="str">
        <f>VLOOKUP(K306,Sheet1!$B$2:$P$422,4,FALSE)</f>
        <v>KONG SOPHA</v>
      </c>
      <c r="C306" s="3" t="str">
        <f>VLOOKUP(K306,Sheet1!$B$2:$P$422,5,FALSE)</f>
        <v>ប្រុស</v>
      </c>
      <c r="D306" s="21">
        <f>VLOOKUP(K306,Sheet1!$B$2:$P$422,6,FALSE)</f>
        <v>36090</v>
      </c>
      <c r="E306" s="21" t="str">
        <f>VLOOKUP(K306,Sheet1!$B$2:$P$422,8,FALSE)</f>
        <v>QAD</v>
      </c>
      <c r="F306" s="21" t="str">
        <f>VLOOKUP(K306,Sheet1!$B$2:$P$422,9,FALSE)</f>
        <v>Fabric QC</v>
      </c>
      <c r="G306" s="21" t="str">
        <f>VLOOKUP(K306,Sheet1!$B$2:$P$422,15,FALSE)</f>
        <v>19808160192246ម</v>
      </c>
      <c r="H306" s="21" t="str">
        <f>VLOOKUP(K306,Sheet1!$B$2:$P$422,14,FALSE)</f>
        <v>160364261</v>
      </c>
      <c r="I306" s="22">
        <f>VLOOKUP(K306,Sheet1!$B$2:$P$422,12,FALSE)</f>
        <v>968343713</v>
      </c>
      <c r="J306" s="2"/>
      <c r="K306">
        <v>1202</v>
      </c>
    </row>
    <row r="307" spans="1:11" ht="65.650000000000006" customHeight="1">
      <c r="A307" s="2">
        <v>304</v>
      </c>
      <c r="B307" s="3" t="str">
        <f>VLOOKUP(K307,Sheet1!$B$2:$P$422,4,FALSE)</f>
        <v>TUCH MINEA</v>
      </c>
      <c r="C307" s="3" t="str">
        <f>VLOOKUP(K307,Sheet1!$B$2:$P$422,5,FALSE)</f>
        <v>ស្រី</v>
      </c>
      <c r="D307" s="21">
        <f>VLOOKUP(K307,Sheet1!$B$2:$P$422,6,FALSE)</f>
        <v>34049</v>
      </c>
      <c r="E307" s="21" t="str">
        <f>VLOOKUP(K307,Sheet1!$B$2:$P$422,8,FALSE)</f>
        <v>QAD</v>
      </c>
      <c r="F307" s="21" t="str">
        <f>VLOOKUP(K307,Sheet1!$B$2:$P$422,9,FALSE)</f>
        <v>Final QC</v>
      </c>
      <c r="G307" s="21" t="str">
        <f>VLOOKUP(K307,Sheet1!$B$2:$P$422,15,FALSE)</f>
        <v>29302202314569ត</v>
      </c>
      <c r="H307" s="21" t="str">
        <f>VLOOKUP(K307,Sheet1!$B$2:$P$422,14,FALSE)</f>
        <v>040531801</v>
      </c>
      <c r="I307" s="22">
        <f>VLOOKUP(K307,Sheet1!$B$2:$P$422,12,FALSE)</f>
        <v>10700173</v>
      </c>
      <c r="J307" s="2"/>
      <c r="K307">
        <v>1217</v>
      </c>
    </row>
    <row r="308" spans="1:11" ht="65.650000000000006" customHeight="1">
      <c r="A308" s="2">
        <v>305</v>
      </c>
      <c r="B308" s="3" t="str">
        <f>VLOOKUP(K308,Sheet1!$B$2:$P$422,4,FALSE)</f>
        <v>OEURM SOKHA</v>
      </c>
      <c r="C308" s="3" t="str">
        <f>VLOOKUP(K308,Sheet1!$B$2:$P$422,5,FALSE)</f>
        <v>ស្រី</v>
      </c>
      <c r="D308" s="21">
        <f>VLOOKUP(K308,Sheet1!$B$2:$P$422,6,FALSE)</f>
        <v>35096</v>
      </c>
      <c r="E308" s="21" t="str">
        <f>VLOOKUP(K308,Sheet1!$B$2:$P$422,8,FALSE)</f>
        <v>QAD</v>
      </c>
      <c r="F308" s="21" t="str">
        <f>VLOOKUP(K308,Sheet1!$B$2:$P$422,9,FALSE)</f>
        <v>Final QC</v>
      </c>
      <c r="G308" s="21" t="str">
        <f>VLOOKUP(K308,Sheet1!$B$2:$P$422,15,FALSE)</f>
        <v>29602202314694ទ</v>
      </c>
      <c r="H308" s="21" t="str">
        <f>VLOOKUP(K308,Sheet1!$B$2:$P$422,14,FALSE)</f>
        <v>160357515</v>
      </c>
      <c r="I308" s="22">
        <f>VLOOKUP(K308,Sheet1!$B$2:$P$422,12,FALSE)</f>
        <v>68629761</v>
      </c>
      <c r="J308" s="2"/>
      <c r="K308">
        <v>1219</v>
      </c>
    </row>
    <row r="309" spans="1:11" ht="65.650000000000006" customHeight="1">
      <c r="A309" s="2">
        <v>306</v>
      </c>
      <c r="B309" s="3" t="str">
        <f>VLOOKUP(K309,Sheet1!$B$2:$P$422,4,FALSE)</f>
        <v>CHHIN LEANGUY</v>
      </c>
      <c r="C309" s="3" t="str">
        <f>VLOOKUP(K309,Sheet1!$B$2:$P$422,5,FALSE)</f>
        <v>ប្រុស</v>
      </c>
      <c r="D309" s="21">
        <f>VLOOKUP(K309,Sheet1!$B$2:$P$422,6,FALSE)</f>
        <v>31956</v>
      </c>
      <c r="E309" s="21" t="str">
        <f>VLOOKUP(K309,Sheet1!$B$2:$P$422,8,FALSE)</f>
        <v>QAD</v>
      </c>
      <c r="F309" s="21" t="str">
        <f>VLOOKUP(K309,Sheet1!$B$2:$P$422,9,FALSE)</f>
        <v>Final QC</v>
      </c>
      <c r="G309" s="21" t="str">
        <f>VLOOKUP(K309,Sheet1!$B$2:$P$422,15,FALSE)</f>
        <v>18703160093067ធ</v>
      </c>
      <c r="H309" s="21" t="str">
        <f>VLOOKUP(K309,Sheet1!$B$2:$P$422,14,FALSE)</f>
        <v>010517688</v>
      </c>
      <c r="I309" s="22">
        <f>VLOOKUP(K309,Sheet1!$B$2:$P$422,12,FALSE)</f>
        <v>966665165</v>
      </c>
      <c r="J309" s="2"/>
      <c r="K309">
        <v>1301</v>
      </c>
    </row>
    <row r="310" spans="1:11" ht="65.650000000000006" customHeight="1">
      <c r="A310" s="2">
        <v>307</v>
      </c>
      <c r="B310" s="3" t="str">
        <f>VLOOKUP(K310,Sheet1!$B$2:$P$422,4,FALSE)</f>
        <v>HONG LIMHAB</v>
      </c>
      <c r="C310" s="3" t="str">
        <f>VLOOKUP(K310,Sheet1!$B$2:$P$422,5,FALSE)</f>
        <v>ប្រុស</v>
      </c>
      <c r="D310" s="21">
        <f>VLOOKUP(K310,Sheet1!$B$2:$P$422,6,FALSE)</f>
        <v>34508</v>
      </c>
      <c r="E310" s="21" t="str">
        <f>VLOOKUP(K310,Sheet1!$B$2:$P$422,8,FALSE)</f>
        <v>QAD</v>
      </c>
      <c r="F310" s="21" t="str">
        <f>VLOOKUP(K310,Sheet1!$B$2:$P$422,9,FALSE)</f>
        <v>Final QC</v>
      </c>
      <c r="G310" s="21" t="str">
        <f>VLOOKUP(K310,Sheet1!$B$2:$P$422,15,FALSE)</f>
        <v>19407192139388អ</v>
      </c>
      <c r="H310" s="21" t="str">
        <f>VLOOKUP(K310,Sheet1!$B$2:$P$422,14,FALSE)</f>
        <v>061370595</v>
      </c>
      <c r="I310" s="22">
        <f>VLOOKUP(K310,Sheet1!$B$2:$P$422,12,FALSE)</f>
        <v>964663360</v>
      </c>
      <c r="J310" s="2"/>
      <c r="K310">
        <v>1400</v>
      </c>
    </row>
    <row r="311" spans="1:11" ht="65.650000000000006" customHeight="1">
      <c r="A311" s="2">
        <v>308</v>
      </c>
      <c r="B311" s="3" t="str">
        <f>VLOOKUP(K311,Sheet1!$B$2:$P$422,4,FALSE)</f>
        <v>THON SREYSROS</v>
      </c>
      <c r="C311" s="3" t="str">
        <f>VLOOKUP(K311,Sheet1!$B$2:$P$422,5,FALSE)</f>
        <v>ស្រី</v>
      </c>
      <c r="D311" s="21">
        <f>VLOOKUP(K311,Sheet1!$B$2:$P$422,6,FALSE)</f>
        <v>35619</v>
      </c>
      <c r="E311" s="21" t="str">
        <f>VLOOKUP(K311,Sheet1!$B$2:$P$422,8,FALSE)</f>
        <v>QAD</v>
      </c>
      <c r="F311" s="21" t="str">
        <f>VLOOKUP(K311,Sheet1!$B$2:$P$422,9,FALSE)</f>
        <v>End Line QC</v>
      </c>
      <c r="G311" s="21" t="str">
        <f>VLOOKUP(K311,Sheet1!$B$2:$P$422,15,FALSE)</f>
        <v>29704181355632ភ</v>
      </c>
      <c r="H311" s="21" t="str">
        <f>VLOOKUP(K311,Sheet1!$B$2:$P$422,14,FALSE)</f>
        <v>050826380</v>
      </c>
      <c r="I311" s="22">
        <f>VLOOKUP(K311,Sheet1!$B$2:$P$422,12,FALSE)</f>
        <v>87936949</v>
      </c>
      <c r="J311" s="2"/>
      <c r="K311">
        <v>1454</v>
      </c>
    </row>
    <row r="312" spans="1:11" ht="65.650000000000006" customHeight="1">
      <c r="A312" s="2">
        <v>309</v>
      </c>
      <c r="B312" s="3" t="str">
        <f>VLOOKUP(K312,Sheet1!$B$2:$P$422,4,FALSE)</f>
        <v>SENG SREY PICH</v>
      </c>
      <c r="C312" s="3" t="str">
        <f>VLOOKUP(K312,Sheet1!$B$2:$P$422,5,FALSE)</f>
        <v>ស្រី</v>
      </c>
      <c r="D312" s="21">
        <f>VLOOKUP(K312,Sheet1!$B$2:$P$422,6,FALSE)</f>
        <v>35267</v>
      </c>
      <c r="E312" s="21" t="str">
        <f>VLOOKUP(K312,Sheet1!$B$2:$P$422,8,FALSE)</f>
        <v>QAD</v>
      </c>
      <c r="F312" s="21" t="str">
        <f>VLOOKUP(K312,Sheet1!$B$2:$P$422,9,FALSE)</f>
        <v>Final QC</v>
      </c>
      <c r="G312" s="21" t="str">
        <f>VLOOKUP(K312,Sheet1!$B$2:$P$422,15,FALSE)</f>
        <v>29611160403941ណ</v>
      </c>
      <c r="H312" s="21" t="str">
        <f>VLOOKUP(K312,Sheet1!$B$2:$P$422,14,FALSE)</f>
        <v>061569942</v>
      </c>
      <c r="I312" s="22">
        <f>VLOOKUP(K312,Sheet1!$B$2:$P$422,12,FALSE)</f>
        <v>969495462</v>
      </c>
      <c r="J312" s="2"/>
      <c r="K312">
        <v>1459</v>
      </c>
    </row>
    <row r="313" spans="1:11" ht="65.650000000000006" customHeight="1">
      <c r="A313" s="2">
        <v>310</v>
      </c>
      <c r="B313" s="3" t="str">
        <f>VLOOKUP(K313,Sheet1!$B$2:$P$422,4,FALSE)</f>
        <v>SENG KUNTHEA</v>
      </c>
      <c r="C313" s="3" t="str">
        <f>VLOOKUP(K313,Sheet1!$B$2:$P$422,5,FALSE)</f>
        <v>ស្រី</v>
      </c>
      <c r="D313" s="21">
        <f>VLOOKUP(K313,Sheet1!$B$2:$P$422,6,FALSE)</f>
        <v>29010</v>
      </c>
      <c r="E313" s="21" t="str">
        <f>VLOOKUP(K313,Sheet1!$B$2:$P$422,8,FALSE)</f>
        <v>QAD</v>
      </c>
      <c r="F313" s="21" t="str">
        <f>VLOOKUP(K313,Sheet1!$B$2:$P$422,9,FALSE)</f>
        <v>Final QC</v>
      </c>
      <c r="G313" s="21" t="str">
        <f>VLOOKUP(K313,Sheet1!$B$2:$P$422,15,FALSE)</f>
        <v>27911192257092ម</v>
      </c>
      <c r="H313" s="21" t="str">
        <f>VLOOKUP(K313,Sheet1!$B$2:$P$422,14,FALSE)</f>
        <v>061910878</v>
      </c>
      <c r="I313" s="22">
        <f>VLOOKUP(K313,Sheet1!$B$2:$P$422,12,FALSE)</f>
        <v>884138021</v>
      </c>
      <c r="J313" s="2"/>
      <c r="K313">
        <v>1460</v>
      </c>
    </row>
    <row r="314" spans="1:11" ht="65.650000000000006" customHeight="1">
      <c r="A314" s="2">
        <v>311</v>
      </c>
      <c r="B314" s="3" t="str">
        <f>VLOOKUP(K314,Sheet1!$B$2:$P$422,4,FALSE)</f>
        <v>AEM CHANDY</v>
      </c>
      <c r="C314" s="3" t="str">
        <f>VLOOKUP(K314,Sheet1!$B$2:$P$422,5,FALSE)</f>
        <v>ស្រី</v>
      </c>
      <c r="D314" s="21">
        <f>VLOOKUP(K314,Sheet1!$B$2:$P$422,6,FALSE)</f>
        <v>35347</v>
      </c>
      <c r="E314" s="21" t="str">
        <f>VLOOKUP(K314,Sheet1!$B$2:$P$422,8,FALSE)</f>
        <v>QAD</v>
      </c>
      <c r="F314" s="21" t="str">
        <f>VLOOKUP(K314,Sheet1!$B$2:$P$422,9,FALSE)</f>
        <v>Final QC</v>
      </c>
      <c r="G314" s="21" t="str">
        <f>VLOOKUP(K314,Sheet1!$B$2:$P$422,15,FALSE)</f>
        <v>29605160100740ឈ</v>
      </c>
      <c r="H314" s="21" t="str">
        <f>VLOOKUP(K314,Sheet1!$B$2:$P$422,14,FALSE)</f>
        <v>100679888</v>
      </c>
      <c r="I314" s="22">
        <f>VLOOKUP(K314,Sheet1!$B$2:$P$422,12,FALSE)</f>
        <v>69869743</v>
      </c>
      <c r="J314" s="2"/>
      <c r="K314">
        <v>1477</v>
      </c>
    </row>
    <row r="315" spans="1:11" ht="65.650000000000006" customHeight="1">
      <c r="A315" s="2">
        <v>312</v>
      </c>
      <c r="B315" s="3" t="str">
        <f>VLOOKUP(K315,Sheet1!$B$2:$P$422,4,FALSE)</f>
        <v>KHEUN PHOUNG</v>
      </c>
      <c r="C315" s="3" t="str">
        <f>VLOOKUP(K315,Sheet1!$B$2:$P$422,5,FALSE)</f>
        <v>ស្រី</v>
      </c>
      <c r="D315" s="21">
        <f>VLOOKUP(K315,Sheet1!$B$2:$P$422,6,FALSE)</f>
        <v>36103</v>
      </c>
      <c r="E315" s="21" t="str">
        <f>VLOOKUP(K315,Sheet1!$B$2:$P$422,8,FALSE)</f>
        <v>QAD</v>
      </c>
      <c r="F315" s="21" t="str">
        <f>VLOOKUP(K315,Sheet1!$B$2:$P$422,9,FALSE)</f>
        <v>Final QC</v>
      </c>
      <c r="G315" s="21" t="str">
        <f>VLOOKUP(K315,Sheet1!$B$2:$P$422,15,FALSE)</f>
        <v>29811181915384វ</v>
      </c>
      <c r="H315" s="21" t="str">
        <f>VLOOKUP(K315,Sheet1!$B$2:$P$422,14,FALSE)</f>
        <v>051593838</v>
      </c>
      <c r="I315" s="22">
        <f>VLOOKUP(K315,Sheet1!$B$2:$P$422,12,FALSE)</f>
        <v>965373463</v>
      </c>
      <c r="J315" s="2"/>
      <c r="K315">
        <v>1479</v>
      </c>
    </row>
    <row r="316" spans="1:11" ht="65.650000000000006" customHeight="1">
      <c r="A316" s="2">
        <v>313</v>
      </c>
      <c r="B316" s="3" t="str">
        <f>VLOOKUP(K316,Sheet1!$B$2:$P$422,4,FALSE)</f>
        <v>SENG SAMOEUN</v>
      </c>
      <c r="C316" s="3" t="str">
        <f>VLOOKUP(K316,Sheet1!$B$2:$P$422,5,FALSE)</f>
        <v>ស្រី</v>
      </c>
      <c r="D316" s="21">
        <f>VLOOKUP(K316,Sheet1!$B$2:$P$422,6,FALSE)</f>
        <v>30042</v>
      </c>
      <c r="E316" s="21" t="str">
        <f>VLOOKUP(K316,Sheet1!$B$2:$P$422,8,FALSE)</f>
        <v>QAD</v>
      </c>
      <c r="F316" s="21" t="str">
        <f>VLOOKUP(K316,Sheet1!$B$2:$P$422,9,FALSE)</f>
        <v>Final QC</v>
      </c>
      <c r="G316" s="21">
        <f>VLOOKUP(K316,Sheet1!$B$2:$P$422,15,FALSE)</f>
        <v>0</v>
      </c>
      <c r="H316" s="21" t="str">
        <f>VLOOKUP(K316,Sheet1!$B$2:$P$422,14,FALSE)</f>
        <v>050922653</v>
      </c>
      <c r="I316" s="23">
        <v>0</v>
      </c>
      <c r="J316" s="2"/>
      <c r="K316">
        <v>1503</v>
      </c>
    </row>
    <row r="317" spans="1:11" ht="65.650000000000006" customHeight="1">
      <c r="A317" s="2">
        <v>314</v>
      </c>
      <c r="B317" s="3" t="str">
        <f>VLOOKUP(K317,Sheet1!$B$2:$P$422,4,FALSE)</f>
        <v>REACH PHEAKTREY</v>
      </c>
      <c r="C317" s="3" t="str">
        <f>VLOOKUP(K317,Sheet1!$B$2:$P$422,5,FALSE)</f>
        <v>ស្រី</v>
      </c>
      <c r="D317" s="21">
        <f>VLOOKUP(K317,Sheet1!$B$2:$P$422,6,FALSE)</f>
        <v>36814</v>
      </c>
      <c r="E317" s="21" t="str">
        <f>VLOOKUP(K317,Sheet1!$B$2:$P$422,8,FALSE)</f>
        <v>QAD</v>
      </c>
      <c r="F317" s="21" t="str">
        <f>VLOOKUP(K317,Sheet1!$B$2:$P$422,9,FALSE)</f>
        <v>Final QC</v>
      </c>
      <c r="G317" s="21" t="str">
        <f>VLOOKUP(K317,Sheet1!$B$2:$P$422,15,FALSE)</f>
        <v>20011181870172ឆ</v>
      </c>
      <c r="H317" s="21" t="str">
        <f>VLOOKUP(K317,Sheet1!$B$2:$P$422,14,FALSE)</f>
        <v>051396484</v>
      </c>
      <c r="I317" s="22">
        <f>VLOOKUP(K317,Sheet1!$B$2:$P$422,12,FALSE)</f>
        <v>969825375</v>
      </c>
      <c r="J317" s="2"/>
      <c r="K317">
        <v>1504</v>
      </c>
    </row>
    <row r="318" spans="1:11" ht="65.650000000000006" customHeight="1">
      <c r="A318" s="2">
        <v>315</v>
      </c>
      <c r="B318" s="3" t="str">
        <f>VLOOKUP(K318,Sheet1!$B$2:$P$422,4,FALSE)</f>
        <v>OUN SREYRATH</v>
      </c>
      <c r="C318" s="3" t="str">
        <f>VLOOKUP(K318,Sheet1!$B$2:$P$422,5,FALSE)</f>
        <v>ស្រី</v>
      </c>
      <c r="D318" s="21">
        <f>VLOOKUP(K318,Sheet1!$B$2:$P$422,6,FALSE)</f>
        <v>35796</v>
      </c>
      <c r="E318" s="21" t="str">
        <f>VLOOKUP(K318,Sheet1!$B$2:$P$422,8,FALSE)</f>
        <v>QAD</v>
      </c>
      <c r="F318" s="21" t="str">
        <f>VLOOKUP(K318,Sheet1!$B$2:$P$422,9,FALSE)</f>
        <v>Roving QC</v>
      </c>
      <c r="G318" s="21" t="str">
        <f>VLOOKUP(K318,Sheet1!$B$2:$P$422,15,FALSE)</f>
        <v>29802170624774រ</v>
      </c>
      <c r="H318" s="21" t="str">
        <f>VLOOKUP(K318,Sheet1!$B$2:$P$422,14,FALSE)</f>
        <v>051396401</v>
      </c>
      <c r="I318" s="22">
        <f>VLOOKUP(K318,Sheet1!$B$2:$P$422,12,FALSE)</f>
        <v>16654262</v>
      </c>
      <c r="J318" s="2"/>
      <c r="K318">
        <v>1505</v>
      </c>
    </row>
    <row r="319" spans="1:11" ht="65.650000000000006" customHeight="1">
      <c r="A319" s="2">
        <v>316</v>
      </c>
      <c r="B319" s="3" t="str">
        <f>VLOOKUP(K319,Sheet1!$B$2:$P$422,4,FALSE)</f>
        <v>CHHEAN SOKHEANG</v>
      </c>
      <c r="C319" s="3" t="str">
        <f>VLOOKUP(K319,Sheet1!$B$2:$P$422,5,FALSE)</f>
        <v>ស្រី</v>
      </c>
      <c r="D319" s="21">
        <f>VLOOKUP(K319,Sheet1!$B$2:$P$422,6,FALSE)</f>
        <v>36579</v>
      </c>
      <c r="E319" s="21" t="str">
        <f>VLOOKUP(K319,Sheet1!$B$2:$P$422,8,FALSE)</f>
        <v>QAD</v>
      </c>
      <c r="F319" s="21" t="str">
        <f>VLOOKUP(K319,Sheet1!$B$2:$P$422,9,FALSE)</f>
        <v>Final QC</v>
      </c>
      <c r="G319" s="21" t="str">
        <f>VLOOKUP(K319,Sheet1!$B$2:$P$422,15,FALSE)</f>
        <v>20004181347904ដ</v>
      </c>
      <c r="H319" s="21" t="str">
        <f>VLOOKUP(K319,Sheet1!$B$2:$P$422,14,FALSE)</f>
        <v>061881607</v>
      </c>
      <c r="I319" s="22">
        <f>VLOOKUP(K319,Sheet1!$B$2:$P$422,12,FALSE)</f>
        <v>968589342</v>
      </c>
      <c r="J319" s="2"/>
      <c r="K319">
        <v>1514</v>
      </c>
    </row>
    <row r="320" spans="1:11" ht="65.650000000000006" customHeight="1">
      <c r="A320" s="2">
        <v>317</v>
      </c>
      <c r="B320" s="3" t="str">
        <f>VLOOKUP(K320,Sheet1!$B$2:$P$422,4,FALSE)</f>
        <v>KHEK RATHA</v>
      </c>
      <c r="C320" s="3" t="str">
        <f>VLOOKUP(K320,Sheet1!$B$2:$P$422,5,FALSE)</f>
        <v>ស្រី</v>
      </c>
      <c r="D320" s="21">
        <f>VLOOKUP(K320,Sheet1!$B$2:$P$422,6,FALSE)</f>
        <v>33424</v>
      </c>
      <c r="E320" s="21" t="str">
        <f>VLOOKUP(K320,Sheet1!$B$2:$P$422,8,FALSE)</f>
        <v>QAD</v>
      </c>
      <c r="F320" s="21" t="str">
        <f>VLOOKUP(K320,Sheet1!$B$2:$P$422,9,FALSE)</f>
        <v>End Line QC</v>
      </c>
      <c r="G320" s="21" t="str">
        <f>VLOOKUP(K320,Sheet1!$B$2:$P$422,15,FALSE)</f>
        <v>29106170813003ឈ</v>
      </c>
      <c r="H320" s="21" t="str">
        <f>VLOOKUP(K320,Sheet1!$B$2:$P$422,14,FALSE)</f>
        <v>150511790</v>
      </c>
      <c r="I320" s="22">
        <f>VLOOKUP(K320,Sheet1!$B$2:$P$422,12,FALSE)</f>
        <v>77778334</v>
      </c>
      <c r="J320" s="2"/>
      <c r="K320">
        <v>1548</v>
      </c>
    </row>
    <row r="321" spans="1:11" ht="65.650000000000006" customHeight="1">
      <c r="A321" s="2">
        <v>318</v>
      </c>
      <c r="B321" s="3" t="str">
        <f>VLOOKUP(K321,Sheet1!$B$2:$P$422,4,FALSE)</f>
        <v>CHANN KANHA</v>
      </c>
      <c r="C321" s="3" t="str">
        <f>VLOOKUP(K321,Sheet1!$B$2:$P$422,5,FALSE)</f>
        <v>ស្រី</v>
      </c>
      <c r="D321" s="21">
        <f>VLOOKUP(K321,Sheet1!$B$2:$P$422,6,FALSE)</f>
        <v>34177</v>
      </c>
      <c r="E321" s="21" t="str">
        <f>VLOOKUP(K321,Sheet1!$B$2:$P$422,8,FALSE)</f>
        <v>QAD</v>
      </c>
      <c r="F321" s="21" t="str">
        <f>VLOOKUP(K321,Sheet1!$B$2:$P$422,9,FALSE)</f>
        <v>End Line QC</v>
      </c>
      <c r="G321" s="21" t="str">
        <f>VLOOKUP(K321,Sheet1!$B$2:$P$422,15,FALSE)</f>
        <v>29301202287802ឍ</v>
      </c>
      <c r="H321" s="21" t="str">
        <f>VLOOKUP(K321,Sheet1!$B$2:$P$422,14,FALSE)</f>
        <v>090728094</v>
      </c>
      <c r="I321" s="22">
        <f>VLOOKUP(K321,Sheet1!$B$2:$P$422,12,FALSE)</f>
        <v>964935620</v>
      </c>
      <c r="J321" s="2"/>
      <c r="K321">
        <v>1566</v>
      </c>
    </row>
    <row r="322" spans="1:11" ht="65.650000000000006" customHeight="1">
      <c r="A322" s="2">
        <v>319</v>
      </c>
      <c r="B322" s="3" t="str">
        <f>VLOOKUP(K322,Sheet1!$B$2:$P$422,4,FALSE)</f>
        <v>PHIM MON</v>
      </c>
      <c r="C322" s="3" t="str">
        <f>VLOOKUP(K322,Sheet1!$B$2:$P$422,5,FALSE)</f>
        <v>ប្រុស</v>
      </c>
      <c r="D322" s="21">
        <f>VLOOKUP(K322,Sheet1!$B$2:$P$422,6,FALSE)</f>
        <v>34344</v>
      </c>
      <c r="E322" s="21" t="str">
        <f>VLOOKUP(K322,Sheet1!$B$2:$P$422,8,FALSE)</f>
        <v>QAD</v>
      </c>
      <c r="F322" s="21" t="str">
        <f>VLOOKUP(K322,Sheet1!$B$2:$P$422,9,FALSE)</f>
        <v>Fabric QC</v>
      </c>
      <c r="G322" s="21">
        <f>VLOOKUP(K322,Sheet1!$B$2:$P$422,15,FALSE)</f>
        <v>0</v>
      </c>
      <c r="H322" s="21" t="str">
        <f>VLOOKUP(K322,Sheet1!$B$2:$P$422,14,FALSE)</f>
        <v>101090746</v>
      </c>
      <c r="I322" s="23">
        <v>0</v>
      </c>
      <c r="J322" s="2"/>
      <c r="K322">
        <v>1589</v>
      </c>
    </row>
    <row r="323" spans="1:11" ht="65.650000000000006" customHeight="1">
      <c r="A323" s="2">
        <v>320</v>
      </c>
      <c r="B323" s="3" t="str">
        <f>VLOOKUP(K323,Sheet1!$B$2:$P$422,4,FALSE)</f>
        <v>PEN MOUY</v>
      </c>
      <c r="C323" s="3" t="str">
        <f>VLOOKUP(K323,Sheet1!$B$2:$P$422,5,FALSE)</f>
        <v>ស្រី</v>
      </c>
      <c r="D323" s="21">
        <f>VLOOKUP(K323,Sheet1!$B$2:$P$422,6,FALSE)</f>
        <v>35906</v>
      </c>
      <c r="E323" s="21" t="str">
        <f>VLOOKUP(K323,Sheet1!$B$2:$P$422,8,FALSE)</f>
        <v>QAD</v>
      </c>
      <c r="F323" s="21" t="str">
        <f>VLOOKUP(K323,Sheet1!$B$2:$P$422,9,FALSE)</f>
        <v>Roving QC</v>
      </c>
      <c r="G323" s="21">
        <f>VLOOKUP(K323,Sheet1!$B$2:$P$422,15,FALSE)</f>
        <v>0</v>
      </c>
      <c r="H323" s="21" t="str">
        <f>VLOOKUP(K323,Sheet1!$B$2:$P$422,14,FALSE)</f>
        <v>010877544</v>
      </c>
      <c r="I323" s="23">
        <v>0</v>
      </c>
      <c r="J323" s="2"/>
      <c r="K323">
        <v>1620</v>
      </c>
    </row>
    <row r="324" spans="1:11" ht="65.650000000000006" customHeight="1">
      <c r="A324" s="2">
        <v>321</v>
      </c>
      <c r="B324" s="3" t="str">
        <f>VLOOKUP(K324,Sheet1!$B$2:$P$422,4,FALSE)</f>
        <v>RANN KALIKA</v>
      </c>
      <c r="C324" s="3" t="str">
        <f>VLOOKUP(K324,Sheet1!$B$2:$P$422,5,FALSE)</f>
        <v>ស្រី</v>
      </c>
      <c r="D324" s="21">
        <f>VLOOKUP(K324,Sheet1!$B$2:$P$422,6,FALSE)</f>
        <v>32176</v>
      </c>
      <c r="E324" s="21" t="str">
        <f>VLOOKUP(K324,Sheet1!$B$2:$P$422,8,FALSE)</f>
        <v>QAD</v>
      </c>
      <c r="F324" s="21" t="str">
        <f>VLOOKUP(K324,Sheet1!$B$2:$P$422,9,FALSE)</f>
        <v>Fabric QC</v>
      </c>
      <c r="G324" s="21" t="str">
        <f>VLOOKUP(K324,Sheet1!$B$2:$P$422,15,FALSE)</f>
        <v>28807192139326វ</v>
      </c>
      <c r="H324" s="21" t="str">
        <f>VLOOKUP(K324,Sheet1!$B$2:$P$422,14,FALSE)</f>
        <v>051518810</v>
      </c>
      <c r="I324" s="22">
        <f>VLOOKUP(K324,Sheet1!$B$2:$P$422,12,FALSE)</f>
        <v>95291553</v>
      </c>
      <c r="J324" s="2"/>
      <c r="K324">
        <v>1666</v>
      </c>
    </row>
    <row r="325" spans="1:11" ht="65.650000000000006" customHeight="1">
      <c r="A325" s="2">
        <v>322</v>
      </c>
      <c r="B325" s="3" t="str">
        <f>VLOOKUP(K325,Sheet1!$B$2:$P$422,4,FALSE)</f>
        <v>KONG SOPHEAK</v>
      </c>
      <c r="C325" s="3" t="str">
        <f>VLOOKUP(K325,Sheet1!$B$2:$P$422,5,FALSE)</f>
        <v>ស្រី</v>
      </c>
      <c r="D325" s="21">
        <f>VLOOKUP(K325,Sheet1!$B$2:$P$422,6,FALSE)</f>
        <v>33822</v>
      </c>
      <c r="E325" s="21" t="str">
        <f>VLOOKUP(K325,Sheet1!$B$2:$P$422,8,FALSE)</f>
        <v>QAD</v>
      </c>
      <c r="F325" s="21" t="str">
        <f>VLOOKUP(K325,Sheet1!$B$2:$P$422,9,FALSE)</f>
        <v>Product Safety</v>
      </c>
      <c r="G325" s="21" t="str">
        <f>VLOOKUP(K325,Sheet1!$B$2:$P$422,15,FALSE)</f>
        <v>29205170741333ណ</v>
      </c>
      <c r="H325" s="21" t="str">
        <f>VLOOKUP(K325,Sheet1!$B$2:$P$422,14,FALSE)</f>
        <v>160503936</v>
      </c>
      <c r="I325" s="22">
        <f>VLOOKUP(K325,Sheet1!$B$2:$P$422,12,FALSE)</f>
        <v>66339806</v>
      </c>
      <c r="J325" s="2"/>
      <c r="K325">
        <v>1696</v>
      </c>
    </row>
    <row r="326" spans="1:11" ht="65.650000000000006" customHeight="1">
      <c r="A326" s="2">
        <v>323</v>
      </c>
      <c r="B326" s="3" t="str">
        <f>VLOOKUP(K326,Sheet1!$B$2:$P$422,4,FALSE)</f>
        <v>PHON LY DEN</v>
      </c>
      <c r="C326" s="3" t="str">
        <f>VLOOKUP(K326,Sheet1!$B$2:$P$422,5,FALSE)</f>
        <v>ស្រី</v>
      </c>
      <c r="D326" s="21">
        <f>VLOOKUP(K326,Sheet1!$B$2:$P$422,6,FALSE)</f>
        <v>31693</v>
      </c>
      <c r="E326" s="21" t="str">
        <f>VLOOKUP(K326,Sheet1!$B$2:$P$422,8,FALSE)</f>
        <v>SAMPLE ROOM</v>
      </c>
      <c r="F326" s="21" t="str">
        <f>VLOOKUP(K326,Sheet1!$B$2:$P$422,9,FALSE)</f>
        <v>Sample Sewer</v>
      </c>
      <c r="G326" s="21" t="str">
        <f>VLOOKUP(K326,Sheet1!$B$2:$P$422,15,FALSE)</f>
        <v>28607192139231ផ</v>
      </c>
      <c r="H326" s="21" t="str">
        <f>VLOOKUP(K326,Sheet1!$B$2:$P$422,14,FALSE)</f>
        <v>051554052</v>
      </c>
      <c r="I326" s="22">
        <f>VLOOKUP(K326,Sheet1!$B$2:$P$422,12,FALSE)</f>
        <v>975206996</v>
      </c>
      <c r="J326" s="2"/>
      <c r="K326">
        <v>2</v>
      </c>
    </row>
    <row r="327" spans="1:11" ht="65.650000000000006" customHeight="1">
      <c r="A327" s="2">
        <v>324</v>
      </c>
      <c r="B327" s="3" t="str">
        <f>VLOOKUP(K327,Sheet1!$B$2:$P$422,4,FALSE)</f>
        <v>ROEM SINA</v>
      </c>
      <c r="C327" s="3" t="str">
        <f>VLOOKUP(K327,Sheet1!$B$2:$P$422,5,FALSE)</f>
        <v>ស្រី</v>
      </c>
      <c r="D327" s="21">
        <f>VLOOKUP(K327,Sheet1!$B$2:$P$422,6,FALSE)</f>
        <v>32240</v>
      </c>
      <c r="E327" s="21" t="str">
        <f>VLOOKUP(K327,Sheet1!$B$2:$P$422,8,FALSE)</f>
        <v>SAMPLE ROOM</v>
      </c>
      <c r="F327" s="21" t="str">
        <f>VLOOKUP(K327,Sheet1!$B$2:$P$422,9,FALSE)</f>
        <v>Sample Sewer</v>
      </c>
      <c r="G327" s="21" t="str">
        <f>VLOOKUP(K327,Sheet1!$B$2:$P$422,15,FALSE)</f>
        <v>28808160215582ភ</v>
      </c>
      <c r="H327" s="21" t="str">
        <f>VLOOKUP(K327,Sheet1!$B$2:$P$422,14,FALSE)</f>
        <v>062125212</v>
      </c>
      <c r="I327" s="22">
        <f>VLOOKUP(K327,Sheet1!$B$2:$P$422,12,FALSE)</f>
        <v>92349683</v>
      </c>
      <c r="J327" s="2"/>
      <c r="K327">
        <v>3</v>
      </c>
    </row>
    <row r="328" spans="1:11" ht="65.650000000000006" customHeight="1">
      <c r="A328" s="2">
        <v>325</v>
      </c>
      <c r="B328" s="3" t="str">
        <f>VLOOKUP(K328,Sheet1!$B$2:$P$422,4,FALSE)</f>
        <v>SUON PAO</v>
      </c>
      <c r="C328" s="3" t="str">
        <f>VLOOKUP(K328,Sheet1!$B$2:$P$422,5,FALSE)</f>
        <v>ស្រី</v>
      </c>
      <c r="D328" s="21">
        <f>VLOOKUP(K328,Sheet1!$B$2:$P$422,6,FALSE)</f>
        <v>30812</v>
      </c>
      <c r="E328" s="21" t="str">
        <f>VLOOKUP(K328,Sheet1!$B$2:$P$422,8,FALSE)</f>
        <v>SAMPLE ROOM</v>
      </c>
      <c r="F328" s="21" t="str">
        <f>VLOOKUP(K328,Sheet1!$B$2:$P$422,9,FALSE)</f>
        <v>Sample Sewer</v>
      </c>
      <c r="G328" s="21" t="str">
        <f>VLOOKUP(K328,Sheet1!$B$2:$P$422,15,FALSE)</f>
        <v>28406170813256ប</v>
      </c>
      <c r="H328" s="21" t="str">
        <f>VLOOKUP(K328,Sheet1!$B$2:$P$422,14,FALSE)</f>
        <v>051394523</v>
      </c>
      <c r="I328" s="22">
        <f>VLOOKUP(K328,Sheet1!$B$2:$P$422,12,FALSE)</f>
        <v>70902895</v>
      </c>
      <c r="J328" s="2"/>
      <c r="K328">
        <v>4</v>
      </c>
    </row>
    <row r="329" spans="1:11" ht="65.650000000000006" customHeight="1">
      <c r="A329" s="2">
        <v>326</v>
      </c>
      <c r="B329" s="3" t="str">
        <f>VLOOKUP(K329,Sheet1!$B$2:$P$422,4,FALSE)</f>
        <v>KONG SREYPOV</v>
      </c>
      <c r="C329" s="3" t="str">
        <f>VLOOKUP(K329,Sheet1!$B$2:$P$422,5,FALSE)</f>
        <v>ស្រី</v>
      </c>
      <c r="D329" s="21">
        <f>VLOOKUP(K329,Sheet1!$B$2:$P$422,6,FALSE)</f>
        <v>31330</v>
      </c>
      <c r="E329" s="21" t="str">
        <f>VLOOKUP(K329,Sheet1!$B$2:$P$422,8,FALSE)</f>
        <v>SAMPLE ROOM</v>
      </c>
      <c r="F329" s="21" t="str">
        <f>VLOOKUP(K329,Sheet1!$B$2:$P$422,9,FALSE)</f>
        <v>Sample Sewer</v>
      </c>
      <c r="G329" s="21" t="str">
        <f>VLOOKUP(K329,Sheet1!$B$2:$P$422,15,FALSE)</f>
        <v>28502160083664ធ</v>
      </c>
      <c r="H329" s="21" t="str">
        <f>VLOOKUP(K329,Sheet1!$B$2:$P$422,14,FALSE)</f>
        <v>090667783</v>
      </c>
      <c r="I329" s="22">
        <f>VLOOKUP(K329,Sheet1!$B$2:$P$422,12,FALSE)</f>
        <v>887930457</v>
      </c>
      <c r="J329" s="2"/>
      <c r="K329">
        <v>8</v>
      </c>
    </row>
    <row r="330" spans="1:11" ht="65.650000000000006" customHeight="1">
      <c r="A330" s="2">
        <v>327</v>
      </c>
      <c r="B330" s="3" t="str">
        <f>VLOOKUP(K330,Sheet1!$B$2:$P$422,4,FALSE)</f>
        <v>CHORN TIET</v>
      </c>
      <c r="C330" s="3" t="str">
        <f>VLOOKUP(K330,Sheet1!$B$2:$P$422,5,FALSE)</f>
        <v>ស្រី</v>
      </c>
      <c r="D330" s="21">
        <f>VLOOKUP(K330,Sheet1!$B$2:$P$422,6,FALSE)</f>
        <v>32513</v>
      </c>
      <c r="E330" s="21" t="str">
        <f>VLOOKUP(K330,Sheet1!$B$2:$P$422,8,FALSE)</f>
        <v>SAMPLE ROOM</v>
      </c>
      <c r="F330" s="21" t="str">
        <f>VLOOKUP(K330,Sheet1!$B$2:$P$422,9,FALSE)</f>
        <v>Sample Sewer</v>
      </c>
      <c r="G330" s="21" t="str">
        <f>VLOOKUP(K330,Sheet1!$B$2:$P$422,15,FALSE)</f>
        <v>28911170973326រ</v>
      </c>
      <c r="H330" s="21" t="str">
        <f>VLOOKUP(K330,Sheet1!$B$2:$P$422,14,FALSE)</f>
        <v>150830993</v>
      </c>
      <c r="I330" s="22">
        <f>VLOOKUP(K330,Sheet1!$B$2:$P$422,12,FALSE)</f>
        <v>966314955</v>
      </c>
      <c r="J330" s="2"/>
      <c r="K330">
        <v>11</v>
      </c>
    </row>
    <row r="331" spans="1:11" ht="65.650000000000006" customHeight="1">
      <c r="A331" s="2">
        <v>328</v>
      </c>
      <c r="B331" s="3" t="str">
        <f>VLOOKUP(K331,Sheet1!$B$2:$P$422,4,FALSE)</f>
        <v>YOEURNN YOEURM</v>
      </c>
      <c r="C331" s="3" t="str">
        <f>VLOOKUP(K331,Sheet1!$B$2:$P$422,5,FALSE)</f>
        <v>ស្រី</v>
      </c>
      <c r="D331" s="21">
        <f>VLOOKUP(K331,Sheet1!$B$2:$P$422,6,FALSE)</f>
        <v>29973</v>
      </c>
      <c r="E331" s="21" t="str">
        <f>VLOOKUP(K331,Sheet1!$B$2:$P$422,8,FALSE)</f>
        <v>SAMPLE ROOM</v>
      </c>
      <c r="F331" s="21" t="str">
        <f>VLOOKUP(K331,Sheet1!$B$2:$P$422,9,FALSE)</f>
        <v>Sample Sewer</v>
      </c>
      <c r="G331" s="21" t="str">
        <f>VLOOKUP(K331,Sheet1!$B$2:$P$422,15,FALSE)</f>
        <v>28201170593004ញ</v>
      </c>
      <c r="H331" s="21" t="str">
        <f>VLOOKUP(K331,Sheet1!$B$2:$P$422,14,FALSE)</f>
        <v>150604947</v>
      </c>
      <c r="I331" s="22">
        <f>VLOOKUP(K331,Sheet1!$B$2:$P$422,12,FALSE)</f>
        <v>967503472</v>
      </c>
      <c r="J331" s="2"/>
      <c r="K331">
        <v>64</v>
      </c>
    </row>
    <row r="332" spans="1:11" ht="65.650000000000006" customHeight="1">
      <c r="A332" s="2">
        <v>329</v>
      </c>
      <c r="B332" s="3" t="str">
        <f>VLOOKUP(K332,Sheet1!$B$2:$P$422,4,FALSE)</f>
        <v>KOEM SORPHORN</v>
      </c>
      <c r="C332" s="3" t="str">
        <f>VLOOKUP(K332,Sheet1!$B$2:$P$422,5,FALSE)</f>
        <v>ស្រី</v>
      </c>
      <c r="D332" s="21">
        <f>VLOOKUP(K332,Sheet1!$B$2:$P$422,6,FALSE)</f>
        <v>29364</v>
      </c>
      <c r="E332" s="21" t="str">
        <f>VLOOKUP(K332,Sheet1!$B$2:$P$422,8,FALSE)</f>
        <v>SAMPLE ROOM</v>
      </c>
      <c r="F332" s="21" t="str">
        <f>VLOOKUP(K332,Sheet1!$B$2:$P$422,9,FALSE)</f>
        <v>Sample Sewer</v>
      </c>
      <c r="G332" s="21" t="str">
        <f>VLOOKUP(K332,Sheet1!$B$2:$P$422,15,FALSE)</f>
        <v>28012160521344ឆ</v>
      </c>
      <c r="H332" s="21" t="str">
        <f>VLOOKUP(K332,Sheet1!$B$2:$P$422,14,FALSE)</f>
        <v>090729063</v>
      </c>
      <c r="I332" s="22">
        <f>VLOOKUP(K332,Sheet1!$B$2:$P$422,12,FALSE)</f>
        <v>10291081</v>
      </c>
      <c r="J332" s="2"/>
      <c r="K332">
        <v>66</v>
      </c>
    </row>
    <row r="333" spans="1:11" ht="65.650000000000006" customHeight="1">
      <c r="A333" s="2">
        <v>330</v>
      </c>
      <c r="B333" s="3" t="str">
        <f>VLOOKUP(K333,Sheet1!$B$2:$P$422,4,FALSE)</f>
        <v>KIM ROTHA</v>
      </c>
      <c r="C333" s="3" t="str">
        <f>VLOOKUP(K333,Sheet1!$B$2:$P$422,5,FALSE)</f>
        <v>ស្រី</v>
      </c>
      <c r="D333" s="21">
        <f>VLOOKUP(K333,Sheet1!$B$2:$P$422,6,FALSE)</f>
        <v>29892</v>
      </c>
      <c r="E333" s="21" t="str">
        <f>VLOOKUP(K333,Sheet1!$B$2:$P$422,8,FALSE)</f>
        <v>SAMPLE ROOM</v>
      </c>
      <c r="F333" s="21" t="str">
        <f>VLOOKUP(K333,Sheet1!$B$2:$P$422,9,FALSE)</f>
        <v>Sample Sewer</v>
      </c>
      <c r="G333" s="21" t="str">
        <f>VLOOKUP(K333,Sheet1!$B$2:$P$422,15,FALSE)</f>
        <v>28109160328484ភ</v>
      </c>
      <c r="H333" s="21" t="str">
        <f>VLOOKUP(K333,Sheet1!$B$2:$P$422,14,FALSE)</f>
        <v>061615399</v>
      </c>
      <c r="I333" s="22">
        <f>VLOOKUP(K333,Sheet1!$B$2:$P$422,12,FALSE)</f>
        <v>12363347</v>
      </c>
      <c r="J333" s="2"/>
      <c r="K333">
        <v>74</v>
      </c>
    </row>
    <row r="334" spans="1:11" ht="65.650000000000006" customHeight="1">
      <c r="A334" s="2">
        <v>331</v>
      </c>
      <c r="B334" s="3" t="str">
        <f>VLOOKUP(K334,Sheet1!$B$2:$P$422,4,FALSE)</f>
        <v>IN SOPHA</v>
      </c>
      <c r="C334" s="3" t="str">
        <f>VLOOKUP(K334,Sheet1!$B$2:$P$422,5,FALSE)</f>
        <v>ស្រី</v>
      </c>
      <c r="D334" s="21">
        <f>VLOOKUP(K334,Sheet1!$B$2:$P$422,6,FALSE)</f>
        <v>31108</v>
      </c>
      <c r="E334" s="21" t="str">
        <f>VLOOKUP(K334,Sheet1!$B$2:$P$422,8,FALSE)</f>
        <v>SAMPLE ROOM</v>
      </c>
      <c r="F334" s="21" t="str">
        <f>VLOOKUP(K334,Sheet1!$B$2:$P$422,9,FALSE)</f>
        <v>Sample Sewer</v>
      </c>
      <c r="G334" s="21" t="str">
        <f>VLOOKUP(K334,Sheet1!$B$2:$P$422,15,FALSE)</f>
        <v>28506170813164ន</v>
      </c>
      <c r="H334" s="21" t="str">
        <f>VLOOKUP(K334,Sheet1!$B$2:$P$422,14,FALSE)</f>
        <v>020544692(01)</v>
      </c>
      <c r="I334" s="22">
        <f>VLOOKUP(K334,Sheet1!$B$2:$P$422,12,FALSE)</f>
        <v>93367902</v>
      </c>
      <c r="J334" s="2"/>
      <c r="K334">
        <v>133</v>
      </c>
    </row>
    <row r="335" spans="1:11" ht="65.650000000000006" customHeight="1">
      <c r="A335" s="2">
        <v>332</v>
      </c>
      <c r="B335" s="3" t="str">
        <f>VLOOKUP(K335,Sheet1!$B$2:$P$422,4,FALSE)</f>
        <v>VA SAMPHORS</v>
      </c>
      <c r="C335" s="3" t="str">
        <f>VLOOKUP(K335,Sheet1!$B$2:$P$422,5,FALSE)</f>
        <v>ស្រី</v>
      </c>
      <c r="D335" s="21">
        <f>VLOOKUP(K335,Sheet1!$B$2:$P$422,6,FALSE)</f>
        <v>35875</v>
      </c>
      <c r="E335" s="21" t="str">
        <f>VLOOKUP(K335,Sheet1!$B$2:$P$422,8,FALSE)</f>
        <v>SAMPLE ROOM</v>
      </c>
      <c r="F335" s="21" t="str">
        <f>VLOOKUP(K335,Sheet1!$B$2:$P$422,9,FALSE)</f>
        <v>Sample Sewer</v>
      </c>
      <c r="G335" s="21" t="str">
        <f>VLOOKUP(K335,Sheet1!$B$2:$P$422,15,FALSE)</f>
        <v>29809160257922ស</v>
      </c>
      <c r="H335" s="21" t="str">
        <f>VLOOKUP(K335,Sheet1!$B$2:$P$422,14,FALSE)</f>
        <v>090812240</v>
      </c>
      <c r="I335" s="22">
        <f>VLOOKUP(K335,Sheet1!$B$2:$P$422,12,FALSE)</f>
        <v>81569097</v>
      </c>
      <c r="J335" s="2"/>
      <c r="K335">
        <v>249</v>
      </c>
    </row>
    <row r="336" spans="1:11" ht="65.650000000000006" customHeight="1">
      <c r="A336" s="2">
        <v>333</v>
      </c>
      <c r="B336" s="3" t="str">
        <f>VLOOKUP(K336,Sheet1!$B$2:$P$422,4,FALSE)</f>
        <v>PHAN LIVANG</v>
      </c>
      <c r="C336" s="3" t="str">
        <f>VLOOKUP(K336,Sheet1!$B$2:$P$422,5,FALSE)</f>
        <v>ប្រុស</v>
      </c>
      <c r="D336" s="21">
        <f>VLOOKUP(K336,Sheet1!$B$2:$P$422,6,FALSE)</f>
        <v>33976</v>
      </c>
      <c r="E336" s="21" t="str">
        <f>VLOOKUP(K336,Sheet1!$B$2:$P$422,8,FALSE)</f>
        <v>SAMPLE ROOM</v>
      </c>
      <c r="F336" s="21" t="str">
        <f>VLOOKUP(K336,Sheet1!$B$2:$P$422,9,FALSE)</f>
        <v>Sample Sewer</v>
      </c>
      <c r="G336" s="21" t="str">
        <f>VLOOKUP(K336,Sheet1!$B$2:$P$422,15,FALSE)</f>
        <v>19308160194631ន</v>
      </c>
      <c r="H336" s="21" t="str">
        <f>VLOOKUP(K336,Sheet1!$B$2:$P$422,14,FALSE)</f>
        <v>110452918</v>
      </c>
      <c r="I336" s="22">
        <f>VLOOKUP(K336,Sheet1!$B$2:$P$422,12,FALSE)</f>
        <v>70371323</v>
      </c>
      <c r="J336" s="2"/>
      <c r="K336">
        <v>251</v>
      </c>
    </row>
    <row r="337" spans="1:11" ht="65.650000000000006" customHeight="1">
      <c r="A337" s="2">
        <v>334</v>
      </c>
      <c r="B337" s="3" t="str">
        <f>VLOOKUP(K337,Sheet1!$B$2:$P$422,4,FALSE)</f>
        <v>PUT MOM</v>
      </c>
      <c r="C337" s="3" t="str">
        <f>VLOOKUP(K337,Sheet1!$B$2:$P$422,5,FALSE)</f>
        <v>ស្រី</v>
      </c>
      <c r="D337" s="21">
        <f>VLOOKUP(K337,Sheet1!$B$2:$P$422,6,FALSE)</f>
        <v>32101</v>
      </c>
      <c r="E337" s="21" t="str">
        <f>VLOOKUP(K337,Sheet1!$B$2:$P$422,8,FALSE)</f>
        <v>SAMPLE ROOM</v>
      </c>
      <c r="F337" s="21" t="str">
        <f>VLOOKUP(K337,Sheet1!$B$2:$P$422,9,FALSE)</f>
        <v>Sample Sewer</v>
      </c>
      <c r="G337" s="21" t="str">
        <f>VLOOKUP(K337,Sheet1!$B$2:$P$422,15,FALSE)</f>
        <v>28703170642258ព</v>
      </c>
      <c r="H337" s="21" t="str">
        <f>VLOOKUP(K337,Sheet1!$B$2:$P$422,14,FALSE)</f>
        <v>090696679</v>
      </c>
      <c r="I337" s="22">
        <f>VLOOKUP(K337,Sheet1!$B$2:$P$422,12,FALSE)</f>
        <v>964214293</v>
      </c>
      <c r="J337" s="2"/>
      <c r="K337">
        <v>263</v>
      </c>
    </row>
    <row r="338" spans="1:11" ht="65.650000000000006" customHeight="1">
      <c r="A338" s="2">
        <v>335</v>
      </c>
      <c r="B338" s="3" t="str">
        <f>VLOOKUP(K338,Sheet1!$B$2:$P$422,4,FALSE)</f>
        <v>MORM SREY HACH</v>
      </c>
      <c r="C338" s="3" t="str">
        <f>VLOOKUP(K338,Sheet1!$B$2:$P$422,5,FALSE)</f>
        <v>ស្រី</v>
      </c>
      <c r="D338" s="21">
        <f>VLOOKUP(K338,Sheet1!$B$2:$P$422,6,FALSE)</f>
        <v>30947</v>
      </c>
      <c r="E338" s="21" t="str">
        <f>VLOOKUP(K338,Sheet1!$B$2:$P$422,8,FALSE)</f>
        <v>SAMPLE ROOM</v>
      </c>
      <c r="F338" s="21" t="str">
        <f>VLOOKUP(K338,Sheet1!$B$2:$P$422,9,FALSE)</f>
        <v>Sample Sewer</v>
      </c>
      <c r="G338" s="21" t="str">
        <f>VLOOKUP(K338,Sheet1!$B$2:$P$422,15,FALSE)</f>
        <v>28406181427926ល</v>
      </c>
      <c r="H338" s="21" t="str">
        <f>VLOOKUP(K338,Sheet1!$B$2:$P$422,14,FALSE)</f>
        <v>250263816</v>
      </c>
      <c r="I338" s="22">
        <f>VLOOKUP(K338,Sheet1!$B$2:$P$422,12,FALSE)</f>
        <v>881099436</v>
      </c>
      <c r="J338" s="2"/>
      <c r="K338">
        <v>264</v>
      </c>
    </row>
    <row r="339" spans="1:11" ht="65.650000000000006" customHeight="1">
      <c r="A339" s="2">
        <v>336</v>
      </c>
      <c r="B339" s="3" t="str">
        <f>VLOOKUP(K339,Sheet1!$B$2:$P$422,4,FALSE)</f>
        <v>CHHIM SOKCHEAT</v>
      </c>
      <c r="C339" s="3" t="str">
        <f>VLOOKUP(K339,Sheet1!$B$2:$P$422,5,FALSE)</f>
        <v>ស្រី</v>
      </c>
      <c r="D339" s="21">
        <f>VLOOKUP(K339,Sheet1!$B$2:$P$422,6,FALSE)</f>
        <v>32301</v>
      </c>
      <c r="E339" s="21" t="str">
        <f>VLOOKUP(K339,Sheet1!$B$2:$P$422,8,FALSE)</f>
        <v>SAMPLE ROOM</v>
      </c>
      <c r="F339" s="21" t="str">
        <f>VLOOKUP(K339,Sheet1!$B$2:$P$422,9,FALSE)</f>
        <v>Sample Sewer</v>
      </c>
      <c r="G339" s="21" t="str">
        <f>VLOOKUP(K339,Sheet1!$B$2:$P$422,15,FALSE)</f>
        <v>28806170812415ប</v>
      </c>
      <c r="H339" s="21" t="str">
        <f>VLOOKUP(K339,Sheet1!$B$2:$P$422,14,FALSE)</f>
        <v>062064558</v>
      </c>
      <c r="I339" s="22">
        <f>VLOOKUP(K339,Sheet1!$B$2:$P$422,12,FALSE)</f>
        <v>99339055</v>
      </c>
      <c r="J339" s="2"/>
      <c r="K339">
        <v>317</v>
      </c>
    </row>
    <row r="340" spans="1:11" ht="65.650000000000006" customHeight="1">
      <c r="A340" s="2">
        <v>337</v>
      </c>
      <c r="B340" s="3" t="str">
        <f>VLOOKUP(K340,Sheet1!$B$2:$P$422,4,FALSE)</f>
        <v>HAK CHANNY</v>
      </c>
      <c r="C340" s="3" t="str">
        <f>VLOOKUP(K340,Sheet1!$B$2:$P$422,5,FALSE)</f>
        <v>ស្រី</v>
      </c>
      <c r="D340" s="21">
        <f>VLOOKUP(K340,Sheet1!$B$2:$P$422,6,FALSE)</f>
        <v>34947</v>
      </c>
      <c r="E340" s="21" t="str">
        <f>VLOOKUP(K340,Sheet1!$B$2:$P$422,8,FALSE)</f>
        <v>SAMPLE ROOM</v>
      </c>
      <c r="F340" s="21" t="str">
        <f>VLOOKUP(K340,Sheet1!$B$2:$P$422,9,FALSE)</f>
        <v>Sample Sewer</v>
      </c>
      <c r="G340" s="21" t="str">
        <f>VLOOKUP(K340,Sheet1!$B$2:$P$422,15,FALSE)</f>
        <v>29506170812829ល</v>
      </c>
      <c r="H340" s="21" t="str">
        <f>VLOOKUP(K340,Sheet1!$B$2:$P$422,14,FALSE)</f>
        <v>051139839</v>
      </c>
      <c r="I340" s="22">
        <f>VLOOKUP(K340,Sheet1!$B$2:$P$422,12,FALSE)</f>
        <v>15672028</v>
      </c>
      <c r="J340" s="2"/>
      <c r="K340">
        <v>351</v>
      </c>
    </row>
    <row r="341" spans="1:11" ht="65.650000000000006" customHeight="1">
      <c r="A341" s="2">
        <v>338</v>
      </c>
      <c r="B341" s="3" t="str">
        <f>VLOOKUP(K341,Sheet1!$B$2:$P$422,4,FALSE)</f>
        <v>DOEM EANG</v>
      </c>
      <c r="C341" s="3" t="str">
        <f>VLOOKUP(K341,Sheet1!$B$2:$P$422,5,FALSE)</f>
        <v>ស្រី</v>
      </c>
      <c r="D341" s="21">
        <f>VLOOKUP(K341,Sheet1!$B$2:$P$422,6,FALSE)</f>
        <v>30845</v>
      </c>
      <c r="E341" s="21" t="str">
        <f>VLOOKUP(K341,Sheet1!$B$2:$P$422,8,FALSE)</f>
        <v>SAMPLE ROOM</v>
      </c>
      <c r="F341" s="21" t="str">
        <f>VLOOKUP(K341,Sheet1!$B$2:$P$422,9,FALSE)</f>
        <v>Sample Sewer</v>
      </c>
      <c r="G341" s="21" t="str">
        <f>VLOOKUP(K341,Sheet1!$B$2:$P$422,15,FALSE)</f>
        <v>28410160352731ដ</v>
      </c>
      <c r="H341" s="21" t="str">
        <f>VLOOKUP(K341,Sheet1!$B$2:$P$422,14,FALSE)</f>
        <v>150596781</v>
      </c>
      <c r="I341" s="22">
        <f>VLOOKUP(K341,Sheet1!$B$2:$P$422,12,FALSE)</f>
        <v>93989608</v>
      </c>
      <c r="J341" s="2"/>
      <c r="K341">
        <v>352</v>
      </c>
    </row>
    <row r="342" spans="1:11" ht="65.650000000000006" customHeight="1">
      <c r="A342" s="2">
        <v>339</v>
      </c>
      <c r="B342" s="3" t="str">
        <f>VLOOKUP(K342,Sheet1!$B$2:$P$422,4,FALSE)</f>
        <v>TENG NHA</v>
      </c>
      <c r="C342" s="3" t="str">
        <f>VLOOKUP(K342,Sheet1!$B$2:$P$422,5,FALSE)</f>
        <v>ស្រី</v>
      </c>
      <c r="D342" s="21">
        <f>VLOOKUP(K342,Sheet1!$B$2:$P$422,6,FALSE)</f>
        <v>33098</v>
      </c>
      <c r="E342" s="21" t="str">
        <f>VLOOKUP(K342,Sheet1!$B$2:$P$422,8,FALSE)</f>
        <v>SAMPLE ROOM</v>
      </c>
      <c r="F342" s="21" t="str">
        <f>VLOOKUP(K342,Sheet1!$B$2:$P$422,9,FALSE)</f>
        <v>Sample Sewer</v>
      </c>
      <c r="G342" s="21" t="str">
        <f>VLOOKUP(K342,Sheet1!$B$2:$P$422,15,FALSE)</f>
        <v>29008160193429ភ</v>
      </c>
      <c r="H342" s="21" t="str">
        <f>VLOOKUP(K342,Sheet1!$B$2:$P$422,14,FALSE)</f>
        <v>110424507(01)</v>
      </c>
      <c r="I342" s="22">
        <f>VLOOKUP(K342,Sheet1!$B$2:$P$422,12,FALSE)</f>
        <v>70371323</v>
      </c>
      <c r="J342" s="2"/>
      <c r="K342">
        <v>518</v>
      </c>
    </row>
    <row r="343" spans="1:11" ht="65.650000000000006" customHeight="1">
      <c r="A343" s="2">
        <v>340</v>
      </c>
      <c r="B343" s="3" t="str">
        <f>VLOOKUP(K343,Sheet1!$B$2:$P$422,4,FALSE)</f>
        <v>HEM SREYMOM</v>
      </c>
      <c r="C343" s="3" t="str">
        <f>VLOOKUP(K343,Sheet1!$B$2:$P$422,5,FALSE)</f>
        <v>ស្រី</v>
      </c>
      <c r="D343" s="21">
        <f>VLOOKUP(K343,Sheet1!$B$2:$P$422,6,FALSE)</f>
        <v>30543</v>
      </c>
      <c r="E343" s="21" t="str">
        <f>VLOOKUP(K343,Sheet1!$B$2:$P$422,8,FALSE)</f>
        <v>SAMPLE ROOM</v>
      </c>
      <c r="F343" s="21" t="str">
        <f>VLOOKUP(K343,Sheet1!$B$2:$P$422,9,FALSE)</f>
        <v>Sample Sewer</v>
      </c>
      <c r="G343" s="21" t="str">
        <f>VLOOKUP(K343,Sheet1!$B$2:$P$422,15,FALSE)</f>
        <v>28306170812785យ</v>
      </c>
      <c r="H343" s="21" t="str">
        <f>VLOOKUP(K343,Sheet1!$B$2:$P$422,14,FALSE)</f>
        <v>101067718</v>
      </c>
      <c r="I343" s="22">
        <f>VLOOKUP(K343,Sheet1!$B$2:$P$422,12,FALSE)</f>
        <v>977832368</v>
      </c>
      <c r="J343" s="2"/>
      <c r="K343">
        <v>546</v>
      </c>
    </row>
    <row r="344" spans="1:11" ht="65.650000000000006" customHeight="1">
      <c r="A344" s="2">
        <v>341</v>
      </c>
      <c r="B344" s="3" t="str">
        <f>VLOOKUP(K344,Sheet1!$B$2:$P$422,4,FALSE)</f>
        <v>KHIM SREYNICH</v>
      </c>
      <c r="C344" s="3" t="str">
        <f>VLOOKUP(K344,Sheet1!$B$2:$P$422,5,FALSE)</f>
        <v>ស្រី</v>
      </c>
      <c r="D344" s="21">
        <f>VLOOKUP(K344,Sheet1!$B$2:$P$422,6,FALSE)</f>
        <v>32755</v>
      </c>
      <c r="E344" s="21" t="str">
        <f>VLOOKUP(K344,Sheet1!$B$2:$P$422,8,FALSE)</f>
        <v>SAMPLE ROOM</v>
      </c>
      <c r="F344" s="21" t="str">
        <f>VLOOKUP(K344,Sheet1!$B$2:$P$422,9,FALSE)</f>
        <v>Sample Sewer</v>
      </c>
      <c r="G344" s="21" t="str">
        <f>VLOOKUP(K344,Sheet1!$B$2:$P$422,15,FALSE)</f>
        <v>28905160100800ជ</v>
      </c>
      <c r="H344" s="21" t="str">
        <f>VLOOKUP(K344,Sheet1!$B$2:$P$422,14,FALSE)</f>
        <v>051592086</v>
      </c>
      <c r="I344" s="22">
        <f>VLOOKUP(K344,Sheet1!$B$2:$P$422,12,FALSE)</f>
        <v>89435229</v>
      </c>
      <c r="J344" s="2"/>
      <c r="K344">
        <v>851</v>
      </c>
    </row>
    <row r="345" spans="1:11" ht="65.650000000000006" customHeight="1">
      <c r="A345" s="2">
        <v>342</v>
      </c>
      <c r="B345" s="3" t="str">
        <f>VLOOKUP(K345,Sheet1!$B$2:$P$422,4,FALSE)</f>
        <v>THUN DANY</v>
      </c>
      <c r="C345" s="3" t="str">
        <f>VLOOKUP(K345,Sheet1!$B$2:$P$422,5,FALSE)</f>
        <v>ស្រី</v>
      </c>
      <c r="D345" s="21">
        <f>VLOOKUP(K345,Sheet1!$B$2:$P$422,6,FALSE)</f>
        <v>32474</v>
      </c>
      <c r="E345" s="21" t="str">
        <f>VLOOKUP(K345,Sheet1!$B$2:$P$422,8,FALSE)</f>
        <v>SAMPLE ROOM</v>
      </c>
      <c r="F345" s="21" t="str">
        <f>VLOOKUP(K345,Sheet1!$B$2:$P$422,9,FALSE)</f>
        <v>Sample Sewer</v>
      </c>
      <c r="G345" s="21" t="str">
        <f>VLOOKUP(K345,Sheet1!$B$2:$P$422,15,FALSE)</f>
        <v>28809160247809ឡ</v>
      </c>
      <c r="H345" s="21" t="str">
        <f>VLOOKUP(K345,Sheet1!$B$2:$P$422,14,FALSE)</f>
        <v>051177673</v>
      </c>
      <c r="I345" s="22">
        <f>VLOOKUP(K345,Sheet1!$B$2:$P$422,12,FALSE)</f>
        <v>90803377</v>
      </c>
      <c r="J345" s="2"/>
      <c r="K345">
        <v>852</v>
      </c>
    </row>
    <row r="346" spans="1:11" ht="65.650000000000006" customHeight="1">
      <c r="A346" s="2">
        <v>343</v>
      </c>
      <c r="B346" s="3" t="str">
        <f>VLOOKUP(K346,Sheet1!$B$2:$P$422,4,FALSE)</f>
        <v>KEA SOPHEA</v>
      </c>
      <c r="C346" s="3" t="str">
        <f>VLOOKUP(K346,Sheet1!$B$2:$P$422,5,FALSE)</f>
        <v>ស្រី</v>
      </c>
      <c r="D346" s="21">
        <f>VLOOKUP(K346,Sheet1!$B$2:$P$422,6,FALSE)</f>
        <v>31887</v>
      </c>
      <c r="E346" s="21" t="str">
        <f>VLOOKUP(K346,Sheet1!$B$2:$P$422,8,FALSE)</f>
        <v>SAMPLE ROOM</v>
      </c>
      <c r="F346" s="21" t="str">
        <f>VLOOKUP(K346,Sheet1!$B$2:$P$422,9,FALSE)</f>
        <v>Sample Sewer</v>
      </c>
      <c r="G346" s="21" t="str">
        <f>VLOOKUP(K346,Sheet1!$B$2:$P$422,15,FALSE)</f>
        <v>28706170812497ស</v>
      </c>
      <c r="H346" s="21" t="str">
        <f>VLOOKUP(K346,Sheet1!$B$2:$P$422,14,FALSE)</f>
        <v>110260205(01)</v>
      </c>
      <c r="I346" s="22">
        <f>VLOOKUP(K346,Sheet1!$B$2:$P$422,12,FALSE)</f>
        <v>16756505</v>
      </c>
      <c r="J346" s="2"/>
      <c r="K346">
        <v>900</v>
      </c>
    </row>
    <row r="347" spans="1:11" ht="65.650000000000006" customHeight="1">
      <c r="A347" s="2">
        <v>344</v>
      </c>
      <c r="B347" s="3" t="str">
        <f>VLOOKUP(K347,Sheet1!$B$2:$P$422,4,FALSE)</f>
        <v>PREAP SILEAB</v>
      </c>
      <c r="C347" s="3" t="str">
        <f>VLOOKUP(K347,Sheet1!$B$2:$P$422,5,FALSE)</f>
        <v>ស្រី</v>
      </c>
      <c r="D347" s="21">
        <f>VLOOKUP(K347,Sheet1!$B$2:$P$422,6,FALSE)</f>
        <v>29687</v>
      </c>
      <c r="E347" s="21" t="str">
        <f>VLOOKUP(K347,Sheet1!$B$2:$P$422,8,FALSE)</f>
        <v>SAMPLE ROOM</v>
      </c>
      <c r="F347" s="21" t="str">
        <f>VLOOKUP(K347,Sheet1!$B$2:$P$422,9,FALSE)</f>
        <v>Sample Sewer</v>
      </c>
      <c r="G347" s="21" t="str">
        <f>VLOOKUP(K347,Sheet1!$B$2:$P$422,15,FALSE)</f>
        <v>28110160344348ឌ</v>
      </c>
      <c r="H347" s="21" t="str">
        <f>VLOOKUP(K347,Sheet1!$B$2:$P$422,14,FALSE)</f>
        <v>090863385</v>
      </c>
      <c r="I347" s="22">
        <f>VLOOKUP(K347,Sheet1!$B$2:$P$422,12,FALSE)</f>
        <v>975585737</v>
      </c>
      <c r="J347" s="2"/>
      <c r="K347">
        <v>1153</v>
      </c>
    </row>
    <row r="348" spans="1:11" ht="65.650000000000006" customHeight="1">
      <c r="A348" s="2">
        <v>345</v>
      </c>
      <c r="B348" s="3" t="str">
        <f>VLOOKUP(K348,Sheet1!$B$2:$P$422,4,FALSE)</f>
        <v>LEANG LAI IM</v>
      </c>
      <c r="C348" s="3" t="str">
        <f>VLOOKUP(K348,Sheet1!$B$2:$P$422,5,FALSE)</f>
        <v>ស្រី</v>
      </c>
      <c r="D348" s="21">
        <f>VLOOKUP(K348,Sheet1!$B$2:$P$422,6,FALSE)</f>
        <v>31208</v>
      </c>
      <c r="E348" s="21" t="str">
        <f>VLOOKUP(K348,Sheet1!$B$2:$P$422,8,FALSE)</f>
        <v>SAMPLE ROOM</v>
      </c>
      <c r="F348" s="21" t="str">
        <f>VLOOKUP(K348,Sheet1!$B$2:$P$422,9,FALSE)</f>
        <v>Sample Sewer</v>
      </c>
      <c r="G348" s="21" t="str">
        <f>VLOOKUP(K348,Sheet1!$B$2:$P$422,15,FALSE)</f>
        <v>28505170757367ហ</v>
      </c>
      <c r="H348" s="21" t="str">
        <f>VLOOKUP(K348,Sheet1!$B$2:$P$422,14,FALSE)</f>
        <v>100406508</v>
      </c>
      <c r="I348" s="22">
        <f>VLOOKUP(K348,Sheet1!$B$2:$P$422,12,FALSE)</f>
        <v>978614116</v>
      </c>
      <c r="J348" s="2"/>
      <c r="K348">
        <v>1200</v>
      </c>
    </row>
    <row r="349" spans="1:11" ht="65.650000000000006" customHeight="1">
      <c r="A349" s="2">
        <v>346</v>
      </c>
      <c r="B349" s="3" t="str">
        <f>VLOOKUP(K349,Sheet1!$B$2:$P$422,4,FALSE)</f>
        <v>POUK SAM UN</v>
      </c>
      <c r="C349" s="3" t="str">
        <f>VLOOKUP(K349,Sheet1!$B$2:$P$422,5,FALSE)</f>
        <v>ស្រី</v>
      </c>
      <c r="D349" s="21">
        <f>VLOOKUP(K349,Sheet1!$B$2:$P$422,6,FALSE)</f>
        <v>29519</v>
      </c>
      <c r="E349" s="21" t="str">
        <f>VLOOKUP(K349,Sheet1!$B$2:$P$422,8,FALSE)</f>
        <v>SAMPLE ROOM</v>
      </c>
      <c r="F349" s="21" t="str">
        <f>VLOOKUP(K349,Sheet1!$B$2:$P$422,9,FALSE)</f>
        <v>Sample Sewer</v>
      </c>
      <c r="G349" s="21" t="str">
        <f>VLOOKUP(K349,Sheet1!$B$2:$P$422,15,FALSE)</f>
        <v>28005160095462ត</v>
      </c>
      <c r="H349" s="21" t="str">
        <f>VLOOKUP(K349,Sheet1!$B$2:$P$422,14,FALSE)</f>
        <v>050204427</v>
      </c>
      <c r="I349" s="22">
        <f>VLOOKUP(K349,Sheet1!$B$2:$P$422,12,FALSE)</f>
        <v>969810873</v>
      </c>
      <c r="J349" s="2"/>
      <c r="K349">
        <v>1341</v>
      </c>
    </row>
    <row r="350" spans="1:11" ht="65.650000000000006" customHeight="1">
      <c r="A350" s="2">
        <v>347</v>
      </c>
      <c r="B350" s="3" t="str">
        <f>VLOOKUP(K350,Sheet1!$B$2:$P$422,4,FALSE)</f>
        <v>NUT KOENSRY</v>
      </c>
      <c r="C350" s="3" t="str">
        <f>VLOOKUP(K350,Sheet1!$B$2:$P$422,5,FALSE)</f>
        <v>ស្រី</v>
      </c>
      <c r="D350" s="21">
        <f>VLOOKUP(K350,Sheet1!$B$2:$P$422,6,FALSE)</f>
        <v>31240</v>
      </c>
      <c r="E350" s="21" t="str">
        <f>VLOOKUP(K350,Sheet1!$B$2:$P$422,8,FALSE)</f>
        <v>SAMPLE ROOM</v>
      </c>
      <c r="F350" s="21" t="str">
        <f>VLOOKUP(K350,Sheet1!$B$2:$P$422,9,FALSE)</f>
        <v>Sample Sewer</v>
      </c>
      <c r="G350" s="21" t="str">
        <f>VLOOKUP(K350,Sheet1!$B$2:$P$422,15,FALSE)</f>
        <v>28502160042466ឍ</v>
      </c>
      <c r="H350" s="21" t="str">
        <f>VLOOKUP(K350,Sheet1!$B$2:$P$422,14,FALSE)</f>
        <v>060725603</v>
      </c>
      <c r="I350" s="22">
        <f>VLOOKUP(K350,Sheet1!$B$2:$P$422,12,FALSE)</f>
        <v>978925289</v>
      </c>
      <c r="J350" s="2"/>
      <c r="K350">
        <v>1631</v>
      </c>
    </row>
    <row r="351" spans="1:11" ht="65.650000000000006" customHeight="1">
      <c r="A351" s="2">
        <v>348</v>
      </c>
      <c r="B351" s="3" t="str">
        <f>VLOOKUP(K351,Sheet1!$B$2:$P$422,4,FALSE)</f>
        <v>YOEUN SOPHARAT</v>
      </c>
      <c r="C351" s="3" t="str">
        <f>VLOOKUP(K351,Sheet1!$B$2:$P$422,5,FALSE)</f>
        <v>ប្រុស</v>
      </c>
      <c r="D351" s="21">
        <f>VLOOKUP(K351,Sheet1!$B$2:$P$422,6,FALSE)</f>
        <v>36162</v>
      </c>
      <c r="E351" s="21" t="str">
        <f>VLOOKUP(K351,Sheet1!$B$2:$P$422,8,FALSE)</f>
        <v>CUTTING</v>
      </c>
      <c r="F351" s="21" t="str">
        <f>VLOOKUP(K351,Sheet1!$B$2:$P$422,9,FALSE)</f>
        <v>Crew</v>
      </c>
      <c r="G351" s="21" t="str">
        <f>VLOOKUP(K351,Sheet1!$B$2:$P$422,15,FALSE)</f>
        <v>19902191982675ឃ</v>
      </c>
      <c r="H351" s="21" t="str">
        <f>VLOOKUP(K351,Sheet1!$B$2:$P$422,14,FALSE)</f>
        <v>051330117</v>
      </c>
      <c r="I351" s="22">
        <f>VLOOKUP(K351,Sheet1!$B$2:$P$422,12,FALSE)</f>
        <v>89250712</v>
      </c>
      <c r="J351" s="2"/>
      <c r="K351">
        <v>224</v>
      </c>
    </row>
    <row r="352" spans="1:11" ht="65.650000000000006" customHeight="1">
      <c r="A352" s="2">
        <v>349</v>
      </c>
      <c r="B352" s="3" t="str">
        <f>VLOOKUP(K352,Sheet1!$B$2:$P$422,4,FALSE)</f>
        <v>YEUN LADEN</v>
      </c>
      <c r="C352" s="3" t="str">
        <f>VLOOKUP(K352,Sheet1!$B$2:$P$422,5,FALSE)</f>
        <v>ប្រុស</v>
      </c>
      <c r="D352" s="21">
        <f>VLOOKUP(K352,Sheet1!$B$2:$P$422,6,FALSE)</f>
        <v>36932</v>
      </c>
      <c r="E352" s="21" t="str">
        <f>VLOOKUP(K352,Sheet1!$B$2:$P$422,8,FALSE)</f>
        <v>CUTTING</v>
      </c>
      <c r="F352" s="21" t="str">
        <f>VLOOKUP(K352,Sheet1!$B$2:$P$422,9,FALSE)</f>
        <v>Crew</v>
      </c>
      <c r="G352" s="21" t="str">
        <f>VLOOKUP(K352,Sheet1!$B$2:$P$422,15,FALSE)</f>
        <v>10107192139283ណ</v>
      </c>
      <c r="H352" s="21" t="str">
        <f>VLOOKUP(K352,Sheet1!$B$2:$P$422,14,FALSE)</f>
        <v>051435796</v>
      </c>
      <c r="I352" s="22">
        <f>VLOOKUP(K352,Sheet1!$B$2:$P$422,12,FALSE)</f>
        <v>884592490</v>
      </c>
      <c r="J352" s="2"/>
      <c r="K352">
        <v>226</v>
      </c>
    </row>
    <row r="353" spans="1:11" ht="65.650000000000006" customHeight="1">
      <c r="A353" s="2">
        <v>350</v>
      </c>
      <c r="B353" s="3" t="str">
        <f>VLOOKUP(K353,Sheet1!$B$2:$P$422,4,FALSE)</f>
        <v>KANG LY</v>
      </c>
      <c r="C353" s="3" t="str">
        <f>VLOOKUP(K353,Sheet1!$B$2:$P$422,5,FALSE)</f>
        <v>ស្រី</v>
      </c>
      <c r="D353" s="21">
        <f>VLOOKUP(K353,Sheet1!$B$2:$P$422,6,FALSE)</f>
        <v>27312</v>
      </c>
      <c r="E353" s="21" t="str">
        <f>VLOOKUP(K353,Sheet1!$B$2:$P$422,8,FALSE)</f>
        <v>CUTTING</v>
      </c>
      <c r="F353" s="21" t="str">
        <f>VLOOKUP(K353,Sheet1!$B$2:$P$422,9,FALSE)</f>
        <v>Cutting Clerk</v>
      </c>
      <c r="G353" s="21" t="str">
        <f>VLOOKUP(K353,Sheet1!$B$2:$P$422,15,FALSE)</f>
        <v>27407192139276ល</v>
      </c>
      <c r="H353" s="21" t="str">
        <f>VLOOKUP(K353,Sheet1!$B$2:$P$422,14,FALSE)</f>
        <v>010040212</v>
      </c>
      <c r="I353" s="22">
        <f>VLOOKUP(K353,Sheet1!$B$2:$P$422,12,FALSE)</f>
        <v>884884112</v>
      </c>
      <c r="J353" s="2"/>
      <c r="K353">
        <v>246</v>
      </c>
    </row>
    <row r="354" spans="1:11" ht="65.650000000000006" customHeight="1">
      <c r="A354" s="2">
        <v>351</v>
      </c>
      <c r="B354" s="3" t="str">
        <f>VLOOKUP(K354,Sheet1!$B$2:$P$422,4,FALSE)</f>
        <v>CHHORN CHHAN</v>
      </c>
      <c r="C354" s="3" t="str">
        <f>VLOOKUP(K354,Sheet1!$B$2:$P$422,5,FALSE)</f>
        <v>ប្រុស</v>
      </c>
      <c r="D354" s="21">
        <f>VLOOKUP(K354,Sheet1!$B$2:$P$422,6,FALSE)</f>
        <v>35683</v>
      </c>
      <c r="E354" s="21" t="str">
        <f>VLOOKUP(K354,Sheet1!$B$2:$P$422,8,FALSE)</f>
        <v>CUTTING</v>
      </c>
      <c r="F354" s="21" t="str">
        <f>VLOOKUP(K354,Sheet1!$B$2:$P$422,9,FALSE)</f>
        <v>Cutter Training</v>
      </c>
      <c r="G354" s="21" t="str">
        <f>VLOOKUP(K354,Sheet1!$B$2:$P$422,15,FALSE)</f>
        <v>19707192139295អ</v>
      </c>
      <c r="H354" s="21" t="str">
        <f>VLOOKUP(K354,Sheet1!$B$2:$P$422,14,FALSE)</f>
        <v>051495557</v>
      </c>
      <c r="I354" s="22">
        <f>VLOOKUP(K354,Sheet1!$B$2:$P$422,12,FALSE)</f>
        <v>16805590</v>
      </c>
      <c r="J354" s="2"/>
      <c r="K354">
        <v>321</v>
      </c>
    </row>
    <row r="355" spans="1:11" ht="65.650000000000006" customHeight="1">
      <c r="A355" s="2">
        <v>352</v>
      </c>
      <c r="B355" s="3" t="str">
        <f>VLOOKUP(K355,Sheet1!$B$2:$P$422,4,FALSE)</f>
        <v>KUN SREYNET</v>
      </c>
      <c r="C355" s="3" t="str">
        <f>VLOOKUP(K355,Sheet1!$B$2:$P$422,5,FALSE)</f>
        <v>ស្រី</v>
      </c>
      <c r="D355" s="21">
        <f>VLOOKUP(K355,Sheet1!$B$2:$P$422,6,FALSE)</f>
        <v>35622</v>
      </c>
      <c r="E355" s="21" t="str">
        <f>VLOOKUP(K355,Sheet1!$B$2:$P$422,8,FALSE)</f>
        <v>CUTTING</v>
      </c>
      <c r="F355" s="21" t="str">
        <f>VLOOKUP(K355,Sheet1!$B$2:$P$422,9,FALSE)</f>
        <v>Bundler</v>
      </c>
      <c r="G355" s="21" t="str">
        <f>VLOOKUP(K355,Sheet1!$B$2:$P$422,15,FALSE)</f>
        <v>29702181253504ថ</v>
      </c>
      <c r="H355" s="21" t="str">
        <f>VLOOKUP(K355,Sheet1!$B$2:$P$422,14,FALSE)</f>
        <v>050857453</v>
      </c>
      <c r="I355" s="22">
        <f>VLOOKUP(K355,Sheet1!$B$2:$P$422,12,FALSE)</f>
        <v>712617879</v>
      </c>
      <c r="J355" s="2"/>
      <c r="K355">
        <v>388</v>
      </c>
    </row>
    <row r="356" spans="1:11" ht="65.650000000000006" customHeight="1">
      <c r="A356" s="2">
        <v>353</v>
      </c>
      <c r="B356" s="3" t="str">
        <f>VLOOKUP(K356,Sheet1!$B$2:$P$422,4,FALSE)</f>
        <v>SOY THOEUN</v>
      </c>
      <c r="C356" s="3" t="str">
        <f>VLOOKUP(K356,Sheet1!$B$2:$P$422,5,FALSE)</f>
        <v>ស្រី</v>
      </c>
      <c r="D356" s="21">
        <f>VLOOKUP(K356,Sheet1!$B$2:$P$422,6,FALSE)</f>
        <v>34066</v>
      </c>
      <c r="E356" s="21" t="str">
        <f>VLOOKUP(K356,Sheet1!$B$2:$P$422,8,FALSE)</f>
        <v>CUTTING</v>
      </c>
      <c r="F356" s="21" t="str">
        <f>VLOOKUP(K356,Sheet1!$B$2:$P$422,9,FALSE)</f>
        <v>Crew</v>
      </c>
      <c r="G356" s="21">
        <f>VLOOKUP(K356,Sheet1!$B$2:$P$422,15,FALSE)</f>
        <v>0</v>
      </c>
      <c r="H356" s="21" t="str">
        <f>VLOOKUP(K356,Sheet1!$B$2:$P$422,14,FALSE)</f>
        <v>090627220</v>
      </c>
      <c r="I356" s="23">
        <v>0</v>
      </c>
      <c r="J356" s="2"/>
      <c r="K356">
        <v>441</v>
      </c>
    </row>
    <row r="357" spans="1:11" ht="65.650000000000006" customHeight="1">
      <c r="A357" s="2">
        <v>354</v>
      </c>
      <c r="B357" s="3" t="str">
        <f>VLOOKUP(K357,Sheet1!$B$2:$P$422,4,FALSE)</f>
        <v>NEM NONN</v>
      </c>
      <c r="C357" s="3" t="str">
        <f>VLOOKUP(K357,Sheet1!$B$2:$P$422,5,FALSE)</f>
        <v>ប្រុស</v>
      </c>
      <c r="D357" s="21">
        <f>VLOOKUP(K357,Sheet1!$B$2:$P$422,6,FALSE)</f>
        <v>35239</v>
      </c>
      <c r="E357" s="21" t="str">
        <f>VLOOKUP(K357,Sheet1!$B$2:$P$422,8,FALSE)</f>
        <v>CUTTING</v>
      </c>
      <c r="F357" s="21" t="str">
        <f>VLOOKUP(K357,Sheet1!$B$2:$P$422,9,FALSE)</f>
        <v>Cutter</v>
      </c>
      <c r="G357" s="21" t="str">
        <f>VLOOKUP(K357,Sheet1!$B$2:$P$422,15,FALSE)</f>
        <v>19605181393225ព</v>
      </c>
      <c r="H357" s="21" t="str">
        <f>VLOOKUP(K357,Sheet1!$B$2:$P$422,14,FALSE)</f>
        <v>050906266</v>
      </c>
      <c r="I357" s="22">
        <f>VLOOKUP(K357,Sheet1!$B$2:$P$422,12,FALSE)</f>
        <v>69659549</v>
      </c>
      <c r="J357" s="2"/>
      <c r="K357">
        <v>517</v>
      </c>
    </row>
    <row r="358" spans="1:11" ht="65.650000000000006" customHeight="1">
      <c r="A358" s="2">
        <v>355</v>
      </c>
      <c r="B358" s="3" t="str">
        <f>VLOOKUP(K358,Sheet1!$B$2:$P$422,4,FALSE)</f>
        <v>YON SAMBATH</v>
      </c>
      <c r="C358" s="3" t="str">
        <f>VLOOKUP(K358,Sheet1!$B$2:$P$422,5,FALSE)</f>
        <v>ប្រុស</v>
      </c>
      <c r="D358" s="21">
        <f>VLOOKUP(K358,Sheet1!$B$2:$P$422,6,FALSE)</f>
        <v>33673</v>
      </c>
      <c r="E358" s="21" t="str">
        <f>VLOOKUP(K358,Sheet1!$B$2:$P$422,8,FALSE)</f>
        <v>CUTTING</v>
      </c>
      <c r="F358" s="21" t="str">
        <f>VLOOKUP(K358,Sheet1!$B$2:$P$422,9,FALSE)</f>
        <v>Cutter</v>
      </c>
      <c r="G358" s="21" t="str">
        <f>VLOOKUP(K358,Sheet1!$B$2:$P$422,15,FALSE)</f>
        <v>19202160084034ជ</v>
      </c>
      <c r="H358" s="21" t="str">
        <f>VLOOKUP(K358,Sheet1!$B$2:$P$422,14,FALSE)</f>
        <v>10031992</v>
      </c>
      <c r="I358" s="23">
        <v>0</v>
      </c>
      <c r="J358" s="2"/>
      <c r="K358">
        <v>641</v>
      </c>
    </row>
    <row r="359" spans="1:11" ht="65.650000000000006" customHeight="1">
      <c r="A359" s="2">
        <v>356</v>
      </c>
      <c r="B359" s="3" t="str">
        <f>VLOOKUP(K359,Sheet1!$B$2:$P$422,4,FALSE)</f>
        <v>ROS BUNSRY</v>
      </c>
      <c r="C359" s="3" t="str">
        <f>VLOOKUP(K359,Sheet1!$B$2:$P$422,5,FALSE)</f>
        <v>ប្រុស</v>
      </c>
      <c r="D359" s="21">
        <f>VLOOKUP(K359,Sheet1!$B$2:$P$422,6,FALSE)</f>
        <v>31203</v>
      </c>
      <c r="E359" s="21" t="str">
        <f>VLOOKUP(K359,Sheet1!$B$2:$P$422,8,FALSE)</f>
        <v>CUTTING</v>
      </c>
      <c r="F359" s="21" t="str">
        <f>VLOOKUP(K359,Sheet1!$B$2:$P$422,9,FALSE)</f>
        <v>Cutter Training</v>
      </c>
      <c r="G359" s="21">
        <f>VLOOKUP(K359,Sheet1!$B$2:$P$422,15,FALSE)</f>
        <v>0</v>
      </c>
      <c r="H359" s="21" t="str">
        <f>VLOOKUP(K359,Sheet1!$B$2:$P$422,14,FALSE)</f>
        <v>061517181</v>
      </c>
      <c r="I359" s="23">
        <v>0</v>
      </c>
      <c r="J359" s="2"/>
      <c r="K359">
        <v>650</v>
      </c>
    </row>
    <row r="360" spans="1:11" ht="65.650000000000006" customHeight="1">
      <c r="A360" s="2">
        <v>357</v>
      </c>
      <c r="B360" s="3" t="str">
        <f>VLOOKUP(K360,Sheet1!$B$2:$P$422,4,FALSE)</f>
        <v>PHIN PHY</v>
      </c>
      <c r="C360" s="3" t="str">
        <f>VLOOKUP(K360,Sheet1!$B$2:$P$422,5,FALSE)</f>
        <v>ស្រី</v>
      </c>
      <c r="D360" s="21">
        <f>VLOOKUP(K360,Sheet1!$B$2:$P$422,6,FALSE)</f>
        <v>26711</v>
      </c>
      <c r="E360" s="21" t="str">
        <f>VLOOKUP(K360,Sheet1!$B$2:$P$422,8,FALSE)</f>
        <v>CUTTING</v>
      </c>
      <c r="F360" s="21" t="str">
        <f>VLOOKUP(K360,Sheet1!$B$2:$P$422,9,FALSE)</f>
        <v>Crew</v>
      </c>
      <c r="G360" s="21" t="str">
        <f>VLOOKUP(K360,Sheet1!$B$2:$P$422,15,FALSE)</f>
        <v>27309160239121ឍ</v>
      </c>
      <c r="H360" s="21" t="str">
        <f>VLOOKUP(K360,Sheet1!$B$2:$P$422,14,FALSE)</f>
        <v>101009896</v>
      </c>
      <c r="I360" s="22">
        <f>VLOOKUP(K360,Sheet1!$B$2:$P$422,12,FALSE)</f>
        <v>97349310</v>
      </c>
      <c r="J360" s="2"/>
      <c r="K360">
        <v>712</v>
      </c>
    </row>
    <row r="361" spans="1:11" ht="65.650000000000006" customHeight="1">
      <c r="A361" s="2">
        <v>358</v>
      </c>
      <c r="B361" s="3" t="str">
        <f>VLOOKUP(K361,Sheet1!$B$2:$P$422,4,FALSE)</f>
        <v>CHHAY NEAT</v>
      </c>
      <c r="C361" s="3" t="str">
        <f>VLOOKUP(K361,Sheet1!$B$2:$P$422,5,FALSE)</f>
        <v>ស្រី</v>
      </c>
      <c r="D361" s="21">
        <f>VLOOKUP(K361,Sheet1!$B$2:$P$422,6,FALSE)</f>
        <v>32327</v>
      </c>
      <c r="E361" s="21" t="str">
        <f>VLOOKUP(K361,Sheet1!$B$2:$P$422,8,FALSE)</f>
        <v>CUTTING</v>
      </c>
      <c r="F361" s="21" t="str">
        <f>VLOOKUP(K361,Sheet1!$B$2:$P$422,9,FALSE)</f>
        <v>Bundler</v>
      </c>
      <c r="G361" s="21" t="str">
        <f>VLOOKUP(K361,Sheet1!$B$2:$P$422,15,FALSE)</f>
        <v>28810160364223ឍ</v>
      </c>
      <c r="H361" s="21" t="str">
        <f>VLOOKUP(K361,Sheet1!$B$2:$P$422,14,FALSE)</f>
        <v>090781342</v>
      </c>
      <c r="I361" s="22">
        <f>VLOOKUP(K361,Sheet1!$B$2:$P$422,12,FALSE)</f>
        <v>70434109</v>
      </c>
      <c r="J361" s="2"/>
      <c r="K361">
        <v>757</v>
      </c>
    </row>
    <row r="362" spans="1:11" ht="65.650000000000006" customHeight="1">
      <c r="A362" s="2">
        <v>359</v>
      </c>
      <c r="B362" s="3" t="str">
        <f>VLOOKUP(K362,Sheet1!$B$2:$P$422,4,FALSE)</f>
        <v>MAO SOKKIM</v>
      </c>
      <c r="C362" s="3" t="str">
        <f>VLOOKUP(K362,Sheet1!$B$2:$P$422,5,FALSE)</f>
        <v>ប្រុស</v>
      </c>
      <c r="D362" s="21">
        <f>VLOOKUP(K362,Sheet1!$B$2:$P$422,6,FALSE)</f>
        <v>31444</v>
      </c>
      <c r="E362" s="21" t="str">
        <f>VLOOKUP(K362,Sheet1!$B$2:$P$422,8,FALSE)</f>
        <v>CUTTING</v>
      </c>
      <c r="F362" s="21" t="str">
        <f>VLOOKUP(K362,Sheet1!$B$2:$P$422,9,FALSE)</f>
        <v>Cutter</v>
      </c>
      <c r="G362" s="21" t="str">
        <f>VLOOKUP(K362,Sheet1!$B$2:$P$422,15,FALSE)</f>
        <v>18602160067549ព</v>
      </c>
      <c r="H362" s="21" t="str">
        <f>VLOOKUP(K362,Sheet1!$B$2:$P$422,14,FALSE)</f>
        <v>240180471</v>
      </c>
      <c r="I362" s="22">
        <f>VLOOKUP(K362,Sheet1!$B$2:$P$422,12,FALSE)</f>
        <v>962006795</v>
      </c>
      <c r="J362" s="2"/>
      <c r="K362">
        <v>993</v>
      </c>
    </row>
    <row r="363" spans="1:11" ht="65.650000000000006" customHeight="1">
      <c r="A363" s="2">
        <v>360</v>
      </c>
      <c r="B363" s="3" t="str">
        <f>VLOOKUP(K363,Sheet1!$B$2:$P$422,4,FALSE)</f>
        <v>LENG SOKKHENG</v>
      </c>
      <c r="C363" s="3" t="str">
        <f>VLOOKUP(K363,Sheet1!$B$2:$P$422,5,FALSE)</f>
        <v>ស្រី</v>
      </c>
      <c r="D363" s="21">
        <f>VLOOKUP(K363,Sheet1!$B$2:$P$422,6,FALSE)</f>
        <v>34169</v>
      </c>
      <c r="E363" s="21" t="str">
        <f>VLOOKUP(K363,Sheet1!$B$2:$P$422,8,FALSE)</f>
        <v>CUTTING</v>
      </c>
      <c r="F363" s="21" t="str">
        <f>VLOOKUP(K363,Sheet1!$B$2:$P$422,9,FALSE)</f>
        <v>Cutting Clerk</v>
      </c>
      <c r="G363" s="21" t="str">
        <f>VLOOKUP(K363,Sheet1!$B$2:$P$422,15,FALSE)</f>
        <v>29302181236382ទ</v>
      </c>
      <c r="H363" s="21" t="str">
        <f>VLOOKUP(K363,Sheet1!$B$2:$P$422,14,FALSE)</f>
        <v>061998369</v>
      </c>
      <c r="I363" s="22">
        <f>VLOOKUP(K363,Sheet1!$B$2:$P$422,12,FALSE)</f>
        <v>70875571</v>
      </c>
      <c r="J363" s="2"/>
      <c r="K363">
        <v>1023</v>
      </c>
    </row>
    <row r="364" spans="1:11" ht="65.650000000000006" customHeight="1">
      <c r="A364" s="2">
        <v>361</v>
      </c>
      <c r="B364" s="3" t="str">
        <f>VLOOKUP(K364,Sheet1!$B$2:$P$422,4,FALSE)</f>
        <v>NEM RATHA</v>
      </c>
      <c r="C364" s="3" t="str">
        <f>VLOOKUP(K364,Sheet1!$B$2:$P$422,5,FALSE)</f>
        <v>ស្រី</v>
      </c>
      <c r="D364" s="21">
        <f>VLOOKUP(K364,Sheet1!$B$2:$P$422,6,FALSE)</f>
        <v>32297</v>
      </c>
      <c r="E364" s="21" t="str">
        <f>VLOOKUP(K364,Sheet1!$B$2:$P$422,8,FALSE)</f>
        <v>CUTTING</v>
      </c>
      <c r="F364" s="21" t="str">
        <f>VLOOKUP(K364,Sheet1!$B$2:$P$422,9,FALSE)</f>
        <v>Crew</v>
      </c>
      <c r="G364" s="21" t="str">
        <f>VLOOKUP(K364,Sheet1!$B$2:$P$422,15,FALSE)</f>
        <v>28801202300097ញ</v>
      </c>
      <c r="H364" s="21" t="str">
        <f>VLOOKUP(K364,Sheet1!$B$2:$P$422,14,FALSE)</f>
        <v>170843056</v>
      </c>
      <c r="I364" s="22">
        <f>VLOOKUP(K364,Sheet1!$B$2:$P$422,12,FALSE)</f>
        <v>70229921</v>
      </c>
      <c r="J364" s="2"/>
      <c r="K364">
        <v>1603</v>
      </c>
    </row>
    <row r="365" spans="1:11" ht="65.650000000000006" customHeight="1">
      <c r="A365" s="2">
        <v>362</v>
      </c>
      <c r="B365" s="3" t="str">
        <f>VLOOKUP(K365,Sheet1!$B$2:$P$422,4,FALSE)</f>
        <v>VA THEARA</v>
      </c>
      <c r="C365" s="3" t="str">
        <f>VLOOKUP(K365,Sheet1!$B$2:$P$422,5,FALSE)</f>
        <v>ប្រុស</v>
      </c>
      <c r="D365" s="21">
        <f>VLOOKUP(K365,Sheet1!$B$2:$P$422,6,FALSE)</f>
        <v>33835</v>
      </c>
      <c r="E365" s="21" t="str">
        <f>VLOOKUP(K365,Sheet1!$B$2:$P$422,8,FALSE)</f>
        <v>CUTTING</v>
      </c>
      <c r="F365" s="21" t="str">
        <f>VLOOKUP(K365,Sheet1!$B$2:$P$422,9,FALSE)</f>
        <v>Cutter</v>
      </c>
      <c r="G365" s="21" t="str">
        <f>VLOOKUP(K365,Sheet1!$B$2:$P$422,15,FALSE)</f>
        <v>19201202300100ផ</v>
      </c>
      <c r="H365" s="21" t="str">
        <f>VLOOKUP(K365,Sheet1!$B$2:$P$422,14,FALSE)</f>
        <v>020847309</v>
      </c>
      <c r="I365" s="22">
        <f>VLOOKUP(K365,Sheet1!$B$2:$P$422,12,FALSE)</f>
        <v>11224859</v>
      </c>
      <c r="J365" s="2"/>
      <c r="K365">
        <v>1605</v>
      </c>
    </row>
    <row r="366" spans="1:11" ht="65.650000000000006" customHeight="1">
      <c r="A366" s="2">
        <v>363</v>
      </c>
      <c r="B366" s="3" t="str">
        <f>VLOOKUP(K366,Sheet1!$B$2:$P$422,4,FALSE)</f>
        <v>CHOEK SARAN</v>
      </c>
      <c r="C366" s="3" t="str">
        <f>VLOOKUP(K366,Sheet1!$B$2:$P$422,5,FALSE)</f>
        <v>ប្រុស</v>
      </c>
      <c r="D366" s="21">
        <f>VLOOKUP(K366,Sheet1!$B$2:$P$422,6,FALSE)</f>
        <v>29245</v>
      </c>
      <c r="E366" s="21" t="str">
        <f>VLOOKUP(K366,Sheet1!$B$2:$P$422,8,FALSE)</f>
        <v>CUTTING</v>
      </c>
      <c r="F366" s="21" t="str">
        <f>VLOOKUP(K366,Sheet1!$B$2:$P$422,9,FALSE)</f>
        <v>Cutter</v>
      </c>
      <c r="G366" s="21" t="str">
        <f>VLOOKUP(K366,Sheet1!$B$2:$P$422,15,FALSE)</f>
        <v>18006181429401ឌ</v>
      </c>
      <c r="H366" s="21" t="str">
        <f>VLOOKUP(K366,Sheet1!$B$2:$P$422,14,FALSE)</f>
        <v>050975785</v>
      </c>
      <c r="I366" s="23">
        <v>0</v>
      </c>
      <c r="J366" s="2"/>
      <c r="K366">
        <v>1608</v>
      </c>
    </row>
    <row r="367" spans="1:11" ht="65.650000000000006" customHeight="1">
      <c r="A367" s="2">
        <v>364</v>
      </c>
      <c r="B367" s="3" t="str">
        <f>VLOOKUP(K367,Sheet1!$B$2:$P$422,4,FALSE)</f>
        <v>SORN DARA</v>
      </c>
      <c r="C367" s="3" t="str">
        <f>VLOOKUP(K367,Sheet1!$B$2:$P$422,5,FALSE)</f>
        <v>ប្រុស</v>
      </c>
      <c r="D367" s="21">
        <f>VLOOKUP(K367,Sheet1!$B$2:$P$422,6,FALSE)</f>
        <v>43908</v>
      </c>
      <c r="E367" s="21" t="str">
        <f>VLOOKUP(K367,Sheet1!$B$2:$P$422,8,FALSE)</f>
        <v>CUTTING</v>
      </c>
      <c r="F367" s="21" t="str">
        <f>VLOOKUP(K367,Sheet1!$B$2:$P$422,9,FALSE)</f>
        <v>Cutter</v>
      </c>
      <c r="G367" s="21">
        <f>VLOOKUP(K367,Sheet1!$B$2:$P$422,15,FALSE)</f>
        <v>0</v>
      </c>
      <c r="H367" s="21" t="str">
        <f>VLOOKUP(K367,Sheet1!$B$2:$P$422,14,FALSE)</f>
        <v>011288763</v>
      </c>
      <c r="I367" s="23">
        <v>0</v>
      </c>
      <c r="J367" s="2"/>
      <c r="K367">
        <v>1735</v>
      </c>
    </row>
    <row r="368" spans="1:11" ht="65.650000000000006" customHeight="1">
      <c r="A368" s="2">
        <v>365</v>
      </c>
      <c r="B368" s="3" t="str">
        <f>VLOOKUP(K368,Sheet1!$B$2:$P$422,4,FALSE)</f>
        <v>SORN SOPHEAK</v>
      </c>
      <c r="C368" s="3" t="str">
        <f>VLOOKUP(K368,Sheet1!$B$2:$P$422,5,FALSE)</f>
        <v>ប្រុស</v>
      </c>
      <c r="D368" s="21">
        <f>VLOOKUP(K368,Sheet1!$B$2:$P$422,6,FALSE)</f>
        <v>29292</v>
      </c>
      <c r="E368" s="21" t="str">
        <f>VLOOKUP(K368,Sheet1!$B$2:$P$422,8,FALSE)</f>
        <v>CUTTING</v>
      </c>
      <c r="F368" s="21" t="str">
        <f>VLOOKUP(K368,Sheet1!$B$2:$P$422,9,FALSE)</f>
        <v>Cutting Supervisor</v>
      </c>
      <c r="G368" s="21" t="str">
        <f>VLOOKUP(K368,Sheet1!$B$2:$P$422,15,FALSE)</f>
        <v>18008181631508ទ</v>
      </c>
      <c r="H368" s="21" t="str">
        <f>VLOOKUP(K368,Sheet1!$B$2:$P$422,14,FALSE)</f>
        <v>021105811</v>
      </c>
      <c r="I368" s="23">
        <v>0</v>
      </c>
      <c r="J368" s="2"/>
      <c r="K368">
        <v>18</v>
      </c>
    </row>
    <row r="369" spans="1:11" ht="65.650000000000006" customHeight="1">
      <c r="A369" s="2">
        <v>366</v>
      </c>
      <c r="B369" s="3" t="str">
        <f>VLOOKUP(K369,Sheet1!$B$2:$P$422,4,FALSE)</f>
        <v>NHEL HONGLEANG</v>
      </c>
      <c r="C369" s="3" t="str">
        <f>VLOOKUP(K369,Sheet1!$B$2:$P$422,5,FALSE)</f>
        <v>ស្រី</v>
      </c>
      <c r="D369" s="21">
        <f>VLOOKUP(K369,Sheet1!$B$2:$P$422,6,FALSE)</f>
        <v>36804</v>
      </c>
      <c r="E369" s="21" t="str">
        <f>VLOOKUP(K369,Sheet1!$B$2:$P$422,8,FALSE)</f>
        <v>WAREHOUSE</v>
      </c>
      <c r="F369" s="21" t="str">
        <f>VLOOKUP(K369,Sheet1!$B$2:$P$422,9,FALSE)</f>
        <v>Accessories Warehouse Crew</v>
      </c>
      <c r="G369" s="21">
        <f>VLOOKUP(K369,Sheet1!$B$2:$P$422,15,FALSE)</f>
        <v>0</v>
      </c>
      <c r="H369" s="21" t="str">
        <f>VLOOKUP(K369,Sheet1!$B$2:$P$422,14,FALSE)</f>
        <v>021167751</v>
      </c>
      <c r="I369" s="23">
        <v>0</v>
      </c>
      <c r="J369" s="2"/>
      <c r="K369">
        <v>591</v>
      </c>
    </row>
    <row r="370" spans="1:11" ht="65.650000000000006" customHeight="1">
      <c r="A370" s="2">
        <v>367</v>
      </c>
      <c r="B370" s="3" t="str">
        <f>VLOOKUP(K370,Sheet1!$B$2:$P$422,4,FALSE)</f>
        <v>LAN KUNTHEA</v>
      </c>
      <c r="C370" s="3" t="str">
        <f>VLOOKUP(K370,Sheet1!$B$2:$P$422,5,FALSE)</f>
        <v>ស្រី</v>
      </c>
      <c r="D370" s="21">
        <f>VLOOKUP(K370,Sheet1!$B$2:$P$422,6,FALSE)</f>
        <v>32027</v>
      </c>
      <c r="E370" s="21" t="str">
        <f>VLOOKUP(K370,Sheet1!$B$2:$P$422,8,FALSE)</f>
        <v>WAREHOUSE</v>
      </c>
      <c r="F370" s="21" t="str">
        <f>VLOOKUP(K370,Sheet1!$B$2:$P$422,9,FALSE)</f>
        <v>Accessories Warehouse In-Charge</v>
      </c>
      <c r="G370" s="21" t="str">
        <f>VLOOKUP(K370,Sheet1!$B$2:$P$422,15,FALSE)</f>
        <v>28709160246210ត</v>
      </c>
      <c r="H370" s="21" t="str">
        <f>VLOOKUP(K370,Sheet1!$B$2:$P$422,14,FALSE)</f>
        <v>061975905</v>
      </c>
      <c r="I370" s="22">
        <f>VLOOKUP(K370,Sheet1!$B$2:$P$422,12,FALSE)</f>
        <v>966225891</v>
      </c>
      <c r="J370" s="2"/>
      <c r="K370">
        <v>648</v>
      </c>
    </row>
    <row r="371" spans="1:11" ht="65.650000000000006" customHeight="1">
      <c r="A371" s="2">
        <v>368</v>
      </c>
      <c r="B371" s="3" t="str">
        <f>VLOOKUP(K371,Sheet1!$B$2:$P$422,4,FALSE)</f>
        <v>YEANG PHALLIS</v>
      </c>
      <c r="C371" s="3" t="str">
        <f>VLOOKUP(K371,Sheet1!$B$2:$P$422,5,FALSE)</f>
        <v>ប្រុស</v>
      </c>
      <c r="D371" s="21">
        <f>VLOOKUP(K371,Sheet1!$B$2:$P$422,6,FALSE)</f>
        <v>30425</v>
      </c>
      <c r="E371" s="21" t="str">
        <f>VLOOKUP(K371,Sheet1!$B$2:$P$422,8,FALSE)</f>
        <v>WAREHOUSE</v>
      </c>
      <c r="F371" s="21" t="str">
        <f>VLOOKUP(K371,Sheet1!$B$2:$P$422,9,FALSE)</f>
        <v>Fabric Crew</v>
      </c>
      <c r="G371" s="21">
        <f>VLOOKUP(K371,Sheet1!$B$2:$P$422,15,FALSE)</f>
        <v>0</v>
      </c>
      <c r="H371" s="21" t="str">
        <f>VLOOKUP(K371,Sheet1!$B$2:$P$422,14,FALSE)</f>
        <v>090819666</v>
      </c>
      <c r="I371" s="23">
        <v>0</v>
      </c>
      <c r="J371" s="2"/>
      <c r="K371">
        <v>1065</v>
      </c>
    </row>
    <row r="372" spans="1:11" ht="65.650000000000006" customHeight="1">
      <c r="A372" s="2">
        <v>369</v>
      </c>
      <c r="B372" s="3" t="str">
        <f>VLOOKUP(K372,Sheet1!$B$2:$P$422,4,FALSE)</f>
        <v>BROS VANNET</v>
      </c>
      <c r="C372" s="3" t="str">
        <f>VLOOKUP(K372,Sheet1!$B$2:$P$422,5,FALSE)</f>
        <v>ប្រុស</v>
      </c>
      <c r="D372" s="21">
        <f>VLOOKUP(K372,Sheet1!$B$2:$P$422,6,FALSE)</f>
        <v>36527</v>
      </c>
      <c r="E372" s="21" t="str">
        <f>VLOOKUP(K372,Sheet1!$B$2:$P$422,8,FALSE)</f>
        <v>WAREHOUSE</v>
      </c>
      <c r="F372" s="21" t="str">
        <f>VLOOKUP(K372,Sheet1!$B$2:$P$422,9,FALSE)</f>
        <v>Accessories Warehouse Crew</v>
      </c>
      <c r="G372" s="21">
        <f>VLOOKUP(K372,Sheet1!$B$2:$P$422,15,FALSE)</f>
        <v>0</v>
      </c>
      <c r="H372" s="21" t="str">
        <f>VLOOKUP(K372,Sheet1!$B$2:$P$422,14,FALSE)</f>
        <v>101078733</v>
      </c>
      <c r="I372" s="23">
        <v>0</v>
      </c>
      <c r="J372" s="2"/>
      <c r="K372">
        <v>1151</v>
      </c>
    </row>
    <row r="373" spans="1:11" ht="65.650000000000006" customHeight="1">
      <c r="A373" s="2">
        <v>370</v>
      </c>
      <c r="B373" s="3" t="str">
        <f>VLOOKUP(K373,Sheet1!$B$2:$P$422,4,FALSE)</f>
        <v>SEY TOLA</v>
      </c>
      <c r="C373" s="3" t="str">
        <f>VLOOKUP(K373,Sheet1!$B$2:$P$422,5,FALSE)</f>
        <v>ប្រុស</v>
      </c>
      <c r="D373" s="21">
        <f>VLOOKUP(K373,Sheet1!$B$2:$P$422,6,FALSE)</f>
        <v>37017</v>
      </c>
      <c r="E373" s="21" t="str">
        <f>VLOOKUP(K373,Sheet1!$B$2:$P$422,8,FALSE)</f>
        <v>WAREHOUSE</v>
      </c>
      <c r="F373" s="21" t="str">
        <f>VLOOKUP(K373,Sheet1!$B$2:$P$422,9,FALSE)</f>
        <v>Accessories Warehouse Crew</v>
      </c>
      <c r="G373" s="21">
        <f>VLOOKUP(K373,Sheet1!$B$2:$P$422,15,FALSE)</f>
        <v>0</v>
      </c>
      <c r="H373" s="21" t="str">
        <f>VLOOKUP(K373,Sheet1!$B$2:$P$422,14,FALSE)</f>
        <v>101297163</v>
      </c>
      <c r="I373" s="23">
        <v>0</v>
      </c>
      <c r="J373" s="2"/>
      <c r="K373">
        <v>1376</v>
      </c>
    </row>
    <row r="374" spans="1:11" ht="65.650000000000006" customHeight="1">
      <c r="A374" s="2">
        <v>371</v>
      </c>
      <c r="B374" s="3" t="str">
        <f>VLOOKUP(K374,Sheet1!$B$2:$P$422,4,FALSE)</f>
        <v>CHAN VANNAK</v>
      </c>
      <c r="C374" s="3" t="str">
        <f>VLOOKUP(K374,Sheet1!$B$2:$P$422,5,FALSE)</f>
        <v>ប្រុស</v>
      </c>
      <c r="D374" s="21">
        <f>VLOOKUP(K374,Sheet1!$B$2:$P$422,6,FALSE)</f>
        <v>32820</v>
      </c>
      <c r="E374" s="21" t="str">
        <f>VLOOKUP(K374,Sheet1!$B$2:$P$422,8,FALSE)</f>
        <v>WAREHOUSE</v>
      </c>
      <c r="F374" s="21" t="str">
        <f>VLOOKUP(K374,Sheet1!$B$2:$P$422,9,FALSE)</f>
        <v>Fabric Warehouse Supervisor</v>
      </c>
      <c r="G374" s="21" t="str">
        <f>VLOOKUP(K374,Sheet1!$B$2:$P$422,15,FALSE)</f>
        <v>18904160094657ល</v>
      </c>
      <c r="H374" s="21" t="str">
        <f>VLOOKUP(K374,Sheet1!$B$2:$P$422,14,FALSE)</f>
        <v>031026921</v>
      </c>
      <c r="I374" s="23">
        <v>0</v>
      </c>
      <c r="J374" s="2"/>
      <c r="K374">
        <v>1498</v>
      </c>
    </row>
    <row r="375" spans="1:11" ht="65.650000000000006" customHeight="1">
      <c r="A375" s="2">
        <v>372</v>
      </c>
      <c r="B375" s="3" t="str">
        <f>VLOOKUP(K375,Sheet1!$B$2:$P$422,4,FALSE)</f>
        <v>HENG SAMBOU</v>
      </c>
      <c r="C375" s="3" t="str">
        <f>VLOOKUP(K375,Sheet1!$B$2:$P$422,5,FALSE)</f>
        <v>ប្រុស</v>
      </c>
      <c r="D375" s="21">
        <f>VLOOKUP(K375,Sheet1!$B$2:$P$422,6,FALSE)</f>
        <v>33092</v>
      </c>
      <c r="E375" s="21" t="str">
        <f>VLOOKUP(K375,Sheet1!$B$2:$P$422,8,FALSE)</f>
        <v>WAREHOUSE</v>
      </c>
      <c r="F375" s="21" t="str">
        <f>VLOOKUP(K375,Sheet1!$B$2:$P$422,9,FALSE)</f>
        <v>Fabric Crew</v>
      </c>
      <c r="G375" s="21" t="str">
        <f>VLOOKUP(K375,Sheet1!$B$2:$P$422,15,FALSE)</f>
        <v>19012192279173</v>
      </c>
      <c r="H375" s="21" t="str">
        <f>VLOOKUP(K375,Sheet1!$B$2:$P$422,14,FALSE)</f>
        <v>100930865</v>
      </c>
      <c r="I375" s="23">
        <v>0</v>
      </c>
      <c r="J375" s="2"/>
      <c r="K375">
        <v>1737</v>
      </c>
    </row>
    <row r="376" spans="1:11" ht="65.650000000000006" customHeight="1">
      <c r="A376" s="2">
        <v>373</v>
      </c>
      <c r="B376" s="3" t="str">
        <f>VLOOKUP(K376,Sheet1!$B$2:$P$422,4,FALSE)</f>
        <v>MENG KORK</v>
      </c>
      <c r="C376" s="3" t="str">
        <f>VLOOKUP(K376,Sheet1!$B$2:$P$422,5,FALSE)</f>
        <v>ប្រុស</v>
      </c>
      <c r="D376" s="21">
        <f>VLOOKUP(K376,Sheet1!$B$2:$P$422,6,FALSE)</f>
        <v>33836</v>
      </c>
      <c r="E376" s="21" t="str">
        <f>VLOOKUP(K376,Sheet1!$B$2:$P$422,8,FALSE)</f>
        <v>ADMIN/HR/COMPLIANCE</v>
      </c>
      <c r="F376" s="21" t="str">
        <f>VLOOKUP(K376,Sheet1!$B$2:$P$422,9,FALSE)</f>
        <v>IS</v>
      </c>
      <c r="G376" s="21">
        <f>VLOOKUP(K376,Sheet1!$B$2:$P$422,15,FALSE)</f>
        <v>0</v>
      </c>
      <c r="H376" s="21" t="str">
        <f>VLOOKUP(K376,Sheet1!$B$2:$P$422,14,FALSE)</f>
        <v>120033845</v>
      </c>
      <c r="I376" s="23">
        <v>0</v>
      </c>
      <c r="J376" s="2"/>
      <c r="K376">
        <v>1684</v>
      </c>
    </row>
    <row r="377" spans="1:11" ht="65.650000000000006" customHeight="1">
      <c r="A377" s="2">
        <v>374</v>
      </c>
      <c r="B377" s="3" t="str">
        <f>VLOOKUP(K377,Sheet1!$B$2:$P$422,4,FALSE)</f>
        <v>LIM THEARA</v>
      </c>
      <c r="C377" s="3" t="str">
        <f>VLOOKUP(K377,Sheet1!$B$2:$P$422,5,FALSE)</f>
        <v>ប្រុស</v>
      </c>
      <c r="D377" s="21">
        <f>VLOOKUP(K377,Sheet1!$B$2:$P$422,6,FALSE)</f>
        <v>34248</v>
      </c>
      <c r="E377" s="21" t="str">
        <f>VLOOKUP(K377,Sheet1!$B$2:$P$422,8,FALSE)</f>
        <v>ADMIN/HR/COMPLIANCE</v>
      </c>
      <c r="F377" s="21" t="str">
        <f>VLOOKUP(K377,Sheet1!$B$2:$P$422,9,FALSE)</f>
        <v>Admin Staff</v>
      </c>
      <c r="G377" s="21" t="str">
        <f>VLOOKUP(K377,Sheet1!$B$2:$P$422,15,FALSE)</f>
        <v>19307192139603ផ</v>
      </c>
      <c r="H377" s="21">
        <f>VLOOKUP(K377,Sheet1!$B$2:$P$422,14,FALSE)</f>
        <v>0</v>
      </c>
      <c r="I377" s="23">
        <v>0</v>
      </c>
      <c r="J377" s="2"/>
      <c r="K377">
        <v>10</v>
      </c>
    </row>
    <row r="378" spans="1:11" ht="65.650000000000006" customHeight="1">
      <c r="A378" s="2">
        <v>375</v>
      </c>
      <c r="B378" s="3" t="str">
        <f>VLOOKUP(K378,Sheet1!$B$2:$P$422,4,FALSE)</f>
        <v>TOUCH  SOKLEAP</v>
      </c>
      <c r="C378" s="3" t="str">
        <f>VLOOKUP(K378,Sheet1!$B$2:$P$422,5,FALSE)</f>
        <v>ស្រី</v>
      </c>
      <c r="D378" s="21">
        <f>VLOOKUP(K378,Sheet1!$B$2:$P$422,6,FALSE)</f>
        <v>31626</v>
      </c>
      <c r="E378" s="21" t="str">
        <f>VLOOKUP(K378,Sheet1!$B$2:$P$422,8,FALSE)</f>
        <v>ADMIN/HR/COMPLIANCE</v>
      </c>
      <c r="F378" s="21" t="str">
        <f>VLOOKUP(K378,Sheet1!$B$2:$P$422,9,FALSE)</f>
        <v>Assistant  To Admin Manager</v>
      </c>
      <c r="G378" s="21" t="str">
        <f>VLOOKUP(K378,Sheet1!$B$2:$P$422,15,FALSE)</f>
        <v>28612160503496ប</v>
      </c>
      <c r="H378" s="21">
        <f>VLOOKUP(K378,Sheet1!$B$2:$P$422,14,FALSE)</f>
        <v>0</v>
      </c>
      <c r="I378" s="23">
        <v>0</v>
      </c>
      <c r="J378" s="2"/>
      <c r="K378">
        <v>22</v>
      </c>
    </row>
    <row r="379" spans="1:11" ht="65.650000000000006" customHeight="1">
      <c r="A379" s="2">
        <v>376</v>
      </c>
      <c r="B379" s="3" t="str">
        <f>VLOOKUP(K379,Sheet1!$B$2:$P$422,4,FALSE)</f>
        <v>VA SOMALY</v>
      </c>
      <c r="C379" s="3" t="str">
        <f>VLOOKUP(K379,Sheet1!$B$2:$P$422,5,FALSE)</f>
        <v>ស្រី</v>
      </c>
      <c r="D379" s="21">
        <f>VLOOKUP(K379,Sheet1!$B$2:$P$422,6,FALSE)</f>
        <v>35990</v>
      </c>
      <c r="E379" s="21" t="str">
        <f>VLOOKUP(K379,Sheet1!$B$2:$P$422,8,FALSE)</f>
        <v>ADMIN/HR/COMPLIANCE</v>
      </c>
      <c r="F379" s="21" t="str">
        <f>VLOOKUP(K379,Sheet1!$B$2:$P$422,9,FALSE)</f>
        <v>HR Staff</v>
      </c>
      <c r="G379" s="21">
        <f>VLOOKUP(K379,Sheet1!$B$2:$P$422,15,FALSE)</f>
        <v>0</v>
      </c>
      <c r="H379" s="21" t="str">
        <f>VLOOKUP(K379,Sheet1!$B$2:$P$422,14,FALSE)</f>
        <v>050965487</v>
      </c>
      <c r="I379" s="23">
        <v>0</v>
      </c>
      <c r="J379" s="2"/>
      <c r="K379">
        <v>46</v>
      </c>
    </row>
    <row r="380" spans="1:11" ht="65.650000000000006" customHeight="1">
      <c r="A380" s="2">
        <v>377</v>
      </c>
      <c r="B380" s="3" t="str">
        <f>VLOOKUP(K380,Sheet1!$B$2:$P$422,4,FALSE)</f>
        <v>VA KONGCHEA</v>
      </c>
      <c r="C380" s="3" t="str">
        <f>VLOOKUP(K380,Sheet1!$B$2:$P$422,5,FALSE)</f>
        <v>ស្រី</v>
      </c>
      <c r="D380" s="21">
        <f>VLOOKUP(K380,Sheet1!$B$2:$P$422,6,FALSE)</f>
        <v>35622</v>
      </c>
      <c r="E380" s="21" t="str">
        <f>VLOOKUP(K380,Sheet1!$B$2:$P$422,8,FALSE)</f>
        <v>ADMIN/HR/COMPLIANCE</v>
      </c>
      <c r="F380" s="21" t="str">
        <f>VLOOKUP(K380,Sheet1!$B$2:$P$422,9,FALSE)</f>
        <v>HR Staff</v>
      </c>
      <c r="G380" s="21" t="str">
        <f>VLOOKUP(K380,Sheet1!$B$2:$P$422,15,FALSE)</f>
        <v>29702202321681ឌ</v>
      </c>
      <c r="H380" s="21" t="str">
        <f>VLOOKUP(K380,Sheet1!$B$2:$P$422,14,FALSE)</f>
        <v>050898393</v>
      </c>
      <c r="I380" s="23">
        <v>0</v>
      </c>
      <c r="J380" s="2"/>
      <c r="K380">
        <v>49</v>
      </c>
    </row>
    <row r="381" spans="1:11" ht="65.650000000000006" customHeight="1">
      <c r="A381" s="2">
        <v>378</v>
      </c>
      <c r="B381" s="3" t="str">
        <f>VLOOKUP(K381,Sheet1!$B$2:$P$422,4,FALSE)</f>
        <v>MOEUN SINA</v>
      </c>
      <c r="C381" s="3" t="str">
        <f>VLOOKUP(K381,Sheet1!$B$2:$P$422,5,FALSE)</f>
        <v>ស្រី</v>
      </c>
      <c r="D381" s="21">
        <f>VLOOKUP(K381,Sheet1!$B$2:$P$422,6,FALSE)</f>
        <v>27215</v>
      </c>
      <c r="E381" s="21" t="str">
        <f>VLOOKUP(K381,Sheet1!$B$2:$P$422,8,FALSE)</f>
        <v>GENERAL SERVICE</v>
      </c>
      <c r="F381" s="21" t="str">
        <f>VLOOKUP(K381,Sheet1!$B$2:$P$422,9,FALSE)</f>
        <v>Cleaner</v>
      </c>
      <c r="G381" s="21">
        <f>VLOOKUP(K381,Sheet1!$B$2:$P$422,15,FALSE)</f>
        <v>0</v>
      </c>
      <c r="H381" s="21" t="str">
        <f>VLOOKUP(K381,Sheet1!$B$2:$P$422,14,FALSE)</f>
        <v>062070356</v>
      </c>
      <c r="I381" s="23">
        <v>0</v>
      </c>
      <c r="J381" s="2"/>
      <c r="K381">
        <v>1104</v>
      </c>
    </row>
    <row r="382" spans="1:11" ht="65.650000000000006" customHeight="1">
      <c r="A382" s="2">
        <v>379</v>
      </c>
      <c r="B382" s="3" t="str">
        <f>VLOOKUP(K382,Sheet1!$B$2:$P$422,4,FALSE)</f>
        <v>TEN SAVUN</v>
      </c>
      <c r="C382" s="3" t="str">
        <f>VLOOKUP(K382,Sheet1!$B$2:$P$422,5,FALSE)</f>
        <v>ស្រី</v>
      </c>
      <c r="D382" s="21">
        <f>VLOOKUP(K382,Sheet1!$B$2:$P$422,6,FALSE)</f>
        <v>27677</v>
      </c>
      <c r="E382" s="21" t="str">
        <f>VLOOKUP(K382,Sheet1!$B$2:$P$422,8,FALSE)</f>
        <v>GENERAL SERVICE</v>
      </c>
      <c r="F382" s="21" t="str">
        <f>VLOOKUP(K382,Sheet1!$B$2:$P$422,9,FALSE)</f>
        <v>Cleaner</v>
      </c>
      <c r="G382" s="21" t="str">
        <f>VLOOKUP(K382,Sheet1!$B$2:$P$422,15,FALSE)</f>
        <v>27506181439457ស</v>
      </c>
      <c r="H382" s="21" t="str">
        <f>VLOOKUP(K382,Sheet1!$B$2:$P$422,14,FALSE)</f>
        <v>051062067</v>
      </c>
      <c r="I382" s="22">
        <f>VLOOKUP(K382,Sheet1!$B$2:$P$422,12,FALSE)</f>
        <v>882097135</v>
      </c>
      <c r="J382" s="2"/>
      <c r="K382">
        <v>1152</v>
      </c>
    </row>
    <row r="383" spans="1:11" ht="65.650000000000006" customHeight="1">
      <c r="A383" s="2">
        <v>380</v>
      </c>
      <c r="B383" s="3" t="str">
        <f>VLOOKUP(K383,Sheet1!$B$2:$P$422,4,FALSE)</f>
        <v>NOU SARIT</v>
      </c>
      <c r="C383" s="3" t="str">
        <f>VLOOKUP(K383,Sheet1!$B$2:$P$422,5,FALSE)</f>
        <v>ស្រី</v>
      </c>
      <c r="D383" s="21">
        <f>VLOOKUP(K383,Sheet1!$B$2:$P$422,6,FALSE)</f>
        <v>28926</v>
      </c>
      <c r="E383" s="21" t="str">
        <f>VLOOKUP(K383,Sheet1!$B$2:$P$422,8,FALSE)</f>
        <v>GENERAL SERVICE</v>
      </c>
      <c r="F383" s="21" t="str">
        <f>VLOOKUP(K383,Sheet1!$B$2:$P$422,9,FALSE)</f>
        <v>Cleaner</v>
      </c>
      <c r="G383" s="21" t="str">
        <f>VLOOKUP(K383,Sheet1!$B$2:$P$422,15,FALSE)</f>
        <v>27902160060044គ</v>
      </c>
      <c r="H383" s="21" t="str">
        <f>VLOOKUP(K383,Sheet1!$B$2:$P$422,14,FALSE)</f>
        <v>090830996</v>
      </c>
      <c r="I383" s="22">
        <f>VLOOKUP(K383,Sheet1!$B$2:$P$422,12,FALSE)</f>
        <v>964169550</v>
      </c>
      <c r="J383" s="2"/>
      <c r="K383">
        <v>1159</v>
      </c>
    </row>
    <row r="384" spans="1:11" ht="65.650000000000006" customHeight="1">
      <c r="A384" s="2">
        <v>381</v>
      </c>
      <c r="B384" s="3" t="str">
        <f>VLOOKUP(K384,Sheet1!$B$2:$P$422,4,FALSE)</f>
        <v>PICH YUT</v>
      </c>
      <c r="C384" s="3" t="str">
        <f>VLOOKUP(K384,Sheet1!$B$2:$P$422,5,FALSE)</f>
        <v>ស្រី</v>
      </c>
      <c r="D384" s="21">
        <f>VLOOKUP(K384,Sheet1!$B$2:$P$422,6,FALSE)</f>
        <v>29441</v>
      </c>
      <c r="E384" s="21" t="str">
        <f>VLOOKUP(K384,Sheet1!$B$2:$P$422,8,FALSE)</f>
        <v>GENERAL SERVICE</v>
      </c>
      <c r="F384" s="21" t="str">
        <f>VLOOKUP(K384,Sheet1!$B$2:$P$422,9,FALSE)</f>
        <v>Cleaner</v>
      </c>
      <c r="G384" s="21">
        <f>VLOOKUP(K384,Sheet1!$B$2:$P$422,15,FALSE)</f>
        <v>0</v>
      </c>
      <c r="H384" s="21" t="str">
        <f>VLOOKUP(K384,Sheet1!$B$2:$P$422,14,FALSE)</f>
        <v>090675221</v>
      </c>
      <c r="I384" s="23">
        <v>0</v>
      </c>
      <c r="J384" s="2"/>
      <c r="K384">
        <v>1594</v>
      </c>
    </row>
    <row r="385" spans="1:11" ht="65.650000000000006" customHeight="1">
      <c r="A385" s="2">
        <v>382</v>
      </c>
      <c r="B385" s="3" t="str">
        <f>VLOOKUP(K385,Sheet1!$B$2:$P$422,4,FALSE)</f>
        <v>PHAT PHA</v>
      </c>
      <c r="C385" s="3" t="str">
        <f>VLOOKUP(K385,Sheet1!$B$2:$P$422,5,FALSE)</f>
        <v>ប្រុស</v>
      </c>
      <c r="D385" s="21">
        <f>VLOOKUP(K385,Sheet1!$B$2:$P$422,6,FALSE)</f>
        <v>33361</v>
      </c>
      <c r="E385" s="21" t="str">
        <f>VLOOKUP(K385,Sheet1!$B$2:$P$422,8,FALSE)</f>
        <v>GENERAL SERVICE</v>
      </c>
      <c r="F385" s="21" t="str">
        <f>VLOOKUP(K385,Sheet1!$B$2:$P$422,9,FALSE)</f>
        <v>Cleaner</v>
      </c>
      <c r="G385" s="21">
        <f>VLOOKUP(K385,Sheet1!$B$2:$P$422,15,FALSE)</f>
        <v>0</v>
      </c>
      <c r="H385" s="21" t="str">
        <f>VLOOKUP(K385,Sheet1!$B$2:$P$422,14,FALSE)</f>
        <v>060981551</v>
      </c>
      <c r="I385" s="23">
        <v>0</v>
      </c>
      <c r="J385" s="2"/>
      <c r="K385">
        <v>1621</v>
      </c>
    </row>
    <row r="386" spans="1:11" ht="65.650000000000006" customHeight="1">
      <c r="A386" s="2">
        <v>383</v>
      </c>
      <c r="B386" s="3" t="str">
        <f>VLOOKUP(K386,Sheet1!$B$2:$P$422,4,FALSE)</f>
        <v>TEP MALA</v>
      </c>
      <c r="C386" s="3" t="str">
        <f>VLOOKUP(K386,Sheet1!$B$2:$P$422,5,FALSE)</f>
        <v>ស្រី</v>
      </c>
      <c r="D386" s="21">
        <f>VLOOKUP(K386,Sheet1!$B$2:$P$422,6,FALSE)</f>
        <v>24687</v>
      </c>
      <c r="E386" s="21" t="str">
        <f>VLOOKUP(K386,Sheet1!$B$2:$P$422,8,FALSE)</f>
        <v>GENERAL SERVICE</v>
      </c>
      <c r="F386" s="21" t="str">
        <f>VLOOKUP(K386,Sheet1!$B$2:$P$422,9,FALSE)</f>
        <v>Cook</v>
      </c>
      <c r="G386" s="21" t="str">
        <f>VLOOKUP(K386,Sheet1!$B$2:$P$422,15,FALSE)</f>
        <v>26707181454077រ</v>
      </c>
      <c r="H386" s="21" t="str">
        <f>VLOOKUP(K386,Sheet1!$B$2:$P$422,14,FALSE)</f>
        <v>010910579</v>
      </c>
      <c r="I386" s="22">
        <f>VLOOKUP(K386,Sheet1!$B$2:$P$422,12,FALSE)</f>
        <v>962226800</v>
      </c>
      <c r="J386" s="2"/>
      <c r="K386">
        <v>1716</v>
      </c>
    </row>
    <row r="387" spans="1:11" ht="65.650000000000006" customHeight="1">
      <c r="A387" s="2">
        <v>384</v>
      </c>
      <c r="B387" s="3" t="str">
        <f>VLOOKUP(K387,Sheet1!$B$2:$P$422,4,FALSE)</f>
        <v>KIEN CHANDY</v>
      </c>
      <c r="C387" s="3" t="str">
        <f>VLOOKUP(K387,Sheet1!$B$2:$P$422,5,FALSE)</f>
        <v>ប្រុស</v>
      </c>
      <c r="D387" s="21">
        <f>VLOOKUP(K387,Sheet1!$B$2:$P$422,6,FALSE)</f>
        <v>31872</v>
      </c>
      <c r="E387" s="21" t="str">
        <f>VLOOKUP(K387,Sheet1!$B$2:$P$422,8,FALSE)</f>
        <v>MECHANIC</v>
      </c>
      <c r="F387" s="21" t="str">
        <f>VLOOKUP(K387,Sheet1!$B$2:$P$422,9,FALSE)</f>
        <v>Mechanic</v>
      </c>
      <c r="G387" s="21" t="str">
        <f>VLOOKUP(K387,Sheet1!$B$2:$P$422,15,FALSE)</f>
        <v>18706170812253ធ</v>
      </c>
      <c r="H387" s="21" t="str">
        <f>VLOOKUP(K387,Sheet1!$B$2:$P$422,14,FALSE)</f>
        <v>010993629</v>
      </c>
      <c r="I387" s="23">
        <v>0</v>
      </c>
      <c r="J387" s="2"/>
      <c r="K387">
        <v>604</v>
      </c>
    </row>
    <row r="388" spans="1:11" ht="65.650000000000006" customHeight="1">
      <c r="A388" s="2">
        <v>385</v>
      </c>
      <c r="B388" s="3" t="str">
        <f>VLOOKUP(K388,Sheet1!$B$2:$P$422,4,FALSE)</f>
        <v>YAT MAKARA</v>
      </c>
      <c r="C388" s="3" t="str">
        <f>VLOOKUP(K388,Sheet1!$B$2:$P$422,5,FALSE)</f>
        <v>ប្រុស</v>
      </c>
      <c r="D388" s="21">
        <f>VLOOKUP(K388,Sheet1!$B$2:$P$422,6,FALSE)</f>
        <v>32737</v>
      </c>
      <c r="E388" s="21" t="str">
        <f>VLOOKUP(K388,Sheet1!$B$2:$P$422,8,FALSE)</f>
        <v>MECHANIC</v>
      </c>
      <c r="F388" s="21" t="str">
        <f>VLOOKUP(K388,Sheet1!$B$2:$P$422,9,FALSE)</f>
        <v>Mechanic</v>
      </c>
      <c r="G388" s="21" t="str">
        <f>VLOOKUP(K388,Sheet1!$B$2:$P$422,15,FALSE)</f>
        <v>18907170827874ឃ</v>
      </c>
      <c r="H388" s="21">
        <f>VLOOKUP(K388,Sheet1!$B$2:$P$422,14,FALSE)</f>
        <v>0</v>
      </c>
      <c r="I388" s="23">
        <v>0</v>
      </c>
      <c r="J388" s="2"/>
      <c r="K388">
        <v>1007</v>
      </c>
    </row>
    <row r="389" spans="1:11" ht="65.650000000000006" customHeight="1">
      <c r="A389" s="2">
        <v>386</v>
      </c>
      <c r="B389" s="3" t="str">
        <f>VLOOKUP(K389,Sheet1!$B$2:$P$422,4,FALSE)</f>
        <v>SUM BUNTHOEUN</v>
      </c>
      <c r="C389" s="3" t="str">
        <f>VLOOKUP(K389,Sheet1!$B$2:$P$422,5,FALSE)</f>
        <v>ប្រុស</v>
      </c>
      <c r="D389" s="21">
        <f>VLOOKUP(K389,Sheet1!$B$2:$P$422,6,FALSE)</f>
        <v>32362</v>
      </c>
      <c r="E389" s="21" t="str">
        <f>VLOOKUP(K389,Sheet1!$B$2:$P$422,8,FALSE)</f>
        <v>MECHANIC</v>
      </c>
      <c r="F389" s="21" t="str">
        <f>VLOOKUP(K389,Sheet1!$B$2:$P$422,9,FALSE)</f>
        <v>Mechanic</v>
      </c>
      <c r="G389" s="21">
        <f>VLOOKUP(K389,Sheet1!$B$2:$P$422,15,FALSE)</f>
        <v>0</v>
      </c>
      <c r="H389" s="21" t="str">
        <f>VLOOKUP(K389,Sheet1!$B$2:$P$422,14,FALSE)</f>
        <v>030952441</v>
      </c>
      <c r="I389" s="23">
        <v>0</v>
      </c>
      <c r="J389" s="2"/>
      <c r="K389">
        <v>1333</v>
      </c>
    </row>
    <row r="390" spans="1:11" ht="65.650000000000006" customHeight="1">
      <c r="A390" s="2">
        <v>387</v>
      </c>
      <c r="B390" s="3" t="str">
        <f>VLOOKUP(K390,Sheet1!$B$2:$P$422,4,FALSE)</f>
        <v>ROEUNG RATANA</v>
      </c>
      <c r="C390" s="3" t="str">
        <f>VLOOKUP(K390,Sheet1!$B$2:$P$422,5,FALSE)</f>
        <v>ប្រុស</v>
      </c>
      <c r="D390" s="21">
        <f>VLOOKUP(K390,Sheet1!$B$2:$P$422,6,FALSE)</f>
        <v>30456</v>
      </c>
      <c r="E390" s="21" t="str">
        <f>VLOOKUP(K390,Sheet1!$B$2:$P$422,8,FALSE)</f>
        <v>CLINIC</v>
      </c>
      <c r="F390" s="21" t="str">
        <f>VLOOKUP(K390,Sheet1!$B$2:$P$422,9,FALSE)</f>
        <v>Doctor</v>
      </c>
      <c r="G390" s="21">
        <f>VLOOKUP(K390,Sheet1!$B$2:$P$422,15,FALSE)</f>
        <v>0</v>
      </c>
      <c r="H390" s="21">
        <f>VLOOKUP(K390,Sheet1!$B$2:$P$422,14,FALSE)</f>
        <v>0</v>
      </c>
      <c r="I390" s="23">
        <v>0</v>
      </c>
      <c r="J390" s="2"/>
      <c r="K390">
        <v>43</v>
      </c>
    </row>
    <row r="391" spans="1:11" ht="65.650000000000006" customHeight="1">
      <c r="A391" s="2">
        <v>388</v>
      </c>
      <c r="B391" s="3" t="str">
        <f>VLOOKUP(K391,Sheet1!$B$2:$P$422,4,FALSE)</f>
        <v>SEK LYNA</v>
      </c>
      <c r="C391" s="3" t="str">
        <f>VLOOKUP(K391,Sheet1!$B$2:$P$422,5,FALSE)</f>
        <v>ស្រី</v>
      </c>
      <c r="D391" s="21">
        <f>VLOOKUP(K391,Sheet1!$B$2:$P$422,6,FALSE)</f>
        <v>34098</v>
      </c>
      <c r="E391" s="21" t="str">
        <f>VLOOKUP(K391,Sheet1!$B$2:$P$422,8,FALSE)</f>
        <v>CLINIC</v>
      </c>
      <c r="F391" s="21" t="str">
        <f>VLOOKUP(K391,Sheet1!$B$2:$P$422,9,FALSE)</f>
        <v>Nurse</v>
      </c>
      <c r="G391" s="21">
        <f>VLOOKUP(K391,Sheet1!$B$2:$P$422,15,FALSE)</f>
        <v>0</v>
      </c>
      <c r="H391" s="21">
        <f>VLOOKUP(K391,Sheet1!$B$2:$P$422,14,FALSE)</f>
        <v>0</v>
      </c>
      <c r="I391" s="23">
        <v>0</v>
      </c>
      <c r="J391" s="2"/>
      <c r="K391">
        <v>48</v>
      </c>
    </row>
    <row r="392" spans="1:11" ht="65.650000000000006" customHeight="1">
      <c r="A392" s="2">
        <v>389</v>
      </c>
      <c r="B392" s="3" t="str">
        <f>VLOOKUP(K392,Sheet1!$B$2:$P$422,4,FALSE)</f>
        <v>MEAS SENGLY</v>
      </c>
      <c r="C392" s="3" t="str">
        <f>VLOOKUP(K392,Sheet1!$B$2:$P$422,5,FALSE)</f>
        <v>ប្រុស</v>
      </c>
      <c r="D392" s="21">
        <f>VLOOKUP(K392,Sheet1!$B$2:$P$422,6,FALSE)</f>
        <v>33792</v>
      </c>
      <c r="E392" s="21" t="str">
        <f>VLOOKUP(K392,Sheet1!$B$2:$P$422,8,FALSE)</f>
        <v>MAINTENANCE</v>
      </c>
      <c r="F392" s="21" t="str">
        <f>VLOOKUP(K392,Sheet1!$B$2:$P$422,9,FALSE)</f>
        <v>Electrician</v>
      </c>
      <c r="G392" s="21" t="str">
        <f>VLOOKUP(K392,Sheet1!$B$2:$P$422,15,FALSE)</f>
        <v>19203181336833ធ</v>
      </c>
      <c r="H392" s="21" t="str">
        <f>VLOOKUP(K392,Sheet1!$B$2:$P$422,14,FALSE)</f>
        <v>090879243</v>
      </c>
      <c r="I392" s="23">
        <v>0</v>
      </c>
      <c r="J392" s="2"/>
      <c r="K392">
        <v>504</v>
      </c>
    </row>
    <row r="393" spans="1:11" ht="65.650000000000006" customHeight="1">
      <c r="A393" s="2">
        <v>390</v>
      </c>
      <c r="B393" s="3" t="str">
        <f>VLOOKUP(K393,Sheet1!$B$2:$P$422,4,FALSE)</f>
        <v>SOK SARI</v>
      </c>
      <c r="C393" s="3" t="str">
        <f>VLOOKUP(K393,Sheet1!$B$2:$P$422,5,FALSE)</f>
        <v>ប្រុស</v>
      </c>
      <c r="D393" s="21">
        <f>VLOOKUP(K393,Sheet1!$B$2:$P$422,6,FALSE)</f>
        <v>33326</v>
      </c>
      <c r="E393" s="21" t="str">
        <f>VLOOKUP(K393,Sheet1!$B$2:$P$422,8,FALSE)</f>
        <v>MAINTENANCE</v>
      </c>
      <c r="F393" s="21" t="str">
        <f>VLOOKUP(K393,Sheet1!$B$2:$P$422,9,FALSE)</f>
        <v>Boiler Tender</v>
      </c>
      <c r="G393" s="21" t="str">
        <f>VLOOKUP(K393,Sheet1!$B$2:$P$422,15,FALSE)</f>
        <v>19107192139555យ</v>
      </c>
      <c r="H393" s="21" t="str">
        <f>VLOOKUP(K393,Sheet1!$B$2:$P$422,14,FALSE)</f>
        <v>10127412</v>
      </c>
      <c r="I393" s="23">
        <v>0</v>
      </c>
      <c r="J393" s="2"/>
      <c r="K393">
        <v>808</v>
      </c>
    </row>
    <row r="394" spans="1:11" ht="65.650000000000006" customHeight="1">
      <c r="A394" s="2">
        <v>391</v>
      </c>
      <c r="B394" s="3" t="str">
        <f>VLOOKUP(K394,Sheet1!$B$2:$P$422,4,FALSE)</f>
        <v>BUN TIMETREY</v>
      </c>
      <c r="C394" s="3" t="str">
        <f>VLOOKUP(K394,Sheet1!$B$2:$P$422,5,FALSE)</f>
        <v>ប្រុស</v>
      </c>
      <c r="D394" s="21">
        <f>VLOOKUP(K394,Sheet1!$B$2:$P$422,6,FALSE)</f>
        <v>33923</v>
      </c>
      <c r="E394" s="21" t="str">
        <f>VLOOKUP(K394,Sheet1!$B$2:$P$422,8,FALSE)</f>
        <v>MAINTENANCE</v>
      </c>
      <c r="F394" s="21" t="str">
        <f>VLOOKUP(K394,Sheet1!$B$2:$P$422,9,FALSE)</f>
        <v>Electrician</v>
      </c>
      <c r="G394" s="21">
        <f>VLOOKUP(K394,Sheet1!$B$2:$P$422,15,FALSE)</f>
        <v>0</v>
      </c>
      <c r="H394" s="21" t="str">
        <f>VLOOKUP(K394,Sheet1!$B$2:$P$422,14,FALSE)</f>
        <v>020800326</v>
      </c>
      <c r="I394" s="23">
        <v>0</v>
      </c>
      <c r="J394" s="2"/>
      <c r="K394">
        <v>1538</v>
      </c>
    </row>
    <row r="395" spans="1:11" ht="65.650000000000006" customHeight="1">
      <c r="A395" s="2">
        <v>392</v>
      </c>
      <c r="B395" s="3" t="str">
        <f>VLOOKUP(K395,Sheet1!$B$2:$P$422,4,FALSE)</f>
        <v>CHHOEURN PHALLA</v>
      </c>
      <c r="C395" s="3" t="str">
        <f>VLOOKUP(K395,Sheet1!$B$2:$P$422,5,FALSE)</f>
        <v>ស្រី</v>
      </c>
      <c r="D395" s="21">
        <f>VLOOKUP(K395,Sheet1!$B$2:$P$422,6,FALSE)</f>
        <v>36574</v>
      </c>
      <c r="E395" s="21" t="str">
        <f>VLOOKUP(K395,Sheet1!$B$2:$P$422,8,FALSE)</f>
        <v>PRODUCTION</v>
      </c>
      <c r="F395" s="21" t="str">
        <f>VLOOKUP(K395,Sheet1!$B$2:$P$422,9,FALSE)</f>
        <v>Needle Controller</v>
      </c>
      <c r="G395" s="21" t="str">
        <f>VLOOKUP(K395,Sheet1!$B$2:$P$422,15,FALSE)</f>
        <v>20007192139589ភ</v>
      </c>
      <c r="H395" s="21" t="str">
        <f>VLOOKUP(K395,Sheet1!$B$2:$P$422,14,FALSE)</f>
        <v>101164499</v>
      </c>
      <c r="I395" s="23">
        <v>0</v>
      </c>
      <c r="J395" s="2"/>
      <c r="K395">
        <v>73</v>
      </c>
    </row>
    <row r="396" spans="1:11" ht="65.650000000000006" customHeight="1">
      <c r="A396" s="2">
        <v>393</v>
      </c>
      <c r="B396" s="3" t="str">
        <f>VLOOKUP(K396,Sheet1!$B$2:$P$422,4,FALSE)</f>
        <v>HOUN DANOCH</v>
      </c>
      <c r="C396" s="3" t="str">
        <f>VLOOKUP(K396,Sheet1!$B$2:$P$422,5,FALSE)</f>
        <v>ប្រុស</v>
      </c>
      <c r="D396" s="21">
        <f>VLOOKUP(K396,Sheet1!$B$2:$P$422,6,FALSE)</f>
        <v>34062</v>
      </c>
      <c r="E396" s="21" t="str">
        <f>VLOOKUP(K396,Sheet1!$B$2:$P$422,8,FALSE)</f>
        <v>PRODUCTION</v>
      </c>
      <c r="F396" s="21" t="str">
        <f>VLOOKUP(K396,Sheet1!$B$2:$P$422,9,FALSE)</f>
        <v>Production Coordinator</v>
      </c>
      <c r="G396" s="21">
        <f>VLOOKUP(K396,Sheet1!$B$2:$P$422,15,FALSE)</f>
        <v>0</v>
      </c>
      <c r="H396" s="21" t="str">
        <f>VLOOKUP(K396,Sheet1!$B$2:$P$422,14,FALSE)</f>
        <v>010735944</v>
      </c>
      <c r="I396" s="23">
        <v>0</v>
      </c>
      <c r="J396" s="2"/>
      <c r="K396">
        <v>15</v>
      </c>
    </row>
    <row r="397" spans="1:11" ht="65.650000000000006" customHeight="1">
      <c r="A397" s="2">
        <v>394</v>
      </c>
      <c r="B397" s="3" t="str">
        <f>VLOOKUP(K397,Sheet1!$B$2:$P$422,4,FALSE)</f>
        <v>SANN  YURANN</v>
      </c>
      <c r="C397" s="3" t="str">
        <f>VLOOKUP(K397,Sheet1!$B$2:$P$422,5,FALSE)</f>
        <v>ប្រុស</v>
      </c>
      <c r="D397" s="21">
        <f>VLOOKUP(K397,Sheet1!$B$2:$P$422,6,FALSE)</f>
        <v>29124</v>
      </c>
      <c r="E397" s="21" t="str">
        <f>VLOOKUP(K397,Sheet1!$B$2:$P$422,8,FALSE)</f>
        <v>SHIPPING</v>
      </c>
      <c r="F397" s="21" t="str">
        <f>VLOOKUP(K397,Sheet1!$B$2:$P$422,9,FALSE)</f>
        <v>Shipping Officer</v>
      </c>
      <c r="G397" s="21">
        <f>VLOOKUP(K397,Sheet1!$B$2:$P$422,15,FALSE)</f>
        <v>0</v>
      </c>
      <c r="H397" s="21" t="str">
        <f>VLOOKUP(K397,Sheet1!$B$2:$P$422,14,FALSE)</f>
        <v>010134541</v>
      </c>
      <c r="I397" s="23">
        <v>0</v>
      </c>
      <c r="J397" s="2"/>
      <c r="K397">
        <v>21</v>
      </c>
    </row>
    <row r="398" spans="1:11" ht="65.650000000000006" customHeight="1">
      <c r="A398" s="2">
        <v>395</v>
      </c>
      <c r="B398" s="3" t="str">
        <f>VLOOKUP(K398,Sheet1!$B$2:$P$422,4,FALSE)</f>
        <v>CHHOEURN PHALLA</v>
      </c>
      <c r="C398" s="3" t="str">
        <f>VLOOKUP(K398,Sheet1!$B$2:$P$422,5,FALSE)</f>
        <v>ស្រី</v>
      </c>
      <c r="D398" s="21">
        <f>VLOOKUP(K398,Sheet1!$B$2:$P$422,6,FALSE)</f>
        <v>36574</v>
      </c>
      <c r="E398" s="21" t="str">
        <f>VLOOKUP(K398,Sheet1!$B$2:$P$422,8,FALSE)</f>
        <v>PRODUCTION</v>
      </c>
      <c r="F398" s="21" t="str">
        <f>VLOOKUP(K398,Sheet1!$B$2:$P$422,9,FALSE)</f>
        <v>Needle Controller</v>
      </c>
      <c r="G398" s="21" t="str">
        <f>VLOOKUP(K398,Sheet1!$B$2:$P$422,15,FALSE)</f>
        <v>20007192139589ភ</v>
      </c>
      <c r="H398" s="21" t="str">
        <f>VLOOKUP(K398,Sheet1!$B$2:$P$422,14,FALSE)</f>
        <v>101164499</v>
      </c>
      <c r="I398" s="23">
        <v>0</v>
      </c>
      <c r="J398" s="2"/>
      <c r="K398">
        <v>73</v>
      </c>
    </row>
    <row r="399" spans="1:11" ht="65.650000000000006" customHeight="1">
      <c r="A399" s="2">
        <v>396</v>
      </c>
      <c r="B399" s="3" t="str">
        <f>VLOOKUP(K399,Sheet1!$B$2:$P$422,4,FALSE)</f>
        <v>YOEURNG CHHEAV</v>
      </c>
      <c r="C399" s="3" t="str">
        <f>VLOOKUP(K399,Sheet1!$B$2:$P$422,5,FALSE)</f>
        <v>ប្រុស</v>
      </c>
      <c r="D399" s="21">
        <f>VLOOKUP(K399,Sheet1!$B$2:$P$422,6,FALSE)</f>
        <v>35378</v>
      </c>
      <c r="E399" s="21" t="str">
        <f>VLOOKUP(K399,Sheet1!$B$2:$P$422,8,FALSE)</f>
        <v>MERCHANDISING</v>
      </c>
      <c r="F399" s="21" t="str">
        <f>VLOOKUP(K399,Sheet1!$B$2:$P$422,9,FALSE)</f>
        <v>Assistant Merchandiser</v>
      </c>
      <c r="G399" s="21">
        <f>VLOOKUP(K399,Sheet1!$B$2:$P$422,15,FALSE)</f>
        <v>0</v>
      </c>
      <c r="H399" s="21" t="str">
        <f>VLOOKUP(K399,Sheet1!$B$2:$P$422,14,FALSE)</f>
        <v>190528425</v>
      </c>
      <c r="I399" s="23">
        <v>0</v>
      </c>
      <c r="J399" s="2"/>
      <c r="K399">
        <v>1732</v>
      </c>
    </row>
    <row r="400" spans="1:11" ht="65.650000000000006" customHeight="1">
      <c r="A400" s="2">
        <v>397</v>
      </c>
      <c r="B400" s="3" t="str">
        <f>VLOOKUP(K400,Sheet1!$B$2:$P$422,4,FALSE)</f>
        <v>KHI SREYCHAN</v>
      </c>
      <c r="C400" s="3" t="str">
        <f>VLOOKUP(K400,Sheet1!$B$2:$P$422,5,FALSE)</f>
        <v>ស្រី</v>
      </c>
      <c r="D400" s="21">
        <f>VLOOKUP(K400,Sheet1!$B$2:$P$422,6,FALSE)</f>
        <v>33464</v>
      </c>
      <c r="E400" s="21" t="str">
        <f>VLOOKUP(K400,Sheet1!$B$2:$P$422,8,FALSE)</f>
        <v>ACCOUNTING</v>
      </c>
      <c r="F400" s="21" t="str">
        <f>VLOOKUP(K400,Sheet1!$B$2:$P$422,9,FALSE)</f>
        <v>Accounting Officer</v>
      </c>
      <c r="G400" s="21">
        <f>VLOOKUP(K400,Sheet1!$B$2:$P$422,15,FALSE)</f>
        <v>0</v>
      </c>
      <c r="H400" s="21">
        <f>VLOOKUP(K400,Sheet1!$B$2:$P$422,14,FALSE)</f>
        <v>0</v>
      </c>
      <c r="I400" s="23">
        <v>0</v>
      </c>
      <c r="J400" s="2"/>
      <c r="K400">
        <v>75</v>
      </c>
    </row>
    <row r="401" spans="1:11" ht="65.650000000000006" customHeight="1">
      <c r="A401" s="2">
        <v>398</v>
      </c>
      <c r="B401" s="3" t="str">
        <f>VLOOKUP(K401,Sheet1!$B$2:$P$422,4,FALSE)</f>
        <v>MET SONGY</v>
      </c>
      <c r="C401" s="3" t="str">
        <f>VLOOKUP(K401,Sheet1!$B$2:$P$422,5,FALSE)</f>
        <v>ប្រុស</v>
      </c>
      <c r="D401" s="21">
        <f>VLOOKUP(K401,Sheet1!$B$2:$P$422,6,FALSE)</f>
        <v>34888</v>
      </c>
      <c r="E401" s="21" t="str">
        <f>VLOOKUP(K401,Sheet1!$B$2:$P$422,8,FALSE)</f>
        <v>PURCHASE</v>
      </c>
      <c r="F401" s="21" t="str">
        <f>VLOOKUP(K401,Sheet1!$B$2:$P$422,9,FALSE)</f>
        <v>Isuuance Receiving</v>
      </c>
      <c r="G401" s="21" t="str">
        <f>VLOOKUP(K401,Sheet1!$B$2:$P$422,15,FALSE)</f>
        <v>19507192139307ម</v>
      </c>
      <c r="H401" s="21" t="str">
        <f>VLOOKUP(K401,Sheet1!$B$2:$P$422,14,FALSE)</f>
        <v>061376471</v>
      </c>
      <c r="I401" s="23">
        <v>0</v>
      </c>
      <c r="J401" s="2"/>
      <c r="K401">
        <v>330</v>
      </c>
    </row>
    <row r="402" spans="1:11" ht="65.650000000000006" customHeight="1">
      <c r="A402" s="2">
        <v>399</v>
      </c>
      <c r="B402" s="3" t="str">
        <f>VLOOKUP(K402,Sheet1!$B$2:$P$422,4,FALSE)</f>
        <v>HUON DANICH</v>
      </c>
      <c r="C402" s="3" t="str">
        <f>VLOOKUP(K402,Sheet1!$B$2:$P$422,5,FALSE)</f>
        <v>ប្រុស</v>
      </c>
      <c r="D402" s="21">
        <f>VLOOKUP(K402,Sheet1!$B$2:$P$422,6,FALSE)</f>
        <v>32571</v>
      </c>
      <c r="E402" s="21" t="str">
        <f>VLOOKUP(K402,Sheet1!$B$2:$P$422,8,FALSE)</f>
        <v>PURCHASE</v>
      </c>
      <c r="F402" s="21" t="str">
        <f>VLOOKUP(K402,Sheet1!$B$2:$P$422,9,FALSE)</f>
        <v>Purchaser</v>
      </c>
      <c r="G402" s="21" t="str">
        <f>VLOOKUP(K402,Sheet1!$B$2:$P$422,15,FALSE)</f>
        <v>18902160060528ត</v>
      </c>
      <c r="H402" s="21" t="str">
        <f>VLOOKUP(K402,Sheet1!$B$2:$P$422,14,FALSE)</f>
        <v>010627632</v>
      </c>
      <c r="I402" s="23">
        <v>0</v>
      </c>
      <c r="J402" s="2"/>
      <c r="K402">
        <v>72</v>
      </c>
    </row>
    <row r="403" spans="1:11" ht="65.650000000000006" customHeight="1">
      <c r="A403" s="2">
        <v>400</v>
      </c>
      <c r="B403" s="3" t="str">
        <f>VLOOKUP(K403,Sheet1!$B$2:$P$422,4,FALSE)</f>
        <v>ROWENA ASPERIN RIVERA</v>
      </c>
      <c r="C403" s="3" t="str">
        <f>VLOOKUP(K403,Sheet1!$B$2:$P$422,5,FALSE)</f>
        <v>ស្រី</v>
      </c>
      <c r="D403" s="21">
        <f>VLOOKUP(K403,Sheet1!$B$2:$P$422,6,FALSE)</f>
        <v>26871</v>
      </c>
      <c r="E403" s="21" t="str">
        <f>VLOOKUP(K403,Sheet1!$B$2:$P$422,8,FALSE)</f>
        <v>EXPAT</v>
      </c>
      <c r="F403" s="21" t="str">
        <f>VLOOKUP(K403,Sheet1!$B$2:$P$422,9,FALSE)</f>
        <v>Corporate Service Officer</v>
      </c>
      <c r="G403" s="21">
        <f>VLOOKUP(K403,Sheet1!$B$2:$P$422,15,FALSE)</f>
        <v>0</v>
      </c>
      <c r="H403" s="21" t="str">
        <f>VLOOKUP(K403,Sheet1!$B$2:$P$422,14,FALSE)</f>
        <v>P0523585B</v>
      </c>
      <c r="I403" s="23">
        <v>0</v>
      </c>
      <c r="J403" s="2"/>
      <c r="K403">
        <v>51</v>
      </c>
    </row>
    <row r="404" spans="1:11" ht="65.650000000000006" customHeight="1">
      <c r="A404" s="2">
        <v>401</v>
      </c>
      <c r="B404" s="3" t="str">
        <f>VLOOKUP(K404,Sheet1!$B$2:$P$422,4,FALSE)</f>
        <v>NORMAN S. SORIZO</v>
      </c>
      <c r="C404" s="3" t="str">
        <f>VLOOKUP(K404,Sheet1!$B$2:$P$422,5,FALSE)</f>
        <v>ប្រុស</v>
      </c>
      <c r="D404" s="21">
        <f>VLOOKUP(K404,Sheet1!$B$2:$P$422,6,FALSE)</f>
        <v>33333</v>
      </c>
      <c r="E404" s="21" t="str">
        <f>VLOOKUP(K404,Sheet1!$B$2:$P$422,8,FALSE)</f>
        <v>EXPAT</v>
      </c>
      <c r="F404" s="21" t="str">
        <f>VLOOKUP(K404,Sheet1!$B$2:$P$422,9,FALSE)</f>
        <v>IE Supervisor</v>
      </c>
      <c r="G404" s="21">
        <f>VLOOKUP(K404,Sheet1!$B$2:$P$422,15,FALSE)</f>
        <v>0</v>
      </c>
      <c r="H404" s="21" t="str">
        <f>VLOOKUP(K404,Sheet1!$B$2:$P$422,14,FALSE)</f>
        <v>EC8505741</v>
      </c>
      <c r="I404" s="23">
        <v>0</v>
      </c>
      <c r="J404" s="2"/>
      <c r="K404">
        <v>52</v>
      </c>
    </row>
    <row r="405" spans="1:11" ht="65.650000000000006" customHeight="1">
      <c r="A405" s="2">
        <v>402</v>
      </c>
      <c r="B405" s="3" t="str">
        <f>VLOOKUP(K405,Sheet1!$B$2:$P$422,4,FALSE)</f>
        <v>CARLO CRUZ SERRANO</v>
      </c>
      <c r="C405" s="3" t="str">
        <f>VLOOKUP(K405,Sheet1!$B$2:$P$422,5,FALSE)</f>
        <v>ប្រុស</v>
      </c>
      <c r="D405" s="21">
        <f>VLOOKUP(K405,Sheet1!$B$2:$P$422,6,FALSE)</f>
        <v>35369</v>
      </c>
      <c r="E405" s="21" t="str">
        <f>VLOOKUP(K405,Sheet1!$B$2:$P$422,8,FALSE)</f>
        <v>EXPAT</v>
      </c>
      <c r="F405" s="21" t="str">
        <f>VLOOKUP(K405,Sheet1!$B$2:$P$422,9,FALSE)</f>
        <v>Accounting Staff</v>
      </c>
      <c r="G405" s="21">
        <f>VLOOKUP(K405,Sheet1!$B$2:$P$422,15,FALSE)</f>
        <v>0</v>
      </c>
      <c r="H405" s="21" t="str">
        <f>VLOOKUP(K405,Sheet1!$B$2:$P$422,14,FALSE)</f>
        <v>P0463122B</v>
      </c>
      <c r="I405" s="23">
        <v>0</v>
      </c>
      <c r="J405" s="2"/>
      <c r="K405">
        <v>53</v>
      </c>
    </row>
    <row r="406" spans="1:11" ht="65.650000000000006" customHeight="1">
      <c r="A406" s="2">
        <v>403</v>
      </c>
      <c r="B406" s="3" t="str">
        <f>VLOOKUP(K406,Sheet1!$B$2:$P$422,4,FALSE)</f>
        <v>RENATO TABUGOCA LLEGUE, JR.</v>
      </c>
      <c r="C406" s="3" t="str">
        <f>VLOOKUP(K406,Sheet1!$B$2:$P$422,5,FALSE)</f>
        <v>ប្រុស</v>
      </c>
      <c r="D406" s="21">
        <f>VLOOKUP(K406,Sheet1!$B$2:$P$422,6,FALSE)</f>
        <v>35055</v>
      </c>
      <c r="E406" s="21" t="str">
        <f>VLOOKUP(K406,Sheet1!$B$2:$P$422,8,FALSE)</f>
        <v>EXPAT</v>
      </c>
      <c r="F406" s="21" t="str">
        <f>VLOOKUP(K406,Sheet1!$B$2:$P$422,9,FALSE)</f>
        <v>Accounting Staff</v>
      </c>
      <c r="G406" s="21">
        <f>VLOOKUP(K406,Sheet1!$B$2:$P$422,15,FALSE)</f>
        <v>0</v>
      </c>
      <c r="H406" s="21" t="str">
        <f>VLOOKUP(K406,Sheet1!$B$2:$P$422,14,FALSE)</f>
        <v>PO470410B</v>
      </c>
      <c r="I406" s="23">
        <v>0</v>
      </c>
      <c r="J406" s="2"/>
      <c r="K406">
        <v>54</v>
      </c>
    </row>
    <row r="407" spans="1:11" ht="65.650000000000006" customHeight="1">
      <c r="A407" s="2">
        <v>404</v>
      </c>
      <c r="B407" s="3" t="str">
        <f>VLOOKUP(K407,Sheet1!$B$2:$P$422,4,FALSE)</f>
        <v>DIANA ROSE LAMPANO FELICIANO</v>
      </c>
      <c r="C407" s="3" t="str">
        <f>VLOOKUP(K407,Sheet1!$B$2:$P$422,5,FALSE)</f>
        <v>ស្រី</v>
      </c>
      <c r="D407" s="21">
        <f>VLOOKUP(K407,Sheet1!$B$2:$P$422,6,FALSE)</f>
        <v>34699</v>
      </c>
      <c r="E407" s="21" t="str">
        <f>VLOOKUP(K407,Sheet1!$B$2:$P$422,8,FALSE)</f>
        <v>EXPAT</v>
      </c>
      <c r="F407" s="21" t="str">
        <f>VLOOKUP(K407,Sheet1!$B$2:$P$422,9,FALSE)</f>
        <v>Merchandiser</v>
      </c>
      <c r="G407" s="21">
        <f>VLOOKUP(K407,Sheet1!$B$2:$P$422,15,FALSE)</f>
        <v>0</v>
      </c>
      <c r="H407" s="21" t="str">
        <f>VLOOKUP(K407,Sheet1!$B$2:$P$422,14,FALSE)</f>
        <v>P6515142A</v>
      </c>
      <c r="I407" s="23">
        <v>0</v>
      </c>
      <c r="J407" s="2"/>
      <c r="K407">
        <v>55</v>
      </c>
    </row>
    <row r="408" spans="1:11" ht="65.650000000000006" customHeight="1">
      <c r="A408" s="2">
        <v>405</v>
      </c>
      <c r="B408" s="3" t="str">
        <f>VLOOKUP(K408,Sheet1!$B$2:$P$422,4,FALSE)</f>
        <v>RUBIE BATALLER COPLA</v>
      </c>
      <c r="C408" s="3" t="str">
        <f>VLOOKUP(K408,Sheet1!$B$2:$P$422,5,FALSE)</f>
        <v>ស្រី</v>
      </c>
      <c r="D408" s="21">
        <f>VLOOKUP(K408,Sheet1!$B$2:$P$422,6,FALSE)</f>
        <v>34368</v>
      </c>
      <c r="E408" s="21" t="str">
        <f>VLOOKUP(K408,Sheet1!$B$2:$P$422,8,FALSE)</f>
        <v>EXPAT</v>
      </c>
      <c r="F408" s="21" t="str">
        <f>VLOOKUP(K408,Sheet1!$B$2:$P$422,9,FALSE)</f>
        <v>Merchandiser</v>
      </c>
      <c r="G408" s="21">
        <f>VLOOKUP(K408,Sheet1!$B$2:$P$422,15,FALSE)</f>
        <v>0</v>
      </c>
      <c r="H408" s="21" t="str">
        <f>VLOOKUP(K408,Sheet1!$B$2:$P$422,14,FALSE)</f>
        <v>EC6694688</v>
      </c>
      <c r="I408" s="23">
        <v>0</v>
      </c>
      <c r="J408" s="2"/>
      <c r="K408">
        <v>56</v>
      </c>
    </row>
    <row r="409" spans="1:11" ht="65.650000000000006" customHeight="1">
      <c r="A409" s="2">
        <v>406</v>
      </c>
      <c r="B409" s="3" t="str">
        <f>VLOOKUP(K409,Sheet1!$B$2:$P$422,4,FALSE)</f>
        <v>SOK LEAPY</v>
      </c>
      <c r="C409" s="3" t="str">
        <f>VLOOKUP(K409,Sheet1!$B$2:$P$422,5,FALSE)</f>
        <v>ប្រុស</v>
      </c>
      <c r="D409" s="21">
        <f>VLOOKUP(K409,Sheet1!$B$2:$P$422,6,FALSE)</f>
        <v>34669</v>
      </c>
      <c r="E409" s="21" t="str">
        <f>VLOOKUP(K409,Sheet1!$B$2:$P$422,8,FALSE)</f>
        <v>SEWING</v>
      </c>
      <c r="F409" s="21" t="str">
        <f>VLOOKUP(K409,Sheet1!$B$2:$P$422,9,FALSE)</f>
        <v>Sewer</v>
      </c>
      <c r="G409" s="21" t="str">
        <f>VLOOKUP(K409,Sheet1!$B$2:$P$422,15,FALSE)</f>
        <v>19409170901369រ</v>
      </c>
      <c r="H409" s="21" t="str">
        <f>VLOOKUP(K409,Sheet1!$B$2:$P$422,14,FALSE)</f>
        <v>050900804</v>
      </c>
      <c r="I409" s="22">
        <f>VLOOKUP(K409,Sheet1!$B$2:$P$422,12,FALSE)</f>
        <v>965203057</v>
      </c>
      <c r="J409" s="2"/>
      <c r="K409">
        <v>57</v>
      </c>
    </row>
    <row r="410" spans="1:11" ht="65.650000000000006" customHeight="1">
      <c r="A410" s="2">
        <v>407</v>
      </c>
      <c r="B410" s="3" t="str">
        <f>VLOOKUP(K410,Sheet1!$B$2:$P$422,4,FALSE)</f>
        <v>VISONI TAUSIE</v>
      </c>
      <c r="C410" s="3" t="str">
        <f>VLOOKUP(K410,Sheet1!$B$2:$P$422,5,FALSE)</f>
        <v>ប្រុស</v>
      </c>
      <c r="D410" s="21">
        <f>VLOOKUP(K410,Sheet1!$B$2:$P$422,6,FALSE)</f>
        <v>26170</v>
      </c>
      <c r="E410" s="21" t="str">
        <f>VLOOKUP(K410,Sheet1!$B$2:$P$422,8,FALSE)</f>
        <v>EXPAT</v>
      </c>
      <c r="F410" s="21" t="str">
        <f>VLOOKUP(K410,Sheet1!$B$2:$P$422,9,FALSE)</f>
        <v>Shipping Manager</v>
      </c>
      <c r="G410" s="21">
        <f>VLOOKUP(K410,Sheet1!$B$2:$P$422,15,FALSE)</f>
        <v>0</v>
      </c>
      <c r="H410" s="21" t="str">
        <f>VLOOKUP(K410,Sheet1!$B$2:$P$422,14,FALSE)</f>
        <v>997261</v>
      </c>
      <c r="I410" s="23">
        <v>0</v>
      </c>
      <c r="J410" s="2"/>
      <c r="K410">
        <v>58</v>
      </c>
    </row>
    <row r="411" spans="1:11" ht="65.650000000000006" customHeight="1">
      <c r="A411" s="2">
        <v>408</v>
      </c>
      <c r="B411" s="3" t="str">
        <f>VLOOKUP(K411,Sheet1!$B$2:$P$422,4,FALSE)</f>
        <v>KAREN KAE OBIEN CAPINA</v>
      </c>
      <c r="C411" s="3" t="str">
        <f>VLOOKUP(K411,Sheet1!$B$2:$P$422,5,FALSE)</f>
        <v>ស្រី</v>
      </c>
      <c r="D411" s="21">
        <f>VLOOKUP(K411,Sheet1!$B$2:$P$422,6,FALSE)</f>
        <v>35234</v>
      </c>
      <c r="E411" s="21" t="str">
        <f>VLOOKUP(K411,Sheet1!$B$2:$P$422,8,FALSE)</f>
        <v>EXPAT</v>
      </c>
      <c r="F411" s="21" t="str">
        <f>VLOOKUP(K411,Sheet1!$B$2:$P$422,9,FALSE)</f>
        <v>Merchandiser</v>
      </c>
      <c r="G411" s="21">
        <f>VLOOKUP(K411,Sheet1!$B$2:$P$422,15,FALSE)</f>
        <v>0</v>
      </c>
      <c r="H411" s="21" t="str">
        <f>VLOOKUP(K411,Sheet1!$B$2:$P$422,14,FALSE)</f>
        <v>P8874110A</v>
      </c>
      <c r="I411" s="23">
        <v>0</v>
      </c>
      <c r="J411" s="2"/>
      <c r="K411">
        <v>59</v>
      </c>
    </row>
    <row r="412" spans="1:11" ht="65.650000000000006" customHeight="1">
      <c r="A412" s="2">
        <v>409</v>
      </c>
      <c r="B412" s="3" t="str">
        <f>VLOOKUP(K412,Sheet1!$B$2:$P$422,4,FALSE)</f>
        <v>DIZON JESUSA</v>
      </c>
      <c r="C412" s="3" t="str">
        <f>VLOOKUP(K412,Sheet1!$B$2:$P$422,5,FALSE)</f>
        <v>ស្រី</v>
      </c>
      <c r="D412" s="21">
        <f>VLOOKUP(K412,Sheet1!$B$2:$P$422,6,FALSE)</f>
        <v>29204</v>
      </c>
      <c r="E412" s="21" t="str">
        <f>VLOOKUP(K412,Sheet1!$B$2:$P$422,8,FALSE)</f>
        <v>EXPAT</v>
      </c>
      <c r="F412" s="21" t="str">
        <f>VLOOKUP(K412,Sheet1!$B$2:$P$422,9,FALSE)</f>
        <v>Senior Merchandiser</v>
      </c>
      <c r="G412" s="21" t="str">
        <f>VLOOKUP(K412,Sheet1!$B$2:$P$422,15,FALSE)</f>
        <v>27912160502982ផ</v>
      </c>
      <c r="H412" s="21" t="str">
        <f>VLOOKUP(K412,Sheet1!$B$2:$P$422,14,FALSE)</f>
        <v>P8240770A</v>
      </c>
      <c r="I412" s="23">
        <v>0</v>
      </c>
      <c r="J412" s="2"/>
      <c r="K412">
        <v>60</v>
      </c>
    </row>
    <row r="413" spans="1:11" ht="65.650000000000006" customHeight="1">
      <c r="A413" s="2">
        <v>410</v>
      </c>
      <c r="B413" s="3" t="str">
        <f>VLOOKUP(K413,Sheet1!$B$2:$P$422,4,FALSE)</f>
        <v>MARILETTE CANLAPAN TOLENTINO</v>
      </c>
      <c r="C413" s="3" t="str">
        <f>VLOOKUP(K413,Sheet1!$B$2:$P$422,5,FALSE)</f>
        <v>ស្រី</v>
      </c>
      <c r="D413" s="21">
        <f>VLOOKUP(K413,Sheet1!$B$2:$P$422,6,FALSE)</f>
        <v>29241</v>
      </c>
      <c r="E413" s="21" t="str">
        <f>VLOOKUP(K413,Sheet1!$B$2:$P$422,8,FALSE)</f>
        <v>EXPAT</v>
      </c>
      <c r="F413" s="21" t="str">
        <f>VLOOKUP(K413,Sheet1!$B$2:$P$422,9,FALSE)</f>
        <v>Merchandiser</v>
      </c>
      <c r="G413" s="21">
        <f>VLOOKUP(K413,Sheet1!$B$2:$P$422,15,FALSE)</f>
        <v>0</v>
      </c>
      <c r="H413" s="21" t="str">
        <f>VLOOKUP(K413,Sheet1!$B$2:$P$422,14,FALSE)</f>
        <v>P8703224A</v>
      </c>
      <c r="I413" s="22">
        <f>VLOOKUP(K413,Sheet1!$B$2:$P$422,12,FALSE)</f>
        <v>885368666</v>
      </c>
      <c r="J413" s="2"/>
      <c r="K413">
        <v>61</v>
      </c>
    </row>
    <row r="414" spans="1:11" ht="65.650000000000006" customHeight="1">
      <c r="A414" s="2">
        <v>411</v>
      </c>
      <c r="B414" s="3" t="str">
        <f>VLOOKUP(K414,Sheet1!$B$2:$P$422,4,FALSE)</f>
        <v>RHODORA DELA CRUZ SANTOS</v>
      </c>
      <c r="C414" s="3" t="str">
        <f>VLOOKUP(K414,Sheet1!$B$2:$P$422,5,FALSE)</f>
        <v>ស្រី</v>
      </c>
      <c r="D414" s="21">
        <f>VLOOKUP(K414,Sheet1!$B$2:$P$422,6,FALSE)</f>
        <v>27514</v>
      </c>
      <c r="E414" s="21" t="str">
        <f>VLOOKUP(K414,Sheet1!$B$2:$P$422,8,FALSE)</f>
        <v>EXPAT</v>
      </c>
      <c r="F414" s="21" t="str">
        <f>VLOOKUP(K414,Sheet1!$B$2:$P$422,9,FALSE)</f>
        <v>Senior Sewing Technician</v>
      </c>
      <c r="G414" s="21" t="str">
        <f>VLOOKUP(K414,Sheet1!$B$2:$P$422,15,FALSE)</f>
        <v>27512160503374ឍ</v>
      </c>
      <c r="H414" s="21" t="str">
        <f>VLOOKUP(K414,Sheet1!$B$2:$P$422,14,FALSE)</f>
        <v>EB8731145</v>
      </c>
      <c r="I414" s="23">
        <v>0</v>
      </c>
      <c r="J414" s="2"/>
      <c r="K414">
        <v>62</v>
      </c>
    </row>
    <row r="415" spans="1:11" ht="65.650000000000006" customHeight="1">
      <c r="A415" s="2">
        <v>412</v>
      </c>
      <c r="B415" s="3" t="str">
        <f>VLOOKUP(K415,Sheet1!$B$2:$P$422,4,FALSE)</f>
        <v>ANDREA CAPULE  DESIPEDA</v>
      </c>
      <c r="C415" s="3" t="str">
        <f>VLOOKUP(K415,Sheet1!$B$2:$P$422,5,FALSE)</f>
        <v>ស្រី</v>
      </c>
      <c r="D415" s="21">
        <f>VLOOKUP(K415,Sheet1!$B$2:$P$422,6,FALSE)</f>
        <v>22561</v>
      </c>
      <c r="E415" s="21" t="str">
        <f>VLOOKUP(K415,Sheet1!$B$2:$P$422,8,FALSE)</f>
        <v>EXPAT</v>
      </c>
      <c r="F415" s="21" t="str">
        <f>VLOOKUP(K415,Sheet1!$B$2:$P$422,9,FALSE)</f>
        <v>Sewing Technician</v>
      </c>
      <c r="G415" s="21" t="str">
        <f>VLOOKUP(K415,Sheet1!$B$2:$P$422,15,FALSE)</f>
        <v>26112160503356ឈ</v>
      </c>
      <c r="H415" s="21" t="str">
        <f>VLOOKUP(K415,Sheet1!$B$2:$P$422,14,FALSE)</f>
        <v>P3087719A</v>
      </c>
      <c r="I415" s="23">
        <v>0</v>
      </c>
      <c r="J415" s="2"/>
      <c r="K415">
        <v>63</v>
      </c>
    </row>
    <row r="416" spans="1:11" ht="65.650000000000006" customHeight="1">
      <c r="A416" s="2">
        <v>413</v>
      </c>
      <c r="B416" s="3" t="str">
        <f>VLOOKUP(K416,Sheet1!$B$2:$P$422,4,FALSE)</f>
        <v>YOEURNN YOEURM</v>
      </c>
      <c r="C416" s="3" t="str">
        <f>VLOOKUP(K416,Sheet1!$B$2:$P$422,5,FALSE)</f>
        <v>ស្រី</v>
      </c>
      <c r="D416" s="21">
        <f>VLOOKUP(K416,Sheet1!$B$2:$P$422,6,FALSE)</f>
        <v>29973</v>
      </c>
      <c r="E416" s="21" t="str">
        <f>VLOOKUP(K416,Sheet1!$B$2:$P$422,8,FALSE)</f>
        <v>SAMPLE ROOM</v>
      </c>
      <c r="F416" s="21" t="str">
        <f>VLOOKUP(K416,Sheet1!$B$2:$P$422,9,FALSE)</f>
        <v>Sample Sewer</v>
      </c>
      <c r="G416" s="21" t="str">
        <f>VLOOKUP(K416,Sheet1!$B$2:$P$422,15,FALSE)</f>
        <v>28201170593004ញ</v>
      </c>
      <c r="H416" s="21" t="str">
        <f>VLOOKUP(K416,Sheet1!$B$2:$P$422,14,FALSE)</f>
        <v>150604947</v>
      </c>
      <c r="I416" s="22">
        <f>VLOOKUP(K416,Sheet1!$B$2:$P$422,12,FALSE)</f>
        <v>967503472</v>
      </c>
      <c r="J416" s="2"/>
      <c r="K416">
        <v>64</v>
      </c>
    </row>
    <row r="417" spans="1:11" ht="65.650000000000006" customHeight="1">
      <c r="A417" s="2">
        <v>414</v>
      </c>
      <c r="B417" s="3" t="str">
        <f>VLOOKUP(K417,Sheet1!$B$2:$P$422,4,FALSE)</f>
        <v>REN RONG HUA</v>
      </c>
      <c r="C417" s="3" t="str">
        <f>VLOOKUP(K417,Sheet1!$B$2:$P$422,5,FALSE)</f>
        <v>ប្រុស</v>
      </c>
      <c r="D417" s="21">
        <f>VLOOKUP(K417,Sheet1!$B$2:$P$422,6,FALSE)</f>
        <v>28068</v>
      </c>
      <c r="E417" s="21" t="str">
        <f>VLOOKUP(K417,Sheet1!$B$2:$P$422,8,FALSE)</f>
        <v>EXPAT</v>
      </c>
      <c r="F417" s="21" t="str">
        <f>VLOOKUP(K417,Sheet1!$B$2:$P$422,9,FALSE)</f>
        <v>Pattern Marker</v>
      </c>
      <c r="G417" s="21">
        <f>VLOOKUP(K417,Sheet1!$B$2:$P$422,15,FALSE)</f>
        <v>0</v>
      </c>
      <c r="H417" s="21" t="str">
        <f>VLOOKUP(K417,Sheet1!$B$2:$P$422,14,FALSE)</f>
        <v>ED2767540</v>
      </c>
      <c r="I417" s="23">
        <v>0</v>
      </c>
      <c r="J417" s="2"/>
      <c r="K417">
        <v>65</v>
      </c>
    </row>
    <row r="418" spans="1:11" ht="65.650000000000006" customHeight="1">
      <c r="A418" s="2">
        <v>415</v>
      </c>
      <c r="B418" s="3" t="str">
        <f>VLOOKUP(K418,Sheet1!$B$2:$P$422,4,FALSE)</f>
        <v>KOEM SORPHORN</v>
      </c>
      <c r="C418" s="3" t="str">
        <f>VLOOKUP(K418,Sheet1!$B$2:$P$422,5,FALSE)</f>
        <v>ស្រី</v>
      </c>
      <c r="D418" s="21">
        <f>VLOOKUP(K418,Sheet1!$B$2:$P$422,6,FALSE)</f>
        <v>29364</v>
      </c>
      <c r="E418" s="21" t="str">
        <f>VLOOKUP(K418,Sheet1!$B$2:$P$422,8,FALSE)</f>
        <v>SAMPLE ROOM</v>
      </c>
      <c r="F418" s="21" t="str">
        <f>VLOOKUP(K418,Sheet1!$B$2:$P$422,9,FALSE)</f>
        <v>Sample Sewer</v>
      </c>
      <c r="G418" s="21" t="str">
        <f>VLOOKUP(K418,Sheet1!$B$2:$P$422,15,FALSE)</f>
        <v>28012160521344ឆ</v>
      </c>
      <c r="H418" s="21" t="str">
        <f>VLOOKUP(K418,Sheet1!$B$2:$P$422,14,FALSE)</f>
        <v>090729063</v>
      </c>
      <c r="I418" s="22">
        <f>VLOOKUP(K418,Sheet1!$B$2:$P$422,12,FALSE)</f>
        <v>10291081</v>
      </c>
      <c r="J418" s="2"/>
      <c r="K418">
        <v>66</v>
      </c>
    </row>
    <row r="419" spans="1:11" ht="65.650000000000006" customHeight="1">
      <c r="A419" s="2">
        <v>416</v>
      </c>
      <c r="B419" s="3" t="str">
        <f>VLOOKUP(K419,Sheet1!$B$2:$P$422,4,FALSE)</f>
        <v>HELLENA WAI LING CHAN</v>
      </c>
      <c r="C419" s="3" t="str">
        <f>VLOOKUP(K419,Sheet1!$B$2:$P$422,5,FALSE)</f>
        <v>ស្រី</v>
      </c>
      <c r="D419" s="21">
        <f>VLOOKUP(K419,Sheet1!$B$2:$P$422,6,FALSE)</f>
        <v>24725</v>
      </c>
      <c r="E419" s="21" t="str">
        <f>VLOOKUP(K419,Sheet1!$B$2:$P$422,8,FALSE)</f>
        <v>EXPAT</v>
      </c>
      <c r="F419" s="21" t="str">
        <f>VLOOKUP(K419,Sheet1!$B$2:$P$422,9,FALSE)</f>
        <v>Merchandiser</v>
      </c>
      <c r="G419" s="21">
        <f>VLOOKUP(K419,Sheet1!$B$2:$P$422,15,FALSE)</f>
        <v>0</v>
      </c>
      <c r="H419" s="21" t="str">
        <f>VLOOKUP(K419,Sheet1!$B$2:$P$422,14,FALSE)</f>
        <v>GA380316</v>
      </c>
      <c r="I419" s="23">
        <v>0</v>
      </c>
      <c r="J419" s="2"/>
      <c r="K419">
        <v>67</v>
      </c>
    </row>
    <row r="420" spans="1:11" ht="65.650000000000006" customHeight="1">
      <c r="A420" s="2">
        <v>417</v>
      </c>
      <c r="B420" s="3" t="str">
        <f>VLOOKUP(K420,Sheet1!$B$2:$P$422,4,FALSE)</f>
        <v>YANG JIANFANG</v>
      </c>
      <c r="C420" s="3" t="str">
        <f>VLOOKUP(K420,Sheet1!$B$2:$P$422,5,FALSE)</f>
        <v>ស្រី</v>
      </c>
      <c r="D420" s="21">
        <f>VLOOKUP(K420,Sheet1!$B$2:$P$422,6,FALSE)</f>
        <v>28380</v>
      </c>
      <c r="E420" s="21" t="str">
        <f>VLOOKUP(K420,Sheet1!$B$2:$P$422,8,FALSE)</f>
        <v>EXPAT</v>
      </c>
      <c r="F420" s="21" t="str">
        <f>VLOOKUP(K420,Sheet1!$B$2:$P$422,9,FALSE)</f>
        <v>QC</v>
      </c>
      <c r="G420" s="21">
        <f>VLOOKUP(K420,Sheet1!$B$2:$P$422,15,FALSE)</f>
        <v>0</v>
      </c>
      <c r="H420" s="21" t="str">
        <f>VLOOKUP(K420,Sheet1!$B$2:$P$422,14,FALSE)</f>
        <v>EF6544236</v>
      </c>
      <c r="I420" s="23">
        <v>0</v>
      </c>
      <c r="J420" s="2"/>
      <c r="K420">
        <v>68</v>
      </c>
    </row>
    <row r="421" spans="1:11" ht="65.650000000000006" customHeight="1">
      <c r="A421" s="2">
        <v>418</v>
      </c>
      <c r="B421" s="3" t="str">
        <f>VLOOKUP(K421,Sheet1!$B$2:$P$422,4,FALSE)</f>
        <v>JAYSON ABADILLA</v>
      </c>
      <c r="C421" s="3" t="str">
        <f>VLOOKUP(K421,Sheet1!$B$2:$P$422,5,FALSE)</f>
        <v>ប្រុស</v>
      </c>
      <c r="D421" s="21">
        <f>VLOOKUP(K421,Sheet1!$B$2:$P$422,6,FALSE)</f>
        <v>29492</v>
      </c>
      <c r="E421" s="21" t="str">
        <f>VLOOKUP(K421,Sheet1!$B$2:$P$422,8,FALSE)</f>
        <v>EXPAT</v>
      </c>
      <c r="F421" s="21" t="str">
        <f>VLOOKUP(K421,Sheet1!$B$2:$P$422,9,FALSE)</f>
        <v>Cutting Supervisor</v>
      </c>
      <c r="G421" s="21">
        <f>VLOOKUP(K421,Sheet1!$B$2:$P$422,15,FALSE)</f>
        <v>0</v>
      </c>
      <c r="H421" s="21" t="str">
        <f>VLOOKUP(K421,Sheet1!$B$2:$P$422,14,FALSE)</f>
        <v>P1494066B</v>
      </c>
      <c r="I421" s="23">
        <v>0</v>
      </c>
      <c r="J421" s="2"/>
      <c r="K421">
        <v>69</v>
      </c>
    </row>
    <row r="422" spans="1:11" ht="65.650000000000006" customHeight="1">
      <c r="A422" s="2">
        <v>419</v>
      </c>
      <c r="B422" s="3" t="str">
        <f>VLOOKUP(K422,Sheet1!$B$2:$P$422,4,FALSE)</f>
        <v>JOCELYN SONIO CADAO</v>
      </c>
      <c r="C422" s="3" t="str">
        <f>VLOOKUP(K422,Sheet1!$B$2:$P$422,5,FALSE)</f>
        <v>ស្រី</v>
      </c>
      <c r="D422" s="21">
        <f>VLOOKUP(K422,Sheet1!$B$2:$P$422,6,FALSE)</f>
        <v>27926</v>
      </c>
      <c r="E422" s="21" t="str">
        <f>VLOOKUP(K422,Sheet1!$B$2:$P$422,8,FALSE)</f>
        <v>EXPAT</v>
      </c>
      <c r="F422" s="21" t="str">
        <f>VLOOKUP(K422,Sheet1!$B$2:$P$422,9,FALSE)</f>
        <v>Finishing Supervisor</v>
      </c>
      <c r="G422" s="21">
        <f>VLOOKUP(K422,Sheet1!$B$2:$P$422,15,FALSE)</f>
        <v>0</v>
      </c>
      <c r="H422" s="21" t="str">
        <f>VLOOKUP(K422,Sheet1!$B$2:$P$422,14,FALSE)</f>
        <v>P5704538A</v>
      </c>
      <c r="I422" s="23">
        <v>0</v>
      </c>
      <c r="J422" s="2"/>
      <c r="K422">
        <v>70</v>
      </c>
    </row>
    <row r="423" spans="1:11" ht="65.650000000000006" customHeight="1">
      <c r="A423" s="2">
        <v>420</v>
      </c>
      <c r="B423" s="3" t="str">
        <f>VLOOKUP(K423,Sheet1!$B$2:$P$422,4,FALSE)</f>
        <v>HUON THAVDY</v>
      </c>
      <c r="C423" s="3" t="str">
        <f>VLOOKUP(K423,Sheet1!$B$2:$P$422,5,FALSE)</f>
        <v>ស្រី</v>
      </c>
      <c r="D423" s="21">
        <f>VLOOKUP(K423,Sheet1!$B$2:$P$422,6,FALSE)</f>
        <v>35649</v>
      </c>
      <c r="E423" s="21" t="str">
        <f>VLOOKUP(K423,Sheet1!$B$2:$P$422,8,FALSE)</f>
        <v>SEWING</v>
      </c>
      <c r="F423" s="21" t="str">
        <f>VLOOKUP(K423,Sheet1!$B$2:$P$422,9,FALSE)</f>
        <v>Sewer</v>
      </c>
      <c r="G423" s="21" t="str">
        <f>VLOOKUP(K423,Sheet1!$B$2:$P$422,15,FALSE)</f>
        <v>29707192139239ឡ</v>
      </c>
      <c r="H423" s="21" t="str">
        <f>VLOOKUP(K423,Sheet1!$B$2:$P$422,14,FALSE)</f>
        <v>051381987</v>
      </c>
      <c r="I423" s="22">
        <f>VLOOKUP(K423,Sheet1!$B$2:$P$422,12,FALSE)</f>
        <v>81321170</v>
      </c>
      <c r="J423" s="2"/>
      <c r="K423">
        <v>71</v>
      </c>
    </row>
    <row r="424" spans="1:11" ht="65.650000000000006" customHeight="1">
      <c r="A424" s="2">
        <v>421</v>
      </c>
      <c r="B424" s="3" t="str">
        <f>VLOOKUP(K424,Sheet1!$B$2:$P$422,4,FALSE)</f>
        <v>LEAN CHHENGMEAN</v>
      </c>
      <c r="C424" s="3" t="str">
        <f>VLOOKUP(K424,Sheet1!$B$2:$P$422,5,FALSE)</f>
        <v>ប្រុស</v>
      </c>
      <c r="D424" s="21">
        <f>VLOOKUP(K424,Sheet1!$B$2:$P$422,6,FALSE)</f>
        <v>32283</v>
      </c>
      <c r="E424" s="21" t="str">
        <f>VLOOKUP(K424,Sheet1!$B$2:$P$422,8,FALSE)</f>
        <v>ACCOUNTING</v>
      </c>
      <c r="F424" s="21" t="str">
        <f>VLOOKUP(K424,Sheet1!$B$2:$P$422,9,FALSE)</f>
        <v>Accounting Officer</v>
      </c>
      <c r="G424" s="21" t="str">
        <f>VLOOKUP(K424,Sheet1!$B$2:$P$422,15,FALSE)</f>
        <v>18801181196839ឡ</v>
      </c>
      <c r="H424" s="21">
        <f>VLOOKUP(K424,Sheet1!$B$2:$P$422,14,FALSE)</f>
        <v>0</v>
      </c>
      <c r="I424" s="23">
        <v>0</v>
      </c>
      <c r="J424" s="2"/>
      <c r="K424">
        <v>76</v>
      </c>
    </row>
    <row r="425" spans="1:11" ht="23.25">
      <c r="A425" s="1" t="s">
        <v>6</v>
      </c>
      <c r="B425" s="7" t="s">
        <v>11</v>
      </c>
      <c r="C425" s="10" t="s">
        <v>7</v>
      </c>
      <c r="D425" s="1"/>
      <c r="E425" s="1"/>
      <c r="F425" s="21" t="e">
        <f>VLOOKUP(K425,Sheet1!$B$2:$P$422,9,FALSE)</f>
        <v>#N/A</v>
      </c>
    </row>
    <row r="426" spans="1:11" ht="23.25">
      <c r="A426" s="1"/>
      <c r="B426" s="7" t="s">
        <v>15</v>
      </c>
      <c r="D426" s="10"/>
      <c r="E426" s="8"/>
      <c r="F426" s="21" t="e">
        <f>VLOOKUP(K426,Sheet1!$B$2:$P$422,9,FALSE)</f>
        <v>#N/A</v>
      </c>
    </row>
    <row r="427" spans="1:11" ht="23.25">
      <c r="A427" s="6" t="s">
        <v>10</v>
      </c>
      <c r="F427" s="21" t="e">
        <f>VLOOKUP(K427,Sheet1!$B$2:$P$422,9,FALSE)</f>
        <v>#N/A</v>
      </c>
      <c r="H427" s="44" t="s">
        <v>8</v>
      </c>
      <c r="I427" s="44"/>
      <c r="J427" s="8"/>
    </row>
    <row r="428" spans="1:11" ht="23.25">
      <c r="A428" s="7"/>
      <c r="F428" s="21" t="e">
        <f>VLOOKUP(K428,Sheet1!$B$2:$P$422,9,FALSE)</f>
        <v>#N/A</v>
      </c>
      <c r="H428" s="44" t="s">
        <v>9</v>
      </c>
      <c r="I428" s="44"/>
      <c r="J428" s="8"/>
    </row>
  </sheetData>
  <autoFilter ref="A3:J428" xr:uid="{00000000-0009-0000-0000-000000000000}"/>
  <mergeCells count="4">
    <mergeCell ref="A1:J1"/>
    <mergeCell ref="H427:I427"/>
    <mergeCell ref="H428:I428"/>
    <mergeCell ref="A2:J2"/>
  </mergeCells>
  <printOptions horizontalCentered="1"/>
  <pageMargins left="0.2" right="0.2" top="0.2" bottom="0.2" header="0.3" footer="0.2"/>
  <pageSetup paperSize="9" scale="88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view="pageBreakPreview" zoomScale="85" zoomScaleNormal="85" zoomScaleSheetLayoutView="85" workbookViewId="0">
      <selection activeCell="J4" sqref="J4"/>
    </sheetView>
  </sheetViews>
  <sheetFormatPr defaultColWidth="9.28515625" defaultRowHeight="15"/>
  <cols>
    <col min="1" max="1" width="7.7109375" style="26" customWidth="1"/>
    <col min="2" max="2" width="21.7109375" style="26" customWidth="1"/>
    <col min="3" max="3" width="22.28515625" style="26" customWidth="1"/>
    <col min="4" max="4" width="8.7109375" style="26" customWidth="1"/>
    <col min="5" max="5" width="16.28515625" style="26" customWidth="1"/>
    <col min="6" max="6" width="14.28515625" style="26" customWidth="1"/>
    <col min="7" max="7" width="20" style="26" hidden="1" customWidth="1"/>
    <col min="8" max="8" width="30.7109375" style="26" customWidth="1"/>
    <col min="9" max="9" width="18.28515625" style="26" customWidth="1"/>
    <col min="10" max="10" width="20.28515625" style="26" customWidth="1"/>
    <col min="11" max="11" width="16.5703125" style="26" customWidth="1"/>
    <col min="12" max="16384" width="9.28515625" style="26"/>
  </cols>
  <sheetData>
    <row r="1" spans="1:12" ht="63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102.6" customHeight="1">
      <c r="A2" s="45" t="s">
        <v>2147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69.75">
      <c r="A3" s="29" t="s">
        <v>0</v>
      </c>
      <c r="B3" s="29"/>
      <c r="C3" s="29" t="s">
        <v>1</v>
      </c>
      <c r="D3" s="29" t="s">
        <v>4</v>
      </c>
      <c r="E3" s="29" t="s">
        <v>5</v>
      </c>
      <c r="F3" s="4" t="s">
        <v>3</v>
      </c>
      <c r="G3" s="4"/>
      <c r="H3" s="9" t="s">
        <v>12</v>
      </c>
      <c r="I3" s="29" t="s">
        <v>14</v>
      </c>
      <c r="J3" s="5" t="s">
        <v>2</v>
      </c>
      <c r="K3" s="5" t="s">
        <v>13</v>
      </c>
    </row>
    <row r="4" spans="1:12" ht="65.650000000000006" customHeight="1">
      <c r="A4" s="24">
        <v>3</v>
      </c>
      <c r="B4" s="2" t="str">
        <f>VLOOKUP(L4,Sheet1!$B$2:$P$422,2,FALSE)</f>
        <v>FDC-0405</v>
      </c>
      <c r="C4" s="29" t="str">
        <f>VLOOKUP(L4,Sheet1!$B$2:$P$422,3,FALSE)</f>
        <v>ហើង ប្រុស</v>
      </c>
      <c r="D4" s="29" t="str">
        <f>VLOOKUP(L4,Sheet1!$B$2:$P$422,5,FALSE)</f>
        <v>ប្រុស</v>
      </c>
      <c r="E4" s="21">
        <f>VLOOKUP(L4,Sheet1!$B$2:$P$422,6,FALSE)</f>
        <v>34247</v>
      </c>
      <c r="F4" s="21" t="s">
        <v>2141</v>
      </c>
      <c r="G4" s="21" t="str">
        <f>VLOOKUP(L4,Sheet1!$B$2:$P$422,9,FALSE)</f>
        <v>Presser</v>
      </c>
      <c r="H4" s="21" t="str">
        <f>VLOOKUP(L4,Sheet1!$B$2:$P$422,15,FALSE)</f>
        <v>19301181182337ត</v>
      </c>
      <c r="I4" s="21" t="str">
        <f>VLOOKUP(L4,Sheet1!$B$2:$P$422,14,FALSE)</f>
        <v>100918316</v>
      </c>
      <c r="J4" s="33">
        <v>963779990</v>
      </c>
      <c r="K4" s="2"/>
      <c r="L4" s="26">
        <v>405</v>
      </c>
    </row>
    <row r="5" spans="1:12" ht="65.650000000000006" customHeight="1">
      <c r="A5" s="24">
        <v>4</v>
      </c>
      <c r="B5" s="2" t="str">
        <f>VLOOKUP(L5,Sheet1!$B$2:$P$422,2,FALSE)</f>
        <v>FDC-1516</v>
      </c>
      <c r="C5" s="29" t="str">
        <f>VLOOKUP(L5,Sheet1!$B$2:$P$422,3,FALSE)</f>
        <v>ព្រំ សុម៉ានយ៉ាន</v>
      </c>
      <c r="D5" s="29" t="str">
        <f>VLOOKUP(L5,Sheet1!$B$2:$P$422,5,FALSE)</f>
        <v>ស្រី</v>
      </c>
      <c r="E5" s="21">
        <f>VLOOKUP(L5,Sheet1!$B$2:$P$422,6,FALSE)</f>
        <v>35160</v>
      </c>
      <c r="F5" s="21" t="s">
        <v>2141</v>
      </c>
      <c r="G5" s="21" t="str">
        <f>VLOOKUP(L5,Sheet1!$B$2:$P$422,9,FALSE)</f>
        <v>Presser</v>
      </c>
      <c r="H5" s="21" t="str">
        <f>VLOOKUP(L5,Sheet1!$B$2:$P$422,15,FALSE)</f>
        <v>29602160072385ប</v>
      </c>
      <c r="I5" s="21" t="str">
        <f>VLOOKUP(L5,Sheet1!$B$2:$P$422,14,FALSE)</f>
        <v>100860447</v>
      </c>
      <c r="J5" s="33">
        <f>VLOOKUP(L5,Sheet1!$B$2:$P$422,12,FALSE)</f>
        <v>968819018</v>
      </c>
      <c r="K5" s="2"/>
      <c r="L5" s="26">
        <v>1516</v>
      </c>
    </row>
    <row r="6" spans="1:12" ht="65.650000000000006" customHeight="1">
      <c r="A6" s="24">
        <v>5</v>
      </c>
      <c r="B6" s="2" t="str">
        <f>VLOOKUP(L6,Sheet1!$B$2:$P$422,2,FALSE)</f>
        <v>FDC-1215</v>
      </c>
      <c r="C6" s="29" t="str">
        <f>VLOOKUP(L6,Sheet1!$B$2:$P$422,3,FALSE)</f>
        <v>ស៊ឹង នៅ</v>
      </c>
      <c r="D6" s="29" t="str">
        <f>VLOOKUP(L6,Sheet1!$B$2:$P$422,5,FALSE)</f>
        <v>ប្រុស</v>
      </c>
      <c r="E6" s="21">
        <f>VLOOKUP(L6,Sheet1!$B$2:$P$422,6,FALSE)</f>
        <v>34434</v>
      </c>
      <c r="F6" s="21" t="s">
        <v>2141</v>
      </c>
      <c r="G6" s="21" t="str">
        <f>VLOOKUP(L6,Sheet1!$B$2:$P$422,9,FALSE)</f>
        <v>Sewer</v>
      </c>
      <c r="H6" s="21" t="str">
        <f>VLOOKUP(L6,Sheet1!$B$2:$P$422,15,FALSE)</f>
        <v>19411170972639ល</v>
      </c>
      <c r="I6" s="21">
        <f>VLOOKUP(L6,Sheet1!$B$2:$P$422,14,FALSE)</f>
        <v>0</v>
      </c>
      <c r="J6" s="23">
        <f>VLOOKUP(L6,Sheet1!$B$2:$P$422,12,FALSE)</f>
        <v>69698244</v>
      </c>
      <c r="K6" s="2"/>
      <c r="L6" s="26">
        <v>1215</v>
      </c>
    </row>
    <row r="7" spans="1:12" ht="65.650000000000006" customHeight="1">
      <c r="A7" s="24">
        <v>6</v>
      </c>
      <c r="B7" s="2" t="str">
        <f>VLOOKUP(L7,Sheet1!$B$2:$P$422,2,FALSE)</f>
        <v>FDC-1508</v>
      </c>
      <c r="C7" s="29" t="str">
        <f>VLOOKUP(L7,Sheet1!$B$2:$P$422,3,FALSE)</f>
        <v>ម៉ន សូរិយា</v>
      </c>
      <c r="D7" s="29" t="str">
        <f>VLOOKUP(L7,Sheet1!$B$2:$P$422,5,FALSE)</f>
        <v>ស្រី</v>
      </c>
      <c r="E7" s="21">
        <f>VLOOKUP(L7,Sheet1!$B$2:$P$422,6,FALSE)</f>
        <v>34731</v>
      </c>
      <c r="F7" s="21" t="s">
        <v>2141</v>
      </c>
      <c r="G7" s="21" t="str">
        <f>VLOOKUP(L7,Sheet1!$B$2:$P$422,9,FALSE)</f>
        <v>Sewer</v>
      </c>
      <c r="H7" s="21">
        <f>VLOOKUP(L7,Sheet1!$B$2:$P$422,15,FALSE)</f>
        <v>0</v>
      </c>
      <c r="I7" s="21" t="str">
        <f>VLOOKUP(L7,Sheet1!$B$2:$P$422,14,FALSE)</f>
        <v>050835108</v>
      </c>
      <c r="J7" s="23" t="e">
        <f>VLOOKUP(L7,Sheet1!$B$2:$P$422,12,FALSE)</f>
        <v>#N/A</v>
      </c>
      <c r="K7" s="2"/>
      <c r="L7" s="26">
        <v>1508</v>
      </c>
    </row>
    <row r="8" spans="1:12" ht="65.650000000000006" customHeight="1">
      <c r="A8" s="24">
        <v>7</v>
      </c>
      <c r="B8" s="2" t="str">
        <f>VLOOKUP(L8,Sheet1!$B$2:$P$422,2,FALSE)</f>
        <v>FDC-0251</v>
      </c>
      <c r="C8" s="29" t="str">
        <f>VLOOKUP(L8,Sheet1!$B$2:$P$422,3,FALSE)</f>
        <v>ផាន លីវ៉ាង</v>
      </c>
      <c r="D8" s="29" t="str">
        <f>VLOOKUP(L8,Sheet1!$B$2:$P$422,5,FALSE)</f>
        <v>ប្រុស</v>
      </c>
      <c r="E8" s="21">
        <f>VLOOKUP(L8,Sheet1!$B$2:$P$422,6,FALSE)</f>
        <v>33976</v>
      </c>
      <c r="F8" s="21" t="s">
        <v>2141</v>
      </c>
      <c r="G8" s="21" t="str">
        <f>VLOOKUP(L8,Sheet1!$B$2:$P$422,9,FALSE)</f>
        <v>Sample Sewer</v>
      </c>
      <c r="H8" s="21" t="str">
        <f>VLOOKUP(L8,Sheet1!$B$2:$P$422,15,FALSE)</f>
        <v>19308160194631ន</v>
      </c>
      <c r="I8" s="21" t="str">
        <f>VLOOKUP(L8,Sheet1!$B$2:$P$422,14,FALSE)</f>
        <v>110452918</v>
      </c>
      <c r="J8" s="23">
        <f>VLOOKUP(L8,Sheet1!$B$2:$P$422,12,FALSE)</f>
        <v>70371323</v>
      </c>
      <c r="K8" s="2"/>
      <c r="L8" s="26">
        <v>251</v>
      </c>
    </row>
    <row r="9" spans="1:12" ht="65.650000000000006" customHeight="1">
      <c r="A9" s="24">
        <v>8</v>
      </c>
      <c r="B9" s="2" t="str">
        <f>VLOOKUP(L9,Sheet1!$B$2:$P$422,2,FALSE)</f>
        <v>FDC-0518</v>
      </c>
      <c r="C9" s="29" t="str">
        <f>VLOOKUP(L9,Sheet1!$B$2:$P$422,3,FALSE)</f>
        <v>តេង ញ៉</v>
      </c>
      <c r="D9" s="29" t="str">
        <f>VLOOKUP(L9,Sheet1!$B$2:$P$422,5,FALSE)</f>
        <v>ស្រី</v>
      </c>
      <c r="E9" s="21">
        <f>VLOOKUP(L9,Sheet1!$B$2:$P$422,6,FALSE)</f>
        <v>33098</v>
      </c>
      <c r="F9" s="21" t="s">
        <v>2141</v>
      </c>
      <c r="G9" s="21" t="str">
        <f>VLOOKUP(L9,Sheet1!$B$2:$P$422,9,FALSE)</f>
        <v>Sample Sewer</v>
      </c>
      <c r="H9" s="21" t="str">
        <f>VLOOKUP(L9,Sheet1!$B$2:$P$422,15,FALSE)</f>
        <v>29008160193429ភ</v>
      </c>
      <c r="I9" s="21" t="str">
        <f>VLOOKUP(L9,Sheet1!$B$2:$P$422,14,FALSE)</f>
        <v>110424507(01)</v>
      </c>
      <c r="J9" s="23">
        <f>VLOOKUP(L9,Sheet1!$B$2:$P$422,12,FALSE)</f>
        <v>70371323</v>
      </c>
      <c r="K9" s="2"/>
      <c r="L9" s="26">
        <v>518</v>
      </c>
    </row>
    <row r="10" spans="1:12" ht="65.650000000000006" customHeight="1">
      <c r="A10" s="24">
        <v>11</v>
      </c>
      <c r="B10" s="2" t="str">
        <f>VLOOKUP(L10,Sheet1!$B$2:$P$422,2,FALSE)</f>
        <v>FDC-1236</v>
      </c>
      <c r="C10" s="29" t="str">
        <f>VLOOKUP(L10,Sheet1!$B$2:$P$422,3,FALSE)</f>
        <v>អ៊ុំ ម៉ានី</v>
      </c>
      <c r="D10" s="29" t="str">
        <f>VLOOKUP(L10,Sheet1!$B$2:$P$422,5,FALSE)</f>
        <v>ស្រី</v>
      </c>
      <c r="E10" s="21">
        <f>VLOOKUP(L10,Sheet1!$B$2:$P$422,6,FALSE)</f>
        <v>33882</v>
      </c>
      <c r="F10" s="21" t="s">
        <v>2141</v>
      </c>
      <c r="G10" s="21" t="str">
        <f>VLOOKUP(L10,Sheet1!$B$2:$P$422,9,FALSE)</f>
        <v>Folder</v>
      </c>
      <c r="H10" s="21" t="str">
        <f>VLOOKUP(L10,Sheet1!$B$2:$P$422,15,FALSE)</f>
        <v>29208170866823ស</v>
      </c>
      <c r="I10" s="21" t="str">
        <f>VLOOKUP(L10,Sheet1!$B$2:$P$422,14,FALSE)</f>
        <v>170711567</v>
      </c>
      <c r="J10" s="23">
        <v>979698984</v>
      </c>
      <c r="K10" s="2"/>
      <c r="L10" s="26">
        <v>1236</v>
      </c>
    </row>
    <row r="11" spans="1:12" ht="65.650000000000006" customHeight="1">
      <c r="A11" s="24">
        <v>12</v>
      </c>
      <c r="B11" s="2" t="str">
        <f>VLOOKUP(L11,Sheet1!$B$2:$P$422,2,FALSE)</f>
        <v>FDC-1596</v>
      </c>
      <c r="C11" s="29" t="str">
        <f>VLOOKUP(L11,Sheet1!$B$2:$P$422,3,FALSE)</f>
        <v>សាម ប៊ុនរ៉ើន</v>
      </c>
      <c r="D11" s="29" t="str">
        <f>VLOOKUP(L11,Sheet1!$B$2:$P$422,5,FALSE)</f>
        <v>ប្រុស</v>
      </c>
      <c r="E11" s="21">
        <f>VLOOKUP(L11,Sheet1!$B$2:$P$422,6,FALSE)</f>
        <v>31869</v>
      </c>
      <c r="F11" s="21" t="s">
        <v>2141</v>
      </c>
      <c r="G11" s="21" t="str">
        <f>VLOOKUP(L11,Sheet1!$B$2:$P$422,9,FALSE)</f>
        <v>Presser</v>
      </c>
      <c r="H11" s="21" t="str">
        <f>VLOOKUP(L11,Sheet1!$B$2:$P$422,15,FALSE)</f>
        <v>18701202298657យ</v>
      </c>
      <c r="I11" s="21" t="str">
        <f>VLOOKUP(L11,Sheet1!$B$2:$P$422,14,FALSE)</f>
        <v>171142781</v>
      </c>
      <c r="J11" s="23">
        <v>964903187</v>
      </c>
      <c r="K11" s="2"/>
      <c r="L11" s="26">
        <v>1596</v>
      </c>
    </row>
    <row r="12" spans="1:12" ht="65.650000000000006" customHeight="1">
      <c r="A12" s="24">
        <v>13</v>
      </c>
      <c r="B12" s="2" t="str">
        <f>VLOOKUP(L12,Sheet1!$B$2:$P$422,2,FALSE)</f>
        <v>FDC-1054</v>
      </c>
      <c r="C12" s="29" t="str">
        <f>VLOOKUP(L12,Sheet1!$B$2:$P$422,3,FALSE)</f>
        <v>ឃាន ម៉េងស្រៀង</v>
      </c>
      <c r="D12" s="29" t="str">
        <f>VLOOKUP(L12,Sheet1!$B$2:$P$422,5,FALSE)</f>
        <v>ប្រុស</v>
      </c>
      <c r="E12" s="21">
        <f>VLOOKUP(L12,Sheet1!$B$2:$P$422,6,FALSE)</f>
        <v>32668</v>
      </c>
      <c r="F12" s="21" t="s">
        <v>2141</v>
      </c>
      <c r="G12" s="21" t="str">
        <f>VLOOKUP(L12,Sheet1!$B$2:$P$422,9,FALSE)</f>
        <v>Presser</v>
      </c>
      <c r="H12" s="21">
        <f>VLOOKUP(L12,Sheet1!$B$2:$P$422,15,FALSE)</f>
        <v>0</v>
      </c>
      <c r="I12" s="21" t="str">
        <f>VLOOKUP(L12,Sheet1!$B$2:$P$422,14,FALSE)</f>
        <v>062125239</v>
      </c>
      <c r="J12" s="23" t="e">
        <f>VLOOKUP(L12,Sheet1!$B$2:$P$422,12,FALSE)</f>
        <v>#N/A</v>
      </c>
      <c r="K12" s="2"/>
      <c r="L12" s="26">
        <v>1054</v>
      </c>
    </row>
    <row r="13" spans="1:12" ht="65.650000000000006" customHeight="1">
      <c r="A13" s="24">
        <v>14</v>
      </c>
      <c r="B13" s="2" t="str">
        <f>VLOOKUP(L13,Sheet1!$B$2:$P$422,2,FALSE)</f>
        <v>FDC-0003</v>
      </c>
      <c r="C13" s="29" t="s">
        <v>2149</v>
      </c>
      <c r="D13" s="29" t="s">
        <v>2133</v>
      </c>
      <c r="E13" s="21">
        <v>36043</v>
      </c>
      <c r="F13" s="21" t="s">
        <v>2141</v>
      </c>
      <c r="G13" s="21" t="str">
        <f>VLOOKUP(L13,Sheet1!$B$2:$P$422,9,FALSE)</f>
        <v>Sample Sewer</v>
      </c>
      <c r="H13" s="21" t="s">
        <v>2150</v>
      </c>
      <c r="I13" s="31">
        <v>50970954</v>
      </c>
      <c r="J13" s="23">
        <v>974555087</v>
      </c>
      <c r="K13" s="2"/>
      <c r="L13" s="26">
        <v>3</v>
      </c>
    </row>
    <row r="14" spans="1:12" ht="65.650000000000006" customHeight="1">
      <c r="A14" s="24">
        <v>17</v>
      </c>
      <c r="B14" s="2" t="str">
        <f>VLOOKUP(L14,Sheet1!$B$2:$P$422,2,FALSE)</f>
        <v>FDC-0132</v>
      </c>
      <c r="C14" s="29" t="str">
        <f>VLOOKUP(L14,Sheet1!$B$2:$P$422,3,FALSE)</f>
        <v>ហួន សារុំ</v>
      </c>
      <c r="D14" s="29" t="str">
        <f>VLOOKUP(L14,Sheet1!$B$2:$P$422,5,FALSE)</f>
        <v>ស្រី</v>
      </c>
      <c r="E14" s="21">
        <f>VLOOKUP(L14,Sheet1!$B$2:$P$422,6,FALSE)</f>
        <v>31778</v>
      </c>
      <c r="F14" s="21" t="s">
        <v>2141</v>
      </c>
      <c r="G14" s="21" t="str">
        <f>VLOOKUP(L14,Sheet1!$B$2:$P$422,9,FALSE)</f>
        <v>Sewer</v>
      </c>
      <c r="H14" s="21" t="str">
        <f>VLOOKUP(L14,Sheet1!$B$2:$P$422,15,FALSE)</f>
        <v>28709160257413ព</v>
      </c>
      <c r="I14" s="21" t="str">
        <f>VLOOKUP(L14,Sheet1!$B$2:$P$422,14,FALSE)</f>
        <v>101240897</v>
      </c>
      <c r="J14" s="23">
        <f>VLOOKUP(L14,Sheet1!$B$2:$P$422,12,FALSE)</f>
        <v>966524552</v>
      </c>
      <c r="K14" s="2"/>
      <c r="L14" s="26">
        <v>132</v>
      </c>
    </row>
    <row r="15" spans="1:12" ht="65.650000000000006" customHeight="1">
      <c r="A15" s="24">
        <v>18</v>
      </c>
      <c r="B15" s="2" t="str">
        <f>VLOOKUP(L15,Sheet1!$B$2:$P$422,2,FALSE)</f>
        <v>FDC-0820</v>
      </c>
      <c r="C15" s="29" t="str">
        <f>VLOOKUP(L15,Sheet1!$B$2:$P$422,3,FALSE)</f>
        <v>ហួន  សារៀម</v>
      </c>
      <c r="D15" s="29" t="str">
        <f>VLOOKUP(L15,Sheet1!$B$2:$P$422,5,FALSE)</f>
        <v>ស្រី</v>
      </c>
      <c r="E15" s="21">
        <f>VLOOKUP(L15,Sheet1!$B$2:$P$422,6,FALSE)</f>
        <v>35935</v>
      </c>
      <c r="F15" s="21" t="s">
        <v>2141</v>
      </c>
      <c r="G15" s="21" t="str">
        <f>VLOOKUP(L15,Sheet1!$B$2:$P$422,9,FALSE)</f>
        <v>Sewer</v>
      </c>
      <c r="H15" s="21" t="str">
        <f>VLOOKUP(L15,Sheet1!$B$2:$P$422,15,FALSE)</f>
        <v>29807170853265ហ</v>
      </c>
      <c r="I15" s="21" t="str">
        <f>VLOOKUP(L15,Sheet1!$B$2:$P$422,14,FALSE)</f>
        <v>100767113</v>
      </c>
      <c r="J15" s="23">
        <f>VLOOKUP(L15,Sheet1!$B$2:$P$422,12,FALSE)</f>
        <v>966524552</v>
      </c>
      <c r="K15" s="2"/>
      <c r="L15" s="26">
        <v>820</v>
      </c>
    </row>
    <row r="16" spans="1:12" ht="65.650000000000006" customHeight="1">
      <c r="A16" s="24">
        <v>19</v>
      </c>
      <c r="B16" s="2" t="str">
        <f>VLOOKUP(L16,Sheet1!$B$2:$P$422,2,FALSE)</f>
        <v>FDC-0860</v>
      </c>
      <c r="C16" s="29" t="str">
        <f>VLOOKUP(L16,Sheet1!$B$2:$P$422,3,FALSE)</f>
        <v>រិន ខ្ញុង</v>
      </c>
      <c r="D16" s="29" t="str">
        <f>VLOOKUP(L16,Sheet1!$B$2:$P$422,5,FALSE)</f>
        <v>ស្រី</v>
      </c>
      <c r="E16" s="21">
        <f>VLOOKUP(L16,Sheet1!$B$2:$P$422,6,FALSE)</f>
        <v>34056</v>
      </c>
      <c r="F16" s="21" t="s">
        <v>2141</v>
      </c>
      <c r="G16" s="21" t="str">
        <f>VLOOKUP(L16,Sheet1!$B$2:$P$422,9,FALSE)</f>
        <v>Sewer</v>
      </c>
      <c r="H16" s="21" t="str">
        <f>VLOOKUP(L16,Sheet1!$B$2:$P$422,15,FALSE)</f>
        <v>29307192139560ម</v>
      </c>
      <c r="I16" s="21" t="str">
        <f>VLOOKUP(L16,Sheet1!$B$2:$P$422,14,FALSE)</f>
        <v>050785139</v>
      </c>
      <c r="J16" s="23">
        <v>77251633</v>
      </c>
      <c r="K16" s="2"/>
      <c r="L16" s="26">
        <v>860</v>
      </c>
    </row>
    <row r="17" spans="1:12" ht="65.650000000000006" customHeight="1">
      <c r="A17" s="24">
        <v>20</v>
      </c>
      <c r="B17" s="2" t="str">
        <f>VLOOKUP(L17,Sheet1!$B$2:$P$422,2,FALSE)</f>
        <v>FDC-1259</v>
      </c>
      <c r="C17" s="29" t="str">
        <f>VLOOKUP(L17,Sheet1!$B$2:$P$422,3,FALSE)</f>
        <v>រិន សុផាន់ម៉ៃ</v>
      </c>
      <c r="D17" s="29" t="str">
        <f>VLOOKUP(L17,Sheet1!$B$2:$P$422,5,FALSE)</f>
        <v>ស្រី</v>
      </c>
      <c r="E17" s="21">
        <f>VLOOKUP(L17,Sheet1!$B$2:$P$422,6,FALSE)</f>
        <v>36843</v>
      </c>
      <c r="F17" s="21" t="s">
        <v>2141</v>
      </c>
      <c r="G17" s="21" t="str">
        <f>VLOOKUP(L17,Sheet1!$B$2:$P$422,9,FALSE)</f>
        <v>Sewer</v>
      </c>
      <c r="H17" s="21" t="str">
        <f>VLOOKUP(L17,Sheet1!$B$2:$P$422,15,FALSE)</f>
        <v>20002181277983ទ</v>
      </c>
      <c r="I17" s="21" t="str">
        <f>VLOOKUP(L17,Sheet1!$B$2:$P$422,14,FALSE)</f>
        <v>051534976</v>
      </c>
      <c r="J17" s="23">
        <f>VLOOKUP(L17,Sheet1!$B$2:$P$422,12,FALSE)</f>
        <v>70873818</v>
      </c>
      <c r="K17" s="2"/>
      <c r="L17" s="26">
        <v>1259</v>
      </c>
    </row>
    <row r="18" spans="1:12" ht="65.650000000000006" customHeight="1">
      <c r="A18" s="24">
        <v>21</v>
      </c>
      <c r="B18" s="2" t="str">
        <f>VLOOKUP(L18,Sheet1!$B$2:$P$422,2,FALSE)</f>
        <v>FDC-0224</v>
      </c>
      <c r="C18" s="29" t="str">
        <f>VLOOKUP(L18,Sheet1!$B$2:$P$422,3,FALSE)</f>
        <v>យឺន សុផារ៉ាត់</v>
      </c>
      <c r="D18" s="29" t="str">
        <f>VLOOKUP(L18,Sheet1!$B$2:$P$422,5,FALSE)</f>
        <v>ប្រុស</v>
      </c>
      <c r="E18" s="21">
        <f>VLOOKUP(L18,Sheet1!$B$2:$P$422,6,FALSE)</f>
        <v>36162</v>
      </c>
      <c r="F18" s="21" t="s">
        <v>2141</v>
      </c>
      <c r="G18" s="21" t="str">
        <f>VLOOKUP(L18,Sheet1!$B$2:$P$422,9,FALSE)</f>
        <v>Crew</v>
      </c>
      <c r="H18" s="21" t="str">
        <f>VLOOKUP(L18,Sheet1!$B$2:$P$422,15,FALSE)</f>
        <v>19902191982675ឃ</v>
      </c>
      <c r="I18" s="21" t="str">
        <f>VLOOKUP(L18,Sheet1!$B$2:$P$422,14,FALSE)</f>
        <v>051330117</v>
      </c>
      <c r="J18" s="23">
        <v>70998428</v>
      </c>
      <c r="K18" s="2"/>
      <c r="L18" s="26">
        <v>224</v>
      </c>
    </row>
    <row r="19" spans="1:12" ht="65.650000000000006" customHeight="1">
      <c r="A19" s="24">
        <v>22</v>
      </c>
      <c r="B19" s="2" t="str">
        <f>VLOOKUP(L19,Sheet1!$B$2:$P$422,2,FALSE)</f>
        <v>FDC-0441</v>
      </c>
      <c r="C19" s="29" t="str">
        <f>VLOOKUP(L19,Sheet1!$B$2:$P$422,3,FALSE)</f>
        <v>សយ ធឿង</v>
      </c>
      <c r="D19" s="29" t="str">
        <f>VLOOKUP(L19,Sheet1!$B$2:$P$422,5,FALSE)</f>
        <v>ស្រី</v>
      </c>
      <c r="E19" s="21">
        <f>VLOOKUP(L19,Sheet1!$B$2:$P$422,6,FALSE)</f>
        <v>34066</v>
      </c>
      <c r="F19" s="21" t="s">
        <v>2141</v>
      </c>
      <c r="G19" s="21" t="str">
        <f>VLOOKUP(L19,Sheet1!$B$2:$P$422,9,FALSE)</f>
        <v>Crew</v>
      </c>
      <c r="H19" s="21">
        <f>VLOOKUP(L19,Sheet1!$B$2:$P$422,15,FALSE)</f>
        <v>0</v>
      </c>
      <c r="I19" s="32" t="str">
        <f>VLOOKUP(L19,Sheet1!$B$2:$P$422,14,FALSE)</f>
        <v>090627220</v>
      </c>
      <c r="J19" s="23" t="e">
        <f>VLOOKUP(L19,Sheet1!$B$2:$P$422,12,FALSE)</f>
        <v>#N/A</v>
      </c>
      <c r="K19" s="2"/>
      <c r="L19" s="26">
        <v>441</v>
      </c>
    </row>
    <row r="20" spans="1:12" ht="65.650000000000006" customHeight="1">
      <c r="A20" s="24">
        <v>23</v>
      </c>
      <c r="B20" s="2" t="str">
        <f>VLOOKUP(L20,Sheet1!$B$2:$P$422,2,FALSE)</f>
        <v>FDC-0644</v>
      </c>
      <c r="C20" s="29" t="str">
        <f>VLOOKUP(L20,Sheet1!$B$2:$P$422,3,FALSE)</f>
        <v>ប៉េត​​ សំអ៊ន</v>
      </c>
      <c r="D20" s="29" t="str">
        <f>VLOOKUP(L20,Sheet1!$B$2:$P$422,5,FALSE)</f>
        <v>ប្រុស</v>
      </c>
      <c r="E20" s="21">
        <f>VLOOKUP(L20,Sheet1!$B$2:$P$422,6,FALSE)</f>
        <v>29379</v>
      </c>
      <c r="F20" s="21" t="s">
        <v>2141</v>
      </c>
      <c r="G20" s="21" t="str">
        <f>VLOOKUP(L20,Sheet1!$B$2:$P$422,9,FALSE)</f>
        <v>Presser</v>
      </c>
      <c r="H20" s="21" t="str">
        <f>VLOOKUP(L20,Sheet1!$B$2:$P$422,15,FALSE)</f>
        <v>18007160157921ត</v>
      </c>
      <c r="I20" s="30">
        <v>20887792</v>
      </c>
      <c r="J20" s="23">
        <f>VLOOKUP(L20,Sheet1!$B$2:$P$422,12,FALSE)</f>
        <v>975654793</v>
      </c>
      <c r="K20" s="2"/>
      <c r="L20" s="26">
        <v>644</v>
      </c>
    </row>
    <row r="21" spans="1:12" ht="65.650000000000006" customHeight="1">
      <c r="A21" s="24">
        <v>24</v>
      </c>
      <c r="B21" s="2" t="str">
        <f>VLOOKUP(L21,Sheet1!$B$2:$P$422,2,FALSE)</f>
        <v>FDC-1582</v>
      </c>
      <c r="C21" s="29" t="str">
        <f>VLOOKUP(L21,Sheet1!$B$2:$P$422,3,FALSE)</f>
        <v>ពិន សុផាត</v>
      </c>
      <c r="D21" s="29" t="str">
        <f>VLOOKUP(L21,Sheet1!$B$2:$P$422,5,FALSE)</f>
        <v>ប្រុស</v>
      </c>
      <c r="E21" s="21">
        <f>VLOOKUP(L21,Sheet1!$B$2:$P$422,6,FALSE)</f>
        <v>35184</v>
      </c>
      <c r="F21" s="21" t="s">
        <v>2141</v>
      </c>
      <c r="G21" s="21" t="str">
        <f>VLOOKUP(L21,Sheet1!$B$2:$P$422,9,FALSE)</f>
        <v>Presser</v>
      </c>
      <c r="H21" s="21" t="str">
        <f>VLOOKUP(L21,Sheet1!$B$2:$P$422,15,FALSE)</f>
        <v>19604160093904ន</v>
      </c>
      <c r="I21" s="21" t="str">
        <f>VLOOKUP(L21,Sheet1!$B$2:$P$422,14,FALSE)</f>
        <v>061538059</v>
      </c>
      <c r="J21" s="23">
        <v>10770457</v>
      </c>
      <c r="K21" s="2"/>
      <c r="L21" s="26">
        <v>1582</v>
      </c>
    </row>
    <row r="22" spans="1:12" ht="65.650000000000006" customHeight="1">
      <c r="A22" s="24">
        <v>25</v>
      </c>
      <c r="B22" s="2" t="str">
        <f>VLOOKUP(L22,Sheet1!$B$2:$P$422,2,FALSE)</f>
        <v>FDC-1059</v>
      </c>
      <c r="C22" s="29" t="str">
        <f>VLOOKUP(L22,Sheet1!$B$2:$P$422,3,FALSE)</f>
        <v>ស៊ាង សំណាង</v>
      </c>
      <c r="D22" s="29" t="str">
        <f>VLOOKUP(L22,Sheet1!$B$2:$P$422,5,FALSE)</f>
        <v>ស្រី</v>
      </c>
      <c r="E22" s="21">
        <f>VLOOKUP(L22,Sheet1!$B$2:$P$422,6,FALSE)</f>
        <v>35951</v>
      </c>
      <c r="F22" s="21" t="s">
        <v>2141</v>
      </c>
      <c r="G22" s="21" t="str">
        <f>VLOOKUP(L22,Sheet1!$B$2:$P$422,9,FALSE)</f>
        <v>Sewer</v>
      </c>
      <c r="H22" s="21" t="str">
        <f>VLOOKUP(L22,Sheet1!$B$2:$P$422,15,FALSE)</f>
        <v>29805170774387គ</v>
      </c>
      <c r="I22" s="21" t="str">
        <f>VLOOKUP(L22,Sheet1!$B$2:$P$422,14,FALSE)</f>
        <v>051545113</v>
      </c>
      <c r="J22" s="23" t="e">
        <f>VLOOKUP(L22,Sheet1!$B$2:$P$422,12,FALSE)</f>
        <v>#N/A</v>
      </c>
      <c r="K22" s="2"/>
      <c r="L22" s="26">
        <v>1059</v>
      </c>
    </row>
    <row r="23" spans="1:12" ht="65.650000000000006" customHeight="1">
      <c r="A23" s="24">
        <v>26</v>
      </c>
      <c r="B23" s="2" t="str">
        <f>VLOOKUP(L23,Sheet1!$B$2:$P$422,2,FALSE)</f>
        <v>FDC-1082</v>
      </c>
      <c r="C23" s="29" t="str">
        <f>VLOOKUP(L23,Sheet1!$B$2:$P$422,3,FALSE)</f>
        <v>ស៊ាង ហ៊ុល</v>
      </c>
      <c r="D23" s="29" t="str">
        <f>VLOOKUP(L23,Sheet1!$B$2:$P$422,5,FALSE)</f>
        <v>ប្រុស</v>
      </c>
      <c r="E23" s="21">
        <f>VLOOKUP(L23,Sheet1!$B$2:$P$422,6,FALSE)</f>
        <v>36560</v>
      </c>
      <c r="F23" s="21" t="s">
        <v>2141</v>
      </c>
      <c r="G23" s="21" t="str">
        <f>VLOOKUP(L23,Sheet1!$B$2:$P$422,9,FALSE)</f>
        <v>Vacuum Operator</v>
      </c>
      <c r="H23" s="21" t="str">
        <f>VLOOKUP(L23,Sheet1!$B$2:$P$422,15,FALSE)</f>
        <v>10001160030129ឃ</v>
      </c>
      <c r="I23" s="21" t="str">
        <f>VLOOKUP(L23,Sheet1!$B$2:$P$422,14,FALSE)</f>
        <v>051257732</v>
      </c>
      <c r="J23" s="23">
        <v>962880431</v>
      </c>
      <c r="K23" s="2"/>
      <c r="L23" s="26">
        <v>1082</v>
      </c>
    </row>
    <row r="24" spans="1:12" ht="23.25">
      <c r="A24" s="28"/>
      <c r="B24" s="28"/>
      <c r="C24" s="28"/>
      <c r="D24" s="28"/>
      <c r="E24" s="28"/>
      <c r="F24" s="27"/>
      <c r="G24" s="27"/>
      <c r="H24" s="25"/>
      <c r="I24" s="44"/>
      <c r="J24" s="44"/>
    </row>
    <row r="25" spans="1:12" ht="23.25" customHeight="1">
      <c r="B25" s="28"/>
      <c r="C25" s="28"/>
      <c r="I25" s="44"/>
      <c r="J25" s="44"/>
    </row>
  </sheetData>
  <mergeCells count="4">
    <mergeCell ref="A1:K1"/>
    <mergeCell ref="A2:K2"/>
    <mergeCell ref="I24:J24"/>
    <mergeCell ref="I25:J25"/>
  </mergeCells>
  <printOptions horizontalCentered="1"/>
  <pageMargins left="0.2" right="0.2" top="0.2" bottom="0.2" header="0.3" footer="0.2"/>
  <pageSetup paperSize="9" scale="81" orientation="landscape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8"/>
  <sheetViews>
    <sheetView tabSelected="1" view="pageBreakPreview" topLeftCell="A16" zoomScale="85" zoomScaleNormal="85" zoomScaleSheetLayoutView="85" workbookViewId="0">
      <selection activeCell="A2" sqref="A2:J2"/>
    </sheetView>
  </sheetViews>
  <sheetFormatPr defaultColWidth="9.28515625" defaultRowHeight="15"/>
  <cols>
    <col min="1" max="1" width="6.7109375" style="34" customWidth="1"/>
    <col min="2" max="2" width="8.140625" style="34" bestFit="1" customWidth="1"/>
    <col min="3" max="3" width="18.28515625" style="34" bestFit="1" customWidth="1"/>
    <col min="4" max="4" width="5" style="34" bestFit="1" customWidth="1"/>
    <col min="5" max="5" width="13.28515625" style="34" bestFit="1" customWidth="1"/>
    <col min="6" max="6" width="13.7109375" style="34" bestFit="1" customWidth="1"/>
    <col min="7" max="7" width="20.42578125" style="34" bestFit="1" customWidth="1"/>
    <col min="8" max="8" width="16.85546875" style="34" customWidth="1"/>
    <col min="9" max="9" width="13.7109375" style="34" customWidth="1"/>
    <col min="10" max="10" width="19.7109375" style="34" customWidth="1"/>
    <col min="11" max="16384" width="9.28515625" style="34"/>
  </cols>
  <sheetData>
    <row r="1" spans="1:10" ht="90" customHeight="1">
      <c r="A1" s="47" t="s">
        <v>2280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35" customFormat="1" ht="23.25">
      <c r="A2" s="46" t="s">
        <v>2279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39.5">
      <c r="A3" s="38" t="s">
        <v>2274</v>
      </c>
      <c r="B3" s="38" t="s">
        <v>2275</v>
      </c>
      <c r="C3" s="41" t="s">
        <v>1</v>
      </c>
      <c r="D3" s="41" t="s">
        <v>4</v>
      </c>
      <c r="E3" s="41" t="s">
        <v>5</v>
      </c>
      <c r="F3" s="42" t="s">
        <v>3</v>
      </c>
      <c r="G3" s="42" t="s">
        <v>2277</v>
      </c>
      <c r="H3" s="42" t="s">
        <v>14</v>
      </c>
      <c r="I3" s="42" t="s">
        <v>2</v>
      </c>
      <c r="J3" s="42" t="s">
        <v>2278</v>
      </c>
    </row>
    <row r="4" spans="1:10" ht="60" customHeight="1">
      <c r="A4" s="38">
        <v>1</v>
      </c>
      <c r="B4" s="38">
        <v>1</v>
      </c>
      <c r="C4" s="38" t="s">
        <v>33</v>
      </c>
      <c r="D4" s="38" t="s">
        <v>2132</v>
      </c>
      <c r="E4" s="39">
        <v>34170</v>
      </c>
      <c r="F4" s="39" t="s">
        <v>2141</v>
      </c>
      <c r="G4" s="39" t="s">
        <v>38</v>
      </c>
      <c r="H4" s="37" t="s">
        <v>37</v>
      </c>
      <c r="I4" s="37" t="s">
        <v>2179</v>
      </c>
      <c r="J4" s="38"/>
    </row>
    <row r="5" spans="1:10" ht="60" customHeight="1">
      <c r="A5" s="38">
        <v>2</v>
      </c>
      <c r="B5" s="38">
        <v>2</v>
      </c>
      <c r="C5" s="38" t="s">
        <v>40</v>
      </c>
      <c r="D5" s="38" t="s">
        <v>2133</v>
      </c>
      <c r="E5" s="39">
        <v>30930</v>
      </c>
      <c r="F5" s="39" t="s">
        <v>2141</v>
      </c>
      <c r="G5" s="39" t="s">
        <v>44</v>
      </c>
      <c r="H5" s="37" t="s">
        <v>43</v>
      </c>
      <c r="I5" s="37" t="s">
        <v>43</v>
      </c>
      <c r="J5" s="38"/>
    </row>
    <row r="6" spans="1:10" ht="60" customHeight="1">
      <c r="A6" s="38">
        <v>3</v>
      </c>
      <c r="B6" s="38">
        <v>3</v>
      </c>
      <c r="C6" s="38" t="s">
        <v>46</v>
      </c>
      <c r="D6" s="38" t="s">
        <v>2132</v>
      </c>
      <c r="E6" s="39">
        <v>33704</v>
      </c>
      <c r="F6" s="39" t="s">
        <v>2141</v>
      </c>
      <c r="G6" s="39" t="s">
        <v>49</v>
      </c>
      <c r="H6" s="37" t="s">
        <v>48</v>
      </c>
      <c r="I6" s="37" t="s">
        <v>48</v>
      </c>
      <c r="J6" s="38"/>
    </row>
    <row r="7" spans="1:10" ht="60" customHeight="1">
      <c r="A7" s="38">
        <v>4</v>
      </c>
      <c r="B7" s="38">
        <v>4</v>
      </c>
      <c r="C7" s="38" t="s">
        <v>58</v>
      </c>
      <c r="D7" s="38" t="s">
        <v>2132</v>
      </c>
      <c r="E7" s="39">
        <v>34709</v>
      </c>
      <c r="F7" s="39" t="s">
        <v>2141</v>
      </c>
      <c r="G7" s="39" t="s">
        <v>62</v>
      </c>
      <c r="H7" s="37" t="s">
        <v>61</v>
      </c>
      <c r="I7" s="37" t="s">
        <v>2180</v>
      </c>
      <c r="J7" s="38"/>
    </row>
    <row r="8" spans="1:10" ht="60" customHeight="1">
      <c r="A8" s="38">
        <v>5</v>
      </c>
      <c r="B8" s="38">
        <v>5</v>
      </c>
      <c r="C8" s="38" t="s">
        <v>64</v>
      </c>
      <c r="D8" s="38" t="s">
        <v>2133</v>
      </c>
      <c r="E8" s="39">
        <v>34366</v>
      </c>
      <c r="F8" s="39" t="s">
        <v>2141</v>
      </c>
      <c r="G8" s="39" t="s">
        <v>68</v>
      </c>
      <c r="H8" s="37" t="s">
        <v>67</v>
      </c>
      <c r="I8" s="37" t="s">
        <v>67</v>
      </c>
      <c r="J8" s="38"/>
    </row>
    <row r="9" spans="1:10" ht="60" customHeight="1">
      <c r="A9" s="38">
        <v>6</v>
      </c>
      <c r="B9" s="38">
        <v>6</v>
      </c>
      <c r="C9" s="38" t="s">
        <v>70</v>
      </c>
      <c r="D9" s="38" t="s">
        <v>2133</v>
      </c>
      <c r="E9" s="39">
        <v>34669</v>
      </c>
      <c r="F9" s="39" t="s">
        <v>2141</v>
      </c>
      <c r="G9" s="39" t="s">
        <v>73</v>
      </c>
      <c r="H9" s="37" t="s">
        <v>72</v>
      </c>
      <c r="I9" s="37" t="s">
        <v>72</v>
      </c>
      <c r="J9" s="38"/>
    </row>
    <row r="10" spans="1:10" ht="60" customHeight="1">
      <c r="A10" s="38">
        <v>7</v>
      </c>
      <c r="B10" s="38">
        <v>7</v>
      </c>
      <c r="C10" s="38" t="s">
        <v>75</v>
      </c>
      <c r="D10" s="38" t="s">
        <v>2132</v>
      </c>
      <c r="E10" s="39">
        <v>35649</v>
      </c>
      <c r="F10" s="39" t="s">
        <v>2141</v>
      </c>
      <c r="G10" s="39" t="s">
        <v>78</v>
      </c>
      <c r="H10" s="37" t="s">
        <v>77</v>
      </c>
      <c r="I10" s="37" t="s">
        <v>77</v>
      </c>
      <c r="J10" s="38"/>
    </row>
    <row r="11" spans="1:10" ht="60" customHeight="1">
      <c r="A11" s="38">
        <v>8</v>
      </c>
      <c r="B11" s="38">
        <v>8</v>
      </c>
      <c r="C11" s="38" t="s">
        <v>80</v>
      </c>
      <c r="D11" s="38" t="s">
        <v>2132</v>
      </c>
      <c r="E11" s="39">
        <v>34075</v>
      </c>
      <c r="F11" s="39" t="s">
        <v>2141</v>
      </c>
      <c r="G11" s="39" t="s">
        <v>83</v>
      </c>
      <c r="H11" s="37" t="s">
        <v>82</v>
      </c>
      <c r="I11" s="37" t="s">
        <v>82</v>
      </c>
      <c r="J11" s="38"/>
    </row>
    <row r="12" spans="1:10" ht="60" customHeight="1">
      <c r="A12" s="38">
        <v>9</v>
      </c>
      <c r="B12" s="38">
        <v>9</v>
      </c>
      <c r="C12" s="38" t="s">
        <v>85</v>
      </c>
      <c r="D12" s="38" t="s">
        <v>2132</v>
      </c>
      <c r="E12" s="39">
        <v>30991</v>
      </c>
      <c r="F12" s="39" t="s">
        <v>2141</v>
      </c>
      <c r="G12" s="39" t="s">
        <v>88</v>
      </c>
      <c r="H12" s="37" t="s">
        <v>87</v>
      </c>
      <c r="I12" s="37" t="s">
        <v>87</v>
      </c>
      <c r="J12" s="38"/>
    </row>
    <row r="13" spans="1:10" ht="60" customHeight="1">
      <c r="A13" s="38">
        <v>10</v>
      </c>
      <c r="B13" s="38">
        <v>10</v>
      </c>
      <c r="C13" s="38" t="s">
        <v>90</v>
      </c>
      <c r="D13" s="38" t="s">
        <v>2132</v>
      </c>
      <c r="E13" s="39">
        <v>30392</v>
      </c>
      <c r="F13" s="39" t="s">
        <v>2141</v>
      </c>
      <c r="G13" s="39" t="s">
        <v>93</v>
      </c>
      <c r="H13" s="37" t="s">
        <v>92</v>
      </c>
      <c r="I13" s="37" t="s">
        <v>92</v>
      </c>
      <c r="J13" s="38"/>
    </row>
    <row r="14" spans="1:10" ht="60" customHeight="1">
      <c r="A14" s="38">
        <v>11</v>
      </c>
      <c r="B14" s="38">
        <v>11</v>
      </c>
      <c r="C14" s="38" t="s">
        <v>95</v>
      </c>
      <c r="D14" s="38" t="s">
        <v>2132</v>
      </c>
      <c r="E14" s="39">
        <v>34643</v>
      </c>
      <c r="F14" s="39" t="s">
        <v>2141</v>
      </c>
      <c r="G14" s="39" t="s">
        <v>99</v>
      </c>
      <c r="H14" s="37" t="s">
        <v>98</v>
      </c>
      <c r="I14" s="37" t="s">
        <v>2181</v>
      </c>
      <c r="J14" s="38"/>
    </row>
    <row r="15" spans="1:10" ht="60" customHeight="1">
      <c r="A15" s="38">
        <v>12</v>
      </c>
      <c r="B15" s="38">
        <v>12</v>
      </c>
      <c r="C15" s="38" t="s">
        <v>101</v>
      </c>
      <c r="D15" s="38" t="s">
        <v>2132</v>
      </c>
      <c r="E15" s="39">
        <v>30937</v>
      </c>
      <c r="F15" s="39" t="s">
        <v>2141</v>
      </c>
      <c r="G15" s="39" t="s">
        <v>104</v>
      </c>
      <c r="H15" s="37" t="s">
        <v>103</v>
      </c>
      <c r="I15" s="37" t="s">
        <v>103</v>
      </c>
      <c r="J15" s="38"/>
    </row>
    <row r="16" spans="1:10" ht="60" customHeight="1">
      <c r="A16" s="38">
        <v>13</v>
      </c>
      <c r="B16" s="38">
        <v>13</v>
      </c>
      <c r="C16" s="38" t="s">
        <v>106</v>
      </c>
      <c r="D16" s="38" t="s">
        <v>2132</v>
      </c>
      <c r="E16" s="39">
        <v>30323</v>
      </c>
      <c r="F16" s="39" t="s">
        <v>2141</v>
      </c>
      <c r="G16" s="39" t="s">
        <v>109</v>
      </c>
      <c r="H16" s="37" t="s">
        <v>108</v>
      </c>
      <c r="I16" s="37" t="s">
        <v>108</v>
      </c>
      <c r="J16" s="38"/>
    </row>
    <row r="17" spans="1:10" ht="60" customHeight="1">
      <c r="A17" s="38">
        <v>14</v>
      </c>
      <c r="B17" s="38">
        <v>14</v>
      </c>
      <c r="C17" s="38" t="s">
        <v>2149</v>
      </c>
      <c r="D17" s="38" t="s">
        <v>2133</v>
      </c>
      <c r="E17" s="39">
        <v>36043</v>
      </c>
      <c r="F17" s="39" t="s">
        <v>2141</v>
      </c>
      <c r="G17" s="39" t="s">
        <v>2150</v>
      </c>
      <c r="H17" s="37" t="s">
        <v>2151</v>
      </c>
      <c r="I17" s="37" t="s">
        <v>2151</v>
      </c>
      <c r="J17" s="38"/>
    </row>
    <row r="18" spans="1:10" ht="60" customHeight="1">
      <c r="A18" s="38">
        <v>15</v>
      </c>
      <c r="B18" s="38">
        <v>15</v>
      </c>
      <c r="C18" s="38" t="s">
        <v>111</v>
      </c>
      <c r="D18" s="38" t="s">
        <v>2132</v>
      </c>
      <c r="E18" s="39">
        <v>31329</v>
      </c>
      <c r="F18" s="39" t="s">
        <v>2141</v>
      </c>
      <c r="G18" s="39" t="s">
        <v>115</v>
      </c>
      <c r="H18" s="37" t="s">
        <v>114</v>
      </c>
      <c r="I18" s="37" t="s">
        <v>114</v>
      </c>
      <c r="J18" s="38"/>
    </row>
    <row r="19" spans="1:10" ht="60" customHeight="1">
      <c r="A19" s="38">
        <v>16</v>
      </c>
      <c r="B19" s="38">
        <v>16</v>
      </c>
      <c r="C19" s="38" t="s">
        <v>117</v>
      </c>
      <c r="D19" s="38" t="s">
        <v>2132</v>
      </c>
      <c r="E19" s="39">
        <v>35926</v>
      </c>
      <c r="F19" s="39" t="s">
        <v>2141</v>
      </c>
      <c r="G19" s="39" t="s">
        <v>120</v>
      </c>
      <c r="H19" s="37" t="s">
        <v>2167</v>
      </c>
      <c r="I19" s="37" t="s">
        <v>2182</v>
      </c>
      <c r="J19" s="38"/>
    </row>
    <row r="20" spans="1:10" ht="60" customHeight="1">
      <c r="A20" s="38">
        <v>17</v>
      </c>
      <c r="B20" s="38">
        <v>17</v>
      </c>
      <c r="C20" s="38" t="s">
        <v>122</v>
      </c>
      <c r="D20" s="38" t="s">
        <v>2132</v>
      </c>
      <c r="E20" s="39">
        <v>31778</v>
      </c>
      <c r="F20" s="39" t="s">
        <v>2141</v>
      </c>
      <c r="G20" s="39" t="s">
        <v>126</v>
      </c>
      <c r="H20" s="37" t="s">
        <v>125</v>
      </c>
      <c r="I20" s="37" t="s">
        <v>2183</v>
      </c>
      <c r="J20" s="38"/>
    </row>
    <row r="21" spans="1:10" ht="60" customHeight="1">
      <c r="A21" s="38">
        <v>18</v>
      </c>
      <c r="B21" s="38">
        <v>18</v>
      </c>
      <c r="C21" s="38" t="s">
        <v>128</v>
      </c>
      <c r="D21" s="38" t="s">
        <v>2132</v>
      </c>
      <c r="E21" s="39">
        <v>31450</v>
      </c>
      <c r="F21" s="39" t="s">
        <v>2141</v>
      </c>
      <c r="G21" s="39" t="s">
        <v>131</v>
      </c>
      <c r="H21" s="37" t="s">
        <v>130</v>
      </c>
      <c r="I21" s="37" t="s">
        <v>2184</v>
      </c>
      <c r="J21" s="38"/>
    </row>
    <row r="22" spans="1:10" s="36" customFormat="1" ht="60" customHeight="1">
      <c r="A22" s="38">
        <v>19</v>
      </c>
      <c r="B22" s="38">
        <v>19</v>
      </c>
      <c r="C22" s="38" t="s">
        <v>133</v>
      </c>
      <c r="D22" s="38" t="s">
        <v>2132</v>
      </c>
      <c r="E22" s="39">
        <v>30377</v>
      </c>
      <c r="F22" s="39" t="s">
        <v>2141</v>
      </c>
      <c r="G22" s="39" t="s">
        <v>136</v>
      </c>
      <c r="H22" s="37" t="s">
        <v>2152</v>
      </c>
      <c r="I22" s="37" t="s">
        <v>2152</v>
      </c>
      <c r="J22" s="38"/>
    </row>
    <row r="23" spans="1:10" ht="60" customHeight="1">
      <c r="A23" s="38">
        <v>20</v>
      </c>
      <c r="B23" s="38">
        <v>20</v>
      </c>
      <c r="C23" s="38" t="s">
        <v>138</v>
      </c>
      <c r="D23" s="38" t="s">
        <v>2132</v>
      </c>
      <c r="E23" s="39">
        <v>33805</v>
      </c>
      <c r="F23" s="39" t="s">
        <v>2141</v>
      </c>
      <c r="G23" s="39" t="s">
        <v>141</v>
      </c>
      <c r="H23" s="37" t="s">
        <v>140</v>
      </c>
      <c r="I23" s="37" t="s">
        <v>140</v>
      </c>
      <c r="J23" s="38"/>
    </row>
    <row r="24" spans="1:10" ht="60" customHeight="1">
      <c r="A24" s="38">
        <v>21</v>
      </c>
      <c r="B24" s="38">
        <v>21</v>
      </c>
      <c r="C24" s="38" t="s">
        <v>143</v>
      </c>
      <c r="D24" s="38" t="s">
        <v>2132</v>
      </c>
      <c r="E24" s="39">
        <v>30331</v>
      </c>
      <c r="F24" s="39" t="s">
        <v>2141</v>
      </c>
      <c r="G24" s="39" t="s">
        <v>146</v>
      </c>
      <c r="H24" s="37" t="s">
        <v>145</v>
      </c>
      <c r="I24" s="37" t="s">
        <v>2185</v>
      </c>
      <c r="J24" s="38"/>
    </row>
    <row r="25" spans="1:10" ht="60" customHeight="1">
      <c r="A25" s="38">
        <v>22</v>
      </c>
      <c r="B25" s="38">
        <v>22</v>
      </c>
      <c r="C25" s="38" t="s">
        <v>162</v>
      </c>
      <c r="D25" s="38" t="s">
        <v>2132</v>
      </c>
      <c r="E25" s="39">
        <v>34109</v>
      </c>
      <c r="F25" s="39" t="s">
        <v>2141</v>
      </c>
      <c r="G25" s="39" t="s">
        <v>165</v>
      </c>
      <c r="H25" s="37" t="s">
        <v>164</v>
      </c>
      <c r="I25" s="37" t="s">
        <v>164</v>
      </c>
      <c r="J25" s="38"/>
    </row>
    <row r="26" spans="1:10" ht="60" customHeight="1">
      <c r="A26" s="38">
        <v>23</v>
      </c>
      <c r="B26" s="38">
        <v>23</v>
      </c>
      <c r="C26" s="38" t="s">
        <v>167</v>
      </c>
      <c r="D26" s="38" t="s">
        <v>2132</v>
      </c>
      <c r="E26" s="39">
        <v>33098</v>
      </c>
      <c r="F26" s="39" t="s">
        <v>2141</v>
      </c>
      <c r="G26" s="39" t="s">
        <v>171</v>
      </c>
      <c r="H26" s="37" t="s">
        <v>2153</v>
      </c>
      <c r="I26" s="37" t="s">
        <v>2153</v>
      </c>
      <c r="J26" s="38"/>
    </row>
    <row r="27" spans="1:10" ht="60" customHeight="1">
      <c r="A27" s="38">
        <v>24</v>
      </c>
      <c r="B27" s="38">
        <v>24</v>
      </c>
      <c r="C27" s="38" t="s">
        <v>173</v>
      </c>
      <c r="D27" s="38" t="s">
        <v>2132</v>
      </c>
      <c r="E27" s="39">
        <v>32419</v>
      </c>
      <c r="F27" s="39" t="s">
        <v>2141</v>
      </c>
      <c r="G27" s="39" t="s">
        <v>176</v>
      </c>
      <c r="H27" s="37" t="s">
        <v>175</v>
      </c>
      <c r="I27" s="37" t="s">
        <v>175</v>
      </c>
      <c r="J27" s="38"/>
    </row>
    <row r="28" spans="1:10" ht="60" customHeight="1">
      <c r="A28" s="38">
        <v>25</v>
      </c>
      <c r="B28" s="38">
        <v>25</v>
      </c>
      <c r="C28" s="38" t="s">
        <v>178</v>
      </c>
      <c r="D28" s="38" t="s">
        <v>2132</v>
      </c>
      <c r="E28" s="39">
        <v>31943</v>
      </c>
      <c r="F28" s="39" t="s">
        <v>2141</v>
      </c>
      <c r="G28" s="39" t="s">
        <v>181</v>
      </c>
      <c r="H28" s="37" t="s">
        <v>180</v>
      </c>
      <c r="I28" s="37" t="s">
        <v>180</v>
      </c>
      <c r="J28" s="38"/>
    </row>
    <row r="29" spans="1:10" ht="60" customHeight="1">
      <c r="A29" s="38">
        <v>26</v>
      </c>
      <c r="B29" s="38">
        <v>26</v>
      </c>
      <c r="C29" s="38" t="s">
        <v>183</v>
      </c>
      <c r="D29" s="38" t="s">
        <v>2132</v>
      </c>
      <c r="E29" s="39">
        <v>31436</v>
      </c>
      <c r="F29" s="39" t="s">
        <v>2141</v>
      </c>
      <c r="G29" s="39" t="s">
        <v>186</v>
      </c>
      <c r="H29" s="37" t="s">
        <v>185</v>
      </c>
      <c r="I29" s="37" t="s">
        <v>185</v>
      </c>
      <c r="J29" s="38"/>
    </row>
    <row r="30" spans="1:10" ht="60" customHeight="1">
      <c r="A30" s="38">
        <v>27</v>
      </c>
      <c r="B30" s="38">
        <v>27</v>
      </c>
      <c r="C30" s="38" t="s">
        <v>188</v>
      </c>
      <c r="D30" s="38" t="s">
        <v>2132</v>
      </c>
      <c r="E30" s="39">
        <v>30985</v>
      </c>
      <c r="F30" s="39" t="s">
        <v>2141</v>
      </c>
      <c r="G30" s="39" t="s">
        <v>191</v>
      </c>
      <c r="H30" s="37" t="s">
        <v>190</v>
      </c>
      <c r="I30" s="37" t="s">
        <v>190</v>
      </c>
      <c r="J30" s="38"/>
    </row>
    <row r="31" spans="1:10" ht="60" customHeight="1">
      <c r="A31" s="38">
        <v>28</v>
      </c>
      <c r="B31" s="38">
        <v>28</v>
      </c>
      <c r="C31" s="38" t="s">
        <v>193</v>
      </c>
      <c r="D31" s="38" t="s">
        <v>2132</v>
      </c>
      <c r="E31" s="39">
        <v>32217</v>
      </c>
      <c r="F31" s="39" t="s">
        <v>2141</v>
      </c>
      <c r="G31" s="39" t="s">
        <v>196</v>
      </c>
      <c r="H31" s="37" t="s">
        <v>2166</v>
      </c>
      <c r="I31" s="37" t="s">
        <v>2166</v>
      </c>
      <c r="J31" s="38"/>
    </row>
    <row r="32" spans="1:10" ht="60" customHeight="1">
      <c r="A32" s="38">
        <v>29</v>
      </c>
      <c r="B32" s="38">
        <v>29</v>
      </c>
      <c r="C32" s="38" t="s">
        <v>198</v>
      </c>
      <c r="D32" s="38" t="s">
        <v>2132</v>
      </c>
      <c r="E32" s="39">
        <v>32363</v>
      </c>
      <c r="F32" s="39" t="s">
        <v>2141</v>
      </c>
      <c r="G32" s="40">
        <v>0</v>
      </c>
      <c r="H32" s="37" t="s">
        <v>200</v>
      </c>
      <c r="I32" s="37" t="s">
        <v>200</v>
      </c>
      <c r="J32" s="38"/>
    </row>
    <row r="33" spans="1:10" ht="60" customHeight="1">
      <c r="A33" s="38">
        <v>30</v>
      </c>
      <c r="B33" s="38">
        <v>30</v>
      </c>
      <c r="C33" s="38" t="s">
        <v>202</v>
      </c>
      <c r="D33" s="38" t="s">
        <v>2132</v>
      </c>
      <c r="E33" s="39">
        <v>35801</v>
      </c>
      <c r="F33" s="39" t="s">
        <v>2141</v>
      </c>
      <c r="G33" s="39" t="s">
        <v>205</v>
      </c>
      <c r="H33" s="37" t="s">
        <v>204</v>
      </c>
      <c r="I33" s="37" t="s">
        <v>2186</v>
      </c>
      <c r="J33" s="38"/>
    </row>
    <row r="34" spans="1:10" ht="60" customHeight="1">
      <c r="A34" s="38">
        <v>31</v>
      </c>
      <c r="B34" s="38">
        <v>31</v>
      </c>
      <c r="C34" s="38" t="s">
        <v>207</v>
      </c>
      <c r="D34" s="38" t="s">
        <v>2133</v>
      </c>
      <c r="E34" s="39">
        <v>36316</v>
      </c>
      <c r="F34" s="39" t="s">
        <v>2141</v>
      </c>
      <c r="G34" s="39" t="s">
        <v>211</v>
      </c>
      <c r="H34" s="37" t="s">
        <v>210</v>
      </c>
      <c r="I34" s="37" t="s">
        <v>210</v>
      </c>
      <c r="J34" s="38"/>
    </row>
    <row r="35" spans="1:10" ht="60" customHeight="1">
      <c r="A35" s="38">
        <v>32</v>
      </c>
      <c r="B35" s="38">
        <v>32</v>
      </c>
      <c r="C35" s="38" t="s">
        <v>213</v>
      </c>
      <c r="D35" s="38" t="s">
        <v>2133</v>
      </c>
      <c r="E35" s="39">
        <v>30355</v>
      </c>
      <c r="F35" s="39" t="s">
        <v>2141</v>
      </c>
      <c r="G35" s="39" t="s">
        <v>216</v>
      </c>
      <c r="H35" s="37" t="s">
        <v>2154</v>
      </c>
      <c r="I35" s="37" t="s">
        <v>2154</v>
      </c>
      <c r="J35" s="38"/>
    </row>
    <row r="36" spans="1:10" ht="60" customHeight="1">
      <c r="A36" s="38">
        <v>33</v>
      </c>
      <c r="B36" s="38">
        <v>33</v>
      </c>
      <c r="C36" s="38" t="s">
        <v>218</v>
      </c>
      <c r="D36" s="38" t="s">
        <v>2133</v>
      </c>
      <c r="E36" s="39">
        <v>31271</v>
      </c>
      <c r="F36" s="39" t="s">
        <v>2141</v>
      </c>
      <c r="G36" s="40">
        <v>0</v>
      </c>
      <c r="H36" s="37" t="s">
        <v>221</v>
      </c>
      <c r="I36" s="37" t="s">
        <v>2187</v>
      </c>
      <c r="J36" s="38"/>
    </row>
    <row r="37" spans="1:10" ht="60" customHeight="1">
      <c r="A37" s="38">
        <v>34</v>
      </c>
      <c r="B37" s="38">
        <v>34</v>
      </c>
      <c r="C37" s="38" t="s">
        <v>223</v>
      </c>
      <c r="D37" s="38" t="s">
        <v>2132</v>
      </c>
      <c r="E37" s="39">
        <v>32252</v>
      </c>
      <c r="F37" s="39" t="s">
        <v>2141</v>
      </c>
      <c r="G37" s="39" t="s">
        <v>226</v>
      </c>
      <c r="H37" s="37" t="s">
        <v>225</v>
      </c>
      <c r="I37" s="37" t="s">
        <v>225</v>
      </c>
      <c r="J37" s="38"/>
    </row>
    <row r="38" spans="1:10" ht="60" customHeight="1">
      <c r="A38" s="38">
        <v>35</v>
      </c>
      <c r="B38" s="38">
        <v>35</v>
      </c>
      <c r="C38" s="38" t="s">
        <v>228</v>
      </c>
      <c r="D38" s="38" t="s">
        <v>2132</v>
      </c>
      <c r="E38" s="39">
        <v>34072</v>
      </c>
      <c r="F38" s="39" t="s">
        <v>2141</v>
      </c>
      <c r="G38" s="39" t="s">
        <v>231</v>
      </c>
      <c r="H38" s="37" t="s">
        <v>230</v>
      </c>
      <c r="I38" s="37" t="s">
        <v>230</v>
      </c>
      <c r="J38" s="38"/>
    </row>
    <row r="39" spans="1:10" ht="60" customHeight="1">
      <c r="A39" s="38">
        <v>36</v>
      </c>
      <c r="B39" s="38">
        <v>36</v>
      </c>
      <c r="C39" s="38" t="s">
        <v>233</v>
      </c>
      <c r="D39" s="38" t="s">
        <v>2132</v>
      </c>
      <c r="E39" s="39">
        <v>33761</v>
      </c>
      <c r="F39" s="39" t="s">
        <v>2141</v>
      </c>
      <c r="G39" s="40">
        <v>0</v>
      </c>
      <c r="H39" s="37" t="s">
        <v>235</v>
      </c>
      <c r="I39" s="37" t="s">
        <v>235</v>
      </c>
      <c r="J39" s="38"/>
    </row>
    <row r="40" spans="1:10" ht="60" customHeight="1">
      <c r="A40" s="38">
        <v>37</v>
      </c>
      <c r="B40" s="38">
        <v>37</v>
      </c>
      <c r="C40" s="38" t="s">
        <v>237</v>
      </c>
      <c r="D40" s="38" t="s">
        <v>2132</v>
      </c>
      <c r="E40" s="39">
        <v>32939</v>
      </c>
      <c r="F40" s="39" t="s">
        <v>2141</v>
      </c>
      <c r="G40" s="39" t="s">
        <v>240</v>
      </c>
      <c r="H40" s="37" t="s">
        <v>239</v>
      </c>
      <c r="I40" s="37" t="s">
        <v>239</v>
      </c>
      <c r="J40" s="38"/>
    </row>
    <row r="41" spans="1:10" ht="60" customHeight="1">
      <c r="A41" s="38">
        <v>38</v>
      </c>
      <c r="B41" s="38">
        <v>38</v>
      </c>
      <c r="C41" s="38" t="s">
        <v>242</v>
      </c>
      <c r="D41" s="38" t="s">
        <v>2132</v>
      </c>
      <c r="E41" s="39">
        <v>34520</v>
      </c>
      <c r="F41" s="39" t="s">
        <v>2141</v>
      </c>
      <c r="G41" s="39" t="s">
        <v>245</v>
      </c>
      <c r="H41" s="37" t="s">
        <v>244</v>
      </c>
      <c r="I41" s="37" t="s">
        <v>244</v>
      </c>
      <c r="J41" s="38"/>
    </row>
    <row r="42" spans="1:10" ht="60" customHeight="1">
      <c r="A42" s="38">
        <v>39</v>
      </c>
      <c r="B42" s="38">
        <v>39</v>
      </c>
      <c r="C42" s="38" t="s">
        <v>247</v>
      </c>
      <c r="D42" s="38" t="s">
        <v>2132</v>
      </c>
      <c r="E42" s="39">
        <v>36214</v>
      </c>
      <c r="F42" s="39" t="s">
        <v>2141</v>
      </c>
      <c r="G42" s="39" t="s">
        <v>250</v>
      </c>
      <c r="H42" s="37" t="s">
        <v>249</v>
      </c>
      <c r="I42" s="37" t="s">
        <v>249</v>
      </c>
      <c r="J42" s="38"/>
    </row>
    <row r="43" spans="1:10" ht="60" customHeight="1">
      <c r="A43" s="38">
        <v>40</v>
      </c>
      <c r="B43" s="38">
        <v>40</v>
      </c>
      <c r="C43" s="38" t="s">
        <v>252</v>
      </c>
      <c r="D43" s="38" t="s">
        <v>2132</v>
      </c>
      <c r="E43" s="39">
        <v>31535</v>
      </c>
      <c r="F43" s="39" t="s">
        <v>2141</v>
      </c>
      <c r="G43" s="39" t="s">
        <v>255</v>
      </c>
      <c r="H43" s="37" t="s">
        <v>2155</v>
      </c>
      <c r="I43" s="37" t="s">
        <v>2155</v>
      </c>
      <c r="J43" s="38"/>
    </row>
    <row r="44" spans="1:10" ht="60" customHeight="1">
      <c r="A44" s="38">
        <v>41</v>
      </c>
      <c r="B44" s="38">
        <v>41</v>
      </c>
      <c r="C44" s="38" t="s">
        <v>257</v>
      </c>
      <c r="D44" s="38" t="s">
        <v>2133</v>
      </c>
      <c r="E44" s="39">
        <v>35798</v>
      </c>
      <c r="F44" s="39" t="s">
        <v>2141</v>
      </c>
      <c r="G44" s="39" t="s">
        <v>260</v>
      </c>
      <c r="H44" s="37" t="s">
        <v>2156</v>
      </c>
      <c r="I44" s="37" t="s">
        <v>2156</v>
      </c>
      <c r="J44" s="38"/>
    </row>
    <row r="45" spans="1:10" ht="60" customHeight="1">
      <c r="A45" s="38">
        <v>42</v>
      </c>
      <c r="B45" s="38">
        <v>42</v>
      </c>
      <c r="C45" s="38" t="s">
        <v>267</v>
      </c>
      <c r="D45" s="38" t="s">
        <v>2132</v>
      </c>
      <c r="E45" s="39">
        <v>34140</v>
      </c>
      <c r="F45" s="39" t="s">
        <v>2141</v>
      </c>
      <c r="G45" s="39" t="s">
        <v>270</v>
      </c>
      <c r="H45" s="37" t="s">
        <v>269</v>
      </c>
      <c r="I45" s="37" t="s">
        <v>269</v>
      </c>
      <c r="J45" s="38"/>
    </row>
    <row r="46" spans="1:10" ht="60" customHeight="1">
      <c r="A46" s="38">
        <v>43</v>
      </c>
      <c r="B46" s="38">
        <v>43</v>
      </c>
      <c r="C46" s="38" t="s">
        <v>272</v>
      </c>
      <c r="D46" s="38" t="s">
        <v>2132</v>
      </c>
      <c r="E46" s="39">
        <v>31946</v>
      </c>
      <c r="F46" s="39" t="s">
        <v>2141</v>
      </c>
      <c r="G46" s="39" t="s">
        <v>275</v>
      </c>
      <c r="H46" s="37" t="s">
        <v>274</v>
      </c>
      <c r="I46" s="37" t="s">
        <v>274</v>
      </c>
      <c r="J46" s="38"/>
    </row>
    <row r="47" spans="1:10" ht="60" customHeight="1">
      <c r="A47" s="38">
        <v>44</v>
      </c>
      <c r="B47" s="38">
        <v>44</v>
      </c>
      <c r="C47" s="38" t="s">
        <v>277</v>
      </c>
      <c r="D47" s="38" t="s">
        <v>2132</v>
      </c>
      <c r="E47" s="39">
        <v>30118</v>
      </c>
      <c r="F47" s="39" t="s">
        <v>2141</v>
      </c>
      <c r="G47" s="39" t="s">
        <v>280</v>
      </c>
      <c r="H47" s="37" t="s">
        <v>2168</v>
      </c>
      <c r="I47" s="37" t="s">
        <v>2188</v>
      </c>
      <c r="J47" s="38"/>
    </row>
    <row r="48" spans="1:10" ht="60" customHeight="1">
      <c r="A48" s="38">
        <v>45</v>
      </c>
      <c r="B48" s="38">
        <v>45</v>
      </c>
      <c r="C48" s="38" t="s">
        <v>282</v>
      </c>
      <c r="D48" s="38" t="s">
        <v>2132</v>
      </c>
      <c r="E48" s="39">
        <v>32607</v>
      </c>
      <c r="F48" s="39" t="s">
        <v>2141</v>
      </c>
      <c r="G48" s="39" t="s">
        <v>285</v>
      </c>
      <c r="H48" s="37" t="s">
        <v>284</v>
      </c>
      <c r="I48" s="37" t="s">
        <v>284</v>
      </c>
      <c r="J48" s="38"/>
    </row>
    <row r="49" spans="1:10" ht="60" customHeight="1">
      <c r="A49" s="38">
        <v>46</v>
      </c>
      <c r="B49" s="38">
        <v>46</v>
      </c>
      <c r="C49" s="38" t="s">
        <v>287</v>
      </c>
      <c r="D49" s="38" t="s">
        <v>2133</v>
      </c>
      <c r="E49" s="39">
        <v>34790</v>
      </c>
      <c r="F49" s="39" t="s">
        <v>2141</v>
      </c>
      <c r="G49" s="39" t="s">
        <v>290</v>
      </c>
      <c r="H49" s="37" t="s">
        <v>289</v>
      </c>
      <c r="I49" s="37" t="s">
        <v>289</v>
      </c>
      <c r="J49" s="38"/>
    </row>
    <row r="50" spans="1:10" ht="60" customHeight="1">
      <c r="A50" s="38">
        <v>47</v>
      </c>
      <c r="B50" s="38">
        <v>47</v>
      </c>
      <c r="C50" s="38" t="s">
        <v>292</v>
      </c>
      <c r="D50" s="38" t="s">
        <v>2132</v>
      </c>
      <c r="E50" s="39">
        <v>35136</v>
      </c>
      <c r="F50" s="39" t="s">
        <v>2141</v>
      </c>
      <c r="G50" s="39" t="s">
        <v>295</v>
      </c>
      <c r="H50" s="37" t="s">
        <v>294</v>
      </c>
      <c r="I50" s="37" t="s">
        <v>294</v>
      </c>
      <c r="J50" s="38"/>
    </row>
    <row r="51" spans="1:10" ht="60" customHeight="1">
      <c r="A51" s="38">
        <v>48</v>
      </c>
      <c r="B51" s="38">
        <v>48</v>
      </c>
      <c r="C51" s="38" t="s">
        <v>297</v>
      </c>
      <c r="D51" s="38" t="s">
        <v>2132</v>
      </c>
      <c r="E51" s="39">
        <v>30538</v>
      </c>
      <c r="F51" s="39" t="s">
        <v>2141</v>
      </c>
      <c r="G51" s="39" t="s">
        <v>300</v>
      </c>
      <c r="H51" s="37" t="s">
        <v>299</v>
      </c>
      <c r="I51" s="37" t="s">
        <v>2189</v>
      </c>
      <c r="J51" s="38"/>
    </row>
    <row r="52" spans="1:10" ht="60" customHeight="1">
      <c r="A52" s="38">
        <v>49</v>
      </c>
      <c r="B52" s="38">
        <v>49</v>
      </c>
      <c r="C52" s="38" t="s">
        <v>302</v>
      </c>
      <c r="D52" s="38" t="s">
        <v>2132</v>
      </c>
      <c r="E52" s="39">
        <v>35406</v>
      </c>
      <c r="F52" s="39" t="s">
        <v>2141</v>
      </c>
      <c r="G52" s="39" t="s">
        <v>305</v>
      </c>
      <c r="H52" s="37" t="s">
        <v>304</v>
      </c>
      <c r="I52" s="37" t="s">
        <v>304</v>
      </c>
      <c r="J52" s="38"/>
    </row>
    <row r="53" spans="1:10" ht="60" customHeight="1">
      <c r="A53" s="38">
        <v>50</v>
      </c>
      <c r="B53" s="38">
        <v>50</v>
      </c>
      <c r="C53" s="38" t="s">
        <v>307</v>
      </c>
      <c r="D53" s="38" t="s">
        <v>2133</v>
      </c>
      <c r="E53" s="39">
        <v>35177</v>
      </c>
      <c r="F53" s="39" t="s">
        <v>2141</v>
      </c>
      <c r="G53" s="39" t="s">
        <v>310</v>
      </c>
      <c r="H53" s="37" t="s">
        <v>309</v>
      </c>
      <c r="I53" s="37" t="s">
        <v>309</v>
      </c>
      <c r="J53" s="38"/>
    </row>
    <row r="54" spans="1:10" ht="60" customHeight="1">
      <c r="A54" s="38">
        <v>51</v>
      </c>
      <c r="B54" s="38">
        <v>51</v>
      </c>
      <c r="C54" s="38" t="s">
        <v>312</v>
      </c>
      <c r="D54" s="38" t="s">
        <v>2132</v>
      </c>
      <c r="E54" s="39">
        <v>34770</v>
      </c>
      <c r="F54" s="39" t="s">
        <v>2141</v>
      </c>
      <c r="G54" s="39" t="s">
        <v>315</v>
      </c>
      <c r="H54" s="37" t="s">
        <v>314</v>
      </c>
      <c r="I54" s="37" t="s">
        <v>314</v>
      </c>
      <c r="J54" s="38"/>
    </row>
    <row r="55" spans="1:10" ht="60" customHeight="1">
      <c r="A55" s="38">
        <v>52</v>
      </c>
      <c r="B55" s="38">
        <v>52</v>
      </c>
      <c r="C55" s="38" t="s">
        <v>317</v>
      </c>
      <c r="D55" s="38" t="s">
        <v>2133</v>
      </c>
      <c r="E55" s="39">
        <v>35983</v>
      </c>
      <c r="F55" s="39" t="s">
        <v>2141</v>
      </c>
      <c r="G55" s="39" t="s">
        <v>321</v>
      </c>
      <c r="H55" s="37" t="s">
        <v>320</v>
      </c>
      <c r="I55" s="37" t="s">
        <v>2190</v>
      </c>
      <c r="J55" s="38"/>
    </row>
    <row r="56" spans="1:10" ht="60" customHeight="1">
      <c r="A56" s="38">
        <v>53</v>
      </c>
      <c r="B56" s="38">
        <v>53</v>
      </c>
      <c r="C56" s="38" t="s">
        <v>323</v>
      </c>
      <c r="D56" s="38" t="s">
        <v>2132</v>
      </c>
      <c r="E56" s="39">
        <v>30892</v>
      </c>
      <c r="F56" s="39" t="s">
        <v>2141</v>
      </c>
      <c r="G56" s="39" t="s">
        <v>326</v>
      </c>
      <c r="H56" s="37" t="s">
        <v>325</v>
      </c>
      <c r="I56" s="37" t="s">
        <v>325</v>
      </c>
      <c r="J56" s="38"/>
    </row>
    <row r="57" spans="1:10" ht="60" customHeight="1">
      <c r="A57" s="38">
        <v>54</v>
      </c>
      <c r="B57" s="38">
        <v>54</v>
      </c>
      <c r="C57" s="38" t="s">
        <v>328</v>
      </c>
      <c r="D57" s="38" t="s">
        <v>2132</v>
      </c>
      <c r="E57" s="39">
        <v>32414</v>
      </c>
      <c r="F57" s="39" t="s">
        <v>2141</v>
      </c>
      <c r="G57" s="39" t="s">
        <v>331</v>
      </c>
      <c r="H57" s="37" t="s">
        <v>2169</v>
      </c>
      <c r="I57" s="37" t="s">
        <v>2191</v>
      </c>
      <c r="J57" s="38"/>
    </row>
    <row r="58" spans="1:10" ht="60" customHeight="1">
      <c r="A58" s="38">
        <v>55</v>
      </c>
      <c r="B58" s="38">
        <v>55</v>
      </c>
      <c r="C58" s="38" t="s">
        <v>333</v>
      </c>
      <c r="D58" s="38" t="s">
        <v>2132</v>
      </c>
      <c r="E58" s="39">
        <v>32863</v>
      </c>
      <c r="F58" s="39" t="s">
        <v>2141</v>
      </c>
      <c r="G58" s="39" t="s">
        <v>336</v>
      </c>
      <c r="H58" s="37" t="s">
        <v>2170</v>
      </c>
      <c r="I58" s="37" t="s">
        <v>2192</v>
      </c>
      <c r="J58" s="38"/>
    </row>
    <row r="59" spans="1:10" ht="60" customHeight="1">
      <c r="A59" s="38">
        <v>56</v>
      </c>
      <c r="B59" s="38">
        <v>56</v>
      </c>
      <c r="C59" s="38" t="s">
        <v>338</v>
      </c>
      <c r="D59" s="38" t="s">
        <v>2132</v>
      </c>
      <c r="E59" s="39">
        <v>36653</v>
      </c>
      <c r="F59" s="39" t="s">
        <v>2141</v>
      </c>
      <c r="G59" s="39" t="s">
        <v>342</v>
      </c>
      <c r="H59" s="37" t="s">
        <v>341</v>
      </c>
      <c r="I59" s="37" t="s">
        <v>341</v>
      </c>
      <c r="J59" s="38"/>
    </row>
    <row r="60" spans="1:10" ht="60" customHeight="1">
      <c r="A60" s="38">
        <v>57</v>
      </c>
      <c r="B60" s="38">
        <v>57</v>
      </c>
      <c r="C60" s="38" t="s">
        <v>344</v>
      </c>
      <c r="D60" s="38" t="s">
        <v>2132</v>
      </c>
      <c r="E60" s="39">
        <v>30486</v>
      </c>
      <c r="F60" s="39" t="s">
        <v>2141</v>
      </c>
      <c r="G60" s="39" t="s">
        <v>347</v>
      </c>
      <c r="H60" s="37" t="s">
        <v>346</v>
      </c>
      <c r="I60" s="37" t="s">
        <v>346</v>
      </c>
      <c r="J60" s="38"/>
    </row>
    <row r="61" spans="1:10" ht="60" customHeight="1">
      <c r="A61" s="38">
        <v>58</v>
      </c>
      <c r="B61" s="38">
        <v>58</v>
      </c>
      <c r="C61" s="38" t="s">
        <v>349</v>
      </c>
      <c r="D61" s="38" t="s">
        <v>2132</v>
      </c>
      <c r="E61" s="39">
        <v>26374</v>
      </c>
      <c r="F61" s="39" t="s">
        <v>2141</v>
      </c>
      <c r="G61" s="39" t="s">
        <v>352</v>
      </c>
      <c r="H61" s="37" t="s">
        <v>351</v>
      </c>
      <c r="I61" s="37" t="s">
        <v>351</v>
      </c>
      <c r="J61" s="38"/>
    </row>
    <row r="62" spans="1:10" ht="60" customHeight="1">
      <c r="A62" s="38">
        <v>59</v>
      </c>
      <c r="B62" s="38">
        <v>59</v>
      </c>
      <c r="C62" s="38" t="s">
        <v>354</v>
      </c>
      <c r="D62" s="38" t="s">
        <v>2132</v>
      </c>
      <c r="E62" s="39">
        <v>33876</v>
      </c>
      <c r="F62" s="39" t="s">
        <v>2141</v>
      </c>
      <c r="G62" s="39" t="s">
        <v>357</v>
      </c>
      <c r="H62" s="37" t="s">
        <v>356</v>
      </c>
      <c r="I62" s="37" t="s">
        <v>356</v>
      </c>
      <c r="J62" s="38"/>
    </row>
    <row r="63" spans="1:10" ht="60" customHeight="1">
      <c r="A63" s="38">
        <v>60</v>
      </c>
      <c r="B63" s="38">
        <v>60</v>
      </c>
      <c r="C63" s="38" t="s">
        <v>359</v>
      </c>
      <c r="D63" s="38" t="s">
        <v>2132</v>
      </c>
      <c r="E63" s="39">
        <v>32493</v>
      </c>
      <c r="F63" s="39" t="s">
        <v>2141</v>
      </c>
      <c r="G63" s="39" t="s">
        <v>362</v>
      </c>
      <c r="H63" s="37" t="s">
        <v>361</v>
      </c>
      <c r="I63" s="37" t="s">
        <v>2193</v>
      </c>
      <c r="J63" s="38"/>
    </row>
    <row r="64" spans="1:10" ht="60" customHeight="1">
      <c r="A64" s="38">
        <v>61</v>
      </c>
      <c r="B64" s="38">
        <v>61</v>
      </c>
      <c r="C64" s="38" t="s">
        <v>364</v>
      </c>
      <c r="D64" s="38" t="s">
        <v>2132</v>
      </c>
      <c r="E64" s="39">
        <v>32637</v>
      </c>
      <c r="F64" s="39" t="s">
        <v>2141</v>
      </c>
      <c r="G64" s="39" t="s">
        <v>367</v>
      </c>
      <c r="H64" s="37" t="s">
        <v>366</v>
      </c>
      <c r="I64" s="37" t="s">
        <v>2194</v>
      </c>
      <c r="J64" s="38"/>
    </row>
    <row r="65" spans="1:10" ht="60" customHeight="1">
      <c r="A65" s="38">
        <v>62</v>
      </c>
      <c r="B65" s="38">
        <v>62</v>
      </c>
      <c r="C65" s="38" t="s">
        <v>369</v>
      </c>
      <c r="D65" s="38" t="s">
        <v>2132</v>
      </c>
      <c r="E65" s="39">
        <v>33636</v>
      </c>
      <c r="F65" s="39" t="s">
        <v>2141</v>
      </c>
      <c r="G65" s="39" t="s">
        <v>372</v>
      </c>
      <c r="H65" s="37" t="s">
        <v>371</v>
      </c>
      <c r="I65" s="37" t="s">
        <v>2195</v>
      </c>
      <c r="J65" s="38"/>
    </row>
    <row r="66" spans="1:10" ht="60" customHeight="1">
      <c r="A66" s="38">
        <v>63</v>
      </c>
      <c r="B66" s="38">
        <v>63</v>
      </c>
      <c r="C66" s="38" t="s">
        <v>374</v>
      </c>
      <c r="D66" s="38" t="s">
        <v>2132</v>
      </c>
      <c r="E66" s="39">
        <v>34430</v>
      </c>
      <c r="F66" s="39" t="s">
        <v>2141</v>
      </c>
      <c r="G66" s="39" t="s">
        <v>377</v>
      </c>
      <c r="H66" s="37" t="s">
        <v>376</v>
      </c>
      <c r="I66" s="37" t="s">
        <v>2196</v>
      </c>
      <c r="J66" s="38"/>
    </row>
    <row r="67" spans="1:10" ht="60" customHeight="1">
      <c r="A67" s="38">
        <v>64</v>
      </c>
      <c r="B67" s="38">
        <v>64</v>
      </c>
      <c r="C67" s="38" t="s">
        <v>379</v>
      </c>
      <c r="D67" s="38" t="s">
        <v>2132</v>
      </c>
      <c r="E67" s="39">
        <v>32375</v>
      </c>
      <c r="F67" s="39" t="s">
        <v>2141</v>
      </c>
      <c r="G67" s="39" t="s">
        <v>383</v>
      </c>
      <c r="H67" s="37" t="s">
        <v>2171</v>
      </c>
      <c r="I67" s="37" t="s">
        <v>2197</v>
      </c>
      <c r="J67" s="38"/>
    </row>
    <row r="68" spans="1:10" ht="60" customHeight="1">
      <c r="A68" s="38">
        <v>65</v>
      </c>
      <c r="B68" s="38">
        <v>65</v>
      </c>
      <c r="C68" s="38" t="s">
        <v>385</v>
      </c>
      <c r="D68" s="38" t="s">
        <v>2132</v>
      </c>
      <c r="E68" s="39">
        <v>35267</v>
      </c>
      <c r="F68" s="39" t="s">
        <v>2141</v>
      </c>
      <c r="G68" s="40">
        <v>0</v>
      </c>
      <c r="H68" s="37" t="s">
        <v>387</v>
      </c>
      <c r="I68" s="37" t="s">
        <v>387</v>
      </c>
      <c r="J68" s="38"/>
    </row>
    <row r="69" spans="1:10" ht="60" customHeight="1">
      <c r="A69" s="38">
        <v>66</v>
      </c>
      <c r="B69" s="38">
        <v>66</v>
      </c>
      <c r="C69" s="38" t="s">
        <v>389</v>
      </c>
      <c r="D69" s="38" t="s">
        <v>2132</v>
      </c>
      <c r="E69" s="39">
        <v>30138</v>
      </c>
      <c r="F69" s="39" t="s">
        <v>2141</v>
      </c>
      <c r="G69" s="39" t="s">
        <v>392</v>
      </c>
      <c r="H69" s="37" t="s">
        <v>391</v>
      </c>
      <c r="I69" s="37" t="s">
        <v>391</v>
      </c>
      <c r="J69" s="38"/>
    </row>
    <row r="70" spans="1:10" ht="60" customHeight="1">
      <c r="A70" s="38">
        <v>67</v>
      </c>
      <c r="B70" s="38">
        <v>67</v>
      </c>
      <c r="C70" s="38" t="s">
        <v>394</v>
      </c>
      <c r="D70" s="38" t="s">
        <v>2133</v>
      </c>
      <c r="E70" s="39">
        <v>33918</v>
      </c>
      <c r="F70" s="39" t="s">
        <v>2141</v>
      </c>
      <c r="G70" s="39" t="s">
        <v>397</v>
      </c>
      <c r="H70" s="37" t="s">
        <v>396</v>
      </c>
      <c r="I70" s="37" t="s">
        <v>396</v>
      </c>
      <c r="J70" s="38"/>
    </row>
    <row r="71" spans="1:10" ht="60" customHeight="1">
      <c r="A71" s="38">
        <v>68</v>
      </c>
      <c r="B71" s="38">
        <v>68</v>
      </c>
      <c r="C71" s="38" t="s">
        <v>399</v>
      </c>
      <c r="D71" s="38" t="s">
        <v>2132</v>
      </c>
      <c r="E71" s="39">
        <v>35592</v>
      </c>
      <c r="F71" s="39" t="s">
        <v>2141</v>
      </c>
      <c r="G71" s="40">
        <v>0</v>
      </c>
      <c r="H71" s="37" t="s">
        <v>401</v>
      </c>
      <c r="I71" s="37" t="s">
        <v>401</v>
      </c>
      <c r="J71" s="38"/>
    </row>
    <row r="72" spans="1:10" ht="60" customHeight="1">
      <c r="A72" s="38">
        <v>69</v>
      </c>
      <c r="B72" s="38">
        <v>69</v>
      </c>
      <c r="C72" s="38" t="s">
        <v>403</v>
      </c>
      <c r="D72" s="38" t="s">
        <v>2132</v>
      </c>
      <c r="E72" s="39">
        <v>30715</v>
      </c>
      <c r="F72" s="39" t="s">
        <v>2141</v>
      </c>
      <c r="G72" s="39" t="s">
        <v>406</v>
      </c>
      <c r="H72" s="37" t="s">
        <v>405</v>
      </c>
      <c r="I72" s="37" t="s">
        <v>405</v>
      </c>
      <c r="J72" s="38"/>
    </row>
    <row r="73" spans="1:10" ht="60" customHeight="1">
      <c r="A73" s="38">
        <v>70</v>
      </c>
      <c r="B73" s="38">
        <v>70</v>
      </c>
      <c r="C73" s="38" t="s">
        <v>408</v>
      </c>
      <c r="D73" s="38" t="s">
        <v>2132</v>
      </c>
      <c r="E73" s="39">
        <v>35935</v>
      </c>
      <c r="F73" s="39" t="s">
        <v>2141</v>
      </c>
      <c r="G73" s="39" t="s">
        <v>411</v>
      </c>
      <c r="H73" s="37" t="s">
        <v>410</v>
      </c>
      <c r="I73" s="37" t="s">
        <v>2198</v>
      </c>
      <c r="J73" s="38"/>
    </row>
    <row r="74" spans="1:10" ht="60" customHeight="1">
      <c r="A74" s="38">
        <v>71</v>
      </c>
      <c r="B74" s="38">
        <v>71</v>
      </c>
      <c r="C74" s="38" t="s">
        <v>418</v>
      </c>
      <c r="D74" s="38" t="s">
        <v>2133</v>
      </c>
      <c r="E74" s="39">
        <v>36559</v>
      </c>
      <c r="F74" s="39" t="s">
        <v>2141</v>
      </c>
      <c r="G74" s="39" t="s">
        <v>421</v>
      </c>
      <c r="H74" s="37" t="s">
        <v>420</v>
      </c>
      <c r="I74" s="37" t="s">
        <v>420</v>
      </c>
      <c r="J74" s="38"/>
    </row>
    <row r="75" spans="1:10" ht="60" customHeight="1">
      <c r="A75" s="38">
        <v>72</v>
      </c>
      <c r="B75" s="38">
        <v>72</v>
      </c>
      <c r="C75" s="38" t="s">
        <v>423</v>
      </c>
      <c r="D75" s="38" t="s">
        <v>2132</v>
      </c>
      <c r="E75" s="39">
        <v>30468</v>
      </c>
      <c r="F75" s="39" t="s">
        <v>2141</v>
      </c>
      <c r="G75" s="39" t="s">
        <v>426</v>
      </c>
      <c r="H75" s="37" t="s">
        <v>425</v>
      </c>
      <c r="I75" s="37" t="s">
        <v>425</v>
      </c>
      <c r="J75" s="38"/>
    </row>
    <row r="76" spans="1:10" ht="60" customHeight="1">
      <c r="A76" s="38">
        <v>73</v>
      </c>
      <c r="B76" s="38">
        <v>73</v>
      </c>
      <c r="C76" s="38" t="s">
        <v>428</v>
      </c>
      <c r="D76" s="38" t="s">
        <v>2133</v>
      </c>
      <c r="E76" s="39">
        <v>30129</v>
      </c>
      <c r="F76" s="39" t="s">
        <v>2141</v>
      </c>
      <c r="G76" s="39" t="s">
        <v>431</v>
      </c>
      <c r="H76" s="37" t="s">
        <v>430</v>
      </c>
      <c r="I76" s="37" t="s">
        <v>430</v>
      </c>
      <c r="J76" s="38"/>
    </row>
    <row r="77" spans="1:10" ht="60" customHeight="1">
      <c r="A77" s="38">
        <v>74</v>
      </c>
      <c r="B77" s="38">
        <v>74</v>
      </c>
      <c r="C77" s="38" t="s">
        <v>433</v>
      </c>
      <c r="D77" s="38" t="s">
        <v>2132</v>
      </c>
      <c r="E77" s="39">
        <v>34056</v>
      </c>
      <c r="F77" s="39" t="s">
        <v>2141</v>
      </c>
      <c r="G77" s="39" t="s">
        <v>436</v>
      </c>
      <c r="H77" s="37" t="s">
        <v>435</v>
      </c>
      <c r="I77" s="37" t="s">
        <v>435</v>
      </c>
      <c r="J77" s="38"/>
    </row>
    <row r="78" spans="1:10" ht="60" customHeight="1">
      <c r="A78" s="38">
        <v>75</v>
      </c>
      <c r="B78" s="38">
        <v>75</v>
      </c>
      <c r="C78" s="38" t="s">
        <v>438</v>
      </c>
      <c r="D78" s="38" t="s">
        <v>2132</v>
      </c>
      <c r="E78" s="39">
        <v>30326</v>
      </c>
      <c r="F78" s="39" t="s">
        <v>2141</v>
      </c>
      <c r="G78" s="39" t="s">
        <v>441</v>
      </c>
      <c r="H78" s="37" t="s">
        <v>440</v>
      </c>
      <c r="I78" s="37" t="s">
        <v>440</v>
      </c>
      <c r="J78" s="38"/>
    </row>
    <row r="79" spans="1:10" ht="60" customHeight="1">
      <c r="A79" s="38">
        <v>76</v>
      </c>
      <c r="B79" s="38">
        <v>77</v>
      </c>
      <c r="C79" s="38" t="s">
        <v>448</v>
      </c>
      <c r="D79" s="38" t="s">
        <v>2133</v>
      </c>
      <c r="E79" s="39">
        <v>35592</v>
      </c>
      <c r="F79" s="39" t="s">
        <v>2141</v>
      </c>
      <c r="G79" s="39" t="s">
        <v>451</v>
      </c>
      <c r="H79" s="37" t="s">
        <v>450</v>
      </c>
      <c r="I79" s="37" t="s">
        <v>450</v>
      </c>
      <c r="J79" s="38"/>
    </row>
    <row r="80" spans="1:10" ht="60" customHeight="1">
      <c r="A80" s="38">
        <v>77</v>
      </c>
      <c r="B80" s="38">
        <v>78</v>
      </c>
      <c r="C80" s="38" t="s">
        <v>453</v>
      </c>
      <c r="D80" s="38" t="s">
        <v>2133</v>
      </c>
      <c r="E80" s="39">
        <v>32997</v>
      </c>
      <c r="F80" s="39" t="s">
        <v>2141</v>
      </c>
      <c r="G80" s="39" t="s">
        <v>456</v>
      </c>
      <c r="H80" s="37" t="s">
        <v>2172</v>
      </c>
      <c r="I80" s="37" t="s">
        <v>2273</v>
      </c>
      <c r="J80" s="38"/>
    </row>
    <row r="81" spans="1:10" ht="60" customHeight="1">
      <c r="A81" s="38">
        <v>78</v>
      </c>
      <c r="B81" s="38">
        <v>79</v>
      </c>
      <c r="C81" s="38" t="s">
        <v>458</v>
      </c>
      <c r="D81" s="38" t="s">
        <v>2132</v>
      </c>
      <c r="E81" s="39">
        <v>30762</v>
      </c>
      <c r="F81" s="39" t="s">
        <v>2141</v>
      </c>
      <c r="G81" s="39" t="s">
        <v>461</v>
      </c>
      <c r="H81" s="37" t="s">
        <v>460</v>
      </c>
      <c r="I81" s="37" t="s">
        <v>460</v>
      </c>
      <c r="J81" s="38"/>
    </row>
    <row r="82" spans="1:10" ht="60" customHeight="1">
      <c r="A82" s="38">
        <v>79</v>
      </c>
      <c r="B82" s="38">
        <v>80</v>
      </c>
      <c r="C82" s="38" t="s">
        <v>463</v>
      </c>
      <c r="D82" s="38" t="s">
        <v>2132</v>
      </c>
      <c r="E82" s="39">
        <v>30386</v>
      </c>
      <c r="F82" s="39" t="s">
        <v>2141</v>
      </c>
      <c r="G82" s="39" t="s">
        <v>466</v>
      </c>
      <c r="H82" s="37" t="s">
        <v>465</v>
      </c>
      <c r="I82" s="37" t="s">
        <v>465</v>
      </c>
      <c r="J82" s="38"/>
    </row>
    <row r="83" spans="1:10" ht="60" customHeight="1">
      <c r="A83" s="38">
        <v>80</v>
      </c>
      <c r="B83" s="38">
        <v>81</v>
      </c>
      <c r="C83" s="38" t="s">
        <v>468</v>
      </c>
      <c r="D83" s="38" t="s">
        <v>2132</v>
      </c>
      <c r="E83" s="39">
        <v>31451</v>
      </c>
      <c r="F83" s="39" t="s">
        <v>2141</v>
      </c>
      <c r="G83" s="39" t="s">
        <v>471</v>
      </c>
      <c r="H83" s="37" t="s">
        <v>470</v>
      </c>
      <c r="I83" s="37" t="s">
        <v>470</v>
      </c>
      <c r="J83" s="38"/>
    </row>
    <row r="84" spans="1:10" ht="60" customHeight="1">
      <c r="A84" s="38">
        <v>81</v>
      </c>
      <c r="B84" s="38">
        <v>82</v>
      </c>
      <c r="C84" s="38" t="s">
        <v>473</v>
      </c>
      <c r="D84" s="38" t="s">
        <v>2132</v>
      </c>
      <c r="E84" s="39">
        <v>35103</v>
      </c>
      <c r="F84" s="39" t="s">
        <v>2141</v>
      </c>
      <c r="G84" s="40">
        <v>0</v>
      </c>
      <c r="H84" s="37" t="s">
        <v>475</v>
      </c>
      <c r="I84" s="37" t="s">
        <v>475</v>
      </c>
      <c r="J84" s="38"/>
    </row>
    <row r="85" spans="1:10" ht="60" customHeight="1">
      <c r="A85" s="38">
        <v>82</v>
      </c>
      <c r="B85" s="38">
        <v>83</v>
      </c>
      <c r="C85" s="38" t="s">
        <v>477</v>
      </c>
      <c r="D85" s="38" t="s">
        <v>2133</v>
      </c>
      <c r="E85" s="39">
        <v>34072</v>
      </c>
      <c r="F85" s="39" t="s">
        <v>2141</v>
      </c>
      <c r="G85" s="39" t="s">
        <v>480</v>
      </c>
      <c r="H85" s="37" t="s">
        <v>479</v>
      </c>
      <c r="I85" s="37" t="s">
        <v>479</v>
      </c>
      <c r="J85" s="38"/>
    </row>
    <row r="86" spans="1:10" ht="60" customHeight="1">
      <c r="A86" s="38">
        <v>83</v>
      </c>
      <c r="B86" s="38">
        <v>84</v>
      </c>
      <c r="C86" s="38" t="s">
        <v>482</v>
      </c>
      <c r="D86" s="38" t="s">
        <v>2132</v>
      </c>
      <c r="E86" s="39">
        <v>29678</v>
      </c>
      <c r="F86" s="39" t="s">
        <v>2141</v>
      </c>
      <c r="G86" s="39" t="s">
        <v>485</v>
      </c>
      <c r="H86" s="37" t="s">
        <v>484</v>
      </c>
      <c r="I86" s="37" t="s">
        <v>484</v>
      </c>
      <c r="J86" s="38"/>
    </row>
    <row r="87" spans="1:10" ht="60" customHeight="1">
      <c r="A87" s="38">
        <v>84</v>
      </c>
      <c r="B87" s="38">
        <v>85</v>
      </c>
      <c r="C87" s="38" t="s">
        <v>487</v>
      </c>
      <c r="D87" s="38" t="s">
        <v>2132</v>
      </c>
      <c r="E87" s="39">
        <v>36932</v>
      </c>
      <c r="F87" s="39" t="s">
        <v>2141</v>
      </c>
      <c r="G87" s="39" t="s">
        <v>490</v>
      </c>
      <c r="H87" s="37" t="s">
        <v>489</v>
      </c>
      <c r="I87" s="37" t="s">
        <v>2199</v>
      </c>
      <c r="J87" s="38"/>
    </row>
    <row r="88" spans="1:10" ht="60" customHeight="1">
      <c r="A88" s="38">
        <v>85</v>
      </c>
      <c r="B88" s="38">
        <v>86</v>
      </c>
      <c r="C88" s="38" t="s">
        <v>492</v>
      </c>
      <c r="D88" s="38" t="s">
        <v>2132</v>
      </c>
      <c r="E88" s="39">
        <v>34074</v>
      </c>
      <c r="F88" s="39" t="s">
        <v>2141</v>
      </c>
      <c r="G88" s="39" t="s">
        <v>495</v>
      </c>
      <c r="H88" s="37" t="s">
        <v>494</v>
      </c>
      <c r="I88" s="37" t="s">
        <v>494</v>
      </c>
      <c r="J88" s="38"/>
    </row>
    <row r="89" spans="1:10" ht="60" customHeight="1">
      <c r="A89" s="38">
        <v>86</v>
      </c>
      <c r="B89" s="38">
        <v>87</v>
      </c>
      <c r="C89" s="38" t="s">
        <v>497</v>
      </c>
      <c r="D89" s="38" t="s">
        <v>2132</v>
      </c>
      <c r="E89" s="39">
        <v>36410</v>
      </c>
      <c r="F89" s="39" t="s">
        <v>2141</v>
      </c>
      <c r="G89" s="39" t="s">
        <v>500</v>
      </c>
      <c r="H89" s="37" t="s">
        <v>499</v>
      </c>
      <c r="I89" s="37" t="s">
        <v>499</v>
      </c>
      <c r="J89" s="38"/>
    </row>
    <row r="90" spans="1:10" ht="60" customHeight="1">
      <c r="A90" s="38">
        <v>87</v>
      </c>
      <c r="B90" s="38">
        <v>88</v>
      </c>
      <c r="C90" s="38" t="s">
        <v>502</v>
      </c>
      <c r="D90" s="38" t="s">
        <v>2132</v>
      </c>
      <c r="E90" s="39">
        <v>36681</v>
      </c>
      <c r="F90" s="39" t="s">
        <v>2141</v>
      </c>
      <c r="G90" s="39" t="s">
        <v>505</v>
      </c>
      <c r="H90" s="37" t="s">
        <v>504</v>
      </c>
      <c r="I90" s="37" t="s">
        <v>504</v>
      </c>
      <c r="J90" s="38"/>
    </row>
    <row r="91" spans="1:10" ht="60" customHeight="1">
      <c r="A91" s="38">
        <v>88</v>
      </c>
      <c r="B91" s="38">
        <v>89</v>
      </c>
      <c r="C91" s="38" t="s">
        <v>507</v>
      </c>
      <c r="D91" s="38" t="s">
        <v>2132</v>
      </c>
      <c r="E91" s="39">
        <v>33761</v>
      </c>
      <c r="F91" s="39" t="s">
        <v>2141</v>
      </c>
      <c r="G91" s="39" t="s">
        <v>510</v>
      </c>
      <c r="H91" s="37" t="s">
        <v>509</v>
      </c>
      <c r="I91" s="37" t="s">
        <v>2200</v>
      </c>
      <c r="J91" s="38"/>
    </row>
    <row r="92" spans="1:10" ht="60" customHeight="1">
      <c r="A92" s="38">
        <v>89</v>
      </c>
      <c r="B92" s="38">
        <v>90</v>
      </c>
      <c r="C92" s="38" t="s">
        <v>512</v>
      </c>
      <c r="D92" s="38" t="s">
        <v>2133</v>
      </c>
      <c r="E92" s="39">
        <v>30812</v>
      </c>
      <c r="F92" s="39" t="s">
        <v>2141</v>
      </c>
      <c r="G92" s="40">
        <v>0</v>
      </c>
      <c r="H92" s="37" t="s">
        <v>514</v>
      </c>
      <c r="I92" s="37" t="s">
        <v>514</v>
      </c>
      <c r="J92" s="38"/>
    </row>
    <row r="93" spans="1:10" ht="60" customHeight="1">
      <c r="A93" s="38">
        <v>90</v>
      </c>
      <c r="B93" s="38">
        <v>91</v>
      </c>
      <c r="C93" s="38" t="s">
        <v>516</v>
      </c>
      <c r="D93" s="38" t="s">
        <v>2133</v>
      </c>
      <c r="E93" s="39">
        <v>34010</v>
      </c>
      <c r="F93" s="39" t="s">
        <v>2141</v>
      </c>
      <c r="G93" s="39" t="s">
        <v>519</v>
      </c>
      <c r="H93" s="37" t="s">
        <v>518</v>
      </c>
      <c r="I93" s="37" t="s">
        <v>518</v>
      </c>
      <c r="J93" s="38"/>
    </row>
    <row r="94" spans="1:10" ht="60" customHeight="1">
      <c r="A94" s="38">
        <v>91</v>
      </c>
      <c r="B94" s="38">
        <v>92</v>
      </c>
      <c r="C94" s="38" t="s">
        <v>521</v>
      </c>
      <c r="D94" s="38" t="s">
        <v>2132</v>
      </c>
      <c r="E94" s="39">
        <v>36623</v>
      </c>
      <c r="F94" s="39" t="s">
        <v>2141</v>
      </c>
      <c r="G94" s="39" t="s">
        <v>524</v>
      </c>
      <c r="H94" s="37" t="s">
        <v>523</v>
      </c>
      <c r="I94" s="37" t="s">
        <v>523</v>
      </c>
      <c r="J94" s="38"/>
    </row>
    <row r="95" spans="1:10" ht="60" customHeight="1">
      <c r="A95" s="38">
        <v>92</v>
      </c>
      <c r="B95" s="38">
        <v>93</v>
      </c>
      <c r="C95" s="38" t="s">
        <v>526</v>
      </c>
      <c r="D95" s="38" t="s">
        <v>2133</v>
      </c>
      <c r="E95" s="39">
        <v>32060</v>
      </c>
      <c r="F95" s="39" t="s">
        <v>2141</v>
      </c>
      <c r="G95" s="39" t="s">
        <v>529</v>
      </c>
      <c r="H95" s="37" t="s">
        <v>528</v>
      </c>
      <c r="I95" s="37" t="s">
        <v>528</v>
      </c>
      <c r="J95" s="38"/>
    </row>
    <row r="96" spans="1:10" ht="60" customHeight="1">
      <c r="A96" s="38">
        <v>93</v>
      </c>
      <c r="B96" s="38">
        <v>94</v>
      </c>
      <c r="C96" s="38" t="s">
        <v>531</v>
      </c>
      <c r="D96" s="38" t="s">
        <v>2132</v>
      </c>
      <c r="E96" s="39">
        <v>29289</v>
      </c>
      <c r="F96" s="39" t="s">
        <v>2141</v>
      </c>
      <c r="G96" s="39" t="s">
        <v>534</v>
      </c>
      <c r="H96" s="37" t="s">
        <v>533</v>
      </c>
      <c r="I96" s="37" t="s">
        <v>533</v>
      </c>
      <c r="J96" s="38"/>
    </row>
    <row r="97" spans="1:10" ht="60" customHeight="1">
      <c r="A97" s="38">
        <v>94</v>
      </c>
      <c r="B97" s="38">
        <v>95</v>
      </c>
      <c r="C97" s="38" t="s">
        <v>536</v>
      </c>
      <c r="D97" s="38" t="s">
        <v>2132</v>
      </c>
      <c r="E97" s="39">
        <v>34500</v>
      </c>
      <c r="F97" s="39" t="s">
        <v>2141</v>
      </c>
      <c r="G97" s="40">
        <v>0</v>
      </c>
      <c r="H97" s="37" t="s">
        <v>538</v>
      </c>
      <c r="I97" s="37" t="s">
        <v>538</v>
      </c>
      <c r="J97" s="38"/>
    </row>
    <row r="98" spans="1:10" ht="60" customHeight="1">
      <c r="A98" s="38">
        <v>95</v>
      </c>
      <c r="B98" s="38">
        <v>96</v>
      </c>
      <c r="C98" s="38" t="s">
        <v>540</v>
      </c>
      <c r="D98" s="38" t="s">
        <v>2132</v>
      </c>
      <c r="E98" s="39">
        <v>32360</v>
      </c>
      <c r="F98" s="39" t="s">
        <v>2141</v>
      </c>
      <c r="G98" s="39" t="s">
        <v>543</v>
      </c>
      <c r="H98" s="37" t="s">
        <v>542</v>
      </c>
      <c r="I98" s="37" t="s">
        <v>542</v>
      </c>
      <c r="J98" s="38"/>
    </row>
    <row r="99" spans="1:10" ht="60" customHeight="1">
      <c r="A99" s="38">
        <v>96</v>
      </c>
      <c r="B99" s="38">
        <v>97</v>
      </c>
      <c r="C99" s="38" t="s">
        <v>545</v>
      </c>
      <c r="D99" s="38" t="s">
        <v>2132</v>
      </c>
      <c r="E99" s="39">
        <v>35951</v>
      </c>
      <c r="F99" s="39" t="s">
        <v>2141</v>
      </c>
      <c r="G99" s="39" t="s">
        <v>548</v>
      </c>
      <c r="H99" s="37" t="s">
        <v>547</v>
      </c>
      <c r="I99" s="37" t="s">
        <v>547</v>
      </c>
      <c r="J99" s="38"/>
    </row>
    <row r="100" spans="1:10" ht="60" customHeight="1">
      <c r="A100" s="38">
        <v>97</v>
      </c>
      <c r="B100" s="38">
        <v>98</v>
      </c>
      <c r="C100" s="38" t="s">
        <v>550</v>
      </c>
      <c r="D100" s="38" t="s">
        <v>2133</v>
      </c>
      <c r="E100" s="39">
        <v>35437</v>
      </c>
      <c r="F100" s="39" t="s">
        <v>2141</v>
      </c>
      <c r="G100" s="39" t="s">
        <v>553</v>
      </c>
      <c r="H100" s="37" t="s">
        <v>552</v>
      </c>
      <c r="I100" s="37" t="s">
        <v>552</v>
      </c>
      <c r="J100" s="38"/>
    </row>
    <row r="101" spans="1:10" ht="60" customHeight="1">
      <c r="A101" s="38">
        <v>98</v>
      </c>
      <c r="B101" s="38">
        <v>99</v>
      </c>
      <c r="C101" s="38" t="s">
        <v>555</v>
      </c>
      <c r="D101" s="38" t="s">
        <v>2133</v>
      </c>
      <c r="E101" s="39">
        <v>33463</v>
      </c>
      <c r="F101" s="39" t="s">
        <v>2141</v>
      </c>
      <c r="G101" s="39" t="s">
        <v>557</v>
      </c>
      <c r="H101" s="37" t="s">
        <v>2157</v>
      </c>
      <c r="I101" s="37" t="s">
        <v>2157</v>
      </c>
      <c r="J101" s="38"/>
    </row>
    <row r="102" spans="1:10" ht="60" customHeight="1">
      <c r="A102" s="38">
        <v>99</v>
      </c>
      <c r="B102" s="38">
        <v>100</v>
      </c>
      <c r="C102" s="38" t="s">
        <v>559</v>
      </c>
      <c r="D102" s="38" t="s">
        <v>2133</v>
      </c>
      <c r="E102" s="39">
        <v>32633</v>
      </c>
      <c r="F102" s="39" t="s">
        <v>2141</v>
      </c>
      <c r="G102" s="39" t="s">
        <v>562</v>
      </c>
      <c r="H102" s="37" t="s">
        <v>561</v>
      </c>
      <c r="I102" s="37" t="s">
        <v>561</v>
      </c>
      <c r="J102" s="38"/>
    </row>
    <row r="103" spans="1:10" ht="60" customHeight="1">
      <c r="A103" s="38">
        <v>100</v>
      </c>
      <c r="B103" s="38">
        <v>101</v>
      </c>
      <c r="C103" s="38" t="s">
        <v>564</v>
      </c>
      <c r="D103" s="38" t="s">
        <v>2132</v>
      </c>
      <c r="E103" s="39">
        <v>32151</v>
      </c>
      <c r="F103" s="39" t="s">
        <v>2141</v>
      </c>
      <c r="G103" s="39" t="s">
        <v>567</v>
      </c>
      <c r="H103" s="37" t="s">
        <v>566</v>
      </c>
      <c r="I103" s="37" t="s">
        <v>566</v>
      </c>
      <c r="J103" s="38"/>
    </row>
    <row r="104" spans="1:10" ht="60" customHeight="1">
      <c r="A104" s="38">
        <v>101</v>
      </c>
      <c r="B104" s="38">
        <v>103</v>
      </c>
      <c r="C104" s="38" t="s">
        <v>574</v>
      </c>
      <c r="D104" s="38" t="s">
        <v>2133</v>
      </c>
      <c r="E104" s="39">
        <v>33915</v>
      </c>
      <c r="F104" s="39" t="s">
        <v>2141</v>
      </c>
      <c r="G104" s="39" t="s">
        <v>577</v>
      </c>
      <c r="H104" s="37" t="s">
        <v>576</v>
      </c>
      <c r="I104" s="37" t="s">
        <v>576</v>
      </c>
      <c r="J104" s="38"/>
    </row>
    <row r="105" spans="1:10" ht="60" customHeight="1">
      <c r="A105" s="38">
        <v>102</v>
      </c>
      <c r="B105" s="38">
        <v>104</v>
      </c>
      <c r="C105" s="38" t="s">
        <v>579</v>
      </c>
      <c r="D105" s="38" t="s">
        <v>2132</v>
      </c>
      <c r="E105" s="39">
        <v>31449</v>
      </c>
      <c r="F105" s="39" t="s">
        <v>2141</v>
      </c>
      <c r="G105" s="39" t="s">
        <v>582</v>
      </c>
      <c r="H105" s="37" t="s">
        <v>581</v>
      </c>
      <c r="I105" s="37" t="s">
        <v>2201</v>
      </c>
      <c r="J105" s="38"/>
    </row>
    <row r="106" spans="1:10" ht="60" customHeight="1">
      <c r="A106" s="38">
        <v>103</v>
      </c>
      <c r="B106" s="38">
        <v>105</v>
      </c>
      <c r="C106" s="38" t="s">
        <v>584</v>
      </c>
      <c r="D106" s="38" t="s">
        <v>2133</v>
      </c>
      <c r="E106" s="39">
        <v>34762</v>
      </c>
      <c r="F106" s="39" t="s">
        <v>2141</v>
      </c>
      <c r="G106" s="39" t="s">
        <v>587</v>
      </c>
      <c r="H106" s="37" t="s">
        <v>586</v>
      </c>
      <c r="I106" s="37" t="s">
        <v>586</v>
      </c>
      <c r="J106" s="38"/>
    </row>
    <row r="107" spans="1:10" ht="60" customHeight="1">
      <c r="A107" s="38">
        <v>104</v>
      </c>
      <c r="B107" s="38">
        <v>106</v>
      </c>
      <c r="C107" s="38" t="s">
        <v>589</v>
      </c>
      <c r="D107" s="38" t="s">
        <v>2132</v>
      </c>
      <c r="E107" s="39">
        <v>36527</v>
      </c>
      <c r="F107" s="39" t="s">
        <v>2141</v>
      </c>
      <c r="G107" s="39" t="s">
        <v>592</v>
      </c>
      <c r="H107" s="37" t="s">
        <v>591</v>
      </c>
      <c r="I107" s="37" t="s">
        <v>591</v>
      </c>
      <c r="J107" s="38"/>
    </row>
    <row r="108" spans="1:10" ht="60" customHeight="1">
      <c r="A108" s="38">
        <v>105</v>
      </c>
      <c r="B108" s="38">
        <v>107</v>
      </c>
      <c r="C108" s="38" t="s">
        <v>594</v>
      </c>
      <c r="D108" s="38" t="s">
        <v>2133</v>
      </c>
      <c r="E108" s="39">
        <v>31155</v>
      </c>
      <c r="F108" s="39" t="s">
        <v>2141</v>
      </c>
      <c r="G108" s="39" t="s">
        <v>597</v>
      </c>
      <c r="H108" s="37" t="s">
        <v>596</v>
      </c>
      <c r="I108" s="37" t="s">
        <v>596</v>
      </c>
      <c r="J108" s="38"/>
    </row>
    <row r="109" spans="1:10" ht="60" customHeight="1">
      <c r="A109" s="38">
        <v>106</v>
      </c>
      <c r="B109" s="38">
        <v>108</v>
      </c>
      <c r="C109" s="38" t="s">
        <v>599</v>
      </c>
      <c r="D109" s="38" t="s">
        <v>2133</v>
      </c>
      <c r="E109" s="39">
        <v>32729</v>
      </c>
      <c r="F109" s="39" t="s">
        <v>2141</v>
      </c>
      <c r="G109" s="39" t="s">
        <v>602</v>
      </c>
      <c r="H109" s="37" t="s">
        <v>601</v>
      </c>
      <c r="I109" s="37" t="s">
        <v>601</v>
      </c>
      <c r="J109" s="38"/>
    </row>
    <row r="110" spans="1:10" ht="60" customHeight="1">
      <c r="A110" s="38">
        <v>107</v>
      </c>
      <c r="B110" s="38">
        <v>109</v>
      </c>
      <c r="C110" s="38" t="s">
        <v>604</v>
      </c>
      <c r="D110" s="38" t="s">
        <v>2132</v>
      </c>
      <c r="E110" s="39">
        <v>36566</v>
      </c>
      <c r="F110" s="39" t="s">
        <v>2141</v>
      </c>
      <c r="G110" s="39" t="s">
        <v>607</v>
      </c>
      <c r="H110" s="37" t="s">
        <v>606</v>
      </c>
      <c r="I110" s="37" t="s">
        <v>2202</v>
      </c>
      <c r="J110" s="38"/>
    </row>
    <row r="111" spans="1:10" ht="60" customHeight="1">
      <c r="A111" s="38">
        <v>108</v>
      </c>
      <c r="B111" s="38">
        <v>111</v>
      </c>
      <c r="C111" s="38" t="s">
        <v>614</v>
      </c>
      <c r="D111" s="38" t="s">
        <v>2133</v>
      </c>
      <c r="E111" s="39">
        <v>35612</v>
      </c>
      <c r="F111" s="39" t="s">
        <v>2141</v>
      </c>
      <c r="G111" s="39" t="s">
        <v>617</v>
      </c>
      <c r="H111" s="37" t="s">
        <v>616</v>
      </c>
      <c r="I111" s="37" t="s">
        <v>616</v>
      </c>
      <c r="J111" s="38"/>
    </row>
    <row r="112" spans="1:10" ht="60" customHeight="1">
      <c r="A112" s="38">
        <v>109</v>
      </c>
      <c r="B112" s="38">
        <v>112</v>
      </c>
      <c r="C112" s="38" t="s">
        <v>619</v>
      </c>
      <c r="D112" s="38" t="s">
        <v>2132</v>
      </c>
      <c r="E112" s="39">
        <v>29041</v>
      </c>
      <c r="F112" s="39" t="s">
        <v>2141</v>
      </c>
      <c r="G112" s="40">
        <v>0</v>
      </c>
      <c r="H112" s="37" t="s">
        <v>622</v>
      </c>
      <c r="I112" s="37" t="s">
        <v>2203</v>
      </c>
      <c r="J112" s="38"/>
    </row>
    <row r="113" spans="1:10" ht="60" customHeight="1">
      <c r="A113" s="38">
        <v>110</v>
      </c>
      <c r="B113" s="38">
        <v>113</v>
      </c>
      <c r="C113" s="38" t="s">
        <v>624</v>
      </c>
      <c r="D113" s="38" t="s">
        <v>2133</v>
      </c>
      <c r="E113" s="39">
        <v>34434</v>
      </c>
      <c r="F113" s="39" t="s">
        <v>2141</v>
      </c>
      <c r="G113" s="39" t="s">
        <v>626</v>
      </c>
      <c r="H113" s="37" t="s">
        <v>2158</v>
      </c>
      <c r="I113" s="37" t="s">
        <v>2158</v>
      </c>
      <c r="J113" s="38"/>
    </row>
    <row r="114" spans="1:10" ht="60" customHeight="1">
      <c r="A114" s="38">
        <v>111</v>
      </c>
      <c r="B114" s="38">
        <v>114</v>
      </c>
      <c r="C114" s="38" t="s">
        <v>628</v>
      </c>
      <c r="D114" s="38" t="s">
        <v>2132</v>
      </c>
      <c r="E114" s="39">
        <v>31968</v>
      </c>
      <c r="F114" s="39" t="s">
        <v>2141</v>
      </c>
      <c r="G114" s="39" t="s">
        <v>631</v>
      </c>
      <c r="H114" s="37" t="s">
        <v>630</v>
      </c>
      <c r="I114" s="37" t="s">
        <v>630</v>
      </c>
      <c r="J114" s="38"/>
    </row>
    <row r="115" spans="1:10" ht="60" customHeight="1">
      <c r="A115" s="38">
        <v>112</v>
      </c>
      <c r="B115" s="38">
        <v>115</v>
      </c>
      <c r="C115" s="38" t="s">
        <v>633</v>
      </c>
      <c r="D115" s="38" t="s">
        <v>2132</v>
      </c>
      <c r="E115" s="39">
        <v>36618</v>
      </c>
      <c r="F115" s="39" t="s">
        <v>2141</v>
      </c>
      <c r="G115" s="39" t="s">
        <v>636</v>
      </c>
      <c r="H115" s="37" t="s">
        <v>635</v>
      </c>
      <c r="I115" s="37" t="s">
        <v>635</v>
      </c>
      <c r="J115" s="38"/>
    </row>
    <row r="116" spans="1:10" ht="60" customHeight="1">
      <c r="A116" s="38">
        <v>113</v>
      </c>
      <c r="B116" s="38">
        <v>116</v>
      </c>
      <c r="C116" s="38" t="s">
        <v>643</v>
      </c>
      <c r="D116" s="38" t="s">
        <v>2132</v>
      </c>
      <c r="E116" s="39">
        <v>32787</v>
      </c>
      <c r="F116" s="39" t="s">
        <v>2141</v>
      </c>
      <c r="G116" s="39" t="s">
        <v>646</v>
      </c>
      <c r="H116" s="37" t="s">
        <v>645</v>
      </c>
      <c r="I116" s="37" t="s">
        <v>645</v>
      </c>
      <c r="J116" s="38"/>
    </row>
    <row r="117" spans="1:10" ht="60" customHeight="1">
      <c r="A117" s="38">
        <v>114</v>
      </c>
      <c r="B117" s="38">
        <v>117</v>
      </c>
      <c r="C117" s="38" t="s">
        <v>648</v>
      </c>
      <c r="D117" s="38" t="s">
        <v>2132</v>
      </c>
      <c r="E117" s="39">
        <v>36843</v>
      </c>
      <c r="F117" s="39" t="s">
        <v>2141</v>
      </c>
      <c r="G117" s="39" t="s">
        <v>651</v>
      </c>
      <c r="H117" s="37" t="s">
        <v>650</v>
      </c>
      <c r="I117" s="37" t="s">
        <v>650</v>
      </c>
      <c r="J117" s="38"/>
    </row>
    <row r="118" spans="1:10" ht="60" customHeight="1">
      <c r="A118" s="38">
        <v>115</v>
      </c>
      <c r="B118" s="38">
        <v>118</v>
      </c>
      <c r="C118" s="38" t="s">
        <v>653</v>
      </c>
      <c r="D118" s="38" t="s">
        <v>2132</v>
      </c>
      <c r="E118" s="39">
        <v>34249</v>
      </c>
      <c r="F118" s="39" t="s">
        <v>2141</v>
      </c>
      <c r="G118" s="39" t="s">
        <v>656</v>
      </c>
      <c r="H118" s="37" t="s">
        <v>655</v>
      </c>
      <c r="I118" s="37" t="s">
        <v>655</v>
      </c>
      <c r="J118" s="38"/>
    </row>
    <row r="119" spans="1:10" ht="60" customHeight="1">
      <c r="A119" s="38">
        <v>116</v>
      </c>
      <c r="B119" s="38">
        <v>119</v>
      </c>
      <c r="C119" s="38" t="s">
        <v>658</v>
      </c>
      <c r="D119" s="38" t="s">
        <v>2132</v>
      </c>
      <c r="E119" s="39">
        <v>35222</v>
      </c>
      <c r="F119" s="39" t="s">
        <v>2141</v>
      </c>
      <c r="G119" s="40">
        <v>0</v>
      </c>
      <c r="H119" s="37" t="s">
        <v>660</v>
      </c>
      <c r="I119" s="37" t="s">
        <v>660</v>
      </c>
      <c r="J119" s="38"/>
    </row>
    <row r="120" spans="1:10" ht="60" customHeight="1">
      <c r="A120" s="38">
        <v>117</v>
      </c>
      <c r="B120" s="38">
        <v>120</v>
      </c>
      <c r="C120" s="38" t="s">
        <v>662</v>
      </c>
      <c r="D120" s="38" t="s">
        <v>2132</v>
      </c>
      <c r="E120" s="39">
        <v>34861</v>
      </c>
      <c r="F120" s="39" t="s">
        <v>2141</v>
      </c>
      <c r="G120" s="39" t="s">
        <v>665</v>
      </c>
      <c r="H120" s="37" t="s">
        <v>664</v>
      </c>
      <c r="I120" s="37" t="s">
        <v>2204</v>
      </c>
      <c r="J120" s="38"/>
    </row>
    <row r="121" spans="1:10" ht="60" customHeight="1">
      <c r="A121" s="38">
        <v>118</v>
      </c>
      <c r="B121" s="38">
        <v>122</v>
      </c>
      <c r="C121" s="38" t="s">
        <v>672</v>
      </c>
      <c r="D121" s="38" t="s">
        <v>2132</v>
      </c>
      <c r="E121" s="39">
        <v>29905</v>
      </c>
      <c r="F121" s="39" t="s">
        <v>2141</v>
      </c>
      <c r="G121" s="39" t="s">
        <v>675</v>
      </c>
      <c r="H121" s="37" t="s">
        <v>674</v>
      </c>
      <c r="I121" s="37" t="s">
        <v>2205</v>
      </c>
      <c r="J121" s="38"/>
    </row>
    <row r="122" spans="1:10" ht="60" customHeight="1">
      <c r="A122" s="38">
        <v>119</v>
      </c>
      <c r="B122" s="38">
        <v>126</v>
      </c>
      <c r="C122" s="38" t="s">
        <v>692</v>
      </c>
      <c r="D122" s="38" t="s">
        <v>2133</v>
      </c>
      <c r="E122" s="39">
        <v>35190</v>
      </c>
      <c r="F122" s="39" t="s">
        <v>2141</v>
      </c>
      <c r="G122" s="40">
        <v>0</v>
      </c>
      <c r="H122" s="37" t="s">
        <v>694</v>
      </c>
      <c r="I122" s="37" t="s">
        <v>2206</v>
      </c>
      <c r="J122" s="38"/>
    </row>
    <row r="123" spans="1:10" ht="60" customHeight="1">
      <c r="A123" s="38">
        <v>120</v>
      </c>
      <c r="B123" s="38">
        <v>127</v>
      </c>
      <c r="C123" s="38" t="s">
        <v>696</v>
      </c>
      <c r="D123" s="38" t="s">
        <v>2132</v>
      </c>
      <c r="E123" s="39">
        <v>32785</v>
      </c>
      <c r="F123" s="39" t="s">
        <v>2141</v>
      </c>
      <c r="G123" s="40">
        <v>0</v>
      </c>
      <c r="H123" s="37" t="s">
        <v>698</v>
      </c>
      <c r="I123" s="37" t="s">
        <v>2207</v>
      </c>
      <c r="J123" s="38"/>
    </row>
    <row r="124" spans="1:10" ht="60" customHeight="1">
      <c r="A124" s="38">
        <v>121</v>
      </c>
      <c r="B124" s="38">
        <v>128</v>
      </c>
      <c r="C124" s="38" t="s">
        <v>700</v>
      </c>
      <c r="D124" s="38" t="s">
        <v>2133</v>
      </c>
      <c r="E124" s="39">
        <v>32971</v>
      </c>
      <c r="F124" s="39" t="s">
        <v>2141</v>
      </c>
      <c r="G124" s="40">
        <v>0</v>
      </c>
      <c r="H124" s="37" t="s">
        <v>702</v>
      </c>
      <c r="I124" s="37" t="s">
        <v>702</v>
      </c>
      <c r="J124" s="38"/>
    </row>
    <row r="125" spans="1:10" ht="60" customHeight="1">
      <c r="A125" s="38">
        <v>122</v>
      </c>
      <c r="B125" s="38">
        <v>129</v>
      </c>
      <c r="C125" s="38" t="s">
        <v>704</v>
      </c>
      <c r="D125" s="38" t="s">
        <v>2132</v>
      </c>
      <c r="E125" s="39">
        <v>35476</v>
      </c>
      <c r="F125" s="39" t="s">
        <v>2141</v>
      </c>
      <c r="G125" s="40">
        <v>0</v>
      </c>
      <c r="H125" s="37" t="s">
        <v>706</v>
      </c>
      <c r="I125" s="37" t="s">
        <v>706</v>
      </c>
      <c r="J125" s="38"/>
    </row>
    <row r="126" spans="1:10" ht="60" customHeight="1">
      <c r="A126" s="38">
        <v>123</v>
      </c>
      <c r="B126" s="38">
        <v>134</v>
      </c>
      <c r="C126" s="38" t="s">
        <v>724</v>
      </c>
      <c r="D126" s="38" t="s">
        <v>2132</v>
      </c>
      <c r="E126" s="39">
        <v>33770</v>
      </c>
      <c r="F126" s="39" t="s">
        <v>2141</v>
      </c>
      <c r="G126" s="39" t="s">
        <v>727</v>
      </c>
      <c r="H126" s="37" t="s">
        <v>726</v>
      </c>
      <c r="I126" s="37" t="s">
        <v>2208</v>
      </c>
      <c r="J126" s="38"/>
    </row>
    <row r="127" spans="1:10" ht="60" customHeight="1">
      <c r="A127" s="38">
        <v>124</v>
      </c>
      <c r="B127" s="38">
        <v>135</v>
      </c>
      <c r="C127" s="38" t="s">
        <v>729</v>
      </c>
      <c r="D127" s="38" t="s">
        <v>2133</v>
      </c>
      <c r="E127" s="39">
        <v>36680</v>
      </c>
      <c r="F127" s="39" t="s">
        <v>2141</v>
      </c>
      <c r="G127" s="39" t="s">
        <v>732</v>
      </c>
      <c r="H127" s="37" t="s">
        <v>731</v>
      </c>
      <c r="I127" s="37" t="s">
        <v>731</v>
      </c>
      <c r="J127" s="38"/>
    </row>
    <row r="128" spans="1:10" ht="60" customHeight="1">
      <c r="A128" s="38">
        <v>125</v>
      </c>
      <c r="B128" s="38">
        <v>136</v>
      </c>
      <c r="C128" s="38" t="s">
        <v>734</v>
      </c>
      <c r="D128" s="38" t="s">
        <v>2132</v>
      </c>
      <c r="E128" s="39">
        <v>35438</v>
      </c>
      <c r="F128" s="39" t="s">
        <v>2141</v>
      </c>
      <c r="G128" s="39" t="s">
        <v>737</v>
      </c>
      <c r="H128" s="37" t="s">
        <v>736</v>
      </c>
      <c r="I128" s="37" t="s">
        <v>736</v>
      </c>
      <c r="J128" s="38"/>
    </row>
    <row r="129" spans="1:10" ht="60" customHeight="1">
      <c r="A129" s="38">
        <v>126</v>
      </c>
      <c r="B129" s="38">
        <v>137</v>
      </c>
      <c r="C129" s="38" t="s">
        <v>739</v>
      </c>
      <c r="D129" s="38" t="s">
        <v>2132</v>
      </c>
      <c r="E129" s="39">
        <v>33885</v>
      </c>
      <c r="F129" s="39" t="s">
        <v>2141</v>
      </c>
      <c r="G129" s="39" t="s">
        <v>742</v>
      </c>
      <c r="H129" s="37" t="s">
        <v>741</v>
      </c>
      <c r="I129" s="37" t="s">
        <v>2209</v>
      </c>
      <c r="J129" s="38"/>
    </row>
    <row r="130" spans="1:10" ht="60" customHeight="1">
      <c r="A130" s="38">
        <v>127</v>
      </c>
      <c r="B130" s="38">
        <v>138</v>
      </c>
      <c r="C130" s="38" t="s">
        <v>744</v>
      </c>
      <c r="D130" s="38" t="s">
        <v>2132</v>
      </c>
      <c r="E130" s="39">
        <v>35840</v>
      </c>
      <c r="F130" s="39" t="s">
        <v>2141</v>
      </c>
      <c r="G130" s="39" t="s">
        <v>747</v>
      </c>
      <c r="H130" s="37" t="s">
        <v>746</v>
      </c>
      <c r="I130" s="37" t="s">
        <v>746</v>
      </c>
      <c r="J130" s="38"/>
    </row>
    <row r="131" spans="1:10" ht="60" customHeight="1">
      <c r="A131" s="38">
        <v>128</v>
      </c>
      <c r="B131" s="38">
        <v>140</v>
      </c>
      <c r="C131" s="38" t="s">
        <v>754</v>
      </c>
      <c r="D131" s="38" t="s">
        <v>2132</v>
      </c>
      <c r="E131" s="39">
        <v>35163</v>
      </c>
      <c r="F131" s="39" t="s">
        <v>2141</v>
      </c>
      <c r="G131" s="39" t="s">
        <v>757</v>
      </c>
      <c r="H131" s="37" t="s">
        <v>756</v>
      </c>
      <c r="I131" s="37" t="s">
        <v>756</v>
      </c>
      <c r="J131" s="38"/>
    </row>
    <row r="132" spans="1:10" ht="60" customHeight="1">
      <c r="A132" s="38">
        <v>129</v>
      </c>
      <c r="B132" s="38">
        <v>141</v>
      </c>
      <c r="C132" s="38" t="s">
        <v>759</v>
      </c>
      <c r="D132" s="38" t="s">
        <v>2133</v>
      </c>
      <c r="E132" s="39">
        <v>37012</v>
      </c>
      <c r="F132" s="39" t="s">
        <v>2141</v>
      </c>
      <c r="G132" s="39" t="s">
        <v>762</v>
      </c>
      <c r="H132" s="37" t="s">
        <v>761</v>
      </c>
      <c r="I132" s="37" t="s">
        <v>2210</v>
      </c>
      <c r="J132" s="38"/>
    </row>
    <row r="133" spans="1:10" ht="60" customHeight="1">
      <c r="A133" s="38">
        <v>130</v>
      </c>
      <c r="B133" s="38">
        <v>142</v>
      </c>
      <c r="C133" s="38" t="s">
        <v>764</v>
      </c>
      <c r="D133" s="38" t="s">
        <v>2132</v>
      </c>
      <c r="E133" s="39">
        <v>30155</v>
      </c>
      <c r="F133" s="39" t="s">
        <v>2141</v>
      </c>
      <c r="G133" s="39" t="s">
        <v>767</v>
      </c>
      <c r="H133" s="37" t="s">
        <v>766</v>
      </c>
      <c r="I133" s="37" t="s">
        <v>766</v>
      </c>
      <c r="J133" s="38"/>
    </row>
    <row r="134" spans="1:10" ht="60" customHeight="1">
      <c r="A134" s="38">
        <v>131</v>
      </c>
      <c r="B134" s="38">
        <v>144</v>
      </c>
      <c r="C134" s="38" t="s">
        <v>774</v>
      </c>
      <c r="D134" s="38" t="s">
        <v>2132</v>
      </c>
      <c r="E134" s="39">
        <v>33367</v>
      </c>
      <c r="F134" s="39" t="s">
        <v>2141</v>
      </c>
      <c r="G134" s="39" t="s">
        <v>777</v>
      </c>
      <c r="H134" s="37" t="s">
        <v>776</v>
      </c>
      <c r="I134" s="37" t="s">
        <v>776</v>
      </c>
      <c r="J134" s="38"/>
    </row>
    <row r="135" spans="1:10" ht="60" customHeight="1">
      <c r="A135" s="38">
        <v>132</v>
      </c>
      <c r="B135" s="38">
        <v>145</v>
      </c>
      <c r="C135" s="38" t="s">
        <v>779</v>
      </c>
      <c r="D135" s="38" t="s">
        <v>2133</v>
      </c>
      <c r="E135" s="39">
        <v>35492</v>
      </c>
      <c r="F135" s="39" t="s">
        <v>2141</v>
      </c>
      <c r="G135" s="40">
        <v>0</v>
      </c>
      <c r="H135" s="37" t="s">
        <v>781</v>
      </c>
      <c r="I135" s="37" t="s">
        <v>2211</v>
      </c>
      <c r="J135" s="38"/>
    </row>
    <row r="136" spans="1:10" ht="60" customHeight="1">
      <c r="A136" s="38">
        <v>133</v>
      </c>
      <c r="B136" s="38">
        <v>148</v>
      </c>
      <c r="C136" s="38" t="s">
        <v>798</v>
      </c>
      <c r="D136" s="38" t="s">
        <v>2132</v>
      </c>
      <c r="E136" s="39">
        <v>36404</v>
      </c>
      <c r="F136" s="39" t="s">
        <v>2141</v>
      </c>
      <c r="G136" s="39" t="s">
        <v>802</v>
      </c>
      <c r="H136" s="37" t="s">
        <v>801</v>
      </c>
      <c r="I136" s="37" t="s">
        <v>801</v>
      </c>
      <c r="J136" s="38"/>
    </row>
    <row r="137" spans="1:10" ht="60" customHeight="1">
      <c r="A137" s="38">
        <v>134</v>
      </c>
      <c r="B137" s="38">
        <v>149</v>
      </c>
      <c r="C137" s="38" t="s">
        <v>804</v>
      </c>
      <c r="D137" s="38" t="s">
        <v>2133</v>
      </c>
      <c r="E137" s="39">
        <v>35614</v>
      </c>
      <c r="F137" s="39" t="s">
        <v>2141</v>
      </c>
      <c r="G137" s="40">
        <v>0</v>
      </c>
      <c r="H137" s="37" t="s">
        <v>806</v>
      </c>
      <c r="I137" s="37" t="s">
        <v>806</v>
      </c>
      <c r="J137" s="38"/>
    </row>
    <row r="138" spans="1:10" ht="60" customHeight="1">
      <c r="A138" s="38">
        <v>135</v>
      </c>
      <c r="B138" s="38">
        <v>150</v>
      </c>
      <c r="C138" s="38" t="s">
        <v>808</v>
      </c>
      <c r="D138" s="38" t="s">
        <v>2132</v>
      </c>
      <c r="E138" s="39">
        <v>29955</v>
      </c>
      <c r="F138" s="39" t="s">
        <v>2141</v>
      </c>
      <c r="G138" s="39" t="s">
        <v>811</v>
      </c>
      <c r="H138" s="37" t="s">
        <v>810</v>
      </c>
      <c r="I138" s="37" t="s">
        <v>810</v>
      </c>
      <c r="J138" s="38"/>
    </row>
    <row r="139" spans="1:10" ht="60" customHeight="1">
      <c r="A139" s="38">
        <v>136</v>
      </c>
      <c r="B139" s="38">
        <v>154</v>
      </c>
      <c r="C139" s="38" t="s">
        <v>828</v>
      </c>
      <c r="D139" s="38" t="s">
        <v>2132</v>
      </c>
      <c r="E139" s="39">
        <v>36967</v>
      </c>
      <c r="F139" s="39" t="s">
        <v>2141</v>
      </c>
      <c r="G139" s="39" t="s">
        <v>831</v>
      </c>
      <c r="H139" s="37" t="s">
        <v>830</v>
      </c>
      <c r="I139" s="37" t="s">
        <v>830</v>
      </c>
      <c r="J139" s="38"/>
    </row>
    <row r="140" spans="1:10" ht="60" customHeight="1">
      <c r="A140" s="38">
        <v>137</v>
      </c>
      <c r="B140" s="38">
        <v>155</v>
      </c>
      <c r="C140" s="38" t="s">
        <v>833</v>
      </c>
      <c r="D140" s="38" t="s">
        <v>2133</v>
      </c>
      <c r="E140" s="39">
        <v>32220</v>
      </c>
      <c r="F140" s="39" t="s">
        <v>2141</v>
      </c>
      <c r="G140" s="39" t="s">
        <v>836</v>
      </c>
      <c r="H140" s="37" t="s">
        <v>835</v>
      </c>
      <c r="I140" s="37" t="s">
        <v>2212</v>
      </c>
      <c r="J140" s="38"/>
    </row>
    <row r="141" spans="1:10" ht="60" customHeight="1">
      <c r="A141" s="38">
        <v>138</v>
      </c>
      <c r="B141" s="38">
        <v>157</v>
      </c>
      <c r="C141" s="38" t="s">
        <v>847</v>
      </c>
      <c r="D141" s="38" t="s">
        <v>2132</v>
      </c>
      <c r="E141" s="39">
        <v>33971</v>
      </c>
      <c r="F141" s="39" t="s">
        <v>2141</v>
      </c>
      <c r="G141" s="40">
        <v>0</v>
      </c>
      <c r="H141" s="37" t="s">
        <v>849</v>
      </c>
      <c r="I141" s="37" t="s">
        <v>2213</v>
      </c>
      <c r="J141" s="38"/>
    </row>
    <row r="142" spans="1:10" ht="60" customHeight="1">
      <c r="A142" s="38">
        <v>139</v>
      </c>
      <c r="B142" s="38">
        <v>158</v>
      </c>
      <c r="C142" s="38" t="s">
        <v>851</v>
      </c>
      <c r="D142" s="38" t="s">
        <v>2132</v>
      </c>
      <c r="E142" s="39">
        <v>32878</v>
      </c>
      <c r="F142" s="39" t="s">
        <v>2141</v>
      </c>
      <c r="G142" s="39" t="s">
        <v>854</v>
      </c>
      <c r="H142" s="37" t="s">
        <v>853</v>
      </c>
      <c r="I142" s="37" t="s">
        <v>853</v>
      </c>
      <c r="J142" s="38"/>
    </row>
    <row r="143" spans="1:10" ht="60" customHeight="1">
      <c r="A143" s="38">
        <v>140</v>
      </c>
      <c r="B143" s="38">
        <v>159</v>
      </c>
      <c r="C143" s="38" t="s">
        <v>856</v>
      </c>
      <c r="D143" s="38" t="s">
        <v>2132</v>
      </c>
      <c r="E143" s="39">
        <v>34853</v>
      </c>
      <c r="F143" s="39" t="s">
        <v>2141</v>
      </c>
      <c r="G143" s="39" t="s">
        <v>859</v>
      </c>
      <c r="H143" s="37" t="s">
        <v>858</v>
      </c>
      <c r="I143" s="37" t="s">
        <v>858</v>
      </c>
      <c r="J143" s="38"/>
    </row>
    <row r="144" spans="1:10" ht="60" customHeight="1">
      <c r="A144" s="38">
        <v>141</v>
      </c>
      <c r="B144" s="38">
        <v>160</v>
      </c>
      <c r="C144" s="38" t="s">
        <v>861</v>
      </c>
      <c r="D144" s="38" t="s">
        <v>2132</v>
      </c>
      <c r="E144" s="39">
        <v>34731</v>
      </c>
      <c r="F144" s="39" t="s">
        <v>2141</v>
      </c>
      <c r="G144" s="40">
        <v>0</v>
      </c>
      <c r="H144" s="37" t="s">
        <v>863</v>
      </c>
      <c r="I144" s="37" t="s">
        <v>863</v>
      </c>
      <c r="J144" s="38"/>
    </row>
    <row r="145" spans="1:10" ht="60" customHeight="1">
      <c r="A145" s="38">
        <v>142</v>
      </c>
      <c r="B145" s="38">
        <v>162</v>
      </c>
      <c r="C145" s="38" t="s">
        <v>870</v>
      </c>
      <c r="D145" s="38" t="s">
        <v>2132</v>
      </c>
      <c r="E145" s="39">
        <v>34834</v>
      </c>
      <c r="F145" s="39" t="s">
        <v>2141</v>
      </c>
      <c r="G145" s="39" t="s">
        <v>873</v>
      </c>
      <c r="H145" s="37" t="s">
        <v>872</v>
      </c>
      <c r="I145" s="37" t="s">
        <v>2214</v>
      </c>
      <c r="J145" s="38"/>
    </row>
    <row r="146" spans="1:10" ht="60" customHeight="1">
      <c r="A146" s="38">
        <v>143</v>
      </c>
      <c r="B146" s="38">
        <v>164</v>
      </c>
      <c r="C146" s="38" t="s">
        <v>793</v>
      </c>
      <c r="D146" s="38" t="s">
        <v>2133</v>
      </c>
      <c r="E146" s="39">
        <v>33253</v>
      </c>
      <c r="F146" s="39" t="s">
        <v>2141</v>
      </c>
      <c r="G146" s="39" t="s">
        <v>796</v>
      </c>
      <c r="H146" s="37" t="s">
        <v>795</v>
      </c>
      <c r="I146" s="37" t="s">
        <v>795</v>
      </c>
      <c r="J146" s="38"/>
    </row>
    <row r="147" spans="1:10" ht="60" customHeight="1">
      <c r="A147" s="38">
        <v>144</v>
      </c>
      <c r="B147" s="38">
        <v>165</v>
      </c>
      <c r="C147" s="38" t="s">
        <v>885</v>
      </c>
      <c r="D147" s="38" t="s">
        <v>2132</v>
      </c>
      <c r="E147" s="39">
        <v>30119</v>
      </c>
      <c r="F147" s="39" t="s">
        <v>2141</v>
      </c>
      <c r="G147" s="39" t="s">
        <v>888</v>
      </c>
      <c r="H147" s="37" t="s">
        <v>887</v>
      </c>
      <c r="I147" s="37" t="s">
        <v>887</v>
      </c>
      <c r="J147" s="38"/>
    </row>
    <row r="148" spans="1:10" ht="60" customHeight="1">
      <c r="A148" s="38">
        <v>145</v>
      </c>
      <c r="B148" s="38">
        <v>166</v>
      </c>
      <c r="C148" s="38" t="s">
        <v>890</v>
      </c>
      <c r="D148" s="38" t="s">
        <v>2132</v>
      </c>
      <c r="E148" s="39">
        <v>34717</v>
      </c>
      <c r="F148" s="39" t="s">
        <v>2141</v>
      </c>
      <c r="G148" s="39" t="s">
        <v>893</v>
      </c>
      <c r="H148" s="37" t="s">
        <v>892</v>
      </c>
      <c r="I148" s="37" t="s">
        <v>892</v>
      </c>
      <c r="J148" s="38"/>
    </row>
    <row r="149" spans="1:10" ht="60" customHeight="1">
      <c r="A149" s="38">
        <v>146</v>
      </c>
      <c r="B149" s="38">
        <v>167</v>
      </c>
      <c r="C149" s="38" t="s">
        <v>895</v>
      </c>
      <c r="D149" s="38" t="s">
        <v>2133</v>
      </c>
      <c r="E149" s="39">
        <v>34592</v>
      </c>
      <c r="F149" s="39" t="s">
        <v>2141</v>
      </c>
      <c r="G149" s="39" t="s">
        <v>898</v>
      </c>
      <c r="H149" s="37" t="s">
        <v>897</v>
      </c>
      <c r="I149" s="37" t="s">
        <v>2215</v>
      </c>
      <c r="J149" s="38"/>
    </row>
    <row r="150" spans="1:10" ht="60" customHeight="1">
      <c r="A150" s="38">
        <v>147</v>
      </c>
      <c r="B150" s="38">
        <v>169</v>
      </c>
      <c r="C150" s="38" t="s">
        <v>905</v>
      </c>
      <c r="D150" s="38" t="s">
        <v>2132</v>
      </c>
      <c r="E150" s="39">
        <v>31599</v>
      </c>
      <c r="F150" s="39" t="s">
        <v>2141</v>
      </c>
      <c r="G150" s="39" t="s">
        <v>908</v>
      </c>
      <c r="H150" s="37" t="s">
        <v>907</v>
      </c>
      <c r="I150" s="37" t="s">
        <v>907</v>
      </c>
      <c r="J150" s="38"/>
    </row>
    <row r="151" spans="1:10" ht="60" customHeight="1">
      <c r="A151" s="38">
        <v>148</v>
      </c>
      <c r="B151" s="38">
        <v>170</v>
      </c>
      <c r="C151" s="38" t="s">
        <v>910</v>
      </c>
      <c r="D151" s="38" t="s">
        <v>2133</v>
      </c>
      <c r="E151" s="39">
        <v>35346</v>
      </c>
      <c r="F151" s="39" t="s">
        <v>2141</v>
      </c>
      <c r="G151" s="39" t="s">
        <v>913</v>
      </c>
      <c r="H151" s="37" t="s">
        <v>912</v>
      </c>
      <c r="I151" s="37" t="s">
        <v>2216</v>
      </c>
      <c r="J151" s="38"/>
    </row>
    <row r="152" spans="1:10" ht="60" customHeight="1">
      <c r="A152" s="38">
        <v>149</v>
      </c>
      <c r="B152" s="38">
        <v>171</v>
      </c>
      <c r="C152" s="38" t="s">
        <v>915</v>
      </c>
      <c r="D152" s="38" t="s">
        <v>2133</v>
      </c>
      <c r="E152" s="39">
        <v>35437</v>
      </c>
      <c r="F152" s="39" t="s">
        <v>2141</v>
      </c>
      <c r="G152" s="39" t="s">
        <v>918</v>
      </c>
      <c r="H152" s="37" t="s">
        <v>917</v>
      </c>
      <c r="I152" s="37" t="s">
        <v>917</v>
      </c>
      <c r="J152" s="38"/>
    </row>
    <row r="153" spans="1:10" ht="60" customHeight="1">
      <c r="A153" s="38">
        <v>150</v>
      </c>
      <c r="B153" s="38">
        <v>172</v>
      </c>
      <c r="C153" s="38" t="s">
        <v>920</v>
      </c>
      <c r="D153" s="38" t="s">
        <v>2132</v>
      </c>
      <c r="E153" s="39">
        <v>32728</v>
      </c>
      <c r="F153" s="39" t="s">
        <v>2141</v>
      </c>
      <c r="G153" s="39" t="s">
        <v>922</v>
      </c>
      <c r="H153" s="37" t="s">
        <v>2159</v>
      </c>
      <c r="I153" s="37" t="s">
        <v>2159</v>
      </c>
      <c r="J153" s="38"/>
    </row>
    <row r="154" spans="1:10" ht="60" customHeight="1">
      <c r="A154" s="38">
        <v>151</v>
      </c>
      <c r="B154" s="38">
        <v>173</v>
      </c>
      <c r="C154" s="38" t="s">
        <v>924</v>
      </c>
      <c r="D154" s="38" t="s">
        <v>2132</v>
      </c>
      <c r="E154" s="39">
        <v>27128</v>
      </c>
      <c r="F154" s="39" t="s">
        <v>2141</v>
      </c>
      <c r="G154" s="39" t="s">
        <v>928</v>
      </c>
      <c r="H154" s="37" t="s">
        <v>927</v>
      </c>
      <c r="I154" s="37" t="s">
        <v>927</v>
      </c>
      <c r="J154" s="38"/>
    </row>
    <row r="155" spans="1:10" ht="60" customHeight="1">
      <c r="A155" s="38">
        <v>152</v>
      </c>
      <c r="B155" s="38">
        <v>174</v>
      </c>
      <c r="C155" s="38" t="s">
        <v>930</v>
      </c>
      <c r="D155" s="38" t="s">
        <v>2132</v>
      </c>
      <c r="E155" s="39">
        <v>33429</v>
      </c>
      <c r="F155" s="39" t="s">
        <v>2141</v>
      </c>
      <c r="G155" s="39" t="s">
        <v>933</v>
      </c>
      <c r="H155" s="37" t="s">
        <v>932</v>
      </c>
      <c r="I155" s="37" t="s">
        <v>932</v>
      </c>
      <c r="J155" s="38"/>
    </row>
    <row r="156" spans="1:10" ht="60" customHeight="1">
      <c r="A156" s="38">
        <v>153</v>
      </c>
      <c r="B156" s="38">
        <v>176</v>
      </c>
      <c r="C156" s="38" t="s">
        <v>939</v>
      </c>
      <c r="D156" s="38" t="s">
        <v>2132</v>
      </c>
      <c r="E156" s="39">
        <v>31880</v>
      </c>
      <c r="F156" s="39" t="s">
        <v>2141</v>
      </c>
      <c r="G156" s="40">
        <v>0</v>
      </c>
      <c r="H156" s="37" t="s">
        <v>941</v>
      </c>
      <c r="I156" s="37" t="s">
        <v>941</v>
      </c>
      <c r="J156" s="38"/>
    </row>
    <row r="157" spans="1:10" ht="60" customHeight="1">
      <c r="A157" s="38">
        <v>154</v>
      </c>
      <c r="B157" s="38">
        <v>179</v>
      </c>
      <c r="C157" s="38" t="s">
        <v>951</v>
      </c>
      <c r="D157" s="38" t="s">
        <v>2133</v>
      </c>
      <c r="E157" s="39">
        <v>32570</v>
      </c>
      <c r="F157" s="39" t="s">
        <v>2141</v>
      </c>
      <c r="G157" s="39" t="s">
        <v>954</v>
      </c>
      <c r="H157" s="37" t="s">
        <v>953</v>
      </c>
      <c r="I157" s="37" t="s">
        <v>953</v>
      </c>
      <c r="J157" s="38"/>
    </row>
    <row r="158" spans="1:10" ht="60" customHeight="1">
      <c r="A158" s="38">
        <v>155</v>
      </c>
      <c r="B158" s="38">
        <v>180</v>
      </c>
      <c r="C158" s="38" t="s">
        <v>956</v>
      </c>
      <c r="D158" s="38" t="s">
        <v>2132</v>
      </c>
      <c r="E158" s="39">
        <v>37257</v>
      </c>
      <c r="F158" s="39" t="s">
        <v>2141</v>
      </c>
      <c r="G158" s="39" t="s">
        <v>959</v>
      </c>
      <c r="H158" s="37" t="s">
        <v>958</v>
      </c>
      <c r="I158" s="37" t="s">
        <v>958</v>
      </c>
      <c r="J158" s="38"/>
    </row>
    <row r="159" spans="1:10" ht="60" customHeight="1">
      <c r="A159" s="38">
        <v>156</v>
      </c>
      <c r="B159" s="38">
        <v>181</v>
      </c>
      <c r="C159" s="38" t="s">
        <v>961</v>
      </c>
      <c r="D159" s="38" t="s">
        <v>2132</v>
      </c>
      <c r="E159" s="39">
        <v>32874</v>
      </c>
      <c r="F159" s="39" t="s">
        <v>2141</v>
      </c>
      <c r="G159" s="39" t="s">
        <v>964</v>
      </c>
      <c r="H159" s="37" t="s">
        <v>963</v>
      </c>
      <c r="I159" s="37" t="s">
        <v>963</v>
      </c>
      <c r="J159" s="38"/>
    </row>
    <row r="160" spans="1:10" ht="60" customHeight="1">
      <c r="A160" s="38">
        <v>157</v>
      </c>
      <c r="B160" s="38">
        <v>182</v>
      </c>
      <c r="C160" s="38" t="s">
        <v>966</v>
      </c>
      <c r="D160" s="38" t="s">
        <v>2132</v>
      </c>
      <c r="E160" s="39">
        <v>33010</v>
      </c>
      <c r="F160" s="39" t="s">
        <v>2141</v>
      </c>
      <c r="G160" s="39" t="s">
        <v>969</v>
      </c>
      <c r="H160" s="37" t="s">
        <v>968</v>
      </c>
      <c r="I160" s="37" t="s">
        <v>2217</v>
      </c>
      <c r="J160" s="38"/>
    </row>
    <row r="161" spans="1:10" ht="60" customHeight="1">
      <c r="A161" s="38">
        <v>158</v>
      </c>
      <c r="B161" s="38">
        <v>183</v>
      </c>
      <c r="C161" s="38" t="s">
        <v>971</v>
      </c>
      <c r="D161" s="38" t="s">
        <v>2132</v>
      </c>
      <c r="E161" s="39">
        <v>32221</v>
      </c>
      <c r="F161" s="39" t="s">
        <v>2141</v>
      </c>
      <c r="G161" s="40">
        <v>0</v>
      </c>
      <c r="H161" s="37" t="s">
        <v>973</v>
      </c>
      <c r="I161" s="37" t="s">
        <v>973</v>
      </c>
      <c r="J161" s="38"/>
    </row>
    <row r="162" spans="1:10" ht="60" customHeight="1">
      <c r="A162" s="38">
        <v>159</v>
      </c>
      <c r="B162" s="38">
        <v>184</v>
      </c>
      <c r="C162" s="38" t="s">
        <v>975</v>
      </c>
      <c r="D162" s="38" t="s">
        <v>2132</v>
      </c>
      <c r="E162" s="39">
        <v>36774</v>
      </c>
      <c r="F162" s="39" t="s">
        <v>2135</v>
      </c>
      <c r="G162" s="39" t="s">
        <v>980</v>
      </c>
      <c r="H162" s="37" t="s">
        <v>979</v>
      </c>
      <c r="I162" s="37" t="s">
        <v>979</v>
      </c>
      <c r="J162" s="38"/>
    </row>
    <row r="163" spans="1:10" ht="60" customHeight="1">
      <c r="A163" s="38">
        <v>160</v>
      </c>
      <c r="B163" s="38">
        <v>185</v>
      </c>
      <c r="C163" s="38" t="s">
        <v>982</v>
      </c>
      <c r="D163" s="38" t="s">
        <v>2132</v>
      </c>
      <c r="E163" s="39">
        <v>34001</v>
      </c>
      <c r="F163" s="39" t="s">
        <v>2135</v>
      </c>
      <c r="G163" s="39" t="s">
        <v>986</v>
      </c>
      <c r="H163" s="37" t="s">
        <v>985</v>
      </c>
      <c r="I163" s="37" t="s">
        <v>985</v>
      </c>
      <c r="J163" s="38"/>
    </row>
    <row r="164" spans="1:10" ht="60" customHeight="1">
      <c r="A164" s="38">
        <v>161</v>
      </c>
      <c r="B164" s="38">
        <v>186</v>
      </c>
      <c r="C164" s="38" t="s">
        <v>988</v>
      </c>
      <c r="D164" s="38" t="s">
        <v>2132</v>
      </c>
      <c r="E164" s="39">
        <v>35105</v>
      </c>
      <c r="F164" s="39" t="s">
        <v>2135</v>
      </c>
      <c r="G164" s="39" t="s">
        <v>991</v>
      </c>
      <c r="H164" s="37" t="s">
        <v>990</v>
      </c>
      <c r="I164" s="37" t="s">
        <v>990</v>
      </c>
      <c r="J164" s="38"/>
    </row>
    <row r="165" spans="1:10" ht="60" customHeight="1">
      <c r="A165" s="38">
        <v>162</v>
      </c>
      <c r="B165" s="38">
        <v>187</v>
      </c>
      <c r="C165" s="38" t="s">
        <v>993</v>
      </c>
      <c r="D165" s="38" t="s">
        <v>2133</v>
      </c>
      <c r="E165" s="39">
        <v>34007</v>
      </c>
      <c r="F165" s="39" t="s">
        <v>2135</v>
      </c>
      <c r="G165" s="39" t="s">
        <v>997</v>
      </c>
      <c r="H165" s="37" t="s">
        <v>996</v>
      </c>
      <c r="I165" s="37" t="s">
        <v>2218</v>
      </c>
      <c r="J165" s="38"/>
    </row>
    <row r="166" spans="1:10" ht="60" customHeight="1">
      <c r="A166" s="38">
        <v>163</v>
      </c>
      <c r="B166" s="38">
        <v>188</v>
      </c>
      <c r="C166" s="38" t="s">
        <v>999</v>
      </c>
      <c r="D166" s="38" t="s">
        <v>2132</v>
      </c>
      <c r="E166" s="39">
        <v>33330</v>
      </c>
      <c r="F166" s="39" t="s">
        <v>2135</v>
      </c>
      <c r="G166" s="39" t="s">
        <v>1003</v>
      </c>
      <c r="H166" s="37" t="s">
        <v>1002</v>
      </c>
      <c r="I166" s="37" t="s">
        <v>1002</v>
      </c>
      <c r="J166" s="38"/>
    </row>
    <row r="167" spans="1:10" ht="60" customHeight="1">
      <c r="A167" s="38">
        <v>164</v>
      </c>
      <c r="B167" s="38">
        <v>189</v>
      </c>
      <c r="C167" s="38" t="s">
        <v>1005</v>
      </c>
      <c r="D167" s="38" t="s">
        <v>2132</v>
      </c>
      <c r="E167" s="39">
        <v>36692</v>
      </c>
      <c r="F167" s="39" t="s">
        <v>2135</v>
      </c>
      <c r="G167" s="39" t="s">
        <v>1009</v>
      </c>
      <c r="H167" s="37" t="s">
        <v>1008</v>
      </c>
      <c r="I167" s="37" t="s">
        <v>1008</v>
      </c>
      <c r="J167" s="38"/>
    </row>
    <row r="168" spans="1:10" ht="60" customHeight="1">
      <c r="A168" s="38">
        <v>165</v>
      </c>
      <c r="B168" s="38">
        <v>190</v>
      </c>
      <c r="C168" s="38" t="s">
        <v>1011</v>
      </c>
      <c r="D168" s="38" t="s">
        <v>2132</v>
      </c>
      <c r="E168" s="39">
        <v>27821</v>
      </c>
      <c r="F168" s="39" t="s">
        <v>2135</v>
      </c>
      <c r="G168" s="39" t="s">
        <v>1015</v>
      </c>
      <c r="H168" s="37" t="s">
        <v>1014</v>
      </c>
      <c r="I168" s="37" t="s">
        <v>1014</v>
      </c>
      <c r="J168" s="38"/>
    </row>
    <row r="169" spans="1:10" ht="60" customHeight="1">
      <c r="A169" s="38">
        <v>166</v>
      </c>
      <c r="B169" s="38">
        <v>191</v>
      </c>
      <c r="C169" s="38" t="s">
        <v>1017</v>
      </c>
      <c r="D169" s="38" t="s">
        <v>2132</v>
      </c>
      <c r="E169" s="39">
        <v>32306</v>
      </c>
      <c r="F169" s="39" t="s">
        <v>2135</v>
      </c>
      <c r="G169" s="39" t="s">
        <v>1020</v>
      </c>
      <c r="H169" s="37" t="s">
        <v>1019</v>
      </c>
      <c r="I169" s="37" t="s">
        <v>2219</v>
      </c>
      <c r="J169" s="38"/>
    </row>
    <row r="170" spans="1:10" ht="60" customHeight="1">
      <c r="A170" s="38">
        <v>167</v>
      </c>
      <c r="B170" s="38">
        <v>192</v>
      </c>
      <c r="C170" s="38" t="s">
        <v>1022</v>
      </c>
      <c r="D170" s="38" t="s">
        <v>2132</v>
      </c>
      <c r="E170" s="39">
        <v>30791</v>
      </c>
      <c r="F170" s="39" t="s">
        <v>2135</v>
      </c>
      <c r="G170" s="39" t="s">
        <v>1025</v>
      </c>
      <c r="H170" s="37" t="s">
        <v>2173</v>
      </c>
      <c r="I170" s="37" t="s">
        <v>2220</v>
      </c>
      <c r="J170" s="38"/>
    </row>
    <row r="171" spans="1:10" ht="60" customHeight="1">
      <c r="A171" s="38">
        <v>168</v>
      </c>
      <c r="B171" s="38">
        <v>193</v>
      </c>
      <c r="C171" s="38" t="s">
        <v>1027</v>
      </c>
      <c r="D171" s="38" t="s">
        <v>2133</v>
      </c>
      <c r="E171" s="39">
        <v>30967</v>
      </c>
      <c r="F171" s="39" t="s">
        <v>2135</v>
      </c>
      <c r="G171" s="39" t="s">
        <v>1031</v>
      </c>
      <c r="H171" s="37" t="s">
        <v>1030</v>
      </c>
      <c r="I171" s="37" t="s">
        <v>1030</v>
      </c>
      <c r="J171" s="38"/>
    </row>
    <row r="172" spans="1:10" ht="60" customHeight="1">
      <c r="A172" s="38">
        <v>169</v>
      </c>
      <c r="B172" s="38">
        <v>194</v>
      </c>
      <c r="C172" s="38" t="s">
        <v>1033</v>
      </c>
      <c r="D172" s="38" t="s">
        <v>2132</v>
      </c>
      <c r="E172" s="39">
        <v>32388</v>
      </c>
      <c r="F172" s="39" t="s">
        <v>2135</v>
      </c>
      <c r="G172" s="39" t="s">
        <v>1036</v>
      </c>
      <c r="H172" s="37" t="s">
        <v>1035</v>
      </c>
      <c r="I172" s="37" t="s">
        <v>1035</v>
      </c>
      <c r="J172" s="38"/>
    </row>
    <row r="173" spans="1:10" ht="60" customHeight="1">
      <c r="A173" s="38">
        <v>170</v>
      </c>
      <c r="B173" s="38">
        <v>195</v>
      </c>
      <c r="C173" s="38" t="s">
        <v>1038</v>
      </c>
      <c r="D173" s="38" t="s">
        <v>2132</v>
      </c>
      <c r="E173" s="39">
        <v>35433</v>
      </c>
      <c r="F173" s="39" t="s">
        <v>2135</v>
      </c>
      <c r="G173" s="39" t="s">
        <v>1041</v>
      </c>
      <c r="H173" s="37" t="s">
        <v>1040</v>
      </c>
      <c r="I173" s="37" t="s">
        <v>1040</v>
      </c>
      <c r="J173" s="38"/>
    </row>
    <row r="174" spans="1:10" ht="60" customHeight="1">
      <c r="A174" s="38">
        <v>171</v>
      </c>
      <c r="B174" s="38">
        <v>196</v>
      </c>
      <c r="C174" s="38" t="s">
        <v>1043</v>
      </c>
      <c r="D174" s="38" t="s">
        <v>2132</v>
      </c>
      <c r="E174" s="39">
        <v>30932</v>
      </c>
      <c r="F174" s="39" t="s">
        <v>2135</v>
      </c>
      <c r="G174" s="39" t="s">
        <v>1047</v>
      </c>
      <c r="H174" s="37" t="s">
        <v>1046</v>
      </c>
      <c r="I174" s="37" t="s">
        <v>1046</v>
      </c>
      <c r="J174" s="38"/>
    </row>
    <row r="175" spans="1:10" ht="60" customHeight="1">
      <c r="A175" s="38">
        <v>172</v>
      </c>
      <c r="B175" s="38">
        <v>197</v>
      </c>
      <c r="C175" s="38" t="s">
        <v>1049</v>
      </c>
      <c r="D175" s="38" t="s">
        <v>2133</v>
      </c>
      <c r="E175" s="39">
        <v>34853</v>
      </c>
      <c r="F175" s="39" t="s">
        <v>2135</v>
      </c>
      <c r="G175" s="39" t="s">
        <v>1053</v>
      </c>
      <c r="H175" s="37" t="s">
        <v>1052</v>
      </c>
      <c r="I175" s="37" t="s">
        <v>2221</v>
      </c>
      <c r="J175" s="38"/>
    </row>
    <row r="176" spans="1:10" ht="60" customHeight="1">
      <c r="A176" s="38">
        <v>173</v>
      </c>
      <c r="B176" s="38">
        <v>198</v>
      </c>
      <c r="C176" s="38" t="s">
        <v>1055</v>
      </c>
      <c r="D176" s="38" t="s">
        <v>2132</v>
      </c>
      <c r="E176" s="39">
        <v>33947</v>
      </c>
      <c r="F176" s="39" t="s">
        <v>2135</v>
      </c>
      <c r="G176" s="39" t="s">
        <v>1058</v>
      </c>
      <c r="H176" s="37" t="s">
        <v>1057</v>
      </c>
      <c r="I176" s="37" t="s">
        <v>1057</v>
      </c>
      <c r="J176" s="38"/>
    </row>
    <row r="177" spans="1:10" ht="60" customHeight="1">
      <c r="A177" s="38">
        <v>174</v>
      </c>
      <c r="B177" s="38">
        <v>199</v>
      </c>
      <c r="C177" s="38" t="s">
        <v>1060</v>
      </c>
      <c r="D177" s="38" t="s">
        <v>2133</v>
      </c>
      <c r="E177" s="39">
        <v>35420</v>
      </c>
      <c r="F177" s="39" t="s">
        <v>2135</v>
      </c>
      <c r="G177" s="39" t="s">
        <v>1064</v>
      </c>
      <c r="H177" s="37" t="s">
        <v>1063</v>
      </c>
      <c r="I177" s="37" t="s">
        <v>2222</v>
      </c>
      <c r="J177" s="38"/>
    </row>
    <row r="178" spans="1:10" ht="60" customHeight="1">
      <c r="A178" s="38">
        <v>175</v>
      </c>
      <c r="B178" s="38">
        <v>200</v>
      </c>
      <c r="C178" s="38" t="s">
        <v>1066</v>
      </c>
      <c r="D178" s="38" t="s">
        <v>2133</v>
      </c>
      <c r="E178" s="39">
        <v>34247</v>
      </c>
      <c r="F178" s="39" t="s">
        <v>2135</v>
      </c>
      <c r="G178" s="39" t="s">
        <v>1069</v>
      </c>
      <c r="H178" s="37" t="s">
        <v>1068</v>
      </c>
      <c r="I178" s="37" t="s">
        <v>2223</v>
      </c>
      <c r="J178" s="38"/>
    </row>
    <row r="179" spans="1:10" ht="60" customHeight="1">
      <c r="A179" s="38">
        <v>176</v>
      </c>
      <c r="B179" s="38">
        <v>201</v>
      </c>
      <c r="C179" s="38" t="s">
        <v>1071</v>
      </c>
      <c r="D179" s="38" t="s">
        <v>2132</v>
      </c>
      <c r="E179" s="39">
        <v>35796</v>
      </c>
      <c r="F179" s="39" t="s">
        <v>2135</v>
      </c>
      <c r="G179" s="39" t="s">
        <v>1074</v>
      </c>
      <c r="H179" s="37" t="s">
        <v>1073</v>
      </c>
      <c r="I179" s="37" t="s">
        <v>1073</v>
      </c>
      <c r="J179" s="38"/>
    </row>
    <row r="180" spans="1:10" ht="60" customHeight="1">
      <c r="A180" s="38">
        <v>177</v>
      </c>
      <c r="B180" s="38">
        <v>202</v>
      </c>
      <c r="C180" s="38" t="s">
        <v>1076</v>
      </c>
      <c r="D180" s="38" t="s">
        <v>2132</v>
      </c>
      <c r="E180" s="39">
        <v>34190</v>
      </c>
      <c r="F180" s="39" t="s">
        <v>2135</v>
      </c>
      <c r="G180" s="39" t="s">
        <v>1079</v>
      </c>
      <c r="H180" s="37" t="s">
        <v>1078</v>
      </c>
      <c r="I180" s="37" t="s">
        <v>1078</v>
      </c>
      <c r="J180" s="38"/>
    </row>
    <row r="181" spans="1:10" ht="60" customHeight="1">
      <c r="A181" s="38">
        <v>178</v>
      </c>
      <c r="B181" s="38">
        <v>203</v>
      </c>
      <c r="C181" s="38" t="s">
        <v>1081</v>
      </c>
      <c r="D181" s="38" t="s">
        <v>2133</v>
      </c>
      <c r="E181" s="39">
        <v>34636</v>
      </c>
      <c r="F181" s="39" t="s">
        <v>2135</v>
      </c>
      <c r="G181" s="40">
        <v>0</v>
      </c>
      <c r="H181" s="37" t="s">
        <v>1084</v>
      </c>
      <c r="I181" s="37" t="s">
        <v>2224</v>
      </c>
      <c r="J181" s="38"/>
    </row>
    <row r="182" spans="1:10" ht="60" customHeight="1">
      <c r="A182" s="38">
        <v>179</v>
      </c>
      <c r="B182" s="38">
        <v>204</v>
      </c>
      <c r="C182" s="38" t="s">
        <v>1086</v>
      </c>
      <c r="D182" s="38" t="s">
        <v>2133</v>
      </c>
      <c r="E182" s="39">
        <v>34214</v>
      </c>
      <c r="F182" s="39" t="s">
        <v>2135</v>
      </c>
      <c r="G182" s="39" t="s">
        <v>1090</v>
      </c>
      <c r="H182" s="37" t="s">
        <v>1089</v>
      </c>
      <c r="I182" s="37" t="s">
        <v>1089</v>
      </c>
      <c r="J182" s="38"/>
    </row>
    <row r="183" spans="1:10" ht="60" customHeight="1">
      <c r="A183" s="38">
        <v>180</v>
      </c>
      <c r="B183" s="38">
        <v>206</v>
      </c>
      <c r="C183" s="38" t="s">
        <v>1096</v>
      </c>
      <c r="D183" s="38" t="s">
        <v>2133</v>
      </c>
      <c r="E183" s="39">
        <v>34390</v>
      </c>
      <c r="F183" s="39" t="s">
        <v>2135</v>
      </c>
      <c r="G183" s="39" t="s">
        <v>1099</v>
      </c>
      <c r="H183" s="37" t="s">
        <v>1098</v>
      </c>
      <c r="I183" s="37" t="s">
        <v>1098</v>
      </c>
      <c r="J183" s="38"/>
    </row>
    <row r="184" spans="1:10" ht="60" customHeight="1">
      <c r="A184" s="38">
        <v>181</v>
      </c>
      <c r="B184" s="38">
        <v>207</v>
      </c>
      <c r="C184" s="38" t="s">
        <v>1101</v>
      </c>
      <c r="D184" s="38" t="s">
        <v>2133</v>
      </c>
      <c r="E184" s="39">
        <v>32395</v>
      </c>
      <c r="F184" s="39" t="s">
        <v>2135</v>
      </c>
      <c r="G184" s="39" t="s">
        <v>1104</v>
      </c>
      <c r="H184" s="37" t="s">
        <v>1103</v>
      </c>
      <c r="I184" s="37" t="s">
        <v>1103</v>
      </c>
      <c r="J184" s="38"/>
    </row>
    <row r="185" spans="1:10" ht="60" customHeight="1">
      <c r="A185" s="38">
        <v>182</v>
      </c>
      <c r="B185" s="38">
        <v>208</v>
      </c>
      <c r="C185" s="38" t="s">
        <v>1106</v>
      </c>
      <c r="D185" s="38" t="s">
        <v>2133</v>
      </c>
      <c r="E185" s="39">
        <v>36017</v>
      </c>
      <c r="F185" s="39" t="s">
        <v>2135</v>
      </c>
      <c r="G185" s="39" t="s">
        <v>1109</v>
      </c>
      <c r="H185" s="37" t="s">
        <v>1108</v>
      </c>
      <c r="I185" s="37" t="s">
        <v>2225</v>
      </c>
      <c r="J185" s="38"/>
    </row>
    <row r="186" spans="1:10" ht="60" customHeight="1">
      <c r="A186" s="38">
        <v>183</v>
      </c>
      <c r="B186" s="38">
        <v>209</v>
      </c>
      <c r="C186" s="38" t="s">
        <v>1111</v>
      </c>
      <c r="D186" s="38" t="s">
        <v>2132</v>
      </c>
      <c r="E186" s="39">
        <v>30016</v>
      </c>
      <c r="F186" s="39" t="s">
        <v>2135</v>
      </c>
      <c r="G186" s="39" t="s">
        <v>1115</v>
      </c>
      <c r="H186" s="37" t="s">
        <v>1114</v>
      </c>
      <c r="I186" s="37" t="s">
        <v>2226</v>
      </c>
      <c r="J186" s="38"/>
    </row>
    <row r="187" spans="1:10" ht="60" customHeight="1">
      <c r="A187" s="38">
        <v>184</v>
      </c>
      <c r="B187" s="38">
        <v>210</v>
      </c>
      <c r="C187" s="38" t="s">
        <v>1117</v>
      </c>
      <c r="D187" s="38" t="s">
        <v>2133</v>
      </c>
      <c r="E187" s="39">
        <v>30235</v>
      </c>
      <c r="F187" s="39" t="s">
        <v>2135</v>
      </c>
      <c r="G187" s="39" t="s">
        <v>1121</v>
      </c>
      <c r="H187" s="37" t="s">
        <v>1120</v>
      </c>
      <c r="I187" s="37" t="s">
        <v>2227</v>
      </c>
      <c r="J187" s="38"/>
    </row>
    <row r="188" spans="1:10" ht="60" customHeight="1">
      <c r="A188" s="38">
        <v>185</v>
      </c>
      <c r="B188" s="38">
        <v>211</v>
      </c>
      <c r="C188" s="38" t="s">
        <v>1123</v>
      </c>
      <c r="D188" s="38" t="s">
        <v>2133</v>
      </c>
      <c r="E188" s="39">
        <v>34872</v>
      </c>
      <c r="F188" s="39" t="s">
        <v>2135</v>
      </c>
      <c r="G188" s="39" t="s">
        <v>1126</v>
      </c>
      <c r="H188" s="37" t="s">
        <v>1125</v>
      </c>
      <c r="I188" s="37" t="s">
        <v>1125</v>
      </c>
      <c r="J188" s="38"/>
    </row>
    <row r="189" spans="1:10" ht="60" customHeight="1">
      <c r="A189" s="38">
        <v>186</v>
      </c>
      <c r="B189" s="38">
        <v>213</v>
      </c>
      <c r="C189" s="38" t="s">
        <v>1132</v>
      </c>
      <c r="D189" s="38" t="s">
        <v>2133</v>
      </c>
      <c r="E189" s="39">
        <v>36542</v>
      </c>
      <c r="F189" s="39" t="s">
        <v>2135</v>
      </c>
      <c r="G189" s="39" t="s">
        <v>1135</v>
      </c>
      <c r="H189" s="37" t="s">
        <v>1134</v>
      </c>
      <c r="I189" s="37" t="s">
        <v>1134</v>
      </c>
      <c r="J189" s="38"/>
    </row>
    <row r="190" spans="1:10" ht="60" customHeight="1">
      <c r="A190" s="38">
        <v>187</v>
      </c>
      <c r="B190" s="38">
        <v>214</v>
      </c>
      <c r="C190" s="38" t="s">
        <v>1137</v>
      </c>
      <c r="D190" s="38" t="s">
        <v>2133</v>
      </c>
      <c r="E190" s="39">
        <v>29379</v>
      </c>
      <c r="F190" s="39" t="s">
        <v>2135</v>
      </c>
      <c r="G190" s="39" t="s">
        <v>1140</v>
      </c>
      <c r="H190" s="37" t="s">
        <v>1139</v>
      </c>
      <c r="I190" s="37" t="s">
        <v>2228</v>
      </c>
      <c r="J190" s="38"/>
    </row>
    <row r="191" spans="1:10" ht="60" customHeight="1">
      <c r="A191" s="38">
        <v>188</v>
      </c>
      <c r="B191" s="38">
        <v>215</v>
      </c>
      <c r="C191" s="38" t="s">
        <v>1142</v>
      </c>
      <c r="D191" s="38" t="s">
        <v>2132</v>
      </c>
      <c r="E191" s="39">
        <v>32519</v>
      </c>
      <c r="F191" s="39" t="s">
        <v>2135</v>
      </c>
      <c r="G191" s="39" t="s">
        <v>1145</v>
      </c>
      <c r="H191" s="37" t="s">
        <v>1144</v>
      </c>
      <c r="I191" s="37" t="s">
        <v>1144</v>
      </c>
      <c r="J191" s="38"/>
    </row>
    <row r="192" spans="1:10" ht="60" customHeight="1">
      <c r="A192" s="38">
        <v>189</v>
      </c>
      <c r="B192" s="38">
        <v>216</v>
      </c>
      <c r="C192" s="38" t="s">
        <v>1147</v>
      </c>
      <c r="D192" s="38" t="s">
        <v>2132</v>
      </c>
      <c r="E192" s="39">
        <v>33613</v>
      </c>
      <c r="F192" s="39" t="s">
        <v>2135</v>
      </c>
      <c r="G192" s="39" t="s">
        <v>1150</v>
      </c>
      <c r="H192" s="37" t="s">
        <v>1149</v>
      </c>
      <c r="I192" s="37" t="s">
        <v>1149</v>
      </c>
      <c r="J192" s="38"/>
    </row>
    <row r="193" spans="1:10" ht="60" customHeight="1">
      <c r="A193" s="38">
        <v>190</v>
      </c>
      <c r="B193" s="38">
        <v>217</v>
      </c>
      <c r="C193" s="38" t="s">
        <v>1152</v>
      </c>
      <c r="D193" s="38" t="s">
        <v>2132</v>
      </c>
      <c r="E193" s="39">
        <v>31888</v>
      </c>
      <c r="F193" s="39" t="s">
        <v>2135</v>
      </c>
      <c r="G193" s="39" t="s">
        <v>1155</v>
      </c>
      <c r="H193" s="37" t="s">
        <v>1154</v>
      </c>
      <c r="I193" s="37" t="s">
        <v>1154</v>
      </c>
      <c r="J193" s="38"/>
    </row>
    <row r="194" spans="1:10" ht="60" customHeight="1">
      <c r="A194" s="38">
        <v>191</v>
      </c>
      <c r="B194" s="38">
        <v>218</v>
      </c>
      <c r="C194" s="38" t="s">
        <v>1157</v>
      </c>
      <c r="D194" s="38" t="s">
        <v>2133</v>
      </c>
      <c r="E194" s="39">
        <v>31785</v>
      </c>
      <c r="F194" s="39" t="s">
        <v>2135</v>
      </c>
      <c r="G194" s="39" t="s">
        <v>1160</v>
      </c>
      <c r="H194" s="37" t="s">
        <v>1159</v>
      </c>
      <c r="I194" s="37" t="s">
        <v>1159</v>
      </c>
      <c r="J194" s="38"/>
    </row>
    <row r="195" spans="1:10" ht="60" customHeight="1">
      <c r="A195" s="38">
        <v>192</v>
      </c>
      <c r="B195" s="38">
        <v>219</v>
      </c>
      <c r="C195" s="38" t="s">
        <v>1162</v>
      </c>
      <c r="D195" s="38" t="s">
        <v>2132</v>
      </c>
      <c r="E195" s="39">
        <v>35099</v>
      </c>
      <c r="F195" s="39" t="s">
        <v>2135</v>
      </c>
      <c r="G195" s="39" t="s">
        <v>1165</v>
      </c>
      <c r="H195" s="37" t="s">
        <v>1164</v>
      </c>
      <c r="I195" s="37" t="s">
        <v>1164</v>
      </c>
      <c r="J195" s="38"/>
    </row>
    <row r="196" spans="1:10" ht="60" customHeight="1">
      <c r="A196" s="38">
        <v>193</v>
      </c>
      <c r="B196" s="38">
        <v>220</v>
      </c>
      <c r="C196" s="38" t="s">
        <v>1167</v>
      </c>
      <c r="D196" s="38" t="s">
        <v>2132</v>
      </c>
      <c r="E196" s="39">
        <v>35494</v>
      </c>
      <c r="F196" s="39" t="s">
        <v>2135</v>
      </c>
      <c r="G196" s="39" t="s">
        <v>1171</v>
      </c>
      <c r="H196" s="37" t="s">
        <v>1170</v>
      </c>
      <c r="I196" s="37" t="s">
        <v>2229</v>
      </c>
      <c r="J196" s="38"/>
    </row>
    <row r="197" spans="1:10" ht="60" customHeight="1">
      <c r="A197" s="38">
        <v>194</v>
      </c>
      <c r="B197" s="38">
        <v>222</v>
      </c>
      <c r="C197" s="38" t="s">
        <v>1177</v>
      </c>
      <c r="D197" s="38" t="s">
        <v>2133</v>
      </c>
      <c r="E197" s="39">
        <v>36954</v>
      </c>
      <c r="F197" s="39" t="s">
        <v>2135</v>
      </c>
      <c r="G197" s="39" t="s">
        <v>1180</v>
      </c>
      <c r="H197" s="37" t="s">
        <v>1179</v>
      </c>
      <c r="I197" s="37" t="s">
        <v>1179</v>
      </c>
      <c r="J197" s="38"/>
    </row>
    <row r="198" spans="1:10" ht="60" customHeight="1">
      <c r="A198" s="38">
        <v>195</v>
      </c>
      <c r="B198" s="38">
        <v>223</v>
      </c>
      <c r="C198" s="38" t="s">
        <v>1182</v>
      </c>
      <c r="D198" s="38" t="s">
        <v>2133</v>
      </c>
      <c r="E198" s="39">
        <v>32021</v>
      </c>
      <c r="F198" s="39" t="s">
        <v>2135</v>
      </c>
      <c r="G198" s="39" t="s">
        <v>1186</v>
      </c>
      <c r="H198" s="37" t="s">
        <v>1185</v>
      </c>
      <c r="I198" s="37" t="s">
        <v>1185</v>
      </c>
      <c r="J198" s="38"/>
    </row>
    <row r="199" spans="1:10" ht="60" customHeight="1">
      <c r="A199" s="38">
        <v>196</v>
      </c>
      <c r="B199" s="38">
        <v>224</v>
      </c>
      <c r="C199" s="38" t="s">
        <v>1188</v>
      </c>
      <c r="D199" s="38" t="s">
        <v>2133</v>
      </c>
      <c r="E199" s="39">
        <v>32668</v>
      </c>
      <c r="F199" s="39" t="s">
        <v>2135</v>
      </c>
      <c r="G199" s="40">
        <v>0</v>
      </c>
      <c r="H199" s="37" t="s">
        <v>1190</v>
      </c>
      <c r="I199" s="37" t="s">
        <v>1190</v>
      </c>
      <c r="J199" s="38"/>
    </row>
    <row r="200" spans="1:10" ht="60" customHeight="1">
      <c r="A200" s="38">
        <v>197</v>
      </c>
      <c r="B200" s="38">
        <v>225</v>
      </c>
      <c r="C200" s="38" t="s">
        <v>1192</v>
      </c>
      <c r="D200" s="38" t="s">
        <v>2133</v>
      </c>
      <c r="E200" s="39">
        <v>36560</v>
      </c>
      <c r="F200" s="39" t="s">
        <v>2135</v>
      </c>
      <c r="G200" s="39" t="s">
        <v>1195</v>
      </c>
      <c r="H200" s="37" t="s">
        <v>1194</v>
      </c>
      <c r="I200" s="37" t="s">
        <v>1194</v>
      </c>
      <c r="J200" s="38"/>
    </row>
    <row r="201" spans="1:10" ht="60" customHeight="1">
      <c r="A201" s="38">
        <v>198</v>
      </c>
      <c r="B201" s="38">
        <v>228</v>
      </c>
      <c r="C201" s="38" t="s">
        <v>1217</v>
      </c>
      <c r="D201" s="38" t="s">
        <v>2132</v>
      </c>
      <c r="E201" s="39">
        <v>35510</v>
      </c>
      <c r="F201" s="39" t="s">
        <v>2135</v>
      </c>
      <c r="G201" s="40">
        <v>0</v>
      </c>
      <c r="H201" s="37" t="s">
        <v>1220</v>
      </c>
      <c r="I201" s="37" t="s">
        <v>2230</v>
      </c>
      <c r="J201" s="38"/>
    </row>
    <row r="202" spans="1:10" s="36" customFormat="1" ht="60" customHeight="1">
      <c r="A202" s="38">
        <v>199</v>
      </c>
      <c r="B202" s="38">
        <v>229</v>
      </c>
      <c r="C202" s="38" t="s">
        <v>1222</v>
      </c>
      <c r="D202" s="38" t="s">
        <v>2133</v>
      </c>
      <c r="E202" s="39">
        <v>34340</v>
      </c>
      <c r="F202" s="39" t="s">
        <v>2135</v>
      </c>
      <c r="G202" s="39" t="s">
        <v>1225</v>
      </c>
      <c r="H202" s="37" t="s">
        <v>1224</v>
      </c>
      <c r="I202" s="37" t="s">
        <v>2231</v>
      </c>
      <c r="J202" s="38"/>
    </row>
    <row r="203" spans="1:10" ht="60" customHeight="1">
      <c r="A203" s="38">
        <v>200</v>
      </c>
      <c r="B203" s="38">
        <v>230</v>
      </c>
      <c r="C203" s="38" t="s">
        <v>1227</v>
      </c>
      <c r="D203" s="38" t="s">
        <v>2132</v>
      </c>
      <c r="E203" s="39">
        <v>33180</v>
      </c>
      <c r="F203" s="39" t="s">
        <v>2135</v>
      </c>
      <c r="G203" s="39" t="s">
        <v>1230</v>
      </c>
      <c r="H203" s="37" t="s">
        <v>1229</v>
      </c>
      <c r="I203" s="37" t="s">
        <v>1229</v>
      </c>
      <c r="J203" s="38"/>
    </row>
    <row r="204" spans="1:10" ht="60" customHeight="1">
      <c r="A204" s="38">
        <v>201</v>
      </c>
      <c r="B204" s="38">
        <v>231</v>
      </c>
      <c r="C204" s="38" t="s">
        <v>1232</v>
      </c>
      <c r="D204" s="38" t="s">
        <v>2132</v>
      </c>
      <c r="E204" s="39">
        <v>33882</v>
      </c>
      <c r="F204" s="39" t="s">
        <v>2135</v>
      </c>
      <c r="G204" s="39" t="s">
        <v>1235</v>
      </c>
      <c r="H204" s="37" t="s">
        <v>1234</v>
      </c>
      <c r="I204" s="37" t="s">
        <v>2232</v>
      </c>
      <c r="J204" s="38"/>
    </row>
    <row r="205" spans="1:10" ht="60" customHeight="1">
      <c r="A205" s="38">
        <v>202</v>
      </c>
      <c r="B205" s="38">
        <v>232</v>
      </c>
      <c r="C205" s="38" t="s">
        <v>1237</v>
      </c>
      <c r="D205" s="38" t="s">
        <v>2133</v>
      </c>
      <c r="E205" s="39">
        <v>33879</v>
      </c>
      <c r="F205" s="39" t="s">
        <v>2135</v>
      </c>
      <c r="G205" s="40">
        <v>0</v>
      </c>
      <c r="H205" s="37" t="s">
        <v>1239</v>
      </c>
      <c r="I205" s="37" t="s">
        <v>1239</v>
      </c>
      <c r="J205" s="38"/>
    </row>
    <row r="206" spans="1:10" ht="60" customHeight="1">
      <c r="A206" s="38">
        <v>203</v>
      </c>
      <c r="B206" s="38">
        <v>235</v>
      </c>
      <c r="C206" s="38" t="s">
        <v>1249</v>
      </c>
      <c r="D206" s="38" t="s">
        <v>2132</v>
      </c>
      <c r="E206" s="39">
        <v>30683</v>
      </c>
      <c r="F206" s="39" t="s">
        <v>2135</v>
      </c>
      <c r="G206" s="40">
        <v>0</v>
      </c>
      <c r="H206" s="37" t="s">
        <v>1251</v>
      </c>
      <c r="I206" s="37" t="s">
        <v>2233</v>
      </c>
      <c r="J206" s="38"/>
    </row>
    <row r="207" spans="1:10" s="36" customFormat="1" ht="60" customHeight="1">
      <c r="A207" s="38">
        <v>204</v>
      </c>
      <c r="B207" s="38">
        <v>236</v>
      </c>
      <c r="C207" s="38" t="s">
        <v>1253</v>
      </c>
      <c r="D207" s="38" t="s">
        <v>2132</v>
      </c>
      <c r="E207" s="39">
        <v>34890</v>
      </c>
      <c r="F207" s="39" t="s">
        <v>2135</v>
      </c>
      <c r="G207" s="40">
        <v>0</v>
      </c>
      <c r="H207" s="37" t="s">
        <v>1255</v>
      </c>
      <c r="I207" s="37" t="s">
        <v>1255</v>
      </c>
      <c r="J207" s="38"/>
    </row>
    <row r="208" spans="1:10" ht="60" customHeight="1">
      <c r="A208" s="38">
        <v>205</v>
      </c>
      <c r="B208" s="38">
        <v>237</v>
      </c>
      <c r="C208" s="38" t="s">
        <v>1257</v>
      </c>
      <c r="D208" s="38" t="s">
        <v>2132</v>
      </c>
      <c r="E208" s="39">
        <v>35621</v>
      </c>
      <c r="F208" s="39" t="s">
        <v>2135</v>
      </c>
      <c r="G208" s="39" t="s">
        <v>1260</v>
      </c>
      <c r="H208" s="37" t="s">
        <v>1259</v>
      </c>
      <c r="I208" s="37" t="s">
        <v>1259</v>
      </c>
      <c r="J208" s="38"/>
    </row>
    <row r="209" spans="1:10" ht="60" customHeight="1">
      <c r="A209" s="38">
        <v>206</v>
      </c>
      <c r="B209" s="38">
        <v>238</v>
      </c>
      <c r="C209" s="38" t="s">
        <v>1262</v>
      </c>
      <c r="D209" s="38" t="s">
        <v>2132</v>
      </c>
      <c r="E209" s="39">
        <v>30479</v>
      </c>
      <c r="F209" s="39" t="s">
        <v>2135</v>
      </c>
      <c r="G209" s="40">
        <v>0</v>
      </c>
      <c r="H209" s="37" t="s">
        <v>1264</v>
      </c>
      <c r="I209" s="37" t="s">
        <v>2234</v>
      </c>
      <c r="J209" s="38"/>
    </row>
    <row r="210" spans="1:10" ht="60" customHeight="1">
      <c r="A210" s="38">
        <v>207</v>
      </c>
      <c r="B210" s="38">
        <v>239</v>
      </c>
      <c r="C210" s="38" t="s">
        <v>1266</v>
      </c>
      <c r="D210" s="38" t="s">
        <v>2133</v>
      </c>
      <c r="E210" s="39">
        <v>32141</v>
      </c>
      <c r="F210" s="39" t="s">
        <v>2135</v>
      </c>
      <c r="G210" s="40">
        <v>0</v>
      </c>
      <c r="H210" s="37" t="s">
        <v>1268</v>
      </c>
      <c r="I210" s="37" t="s">
        <v>2235</v>
      </c>
      <c r="J210" s="38"/>
    </row>
    <row r="211" spans="1:10" ht="60" customHeight="1">
      <c r="A211" s="38">
        <v>208</v>
      </c>
      <c r="B211" s="38">
        <v>240</v>
      </c>
      <c r="C211" s="38" t="s">
        <v>1270</v>
      </c>
      <c r="D211" s="38" t="s">
        <v>2132</v>
      </c>
      <c r="E211" s="39">
        <v>36234</v>
      </c>
      <c r="F211" s="39" t="s">
        <v>2135</v>
      </c>
      <c r="G211" s="39" t="s">
        <v>1273</v>
      </c>
      <c r="H211" s="37" t="s">
        <v>1272</v>
      </c>
      <c r="I211" s="37" t="s">
        <v>1272</v>
      </c>
      <c r="J211" s="38"/>
    </row>
    <row r="212" spans="1:10" ht="60" customHeight="1">
      <c r="A212" s="38">
        <v>209</v>
      </c>
      <c r="B212" s="38">
        <v>241</v>
      </c>
      <c r="C212" s="38" t="s">
        <v>1275</v>
      </c>
      <c r="D212" s="38" t="s">
        <v>2133</v>
      </c>
      <c r="E212" s="39">
        <v>35796</v>
      </c>
      <c r="F212" s="39" t="s">
        <v>2135</v>
      </c>
      <c r="G212" s="40">
        <v>0</v>
      </c>
      <c r="H212" s="37" t="s">
        <v>1277</v>
      </c>
      <c r="I212" s="37" t="s">
        <v>1277</v>
      </c>
      <c r="J212" s="38"/>
    </row>
    <row r="213" spans="1:10" ht="60" customHeight="1">
      <c r="A213" s="38">
        <v>210</v>
      </c>
      <c r="B213" s="38">
        <v>242</v>
      </c>
      <c r="C213" s="38" t="s">
        <v>1279</v>
      </c>
      <c r="D213" s="38" t="s">
        <v>2133</v>
      </c>
      <c r="E213" s="39">
        <v>33799</v>
      </c>
      <c r="F213" s="39" t="s">
        <v>2135</v>
      </c>
      <c r="G213" s="40">
        <v>0</v>
      </c>
      <c r="H213" s="37" t="s">
        <v>1282</v>
      </c>
      <c r="I213" s="37" t="s">
        <v>2236</v>
      </c>
      <c r="J213" s="38"/>
    </row>
    <row r="214" spans="1:10" ht="60" customHeight="1">
      <c r="A214" s="38">
        <v>211</v>
      </c>
      <c r="B214" s="38">
        <v>243</v>
      </c>
      <c r="C214" s="38" t="s">
        <v>1284</v>
      </c>
      <c r="D214" s="38" t="s">
        <v>2132</v>
      </c>
      <c r="E214" s="39">
        <v>35160</v>
      </c>
      <c r="F214" s="39" t="s">
        <v>2135</v>
      </c>
      <c r="G214" s="39" t="s">
        <v>1287</v>
      </c>
      <c r="H214" s="37" t="s">
        <v>1286</v>
      </c>
      <c r="I214" s="37" t="s">
        <v>2237</v>
      </c>
      <c r="J214" s="38"/>
    </row>
    <row r="215" spans="1:10" ht="60" customHeight="1">
      <c r="A215" s="38">
        <v>212</v>
      </c>
      <c r="B215" s="38">
        <v>245</v>
      </c>
      <c r="C215" s="38" t="s">
        <v>1294</v>
      </c>
      <c r="D215" s="38" t="s">
        <v>2132</v>
      </c>
      <c r="E215" s="39">
        <v>31087</v>
      </c>
      <c r="F215" s="39" t="s">
        <v>2135</v>
      </c>
      <c r="G215" s="39" t="s">
        <v>1297</v>
      </c>
      <c r="H215" s="37" t="s">
        <v>1296</v>
      </c>
      <c r="I215" s="37" t="s">
        <v>1296</v>
      </c>
      <c r="J215" s="38"/>
    </row>
    <row r="216" spans="1:10" ht="60" customHeight="1">
      <c r="A216" s="38">
        <v>213</v>
      </c>
      <c r="B216" s="38">
        <v>246</v>
      </c>
      <c r="C216" s="38" t="s">
        <v>1299</v>
      </c>
      <c r="D216" s="38" t="s">
        <v>2132</v>
      </c>
      <c r="E216" s="39">
        <v>35771</v>
      </c>
      <c r="F216" s="39" t="s">
        <v>2135</v>
      </c>
      <c r="G216" s="39" t="s">
        <v>1302</v>
      </c>
      <c r="H216" s="37" t="s">
        <v>1301</v>
      </c>
      <c r="I216" s="37" t="s">
        <v>2238</v>
      </c>
      <c r="J216" s="38"/>
    </row>
    <row r="217" spans="1:10" ht="60" customHeight="1">
      <c r="A217" s="38">
        <v>214</v>
      </c>
      <c r="B217" s="38">
        <v>247</v>
      </c>
      <c r="C217" s="38" t="s">
        <v>1304</v>
      </c>
      <c r="D217" s="38" t="s">
        <v>2133</v>
      </c>
      <c r="E217" s="39">
        <v>34437</v>
      </c>
      <c r="F217" s="39" t="s">
        <v>2135</v>
      </c>
      <c r="G217" s="40">
        <v>0</v>
      </c>
      <c r="H217" s="37" t="s">
        <v>1306</v>
      </c>
      <c r="I217" s="37" t="s">
        <v>1306</v>
      </c>
      <c r="J217" s="38"/>
    </row>
    <row r="218" spans="1:10" ht="60" customHeight="1">
      <c r="A218" s="38">
        <v>215</v>
      </c>
      <c r="B218" s="38">
        <v>248</v>
      </c>
      <c r="C218" s="38" t="s">
        <v>1308</v>
      </c>
      <c r="D218" s="38" t="s">
        <v>2132</v>
      </c>
      <c r="E218" s="39">
        <v>31204</v>
      </c>
      <c r="F218" s="39" t="s">
        <v>2135</v>
      </c>
      <c r="G218" s="39" t="s">
        <v>1311</v>
      </c>
      <c r="H218" s="37" t="s">
        <v>1310</v>
      </c>
      <c r="I218" s="37" t="s">
        <v>1310</v>
      </c>
      <c r="J218" s="38"/>
    </row>
    <row r="219" spans="1:10" ht="60" customHeight="1">
      <c r="A219" s="38">
        <v>216</v>
      </c>
      <c r="B219" s="38">
        <v>249</v>
      </c>
      <c r="C219" s="38" t="s">
        <v>1313</v>
      </c>
      <c r="D219" s="38" t="s">
        <v>2133</v>
      </c>
      <c r="E219" s="39">
        <v>35184</v>
      </c>
      <c r="F219" s="39" t="s">
        <v>2135</v>
      </c>
      <c r="G219" s="39" t="s">
        <v>1316</v>
      </c>
      <c r="H219" s="37" t="s">
        <v>1315</v>
      </c>
      <c r="I219" s="37" t="s">
        <v>1315</v>
      </c>
      <c r="J219" s="38"/>
    </row>
    <row r="220" spans="1:10" ht="60" customHeight="1">
      <c r="A220" s="38">
        <v>217</v>
      </c>
      <c r="B220" s="38">
        <v>250</v>
      </c>
      <c r="C220" s="38" t="s">
        <v>1318</v>
      </c>
      <c r="D220" s="38" t="s">
        <v>2132</v>
      </c>
      <c r="E220" s="39">
        <v>29282</v>
      </c>
      <c r="F220" s="39" t="s">
        <v>2135</v>
      </c>
      <c r="G220" s="39" t="s">
        <v>1321</v>
      </c>
      <c r="H220" s="37" t="s">
        <v>1320</v>
      </c>
      <c r="I220" s="37" t="s">
        <v>1320</v>
      </c>
      <c r="J220" s="38"/>
    </row>
    <row r="221" spans="1:10" ht="60" customHeight="1">
      <c r="A221" s="38">
        <v>218</v>
      </c>
      <c r="B221" s="38">
        <v>251</v>
      </c>
      <c r="C221" s="38" t="s">
        <v>1323</v>
      </c>
      <c r="D221" s="38" t="s">
        <v>2133</v>
      </c>
      <c r="E221" s="39">
        <v>36253</v>
      </c>
      <c r="F221" s="39" t="s">
        <v>2135</v>
      </c>
      <c r="G221" s="40">
        <v>0</v>
      </c>
      <c r="H221" s="37" t="s">
        <v>1325</v>
      </c>
      <c r="I221" s="37" t="s">
        <v>1325</v>
      </c>
      <c r="J221" s="38"/>
    </row>
    <row r="222" spans="1:10" ht="60" customHeight="1">
      <c r="A222" s="38">
        <v>219</v>
      </c>
      <c r="B222" s="38">
        <v>252</v>
      </c>
      <c r="C222" s="38" t="s">
        <v>1327</v>
      </c>
      <c r="D222" s="38" t="s">
        <v>2133</v>
      </c>
      <c r="E222" s="39">
        <v>31869</v>
      </c>
      <c r="F222" s="39" t="s">
        <v>2135</v>
      </c>
      <c r="G222" s="39" t="s">
        <v>1330</v>
      </c>
      <c r="H222" s="37" t="s">
        <v>1329</v>
      </c>
      <c r="I222" s="37" t="s">
        <v>2239</v>
      </c>
      <c r="J222" s="38"/>
    </row>
    <row r="223" spans="1:10" ht="60" customHeight="1">
      <c r="A223" s="38">
        <v>220</v>
      </c>
      <c r="B223" s="38">
        <v>253</v>
      </c>
      <c r="C223" s="38" t="s">
        <v>1332</v>
      </c>
      <c r="D223" s="38" t="s">
        <v>2133</v>
      </c>
      <c r="E223" s="39">
        <v>36749</v>
      </c>
      <c r="F223" s="39" t="s">
        <v>2135</v>
      </c>
      <c r="G223" s="39" t="s">
        <v>1335</v>
      </c>
      <c r="H223" s="37" t="s">
        <v>1334</v>
      </c>
      <c r="I223" s="37" t="s">
        <v>2240</v>
      </c>
      <c r="J223" s="38"/>
    </row>
    <row r="224" spans="1:10" ht="60" customHeight="1">
      <c r="A224" s="38">
        <v>221</v>
      </c>
      <c r="B224" s="38">
        <v>254</v>
      </c>
      <c r="C224" s="38" t="s">
        <v>1337</v>
      </c>
      <c r="D224" s="38" t="s">
        <v>2132</v>
      </c>
      <c r="E224" s="39">
        <v>30517</v>
      </c>
      <c r="F224" s="39" t="s">
        <v>2135</v>
      </c>
      <c r="G224" s="39" t="s">
        <v>1340</v>
      </c>
      <c r="H224" s="37" t="s">
        <v>1339</v>
      </c>
      <c r="I224" s="37" t="s">
        <v>1339</v>
      </c>
      <c r="J224" s="38"/>
    </row>
    <row r="225" spans="1:10" ht="60" customHeight="1">
      <c r="A225" s="38">
        <v>222</v>
      </c>
      <c r="B225" s="38">
        <v>255</v>
      </c>
      <c r="C225" s="38" t="s">
        <v>1342</v>
      </c>
      <c r="D225" s="38" t="s">
        <v>2133</v>
      </c>
      <c r="E225" s="39">
        <v>36109</v>
      </c>
      <c r="F225" s="39" t="s">
        <v>2135</v>
      </c>
      <c r="G225" s="40">
        <v>0</v>
      </c>
      <c r="H225" s="37" t="s">
        <v>1344</v>
      </c>
      <c r="I225" s="37" t="s">
        <v>1344</v>
      </c>
      <c r="J225" s="38"/>
    </row>
    <row r="226" spans="1:10" ht="60" customHeight="1">
      <c r="A226" s="38">
        <v>223</v>
      </c>
      <c r="B226" s="38">
        <v>256</v>
      </c>
      <c r="C226" s="38" t="s">
        <v>1346</v>
      </c>
      <c r="D226" s="38" t="s">
        <v>2132</v>
      </c>
      <c r="E226" s="39">
        <v>33385</v>
      </c>
      <c r="F226" s="39" t="s">
        <v>2143</v>
      </c>
      <c r="G226" s="39" t="s">
        <v>1351</v>
      </c>
      <c r="H226" s="37" t="s">
        <v>1350</v>
      </c>
      <c r="I226" s="37" t="s">
        <v>1350</v>
      </c>
      <c r="J226" s="38"/>
    </row>
    <row r="227" spans="1:10" ht="60" customHeight="1">
      <c r="A227" s="38">
        <v>224</v>
      </c>
      <c r="B227" s="38">
        <v>257</v>
      </c>
      <c r="C227" s="38" t="s">
        <v>1353</v>
      </c>
      <c r="D227" s="38" t="s">
        <v>2132</v>
      </c>
      <c r="E227" s="39">
        <v>32968</v>
      </c>
      <c r="F227" s="39" t="s">
        <v>2143</v>
      </c>
      <c r="G227" s="39" t="s">
        <v>1356</v>
      </c>
      <c r="H227" s="37" t="s">
        <v>1355</v>
      </c>
      <c r="I227" s="37" t="s">
        <v>2241</v>
      </c>
      <c r="J227" s="38"/>
    </row>
    <row r="228" spans="1:10" ht="60" customHeight="1">
      <c r="A228" s="38">
        <v>225</v>
      </c>
      <c r="B228" s="38">
        <v>258</v>
      </c>
      <c r="C228" s="38" t="s">
        <v>1358</v>
      </c>
      <c r="D228" s="38" t="s">
        <v>2132</v>
      </c>
      <c r="E228" s="39">
        <v>33887</v>
      </c>
      <c r="F228" s="39" t="s">
        <v>2143</v>
      </c>
      <c r="G228" s="39" t="s">
        <v>1361</v>
      </c>
      <c r="H228" s="37" t="s">
        <v>1360</v>
      </c>
      <c r="I228" s="37" t="s">
        <v>1360</v>
      </c>
      <c r="J228" s="38"/>
    </row>
    <row r="229" spans="1:10" ht="60" customHeight="1">
      <c r="A229" s="38">
        <v>226</v>
      </c>
      <c r="B229" s="38">
        <v>259</v>
      </c>
      <c r="C229" s="38" t="s">
        <v>1363</v>
      </c>
      <c r="D229" s="38" t="s">
        <v>2132</v>
      </c>
      <c r="E229" s="39">
        <v>32879</v>
      </c>
      <c r="F229" s="39" t="s">
        <v>2143</v>
      </c>
      <c r="G229" s="39" t="s">
        <v>1367</v>
      </c>
      <c r="H229" s="37" t="s">
        <v>1366</v>
      </c>
      <c r="I229" s="37" t="s">
        <v>1366</v>
      </c>
      <c r="J229" s="38"/>
    </row>
    <row r="230" spans="1:10" ht="60" customHeight="1">
      <c r="A230" s="38">
        <v>227</v>
      </c>
      <c r="B230" s="38">
        <v>260</v>
      </c>
      <c r="C230" s="38" t="s">
        <v>1369</v>
      </c>
      <c r="D230" s="38" t="s">
        <v>2132</v>
      </c>
      <c r="E230" s="39">
        <v>32692</v>
      </c>
      <c r="F230" s="39" t="s">
        <v>2143</v>
      </c>
      <c r="G230" s="39" t="s">
        <v>1372</v>
      </c>
      <c r="H230" s="37" t="s">
        <v>1371</v>
      </c>
      <c r="I230" s="37" t="s">
        <v>2242</v>
      </c>
      <c r="J230" s="38"/>
    </row>
    <row r="231" spans="1:10" ht="60" customHeight="1">
      <c r="A231" s="38">
        <v>228</v>
      </c>
      <c r="B231" s="38">
        <v>261</v>
      </c>
      <c r="C231" s="38" t="s">
        <v>1374</v>
      </c>
      <c r="D231" s="38" t="s">
        <v>2132</v>
      </c>
      <c r="E231" s="39">
        <v>30074</v>
      </c>
      <c r="F231" s="39" t="s">
        <v>2143</v>
      </c>
      <c r="G231" s="39" t="s">
        <v>1378</v>
      </c>
      <c r="H231" s="37" t="s">
        <v>1377</v>
      </c>
      <c r="I231" s="37" t="s">
        <v>1377</v>
      </c>
      <c r="J231" s="38"/>
    </row>
    <row r="232" spans="1:10" ht="60" customHeight="1">
      <c r="A232" s="38">
        <v>229</v>
      </c>
      <c r="B232" s="38">
        <v>263</v>
      </c>
      <c r="C232" s="38" t="s">
        <v>1383</v>
      </c>
      <c r="D232" s="38" t="s">
        <v>2132</v>
      </c>
      <c r="E232" s="39">
        <v>36636</v>
      </c>
      <c r="F232" s="39" t="s">
        <v>2143</v>
      </c>
      <c r="G232" s="39" t="s">
        <v>1386</v>
      </c>
      <c r="H232" s="37" t="s">
        <v>1385</v>
      </c>
      <c r="I232" s="37" t="s">
        <v>2243</v>
      </c>
      <c r="J232" s="38"/>
    </row>
    <row r="233" spans="1:10" ht="60" customHeight="1">
      <c r="A233" s="38">
        <v>230</v>
      </c>
      <c r="B233" s="38">
        <v>264</v>
      </c>
      <c r="C233" s="38" t="s">
        <v>1388</v>
      </c>
      <c r="D233" s="38" t="s">
        <v>2132</v>
      </c>
      <c r="E233" s="39">
        <v>36626</v>
      </c>
      <c r="F233" s="39" t="s">
        <v>2143</v>
      </c>
      <c r="G233" s="39" t="s">
        <v>1391</v>
      </c>
      <c r="H233" s="37" t="s">
        <v>1390</v>
      </c>
      <c r="I233" s="37" t="s">
        <v>1390</v>
      </c>
      <c r="J233" s="38"/>
    </row>
    <row r="234" spans="1:10" ht="60" customHeight="1">
      <c r="A234" s="38">
        <v>231</v>
      </c>
      <c r="B234" s="38">
        <v>265</v>
      </c>
      <c r="C234" s="38" t="s">
        <v>1393</v>
      </c>
      <c r="D234" s="38" t="s">
        <v>2133</v>
      </c>
      <c r="E234" s="39">
        <v>34323</v>
      </c>
      <c r="F234" s="39" t="s">
        <v>2143</v>
      </c>
      <c r="G234" s="39" t="s">
        <v>1396</v>
      </c>
      <c r="H234" s="37" t="s">
        <v>1395</v>
      </c>
      <c r="I234" s="37" t="s">
        <v>1395</v>
      </c>
      <c r="J234" s="38"/>
    </row>
    <row r="235" spans="1:10" s="36" customFormat="1" ht="60" customHeight="1">
      <c r="A235" s="38">
        <v>232</v>
      </c>
      <c r="B235" s="38">
        <v>266</v>
      </c>
      <c r="C235" s="38" t="s">
        <v>1398</v>
      </c>
      <c r="D235" s="38" t="s">
        <v>2132</v>
      </c>
      <c r="E235" s="39">
        <v>35855</v>
      </c>
      <c r="F235" s="39" t="s">
        <v>2143</v>
      </c>
      <c r="G235" s="39" t="s">
        <v>1400</v>
      </c>
      <c r="H235" s="37" t="s">
        <v>2160</v>
      </c>
      <c r="I235" s="37" t="s">
        <v>2160</v>
      </c>
      <c r="J235" s="38"/>
    </row>
    <row r="236" spans="1:10" ht="60" customHeight="1">
      <c r="A236" s="38">
        <v>233</v>
      </c>
      <c r="B236" s="38">
        <v>267</v>
      </c>
      <c r="C236" s="38" t="s">
        <v>1402</v>
      </c>
      <c r="D236" s="38" t="s">
        <v>2132</v>
      </c>
      <c r="E236" s="39">
        <v>36626</v>
      </c>
      <c r="F236" s="39" t="s">
        <v>2143</v>
      </c>
      <c r="G236" s="39" t="s">
        <v>1405</v>
      </c>
      <c r="H236" s="37" t="s">
        <v>1404</v>
      </c>
      <c r="I236" s="37" t="s">
        <v>1404</v>
      </c>
      <c r="J236" s="38"/>
    </row>
    <row r="237" spans="1:10" ht="60" customHeight="1">
      <c r="A237" s="38">
        <v>234</v>
      </c>
      <c r="B237" s="38">
        <v>268</v>
      </c>
      <c r="C237" s="38" t="s">
        <v>1407</v>
      </c>
      <c r="D237" s="38" t="s">
        <v>2132</v>
      </c>
      <c r="E237" s="39">
        <v>30916</v>
      </c>
      <c r="F237" s="39" t="s">
        <v>2143</v>
      </c>
      <c r="G237" s="40">
        <v>0</v>
      </c>
      <c r="H237" s="37" t="s">
        <v>1410</v>
      </c>
      <c r="I237" s="37" t="s">
        <v>1410</v>
      </c>
      <c r="J237" s="38"/>
    </row>
    <row r="238" spans="1:10" ht="60" customHeight="1">
      <c r="A238" s="38">
        <v>235</v>
      </c>
      <c r="B238" s="38">
        <v>270</v>
      </c>
      <c r="C238" s="38" t="s">
        <v>1416</v>
      </c>
      <c r="D238" s="38" t="s">
        <v>2132</v>
      </c>
      <c r="E238" s="39">
        <v>36748</v>
      </c>
      <c r="F238" s="39" t="s">
        <v>2143</v>
      </c>
      <c r="G238" s="39" t="s">
        <v>1420</v>
      </c>
      <c r="H238" s="37" t="s">
        <v>1419</v>
      </c>
      <c r="I238" s="37" t="s">
        <v>2244</v>
      </c>
      <c r="J238" s="38"/>
    </row>
    <row r="239" spans="1:10" ht="60" customHeight="1">
      <c r="A239" s="38">
        <v>236</v>
      </c>
      <c r="B239" s="38">
        <v>271</v>
      </c>
      <c r="C239" s="38" t="s">
        <v>1422</v>
      </c>
      <c r="D239" s="38" t="s">
        <v>2132</v>
      </c>
      <c r="E239" s="39">
        <v>31801</v>
      </c>
      <c r="F239" s="39" t="s">
        <v>2143</v>
      </c>
      <c r="G239" s="39" t="s">
        <v>1425</v>
      </c>
      <c r="H239" s="37" t="s">
        <v>2174</v>
      </c>
      <c r="I239" s="37" t="s">
        <v>2270</v>
      </c>
      <c r="J239" s="38"/>
    </row>
    <row r="240" spans="1:10" ht="60" customHeight="1">
      <c r="A240" s="38">
        <v>237</v>
      </c>
      <c r="B240" s="38">
        <v>273</v>
      </c>
      <c r="C240" s="38" t="s">
        <v>1432</v>
      </c>
      <c r="D240" s="38" t="s">
        <v>2132</v>
      </c>
      <c r="E240" s="39">
        <v>29221</v>
      </c>
      <c r="F240" s="39" t="s">
        <v>2143</v>
      </c>
      <c r="G240" s="39" t="s">
        <v>1436</v>
      </c>
      <c r="H240" s="37" t="s">
        <v>2161</v>
      </c>
      <c r="I240" s="37" t="s">
        <v>2161</v>
      </c>
      <c r="J240" s="38"/>
    </row>
    <row r="241" spans="1:10" ht="60" customHeight="1">
      <c r="A241" s="38">
        <v>238</v>
      </c>
      <c r="B241" s="38">
        <v>274</v>
      </c>
      <c r="C241" s="38" t="s">
        <v>1438</v>
      </c>
      <c r="D241" s="38" t="s">
        <v>2133</v>
      </c>
      <c r="E241" s="39">
        <v>35436</v>
      </c>
      <c r="F241" s="39" t="s">
        <v>2143</v>
      </c>
      <c r="G241" s="39" t="s">
        <v>1441</v>
      </c>
      <c r="H241" s="37" t="s">
        <v>1440</v>
      </c>
      <c r="I241" s="37" t="s">
        <v>2245</v>
      </c>
      <c r="J241" s="38"/>
    </row>
    <row r="242" spans="1:10" ht="60" customHeight="1">
      <c r="A242" s="38">
        <v>239</v>
      </c>
      <c r="B242" s="38">
        <v>275</v>
      </c>
      <c r="C242" s="38" t="s">
        <v>1443</v>
      </c>
      <c r="D242" s="38" t="s">
        <v>2133</v>
      </c>
      <c r="E242" s="39">
        <v>30545</v>
      </c>
      <c r="F242" s="39" t="s">
        <v>2143</v>
      </c>
      <c r="G242" s="39" t="s">
        <v>1448</v>
      </c>
      <c r="H242" s="37" t="s">
        <v>1447</v>
      </c>
      <c r="I242" s="37" t="s">
        <v>2246</v>
      </c>
      <c r="J242" s="38"/>
    </row>
    <row r="243" spans="1:10" ht="60" customHeight="1">
      <c r="A243" s="38">
        <v>240</v>
      </c>
      <c r="B243" s="38">
        <v>276</v>
      </c>
      <c r="C243" s="38" t="s">
        <v>1450</v>
      </c>
      <c r="D243" s="38" t="s">
        <v>2132</v>
      </c>
      <c r="E243" s="39">
        <v>35540</v>
      </c>
      <c r="F243" s="39" t="s">
        <v>2143</v>
      </c>
      <c r="G243" s="39" t="s">
        <v>1453</v>
      </c>
      <c r="H243" s="37" t="s">
        <v>1452</v>
      </c>
      <c r="I243" s="37" t="s">
        <v>1452</v>
      </c>
      <c r="J243" s="38"/>
    </row>
    <row r="244" spans="1:10" ht="60" customHeight="1">
      <c r="A244" s="38">
        <v>241</v>
      </c>
      <c r="B244" s="38">
        <v>277</v>
      </c>
      <c r="C244" s="38" t="s">
        <v>1455</v>
      </c>
      <c r="D244" s="38" t="s">
        <v>2132</v>
      </c>
      <c r="E244" s="39">
        <v>33848</v>
      </c>
      <c r="F244" s="39" t="s">
        <v>2143</v>
      </c>
      <c r="G244" s="39" t="s">
        <v>1458</v>
      </c>
      <c r="H244" s="37" t="s">
        <v>1457</v>
      </c>
      <c r="I244" s="37" t="s">
        <v>2247</v>
      </c>
      <c r="J244" s="38"/>
    </row>
    <row r="245" spans="1:10" ht="60" customHeight="1">
      <c r="A245" s="38">
        <v>242</v>
      </c>
      <c r="B245" s="38">
        <v>278</v>
      </c>
      <c r="C245" s="38" t="s">
        <v>1460</v>
      </c>
      <c r="D245" s="38" t="s">
        <v>2132</v>
      </c>
      <c r="E245" s="39">
        <v>30599</v>
      </c>
      <c r="F245" s="39" t="s">
        <v>2143</v>
      </c>
      <c r="G245" s="39" t="s">
        <v>1463</v>
      </c>
      <c r="H245" s="37" t="s">
        <v>1462</v>
      </c>
      <c r="I245" s="37" t="s">
        <v>1462</v>
      </c>
      <c r="J245" s="38"/>
    </row>
    <row r="246" spans="1:10" ht="60" customHeight="1">
      <c r="A246" s="38">
        <v>243</v>
      </c>
      <c r="B246" s="38">
        <v>279</v>
      </c>
      <c r="C246" s="38" t="s">
        <v>1465</v>
      </c>
      <c r="D246" s="38" t="s">
        <v>2132</v>
      </c>
      <c r="E246" s="39">
        <v>29017</v>
      </c>
      <c r="F246" s="39" t="s">
        <v>2143</v>
      </c>
      <c r="G246" s="39" t="s">
        <v>1468</v>
      </c>
      <c r="H246" s="37" t="s">
        <v>1467</v>
      </c>
      <c r="I246" s="37" t="s">
        <v>1467</v>
      </c>
      <c r="J246" s="38"/>
    </row>
    <row r="247" spans="1:10" ht="60" customHeight="1">
      <c r="A247" s="38">
        <v>244</v>
      </c>
      <c r="B247" s="38">
        <v>280</v>
      </c>
      <c r="C247" s="38" t="s">
        <v>1470</v>
      </c>
      <c r="D247" s="38" t="s">
        <v>2132</v>
      </c>
      <c r="E247" s="39">
        <v>33213</v>
      </c>
      <c r="F247" s="39" t="s">
        <v>2143</v>
      </c>
      <c r="G247" s="39" t="s">
        <v>1474</v>
      </c>
      <c r="H247" s="37" t="s">
        <v>2175</v>
      </c>
      <c r="I247" s="37" t="s">
        <v>2248</v>
      </c>
      <c r="J247" s="38"/>
    </row>
    <row r="248" spans="1:10" ht="60" customHeight="1">
      <c r="A248" s="38">
        <v>245</v>
      </c>
      <c r="B248" s="38">
        <v>281</v>
      </c>
      <c r="C248" s="38" t="s">
        <v>1476</v>
      </c>
      <c r="D248" s="38" t="s">
        <v>2132</v>
      </c>
      <c r="E248" s="39">
        <v>36618</v>
      </c>
      <c r="F248" s="39" t="s">
        <v>2143</v>
      </c>
      <c r="G248" s="39" t="s">
        <v>1479</v>
      </c>
      <c r="H248" s="37" t="s">
        <v>2162</v>
      </c>
      <c r="I248" s="37" t="s">
        <v>2162</v>
      </c>
      <c r="J248" s="38"/>
    </row>
    <row r="249" spans="1:10" ht="60" customHeight="1">
      <c r="A249" s="38">
        <v>246</v>
      </c>
      <c r="B249" s="38">
        <v>283</v>
      </c>
      <c r="C249" s="38" t="s">
        <v>1486</v>
      </c>
      <c r="D249" s="38" t="s">
        <v>2132</v>
      </c>
      <c r="E249" s="39">
        <v>30713</v>
      </c>
      <c r="F249" s="39" t="s">
        <v>2143</v>
      </c>
      <c r="G249" s="39" t="s">
        <v>1489</v>
      </c>
      <c r="H249" s="37" t="s">
        <v>2165</v>
      </c>
      <c r="I249" s="37" t="s">
        <v>2165</v>
      </c>
      <c r="J249" s="38"/>
    </row>
    <row r="250" spans="1:10" ht="60" customHeight="1">
      <c r="A250" s="38">
        <v>247</v>
      </c>
      <c r="B250" s="38">
        <v>284</v>
      </c>
      <c r="C250" s="38" t="s">
        <v>1491</v>
      </c>
      <c r="D250" s="38" t="s">
        <v>2132</v>
      </c>
      <c r="E250" s="39">
        <v>29503</v>
      </c>
      <c r="F250" s="39" t="s">
        <v>2143</v>
      </c>
      <c r="G250" s="40">
        <v>0</v>
      </c>
      <c r="H250" s="37" t="s">
        <v>1494</v>
      </c>
      <c r="I250" s="37" t="s">
        <v>2249</v>
      </c>
      <c r="J250" s="38"/>
    </row>
    <row r="251" spans="1:10" ht="60" customHeight="1">
      <c r="A251" s="38">
        <v>248</v>
      </c>
      <c r="B251" s="38">
        <v>285</v>
      </c>
      <c r="C251" s="38" t="s">
        <v>1496</v>
      </c>
      <c r="D251" s="38" t="s">
        <v>2132</v>
      </c>
      <c r="E251" s="39">
        <v>36858</v>
      </c>
      <c r="F251" s="39" t="s">
        <v>2143</v>
      </c>
      <c r="G251" s="39" t="s">
        <v>1499</v>
      </c>
      <c r="H251" s="37" t="s">
        <v>1498</v>
      </c>
      <c r="I251" s="37" t="s">
        <v>2250</v>
      </c>
      <c r="J251" s="38"/>
    </row>
    <row r="252" spans="1:10" ht="60" customHeight="1">
      <c r="A252" s="38">
        <v>249</v>
      </c>
      <c r="B252" s="38">
        <v>286</v>
      </c>
      <c r="C252" s="38" t="s">
        <v>1501</v>
      </c>
      <c r="D252" s="38" t="s">
        <v>2132</v>
      </c>
      <c r="E252" s="39">
        <v>32291</v>
      </c>
      <c r="F252" s="39" t="s">
        <v>2143</v>
      </c>
      <c r="G252" s="39" t="s">
        <v>1504</v>
      </c>
      <c r="H252" s="37" t="s">
        <v>1503</v>
      </c>
      <c r="I252" s="37" t="s">
        <v>1503</v>
      </c>
      <c r="J252" s="38"/>
    </row>
    <row r="253" spans="1:10" ht="60" customHeight="1">
      <c r="A253" s="38">
        <v>250</v>
      </c>
      <c r="B253" s="38">
        <v>287</v>
      </c>
      <c r="C253" s="38" t="s">
        <v>1506</v>
      </c>
      <c r="D253" s="38" t="s">
        <v>2133</v>
      </c>
      <c r="E253" s="39">
        <v>32521</v>
      </c>
      <c r="F253" s="39" t="s">
        <v>2143</v>
      </c>
      <c r="G253" s="39" t="s">
        <v>1510</v>
      </c>
      <c r="H253" s="37" t="s">
        <v>1509</v>
      </c>
      <c r="I253" s="37" t="s">
        <v>1509</v>
      </c>
      <c r="J253" s="38"/>
    </row>
    <row r="254" spans="1:10" ht="60" customHeight="1">
      <c r="A254" s="38">
        <v>251</v>
      </c>
      <c r="B254" s="38">
        <v>288</v>
      </c>
      <c r="C254" s="38" t="s">
        <v>1512</v>
      </c>
      <c r="D254" s="38" t="s">
        <v>2132</v>
      </c>
      <c r="E254" s="39">
        <v>31846</v>
      </c>
      <c r="F254" s="39" t="s">
        <v>2143</v>
      </c>
      <c r="G254" s="39" t="s">
        <v>1515</v>
      </c>
      <c r="H254" s="37" t="s">
        <v>1514</v>
      </c>
      <c r="I254" s="37" t="s">
        <v>1514</v>
      </c>
      <c r="J254" s="38"/>
    </row>
    <row r="255" spans="1:10" ht="60" customHeight="1">
      <c r="A255" s="38">
        <v>252</v>
      </c>
      <c r="B255" s="38">
        <v>289</v>
      </c>
      <c r="C255" s="38" t="s">
        <v>1517</v>
      </c>
      <c r="D255" s="38" t="s">
        <v>2132</v>
      </c>
      <c r="E255" s="39">
        <v>36655</v>
      </c>
      <c r="F255" s="39" t="s">
        <v>2143</v>
      </c>
      <c r="G255" s="39" t="s">
        <v>1521</v>
      </c>
      <c r="H255" s="37" t="s">
        <v>1520</v>
      </c>
      <c r="I255" s="37" t="s">
        <v>2251</v>
      </c>
      <c r="J255" s="38"/>
    </row>
    <row r="256" spans="1:10" ht="60" customHeight="1">
      <c r="A256" s="38">
        <v>253</v>
      </c>
      <c r="B256" s="38">
        <v>290</v>
      </c>
      <c r="C256" s="38" t="s">
        <v>1523</v>
      </c>
      <c r="D256" s="38" t="s">
        <v>2132</v>
      </c>
      <c r="E256" s="39">
        <v>36206</v>
      </c>
      <c r="F256" s="39" t="s">
        <v>2143</v>
      </c>
      <c r="G256" s="39" t="s">
        <v>1526</v>
      </c>
      <c r="H256" s="37" t="s">
        <v>1525</v>
      </c>
      <c r="I256" s="37" t="s">
        <v>1525</v>
      </c>
      <c r="J256" s="38"/>
    </row>
    <row r="257" spans="1:10" ht="60" customHeight="1">
      <c r="A257" s="38">
        <v>254</v>
      </c>
      <c r="B257" s="38">
        <v>291</v>
      </c>
      <c r="C257" s="38" t="s">
        <v>1528</v>
      </c>
      <c r="D257" s="38" t="s">
        <v>2133</v>
      </c>
      <c r="E257" s="39">
        <v>36090</v>
      </c>
      <c r="F257" s="39" t="s">
        <v>2143</v>
      </c>
      <c r="G257" s="39" t="s">
        <v>1531</v>
      </c>
      <c r="H257" s="37" t="s">
        <v>1530</v>
      </c>
      <c r="I257" s="37" t="s">
        <v>2252</v>
      </c>
      <c r="J257" s="38"/>
    </row>
    <row r="258" spans="1:10" ht="60" customHeight="1">
      <c r="A258" s="38">
        <v>255</v>
      </c>
      <c r="B258" s="38">
        <v>292</v>
      </c>
      <c r="C258" s="38" t="s">
        <v>1533</v>
      </c>
      <c r="D258" s="38" t="s">
        <v>2132</v>
      </c>
      <c r="E258" s="39">
        <v>34049</v>
      </c>
      <c r="F258" s="39" t="s">
        <v>2143</v>
      </c>
      <c r="G258" s="39" t="s">
        <v>1536</v>
      </c>
      <c r="H258" s="37" t="s">
        <v>1535</v>
      </c>
      <c r="I258" s="37" t="s">
        <v>1535</v>
      </c>
      <c r="J258" s="38"/>
    </row>
    <row r="259" spans="1:10" ht="60" customHeight="1">
      <c r="A259" s="38">
        <v>256</v>
      </c>
      <c r="B259" s="38">
        <v>293</v>
      </c>
      <c r="C259" s="38" t="s">
        <v>1538</v>
      </c>
      <c r="D259" s="38" t="s">
        <v>2132</v>
      </c>
      <c r="E259" s="39">
        <v>35096</v>
      </c>
      <c r="F259" s="39" t="s">
        <v>2143</v>
      </c>
      <c r="G259" s="39" t="s">
        <v>1541</v>
      </c>
      <c r="H259" s="37" t="s">
        <v>1540</v>
      </c>
      <c r="I259" s="37" t="s">
        <v>2253</v>
      </c>
      <c r="J259" s="38"/>
    </row>
    <row r="260" spans="1:10" ht="60" customHeight="1">
      <c r="A260" s="38">
        <v>257</v>
      </c>
      <c r="B260" s="38">
        <v>294</v>
      </c>
      <c r="C260" s="38" t="s">
        <v>1543</v>
      </c>
      <c r="D260" s="38" t="s">
        <v>2133</v>
      </c>
      <c r="E260" s="39">
        <v>31956</v>
      </c>
      <c r="F260" s="39" t="s">
        <v>2143</v>
      </c>
      <c r="G260" s="39" t="s">
        <v>1546</v>
      </c>
      <c r="H260" s="37" t="s">
        <v>1545</v>
      </c>
      <c r="I260" s="37" t="s">
        <v>1545</v>
      </c>
      <c r="J260" s="38"/>
    </row>
    <row r="261" spans="1:10" ht="60" customHeight="1">
      <c r="A261" s="38">
        <v>258</v>
      </c>
      <c r="B261" s="38">
        <v>295</v>
      </c>
      <c r="C261" s="38" t="s">
        <v>1548</v>
      </c>
      <c r="D261" s="38" t="s">
        <v>2133</v>
      </c>
      <c r="E261" s="39">
        <v>34508</v>
      </c>
      <c r="F261" s="39" t="s">
        <v>2143</v>
      </c>
      <c r="G261" s="39" t="s">
        <v>1551</v>
      </c>
      <c r="H261" s="37" t="s">
        <v>1550</v>
      </c>
      <c r="I261" s="37" t="s">
        <v>1550</v>
      </c>
      <c r="J261" s="38"/>
    </row>
    <row r="262" spans="1:10" ht="60" customHeight="1">
      <c r="A262" s="38">
        <v>259</v>
      </c>
      <c r="B262" s="38">
        <v>296</v>
      </c>
      <c r="C262" s="38" t="s">
        <v>1553</v>
      </c>
      <c r="D262" s="38" t="s">
        <v>2132</v>
      </c>
      <c r="E262" s="39">
        <v>35619</v>
      </c>
      <c r="F262" s="39" t="s">
        <v>2143</v>
      </c>
      <c r="G262" s="39" t="s">
        <v>1556</v>
      </c>
      <c r="H262" s="37" t="s">
        <v>1555</v>
      </c>
      <c r="I262" s="37" t="s">
        <v>1555</v>
      </c>
      <c r="J262" s="38"/>
    </row>
    <row r="263" spans="1:10" ht="60" customHeight="1">
      <c r="A263" s="38">
        <v>260</v>
      </c>
      <c r="B263" s="38">
        <v>297</v>
      </c>
      <c r="C263" s="38" t="s">
        <v>1558</v>
      </c>
      <c r="D263" s="38" t="s">
        <v>2132</v>
      </c>
      <c r="E263" s="39">
        <v>35267</v>
      </c>
      <c r="F263" s="39" t="s">
        <v>2143</v>
      </c>
      <c r="G263" s="39" t="s">
        <v>1561</v>
      </c>
      <c r="H263" s="37" t="s">
        <v>1560</v>
      </c>
      <c r="I263" s="37" t="s">
        <v>1560</v>
      </c>
      <c r="J263" s="38"/>
    </row>
    <row r="264" spans="1:10" ht="60" customHeight="1">
      <c r="A264" s="38">
        <v>261</v>
      </c>
      <c r="B264" s="38">
        <v>298</v>
      </c>
      <c r="C264" s="38" t="s">
        <v>1563</v>
      </c>
      <c r="D264" s="38" t="s">
        <v>2132</v>
      </c>
      <c r="E264" s="39">
        <v>29010</v>
      </c>
      <c r="F264" s="39" t="s">
        <v>2143</v>
      </c>
      <c r="G264" s="39" t="s">
        <v>1566</v>
      </c>
      <c r="H264" s="37" t="s">
        <v>1565</v>
      </c>
      <c r="I264" s="37" t="s">
        <v>1565</v>
      </c>
      <c r="J264" s="38"/>
    </row>
    <row r="265" spans="1:10" ht="60" customHeight="1">
      <c r="A265" s="38">
        <v>262</v>
      </c>
      <c r="B265" s="38">
        <v>299</v>
      </c>
      <c r="C265" s="38" t="s">
        <v>1568</v>
      </c>
      <c r="D265" s="38" t="s">
        <v>2132</v>
      </c>
      <c r="E265" s="39">
        <v>35347</v>
      </c>
      <c r="F265" s="39" t="s">
        <v>2143</v>
      </c>
      <c r="G265" s="39" t="s">
        <v>1571</v>
      </c>
      <c r="H265" s="37" t="s">
        <v>1570</v>
      </c>
      <c r="I265" s="37" t="s">
        <v>2254</v>
      </c>
      <c r="J265" s="38"/>
    </row>
    <row r="266" spans="1:10" ht="60" customHeight="1">
      <c r="A266" s="38">
        <v>263</v>
      </c>
      <c r="B266" s="38">
        <v>300</v>
      </c>
      <c r="C266" s="38" t="s">
        <v>1573</v>
      </c>
      <c r="D266" s="38" t="s">
        <v>2132</v>
      </c>
      <c r="E266" s="39">
        <v>36103</v>
      </c>
      <c r="F266" s="39" t="s">
        <v>2143</v>
      </c>
      <c r="G266" s="39" t="s">
        <v>1576</v>
      </c>
      <c r="H266" s="37" t="s">
        <v>1575</v>
      </c>
      <c r="I266" s="37" t="s">
        <v>1575</v>
      </c>
      <c r="J266" s="38"/>
    </row>
    <row r="267" spans="1:10" ht="60" customHeight="1">
      <c r="A267" s="38">
        <v>264</v>
      </c>
      <c r="B267" s="38">
        <v>301</v>
      </c>
      <c r="C267" s="38" t="s">
        <v>1578</v>
      </c>
      <c r="D267" s="38" t="s">
        <v>2132</v>
      </c>
      <c r="E267" s="39">
        <v>30042</v>
      </c>
      <c r="F267" s="39" t="s">
        <v>2143</v>
      </c>
      <c r="G267" s="40">
        <v>0</v>
      </c>
      <c r="H267" s="37" t="s">
        <v>1580</v>
      </c>
      <c r="I267" s="37" t="s">
        <v>1580</v>
      </c>
      <c r="J267" s="38"/>
    </row>
    <row r="268" spans="1:10" ht="60" customHeight="1">
      <c r="A268" s="38">
        <v>265</v>
      </c>
      <c r="B268" s="38">
        <v>302</v>
      </c>
      <c r="C268" s="38" t="s">
        <v>1582</v>
      </c>
      <c r="D268" s="38" t="s">
        <v>2132</v>
      </c>
      <c r="E268" s="39">
        <v>36814</v>
      </c>
      <c r="F268" s="39" t="s">
        <v>2143</v>
      </c>
      <c r="G268" s="39" t="s">
        <v>1585</v>
      </c>
      <c r="H268" s="37" t="s">
        <v>1584</v>
      </c>
      <c r="I268" s="37" t="s">
        <v>1584</v>
      </c>
      <c r="J268" s="38"/>
    </row>
    <row r="269" spans="1:10" ht="60" customHeight="1">
      <c r="A269" s="38">
        <v>266</v>
      </c>
      <c r="B269" s="38">
        <v>303</v>
      </c>
      <c r="C269" s="38" t="s">
        <v>1587</v>
      </c>
      <c r="D269" s="38" t="s">
        <v>2132</v>
      </c>
      <c r="E269" s="39">
        <v>35796</v>
      </c>
      <c r="F269" s="39" t="s">
        <v>2143</v>
      </c>
      <c r="G269" s="39" t="s">
        <v>1590</v>
      </c>
      <c r="H269" s="37" t="s">
        <v>1589</v>
      </c>
      <c r="I269" s="37" t="s">
        <v>1589</v>
      </c>
      <c r="J269" s="38"/>
    </row>
    <row r="270" spans="1:10" ht="60" customHeight="1">
      <c r="A270" s="38">
        <v>267</v>
      </c>
      <c r="B270" s="38">
        <v>304</v>
      </c>
      <c r="C270" s="38" t="s">
        <v>1592</v>
      </c>
      <c r="D270" s="38" t="s">
        <v>2132</v>
      </c>
      <c r="E270" s="39">
        <v>36579</v>
      </c>
      <c r="F270" s="39" t="s">
        <v>2143</v>
      </c>
      <c r="G270" s="39" t="s">
        <v>1595</v>
      </c>
      <c r="H270" s="37" t="s">
        <v>1594</v>
      </c>
      <c r="I270" s="37" t="s">
        <v>1594</v>
      </c>
      <c r="J270" s="38"/>
    </row>
    <row r="271" spans="1:10" ht="60" customHeight="1">
      <c r="A271" s="38">
        <v>268</v>
      </c>
      <c r="B271" s="38">
        <v>305</v>
      </c>
      <c r="C271" s="38" t="s">
        <v>1597</v>
      </c>
      <c r="D271" s="38" t="s">
        <v>2132</v>
      </c>
      <c r="E271" s="39">
        <v>33424</v>
      </c>
      <c r="F271" s="39" t="s">
        <v>2143</v>
      </c>
      <c r="G271" s="39" t="s">
        <v>1600</v>
      </c>
      <c r="H271" s="37" t="s">
        <v>1599</v>
      </c>
      <c r="I271" s="37" t="s">
        <v>2255</v>
      </c>
      <c r="J271" s="38"/>
    </row>
    <row r="272" spans="1:10" ht="60" customHeight="1">
      <c r="A272" s="38">
        <v>269</v>
      </c>
      <c r="B272" s="38">
        <v>306</v>
      </c>
      <c r="C272" s="38" t="s">
        <v>1602</v>
      </c>
      <c r="D272" s="38" t="s">
        <v>2132</v>
      </c>
      <c r="E272" s="39">
        <v>34177</v>
      </c>
      <c r="F272" s="39" t="s">
        <v>2143</v>
      </c>
      <c r="G272" s="39" t="s">
        <v>1605</v>
      </c>
      <c r="H272" s="37" t="s">
        <v>1604</v>
      </c>
      <c r="I272" s="37" t="s">
        <v>1604</v>
      </c>
      <c r="J272" s="38"/>
    </row>
    <row r="273" spans="1:10" ht="60" customHeight="1">
      <c r="A273" s="38">
        <v>270</v>
      </c>
      <c r="B273" s="38">
        <v>308</v>
      </c>
      <c r="C273" s="38" t="s">
        <v>1611</v>
      </c>
      <c r="D273" s="38" t="s">
        <v>2132</v>
      </c>
      <c r="E273" s="39">
        <v>35906</v>
      </c>
      <c r="F273" s="39" t="s">
        <v>2143</v>
      </c>
      <c r="G273" s="40">
        <v>0</v>
      </c>
      <c r="H273" s="37" t="s">
        <v>1613</v>
      </c>
      <c r="I273" s="37" t="s">
        <v>1613</v>
      </c>
      <c r="J273" s="38"/>
    </row>
    <row r="274" spans="1:10" ht="60" customHeight="1">
      <c r="A274" s="38">
        <v>271</v>
      </c>
      <c r="B274" s="38">
        <v>309</v>
      </c>
      <c r="C274" s="38" t="s">
        <v>1615</v>
      </c>
      <c r="D274" s="38" t="s">
        <v>2132</v>
      </c>
      <c r="E274" s="39">
        <v>32176</v>
      </c>
      <c r="F274" s="39" t="s">
        <v>2143</v>
      </c>
      <c r="G274" s="39" t="s">
        <v>1618</v>
      </c>
      <c r="H274" s="37" t="s">
        <v>1617</v>
      </c>
      <c r="I274" s="37" t="s">
        <v>1617</v>
      </c>
      <c r="J274" s="38"/>
    </row>
    <row r="275" spans="1:10" ht="60" customHeight="1">
      <c r="A275" s="38">
        <v>272</v>
      </c>
      <c r="B275" s="38">
        <v>310</v>
      </c>
      <c r="C275" s="38" t="s">
        <v>1620</v>
      </c>
      <c r="D275" s="38" t="s">
        <v>2132</v>
      </c>
      <c r="E275" s="39">
        <v>33822</v>
      </c>
      <c r="F275" s="39" t="s">
        <v>2143</v>
      </c>
      <c r="G275" s="39" t="s">
        <v>1624</v>
      </c>
      <c r="H275" s="37" t="s">
        <v>1623</v>
      </c>
      <c r="I275" s="37" t="s">
        <v>2256</v>
      </c>
      <c r="J275" s="38"/>
    </row>
    <row r="276" spans="1:10" ht="60" customHeight="1">
      <c r="A276" s="38">
        <v>273</v>
      </c>
      <c r="B276" s="38">
        <v>311</v>
      </c>
      <c r="C276" s="38" t="s">
        <v>1633</v>
      </c>
      <c r="D276" s="38" t="s">
        <v>2132</v>
      </c>
      <c r="E276" s="39">
        <v>32240</v>
      </c>
      <c r="F276" s="39" t="s">
        <v>2140</v>
      </c>
      <c r="G276" s="39" t="s">
        <v>1636</v>
      </c>
      <c r="H276" s="37" t="s">
        <v>1635</v>
      </c>
      <c r="I276" s="37" t="s">
        <v>1635</v>
      </c>
      <c r="J276" s="38"/>
    </row>
    <row r="277" spans="1:10" ht="60" customHeight="1">
      <c r="A277" s="38">
        <v>274</v>
      </c>
      <c r="B277" s="38">
        <v>312</v>
      </c>
      <c r="C277" s="38" t="s">
        <v>1638</v>
      </c>
      <c r="D277" s="38" t="s">
        <v>2132</v>
      </c>
      <c r="E277" s="39">
        <v>30812</v>
      </c>
      <c r="F277" s="39" t="s">
        <v>2140</v>
      </c>
      <c r="G277" s="39" t="s">
        <v>1641</v>
      </c>
      <c r="H277" s="37" t="s">
        <v>1640</v>
      </c>
      <c r="I277" s="37" t="s">
        <v>1640</v>
      </c>
      <c r="J277" s="38"/>
    </row>
    <row r="278" spans="1:10" ht="60" customHeight="1">
      <c r="A278" s="38">
        <v>275</v>
      </c>
      <c r="B278" s="38">
        <v>314</v>
      </c>
      <c r="C278" s="38" t="s">
        <v>1653</v>
      </c>
      <c r="D278" s="38" t="s">
        <v>2132</v>
      </c>
      <c r="E278" s="39">
        <v>29973</v>
      </c>
      <c r="F278" s="39" t="s">
        <v>2140</v>
      </c>
      <c r="G278" s="39" t="s">
        <v>1656</v>
      </c>
      <c r="H278" s="37" t="s">
        <v>1655</v>
      </c>
      <c r="I278" s="37" t="s">
        <v>2257</v>
      </c>
      <c r="J278" s="38"/>
    </row>
    <row r="279" spans="1:10" ht="60" customHeight="1">
      <c r="A279" s="38">
        <v>276</v>
      </c>
      <c r="B279" s="38">
        <v>315</v>
      </c>
      <c r="C279" s="38" t="s">
        <v>1658</v>
      </c>
      <c r="D279" s="38" t="s">
        <v>2132</v>
      </c>
      <c r="E279" s="39">
        <v>29364</v>
      </c>
      <c r="F279" s="39" t="s">
        <v>2140</v>
      </c>
      <c r="G279" s="39" t="s">
        <v>1661</v>
      </c>
      <c r="H279" s="37" t="s">
        <v>1660</v>
      </c>
      <c r="I279" s="37" t="s">
        <v>1660</v>
      </c>
      <c r="J279" s="38"/>
    </row>
    <row r="280" spans="1:10" ht="60" customHeight="1">
      <c r="A280" s="38">
        <v>277</v>
      </c>
      <c r="B280" s="38">
        <v>316</v>
      </c>
      <c r="C280" s="38" t="s">
        <v>1663</v>
      </c>
      <c r="D280" s="38" t="s">
        <v>2132</v>
      </c>
      <c r="E280" s="39">
        <v>29892</v>
      </c>
      <c r="F280" s="39" t="s">
        <v>2140</v>
      </c>
      <c r="G280" s="39" t="s">
        <v>1666</v>
      </c>
      <c r="H280" s="37" t="s">
        <v>1665</v>
      </c>
      <c r="I280" s="37" t="s">
        <v>1665</v>
      </c>
      <c r="J280" s="38"/>
    </row>
    <row r="281" spans="1:10" ht="60" customHeight="1">
      <c r="A281" s="38">
        <v>278</v>
      </c>
      <c r="B281" s="38">
        <v>317</v>
      </c>
      <c r="C281" s="38" t="s">
        <v>1673</v>
      </c>
      <c r="D281" s="38" t="s">
        <v>2132</v>
      </c>
      <c r="E281" s="39">
        <v>35875</v>
      </c>
      <c r="F281" s="39" t="s">
        <v>2140</v>
      </c>
      <c r="G281" s="39" t="s">
        <v>1676</v>
      </c>
      <c r="H281" s="37" t="s">
        <v>1675</v>
      </c>
      <c r="I281" s="37" t="s">
        <v>1675</v>
      </c>
      <c r="J281" s="38"/>
    </row>
    <row r="282" spans="1:10" ht="60" customHeight="1">
      <c r="A282" s="38">
        <v>279</v>
      </c>
      <c r="B282" s="38">
        <v>318</v>
      </c>
      <c r="C282" s="38" t="s">
        <v>1678</v>
      </c>
      <c r="D282" s="38" t="s">
        <v>2133</v>
      </c>
      <c r="E282" s="39">
        <v>33976</v>
      </c>
      <c r="F282" s="39" t="s">
        <v>2140</v>
      </c>
      <c r="G282" s="39" t="s">
        <v>1681</v>
      </c>
      <c r="H282" s="37" t="s">
        <v>1680</v>
      </c>
      <c r="I282" s="37" t="s">
        <v>2258</v>
      </c>
      <c r="J282" s="38"/>
    </row>
    <row r="283" spans="1:10" ht="60" customHeight="1">
      <c r="A283" s="38">
        <v>280</v>
      </c>
      <c r="B283" s="38">
        <v>319</v>
      </c>
      <c r="C283" s="38" t="s">
        <v>1683</v>
      </c>
      <c r="D283" s="38" t="s">
        <v>2132</v>
      </c>
      <c r="E283" s="39">
        <v>32101</v>
      </c>
      <c r="F283" s="39" t="s">
        <v>2140</v>
      </c>
      <c r="G283" s="39" t="s">
        <v>1686</v>
      </c>
      <c r="H283" s="37" t="s">
        <v>1685</v>
      </c>
      <c r="I283" s="37" t="s">
        <v>1685</v>
      </c>
      <c r="J283" s="38"/>
    </row>
    <row r="284" spans="1:10" ht="60" customHeight="1">
      <c r="A284" s="38">
        <v>281</v>
      </c>
      <c r="B284" s="38">
        <v>320</v>
      </c>
      <c r="C284" s="38" t="s">
        <v>1688</v>
      </c>
      <c r="D284" s="38" t="s">
        <v>2132</v>
      </c>
      <c r="E284" s="39">
        <v>30947</v>
      </c>
      <c r="F284" s="39" t="s">
        <v>2140</v>
      </c>
      <c r="G284" s="39" t="s">
        <v>1691</v>
      </c>
      <c r="H284" s="37" t="s">
        <v>1690</v>
      </c>
      <c r="I284" s="37" t="s">
        <v>2259</v>
      </c>
      <c r="J284" s="38"/>
    </row>
    <row r="285" spans="1:10" ht="60" customHeight="1">
      <c r="A285" s="38">
        <v>282</v>
      </c>
      <c r="B285" s="38">
        <v>321</v>
      </c>
      <c r="C285" s="38" t="s">
        <v>1693</v>
      </c>
      <c r="D285" s="38" t="s">
        <v>2132</v>
      </c>
      <c r="E285" s="39">
        <v>32301</v>
      </c>
      <c r="F285" s="39" t="s">
        <v>2140</v>
      </c>
      <c r="G285" s="39" t="s">
        <v>1696</v>
      </c>
      <c r="H285" s="37" t="s">
        <v>1695</v>
      </c>
      <c r="I285" s="37" t="s">
        <v>1695</v>
      </c>
      <c r="J285" s="38"/>
    </row>
    <row r="286" spans="1:10" ht="60" customHeight="1">
      <c r="A286" s="38">
        <v>283</v>
      </c>
      <c r="B286" s="38">
        <v>322</v>
      </c>
      <c r="C286" s="38" t="s">
        <v>1698</v>
      </c>
      <c r="D286" s="38" t="s">
        <v>2132</v>
      </c>
      <c r="E286" s="39">
        <v>34947</v>
      </c>
      <c r="F286" s="39" t="s">
        <v>2140</v>
      </c>
      <c r="G286" s="39" t="s">
        <v>1701</v>
      </c>
      <c r="H286" s="37" t="s">
        <v>1700</v>
      </c>
      <c r="I286" s="37" t="s">
        <v>1700</v>
      </c>
      <c r="J286" s="38"/>
    </row>
    <row r="287" spans="1:10" ht="60" customHeight="1">
      <c r="A287" s="38">
        <v>284</v>
      </c>
      <c r="B287" s="38">
        <v>323</v>
      </c>
      <c r="C287" s="38" t="s">
        <v>1708</v>
      </c>
      <c r="D287" s="38" t="s">
        <v>2132</v>
      </c>
      <c r="E287" s="39">
        <v>33098</v>
      </c>
      <c r="F287" s="39" t="s">
        <v>2140</v>
      </c>
      <c r="G287" s="39" t="s">
        <v>1711</v>
      </c>
      <c r="H287" s="37" t="s">
        <v>2176</v>
      </c>
      <c r="I287" s="37" t="s">
        <v>2271</v>
      </c>
      <c r="J287" s="38"/>
    </row>
    <row r="288" spans="1:10" ht="60" customHeight="1">
      <c r="A288" s="38">
        <v>285</v>
      </c>
      <c r="B288" s="38">
        <v>324</v>
      </c>
      <c r="C288" s="38" t="s">
        <v>1728</v>
      </c>
      <c r="D288" s="38" t="s">
        <v>2132</v>
      </c>
      <c r="E288" s="39">
        <v>31887</v>
      </c>
      <c r="F288" s="39" t="s">
        <v>2140</v>
      </c>
      <c r="G288" s="39" t="s">
        <v>1731</v>
      </c>
      <c r="H288" s="37" t="s">
        <v>2177</v>
      </c>
      <c r="I288" s="37" t="s">
        <v>2272</v>
      </c>
      <c r="J288" s="38"/>
    </row>
    <row r="289" spans="1:10" ht="60" customHeight="1">
      <c r="A289" s="38">
        <v>286</v>
      </c>
      <c r="B289" s="38">
        <v>325</v>
      </c>
      <c r="C289" s="38" t="s">
        <v>1733</v>
      </c>
      <c r="D289" s="38" t="s">
        <v>2132</v>
      </c>
      <c r="E289" s="39">
        <v>29687</v>
      </c>
      <c r="F289" s="39" t="s">
        <v>2140</v>
      </c>
      <c r="G289" s="39" t="s">
        <v>1736</v>
      </c>
      <c r="H289" s="37" t="s">
        <v>1735</v>
      </c>
      <c r="I289" s="37" t="s">
        <v>1735</v>
      </c>
      <c r="J289" s="38"/>
    </row>
    <row r="290" spans="1:10" ht="60" customHeight="1">
      <c r="A290" s="38">
        <v>287</v>
      </c>
      <c r="B290" s="38">
        <v>326</v>
      </c>
      <c r="C290" s="38" t="s">
        <v>1738</v>
      </c>
      <c r="D290" s="38" t="s">
        <v>2132</v>
      </c>
      <c r="E290" s="39">
        <v>31208</v>
      </c>
      <c r="F290" s="39" t="s">
        <v>2140</v>
      </c>
      <c r="G290" s="39" t="s">
        <v>1741</v>
      </c>
      <c r="H290" s="37" t="s">
        <v>1740</v>
      </c>
      <c r="I290" s="37" t="s">
        <v>2260</v>
      </c>
      <c r="J290" s="38"/>
    </row>
    <row r="291" spans="1:10" ht="60" customHeight="1">
      <c r="A291" s="38">
        <v>288</v>
      </c>
      <c r="B291" s="38">
        <v>327</v>
      </c>
      <c r="C291" s="38" t="s">
        <v>1743</v>
      </c>
      <c r="D291" s="38" t="s">
        <v>2132</v>
      </c>
      <c r="E291" s="39">
        <v>29519</v>
      </c>
      <c r="F291" s="39" t="s">
        <v>2140</v>
      </c>
      <c r="G291" s="39" t="s">
        <v>1746</v>
      </c>
      <c r="H291" s="37" t="s">
        <v>1745</v>
      </c>
      <c r="I291" s="37" t="s">
        <v>1745</v>
      </c>
      <c r="J291" s="38"/>
    </row>
    <row r="292" spans="1:10" ht="60" customHeight="1">
      <c r="A292" s="38">
        <v>289</v>
      </c>
      <c r="B292" s="38">
        <v>328</v>
      </c>
      <c r="C292" s="38" t="s">
        <v>1748</v>
      </c>
      <c r="D292" s="38" t="s">
        <v>2132</v>
      </c>
      <c r="E292" s="39">
        <v>31240</v>
      </c>
      <c r="F292" s="39" t="s">
        <v>2140</v>
      </c>
      <c r="G292" s="39" t="s">
        <v>1751</v>
      </c>
      <c r="H292" s="37" t="s">
        <v>1750</v>
      </c>
      <c r="I292" s="37" t="s">
        <v>1750</v>
      </c>
      <c r="J292" s="38"/>
    </row>
    <row r="293" spans="1:10" ht="60" customHeight="1">
      <c r="A293" s="38">
        <v>290</v>
      </c>
      <c r="B293" s="38">
        <v>329</v>
      </c>
      <c r="C293" s="38" t="s">
        <v>1753</v>
      </c>
      <c r="D293" s="38" t="s">
        <v>2133</v>
      </c>
      <c r="E293" s="39">
        <v>36162</v>
      </c>
      <c r="F293" s="39" t="s">
        <v>2134</v>
      </c>
      <c r="G293" s="39" t="s">
        <v>1758</v>
      </c>
      <c r="H293" s="37" t="s">
        <v>1757</v>
      </c>
      <c r="I293" s="37" t="s">
        <v>1757</v>
      </c>
      <c r="J293" s="38"/>
    </row>
    <row r="294" spans="1:10" ht="60" customHeight="1">
      <c r="A294" s="38">
        <v>291</v>
      </c>
      <c r="B294" s="38">
        <v>330</v>
      </c>
      <c r="C294" s="38" t="s">
        <v>1760</v>
      </c>
      <c r="D294" s="38" t="s">
        <v>2133</v>
      </c>
      <c r="E294" s="39">
        <v>36932</v>
      </c>
      <c r="F294" s="39" t="s">
        <v>2134</v>
      </c>
      <c r="G294" s="39" t="s">
        <v>1763</v>
      </c>
      <c r="H294" s="37" t="s">
        <v>1762</v>
      </c>
      <c r="I294" s="37" t="s">
        <v>1762</v>
      </c>
      <c r="J294" s="38"/>
    </row>
    <row r="295" spans="1:10" ht="60" customHeight="1">
      <c r="A295" s="38">
        <v>292</v>
      </c>
      <c r="B295" s="38">
        <v>331</v>
      </c>
      <c r="C295" s="38" t="s">
        <v>1765</v>
      </c>
      <c r="D295" s="38" t="s">
        <v>2132</v>
      </c>
      <c r="E295" s="39">
        <v>27312</v>
      </c>
      <c r="F295" s="39" t="s">
        <v>2134</v>
      </c>
      <c r="G295" s="39" t="s">
        <v>1769</v>
      </c>
      <c r="H295" s="37" t="s">
        <v>1768</v>
      </c>
      <c r="I295" s="37" t="s">
        <v>1768</v>
      </c>
      <c r="J295" s="38"/>
    </row>
    <row r="296" spans="1:10" ht="60" customHeight="1">
      <c r="A296" s="38">
        <v>293</v>
      </c>
      <c r="B296" s="38">
        <v>332</v>
      </c>
      <c r="C296" s="38" t="s">
        <v>1771</v>
      </c>
      <c r="D296" s="38" t="s">
        <v>2133</v>
      </c>
      <c r="E296" s="39">
        <v>35683</v>
      </c>
      <c r="F296" s="39" t="s">
        <v>2134</v>
      </c>
      <c r="G296" s="39" t="s">
        <v>1775</v>
      </c>
      <c r="H296" s="37" t="s">
        <v>1774</v>
      </c>
      <c r="I296" s="37" t="s">
        <v>1774</v>
      </c>
      <c r="J296" s="38"/>
    </row>
    <row r="297" spans="1:10" ht="60" customHeight="1">
      <c r="A297" s="38">
        <v>294</v>
      </c>
      <c r="B297" s="38">
        <v>333</v>
      </c>
      <c r="C297" s="38" t="s">
        <v>1777</v>
      </c>
      <c r="D297" s="38" t="s">
        <v>2132</v>
      </c>
      <c r="E297" s="39">
        <v>35622</v>
      </c>
      <c r="F297" s="39" t="s">
        <v>2134</v>
      </c>
      <c r="G297" s="39" t="s">
        <v>1781</v>
      </c>
      <c r="H297" s="37" t="s">
        <v>1780</v>
      </c>
      <c r="I297" s="37" t="s">
        <v>1780</v>
      </c>
      <c r="J297" s="38"/>
    </row>
    <row r="298" spans="1:10" ht="60" customHeight="1">
      <c r="A298" s="38">
        <v>295</v>
      </c>
      <c r="B298" s="38">
        <v>334</v>
      </c>
      <c r="C298" s="38" t="s">
        <v>1783</v>
      </c>
      <c r="D298" s="38" t="s">
        <v>2132</v>
      </c>
      <c r="E298" s="39">
        <v>34066</v>
      </c>
      <c r="F298" s="39" t="s">
        <v>2134</v>
      </c>
      <c r="G298" s="40">
        <v>0</v>
      </c>
      <c r="H298" s="37" t="s">
        <v>1785</v>
      </c>
      <c r="I298" s="37" t="s">
        <v>1785</v>
      </c>
      <c r="J298" s="38"/>
    </row>
    <row r="299" spans="1:10" ht="60" customHeight="1">
      <c r="A299" s="38">
        <v>296</v>
      </c>
      <c r="B299" s="38">
        <v>335</v>
      </c>
      <c r="C299" s="38" t="s">
        <v>1787</v>
      </c>
      <c r="D299" s="38" t="s">
        <v>2133</v>
      </c>
      <c r="E299" s="39">
        <v>35239</v>
      </c>
      <c r="F299" s="39" t="s">
        <v>2134</v>
      </c>
      <c r="G299" s="39" t="s">
        <v>1791</v>
      </c>
      <c r="H299" s="37" t="s">
        <v>1790</v>
      </c>
      <c r="I299" s="37" t="s">
        <v>1790</v>
      </c>
      <c r="J299" s="38"/>
    </row>
    <row r="300" spans="1:10" ht="60" customHeight="1">
      <c r="A300" s="38">
        <v>297</v>
      </c>
      <c r="B300" s="38">
        <v>336</v>
      </c>
      <c r="C300" s="38" t="s">
        <v>1793</v>
      </c>
      <c r="D300" s="38" t="s">
        <v>2133</v>
      </c>
      <c r="E300" s="39">
        <v>33673</v>
      </c>
      <c r="F300" s="39" t="s">
        <v>2134</v>
      </c>
      <c r="G300" s="39" t="s">
        <v>1796</v>
      </c>
      <c r="H300" s="37" t="s">
        <v>2178</v>
      </c>
      <c r="I300" s="37" t="s">
        <v>2261</v>
      </c>
      <c r="J300" s="38"/>
    </row>
    <row r="301" spans="1:10" ht="60" customHeight="1">
      <c r="A301" s="38">
        <v>298</v>
      </c>
      <c r="B301" s="38">
        <v>337</v>
      </c>
      <c r="C301" s="38" t="s">
        <v>1798</v>
      </c>
      <c r="D301" s="38" t="s">
        <v>2133</v>
      </c>
      <c r="E301" s="39">
        <v>31203</v>
      </c>
      <c r="F301" s="39" t="s">
        <v>2134</v>
      </c>
      <c r="G301" s="40">
        <v>0</v>
      </c>
      <c r="H301" s="37" t="s">
        <v>1800</v>
      </c>
      <c r="I301" s="37" t="s">
        <v>1800</v>
      </c>
      <c r="J301" s="38"/>
    </row>
    <row r="302" spans="1:10" ht="60" customHeight="1">
      <c r="A302" s="38">
        <v>299</v>
      </c>
      <c r="B302" s="38">
        <v>338</v>
      </c>
      <c r="C302" s="38" t="s">
        <v>1802</v>
      </c>
      <c r="D302" s="38" t="s">
        <v>2132</v>
      </c>
      <c r="E302" s="39">
        <v>26711</v>
      </c>
      <c r="F302" s="39" t="s">
        <v>2134</v>
      </c>
      <c r="G302" s="39" t="s">
        <v>1805</v>
      </c>
      <c r="H302" s="37" t="s">
        <v>1804</v>
      </c>
      <c r="I302" s="37" t="s">
        <v>2262</v>
      </c>
      <c r="J302" s="38"/>
    </row>
    <row r="303" spans="1:10" ht="60" customHeight="1">
      <c r="A303" s="38">
        <v>300</v>
      </c>
      <c r="B303" s="38">
        <v>340</v>
      </c>
      <c r="C303" s="38" t="s">
        <v>1812</v>
      </c>
      <c r="D303" s="38" t="s">
        <v>2133</v>
      </c>
      <c r="E303" s="39">
        <v>31444</v>
      </c>
      <c r="F303" s="39" t="s">
        <v>2134</v>
      </c>
      <c r="G303" s="39" t="s">
        <v>1816</v>
      </c>
      <c r="H303" s="37" t="s">
        <v>1815</v>
      </c>
      <c r="I303" s="37" t="s">
        <v>2263</v>
      </c>
      <c r="J303" s="38"/>
    </row>
    <row r="304" spans="1:10" ht="60" customHeight="1">
      <c r="A304" s="38">
        <v>301</v>
      </c>
      <c r="B304" s="38">
        <v>341</v>
      </c>
      <c r="C304" s="38" t="s">
        <v>1818</v>
      </c>
      <c r="D304" s="38" t="s">
        <v>2132</v>
      </c>
      <c r="E304" s="39">
        <v>34169</v>
      </c>
      <c r="F304" s="39" t="s">
        <v>2134</v>
      </c>
      <c r="G304" s="39" t="s">
        <v>1821</v>
      </c>
      <c r="H304" s="37" t="s">
        <v>1820</v>
      </c>
      <c r="I304" s="37" t="s">
        <v>1820</v>
      </c>
      <c r="J304" s="38"/>
    </row>
    <row r="305" spans="1:10" ht="60" customHeight="1">
      <c r="A305" s="38">
        <v>302</v>
      </c>
      <c r="B305" s="38">
        <v>342</v>
      </c>
      <c r="C305" s="38" t="s">
        <v>1823</v>
      </c>
      <c r="D305" s="38" t="s">
        <v>2132</v>
      </c>
      <c r="E305" s="39">
        <v>32297</v>
      </c>
      <c r="F305" s="39" t="s">
        <v>2134</v>
      </c>
      <c r="G305" s="39" t="s">
        <v>1826</v>
      </c>
      <c r="H305" s="37" t="s">
        <v>1825</v>
      </c>
      <c r="I305" s="37" t="s">
        <v>2264</v>
      </c>
      <c r="J305" s="38"/>
    </row>
    <row r="306" spans="1:10" ht="60" customHeight="1">
      <c r="A306" s="38">
        <v>303</v>
      </c>
      <c r="B306" s="38">
        <v>343</v>
      </c>
      <c r="C306" s="38" t="s">
        <v>1828</v>
      </c>
      <c r="D306" s="38" t="s">
        <v>2133</v>
      </c>
      <c r="E306" s="39">
        <v>33835</v>
      </c>
      <c r="F306" s="39" t="s">
        <v>2134</v>
      </c>
      <c r="G306" s="39" t="s">
        <v>1831</v>
      </c>
      <c r="H306" s="37" t="s">
        <v>1830</v>
      </c>
      <c r="I306" s="37" t="s">
        <v>1830</v>
      </c>
      <c r="J306" s="38"/>
    </row>
    <row r="307" spans="1:10" ht="60" customHeight="1">
      <c r="A307" s="38">
        <v>304</v>
      </c>
      <c r="B307" s="38">
        <v>345</v>
      </c>
      <c r="C307" s="38" t="s">
        <v>1838</v>
      </c>
      <c r="D307" s="38" t="s">
        <v>2133</v>
      </c>
      <c r="E307" s="39">
        <v>43908</v>
      </c>
      <c r="F307" s="39" t="s">
        <v>2134</v>
      </c>
      <c r="G307" s="40">
        <v>0</v>
      </c>
      <c r="H307" s="37" t="s">
        <v>1840</v>
      </c>
      <c r="I307" s="37" t="s">
        <v>1840</v>
      </c>
      <c r="J307" s="38"/>
    </row>
    <row r="308" spans="1:10" ht="60" customHeight="1">
      <c r="A308" s="38">
        <v>305</v>
      </c>
      <c r="B308" s="38">
        <v>346</v>
      </c>
      <c r="C308" s="38" t="s">
        <v>1842</v>
      </c>
      <c r="D308" s="38" t="s">
        <v>2133</v>
      </c>
      <c r="E308" s="39">
        <v>29292</v>
      </c>
      <c r="F308" s="39" t="s">
        <v>2134</v>
      </c>
      <c r="G308" s="39" t="s">
        <v>1846</v>
      </c>
      <c r="H308" s="37" t="s">
        <v>1845</v>
      </c>
      <c r="I308" s="37" t="s">
        <v>1845</v>
      </c>
      <c r="J308" s="38"/>
    </row>
    <row r="309" spans="1:10" ht="60" customHeight="1">
      <c r="A309" s="38">
        <v>306</v>
      </c>
      <c r="B309" s="38">
        <v>347</v>
      </c>
      <c r="C309" s="38" t="s">
        <v>1854</v>
      </c>
      <c r="D309" s="38" t="s">
        <v>2132</v>
      </c>
      <c r="E309" s="39">
        <v>32027</v>
      </c>
      <c r="F309" s="39" t="s">
        <v>2142</v>
      </c>
      <c r="G309" s="39" t="s">
        <v>1858</v>
      </c>
      <c r="H309" s="37" t="s">
        <v>1857</v>
      </c>
      <c r="I309" s="37" t="s">
        <v>1857</v>
      </c>
      <c r="J309" s="38"/>
    </row>
    <row r="310" spans="1:10" ht="60" customHeight="1">
      <c r="A310" s="38">
        <v>307</v>
      </c>
      <c r="B310" s="38">
        <v>348</v>
      </c>
      <c r="C310" s="38" t="s">
        <v>1860</v>
      </c>
      <c r="D310" s="38" t="s">
        <v>2133</v>
      </c>
      <c r="E310" s="39">
        <v>30425</v>
      </c>
      <c r="F310" s="39" t="s">
        <v>2142</v>
      </c>
      <c r="G310" s="40">
        <v>0</v>
      </c>
      <c r="H310" s="37" t="s">
        <v>1863</v>
      </c>
      <c r="I310" s="37" t="s">
        <v>1863</v>
      </c>
      <c r="J310" s="38"/>
    </row>
    <row r="311" spans="1:10" ht="60" customHeight="1">
      <c r="A311" s="38">
        <v>308</v>
      </c>
      <c r="B311" s="38">
        <v>349</v>
      </c>
      <c r="C311" s="38" t="s">
        <v>1865</v>
      </c>
      <c r="D311" s="38" t="s">
        <v>2133</v>
      </c>
      <c r="E311" s="39">
        <v>36527</v>
      </c>
      <c r="F311" s="39" t="s">
        <v>2142</v>
      </c>
      <c r="G311" s="40">
        <v>0</v>
      </c>
      <c r="H311" s="37" t="s">
        <v>1867</v>
      </c>
      <c r="I311" s="37" t="s">
        <v>2265</v>
      </c>
      <c r="J311" s="38"/>
    </row>
    <row r="312" spans="1:10" ht="60" customHeight="1">
      <c r="A312" s="38">
        <v>309</v>
      </c>
      <c r="B312" s="38">
        <v>350</v>
      </c>
      <c r="C312" s="38" t="s">
        <v>1869</v>
      </c>
      <c r="D312" s="38" t="s">
        <v>2133</v>
      </c>
      <c r="E312" s="39">
        <v>37017</v>
      </c>
      <c r="F312" s="39" t="s">
        <v>2142</v>
      </c>
      <c r="G312" s="40">
        <v>0</v>
      </c>
      <c r="H312" s="37" t="s">
        <v>1871</v>
      </c>
      <c r="I312" s="37" t="s">
        <v>2266</v>
      </c>
      <c r="J312" s="38"/>
    </row>
    <row r="313" spans="1:10" ht="60" customHeight="1">
      <c r="A313" s="38">
        <v>310</v>
      </c>
      <c r="B313" s="38">
        <v>351</v>
      </c>
      <c r="C313" s="38" t="s">
        <v>1873</v>
      </c>
      <c r="D313" s="38" t="s">
        <v>2133</v>
      </c>
      <c r="E313" s="39">
        <v>32820</v>
      </c>
      <c r="F313" s="39" t="s">
        <v>2142</v>
      </c>
      <c r="G313" s="39" t="s">
        <v>1877</v>
      </c>
      <c r="H313" s="37" t="s">
        <v>1876</v>
      </c>
      <c r="I313" s="37" t="s">
        <v>1876</v>
      </c>
      <c r="J313" s="38"/>
    </row>
    <row r="314" spans="1:10" ht="60" customHeight="1">
      <c r="A314" s="38">
        <v>311</v>
      </c>
      <c r="B314" s="38">
        <v>353</v>
      </c>
      <c r="C314" s="38" t="s">
        <v>1884</v>
      </c>
      <c r="D314" s="38" t="s">
        <v>2133</v>
      </c>
      <c r="E314" s="39">
        <v>33836</v>
      </c>
      <c r="F314" s="39" t="s">
        <v>2145</v>
      </c>
      <c r="G314" s="40">
        <v>0</v>
      </c>
      <c r="H314" s="37" t="s">
        <v>1888</v>
      </c>
      <c r="I314" s="37" t="s">
        <v>2267</v>
      </c>
      <c r="J314" s="38"/>
    </row>
    <row r="315" spans="1:10" ht="60" customHeight="1">
      <c r="A315" s="38">
        <v>312</v>
      </c>
      <c r="B315" s="38">
        <v>354</v>
      </c>
      <c r="C315" s="38" t="s">
        <v>1910</v>
      </c>
      <c r="D315" s="38" t="s">
        <v>2132</v>
      </c>
      <c r="E315" s="39">
        <v>27215</v>
      </c>
      <c r="F315" s="39" t="s">
        <v>2144</v>
      </c>
      <c r="G315" s="40">
        <v>0</v>
      </c>
      <c r="H315" s="37" t="s">
        <v>1914</v>
      </c>
      <c r="I315" s="37" t="s">
        <v>1914</v>
      </c>
      <c r="J315" s="38"/>
    </row>
    <row r="316" spans="1:10" ht="60" customHeight="1">
      <c r="A316" s="38">
        <v>313</v>
      </c>
      <c r="B316" s="38">
        <v>355</v>
      </c>
      <c r="C316" s="38" t="s">
        <v>1916</v>
      </c>
      <c r="D316" s="38" t="s">
        <v>2132</v>
      </c>
      <c r="E316" s="39">
        <v>27677</v>
      </c>
      <c r="F316" s="39" t="s">
        <v>2144</v>
      </c>
      <c r="G316" s="39" t="s">
        <v>1919</v>
      </c>
      <c r="H316" s="37" t="s">
        <v>1918</v>
      </c>
      <c r="I316" s="37" t="s">
        <v>1918</v>
      </c>
      <c r="J316" s="38"/>
    </row>
    <row r="317" spans="1:10" ht="60" customHeight="1">
      <c r="A317" s="38">
        <v>314</v>
      </c>
      <c r="B317" s="38">
        <v>356</v>
      </c>
      <c r="C317" s="38" t="s">
        <v>1921</v>
      </c>
      <c r="D317" s="38" t="s">
        <v>2132</v>
      </c>
      <c r="E317" s="39">
        <v>28926</v>
      </c>
      <c r="F317" s="39" t="s">
        <v>2144</v>
      </c>
      <c r="G317" s="39" t="s">
        <v>1924</v>
      </c>
      <c r="H317" s="37" t="s">
        <v>1923</v>
      </c>
      <c r="I317" s="37" t="s">
        <v>1923</v>
      </c>
      <c r="J317" s="38"/>
    </row>
    <row r="318" spans="1:10" ht="60" customHeight="1">
      <c r="A318" s="38">
        <v>315</v>
      </c>
      <c r="B318" s="38">
        <v>359</v>
      </c>
      <c r="C318" s="38" t="s">
        <v>1935</v>
      </c>
      <c r="D318" s="38" t="s">
        <v>2132</v>
      </c>
      <c r="E318" s="39">
        <v>24687</v>
      </c>
      <c r="F318" s="39" t="s">
        <v>2144</v>
      </c>
      <c r="G318" s="39" t="s">
        <v>1939</v>
      </c>
      <c r="H318" s="37" t="s">
        <v>1938</v>
      </c>
      <c r="I318" s="37" t="s">
        <v>1938</v>
      </c>
      <c r="J318" s="38"/>
    </row>
    <row r="319" spans="1:10" ht="60" customHeight="1">
      <c r="A319" s="38">
        <v>316</v>
      </c>
      <c r="B319" s="38">
        <v>360</v>
      </c>
      <c r="C319" s="38" t="s">
        <v>1941</v>
      </c>
      <c r="D319" s="38" t="s">
        <v>2133</v>
      </c>
      <c r="E319" s="39">
        <v>31872</v>
      </c>
      <c r="F319" s="39" t="s">
        <v>2137</v>
      </c>
      <c r="G319" s="39" t="s">
        <v>1946</v>
      </c>
      <c r="H319" s="37" t="s">
        <v>1945</v>
      </c>
      <c r="I319" s="37" t="s">
        <v>1945</v>
      </c>
      <c r="J319" s="38"/>
    </row>
    <row r="320" spans="1:10" ht="60" customHeight="1">
      <c r="A320" s="38">
        <v>317</v>
      </c>
      <c r="B320" s="38">
        <v>361</v>
      </c>
      <c r="C320" s="38" t="s">
        <v>1948</v>
      </c>
      <c r="D320" s="38" t="s">
        <v>2133</v>
      </c>
      <c r="E320" s="39">
        <v>32737</v>
      </c>
      <c r="F320" s="39" t="s">
        <v>2137</v>
      </c>
      <c r="G320" s="39" t="s">
        <v>1950</v>
      </c>
      <c r="H320" s="37" t="s">
        <v>2164</v>
      </c>
      <c r="I320" s="37" t="s">
        <v>2164</v>
      </c>
      <c r="J320" s="38"/>
    </row>
    <row r="321" spans="1:10" ht="60" customHeight="1">
      <c r="A321" s="38">
        <v>318</v>
      </c>
      <c r="B321" s="38">
        <v>362</v>
      </c>
      <c r="C321" s="38" t="s">
        <v>1952</v>
      </c>
      <c r="D321" s="38" t="s">
        <v>2133</v>
      </c>
      <c r="E321" s="39">
        <v>32362</v>
      </c>
      <c r="F321" s="39" t="s">
        <v>2137</v>
      </c>
      <c r="G321" s="40">
        <v>0</v>
      </c>
      <c r="H321" s="37" t="s">
        <v>1954</v>
      </c>
      <c r="I321" s="37" t="s">
        <v>1954</v>
      </c>
      <c r="J321" s="38"/>
    </row>
    <row r="322" spans="1:10" ht="60" customHeight="1">
      <c r="A322" s="38">
        <v>319</v>
      </c>
      <c r="B322" s="38">
        <v>363</v>
      </c>
      <c r="C322" s="38" t="s">
        <v>1965</v>
      </c>
      <c r="D322" s="38" t="s">
        <v>2133</v>
      </c>
      <c r="E322" s="39">
        <v>33792</v>
      </c>
      <c r="F322" s="39" t="s">
        <v>2136</v>
      </c>
      <c r="G322" s="39" t="s">
        <v>1970</v>
      </c>
      <c r="H322" s="37" t="s">
        <v>1969</v>
      </c>
      <c r="I322" s="37" t="s">
        <v>1969</v>
      </c>
      <c r="J322" s="38"/>
    </row>
    <row r="323" spans="1:10" ht="60" customHeight="1">
      <c r="A323" s="38">
        <v>320</v>
      </c>
      <c r="B323" s="38">
        <v>364</v>
      </c>
      <c r="C323" s="38" t="s">
        <v>1982</v>
      </c>
      <c r="D323" s="38" t="s">
        <v>2132</v>
      </c>
      <c r="E323" s="39">
        <v>36574</v>
      </c>
      <c r="F323" s="39" t="s">
        <v>2138</v>
      </c>
      <c r="G323" s="39" t="s">
        <v>1987</v>
      </c>
      <c r="H323" s="37" t="s">
        <v>1986</v>
      </c>
      <c r="I323" s="37" t="s">
        <v>2268</v>
      </c>
      <c r="J323" s="38"/>
    </row>
    <row r="324" spans="1:10" ht="60" customHeight="1">
      <c r="A324" s="38">
        <v>321</v>
      </c>
      <c r="B324" s="38">
        <v>365</v>
      </c>
      <c r="C324" s="38" t="s">
        <v>2005</v>
      </c>
      <c r="D324" s="38" t="s">
        <v>2133</v>
      </c>
      <c r="E324" s="39">
        <v>35378</v>
      </c>
      <c r="F324" s="39" t="s">
        <v>2146</v>
      </c>
      <c r="G324" s="40">
        <v>0</v>
      </c>
      <c r="H324" s="37" t="s">
        <v>2009</v>
      </c>
      <c r="I324" s="37" t="s">
        <v>2269</v>
      </c>
      <c r="J324" s="38"/>
    </row>
    <row r="325" spans="1:10" ht="60" customHeight="1">
      <c r="A325" s="38">
        <v>322</v>
      </c>
      <c r="B325" s="38">
        <v>366</v>
      </c>
      <c r="C325" s="38" t="s">
        <v>2016</v>
      </c>
      <c r="D325" s="38" t="s">
        <v>2133</v>
      </c>
      <c r="E325" s="39">
        <v>34888</v>
      </c>
      <c r="F325" s="39" t="s">
        <v>2139</v>
      </c>
      <c r="G325" s="39" t="s">
        <v>2021</v>
      </c>
      <c r="H325" s="37" t="s">
        <v>2020</v>
      </c>
      <c r="I325" s="37" t="s">
        <v>2020</v>
      </c>
      <c r="J325" s="38"/>
    </row>
    <row r="326" spans="1:10" ht="60" customHeight="1">
      <c r="A326" s="38">
        <v>323</v>
      </c>
      <c r="B326" s="38">
        <v>367</v>
      </c>
      <c r="C326" s="38" t="s">
        <v>1961</v>
      </c>
      <c r="D326" s="38" t="s">
        <v>2132</v>
      </c>
      <c r="E326" s="39">
        <v>34098</v>
      </c>
      <c r="F326" s="39" t="s">
        <v>2148</v>
      </c>
      <c r="G326" s="40">
        <v>0</v>
      </c>
      <c r="H326" s="37" t="s">
        <v>2163</v>
      </c>
      <c r="I326" s="37" t="s">
        <v>2163</v>
      </c>
      <c r="J326" s="38"/>
    </row>
    <row r="328" spans="1:10" ht="23.25">
      <c r="A328" s="27" t="s">
        <v>2276</v>
      </c>
    </row>
  </sheetData>
  <sheetProtection algorithmName="SHA-512" hashValue="sjFpiQldbi9QYGNLxBYSOsFP3C/lF6GoeXfIIrzBnbBCpqEtVPNZDtUomjfP+lpib0BBUkDxC6xCt0Gwn757LQ==" saltValue="qgeJ9UhOHMtPX0NSrg+8ZA==" spinCount="100000" sheet="1" objects="1" scenarios="1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>&amp;C&amp;"Khmer OS Battambang,Regular"&amp;9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E368"/>
  <sheetViews>
    <sheetView topLeftCell="A7" workbookViewId="0">
      <selection activeCell="E1" sqref="E1:E368"/>
    </sheetView>
  </sheetViews>
  <sheetFormatPr defaultRowHeight="15"/>
  <cols>
    <col min="5" max="5" width="16.28515625" customWidth="1"/>
  </cols>
  <sheetData>
    <row r="1" spans="4:5">
      <c r="D1" t="s">
        <v>32</v>
      </c>
      <c r="E1" s="23">
        <v>975460408</v>
      </c>
    </row>
    <row r="2" spans="4:5">
      <c r="D2" t="s">
        <v>39</v>
      </c>
      <c r="E2" s="23">
        <v>886159822</v>
      </c>
    </row>
    <row r="3" spans="4:5">
      <c r="D3" t="s">
        <v>45</v>
      </c>
      <c r="E3" s="23">
        <v>68414897</v>
      </c>
    </row>
    <row r="4" spans="4:5">
      <c r="D4" t="s">
        <v>57</v>
      </c>
      <c r="E4" s="23">
        <v>99961905</v>
      </c>
    </row>
    <row r="5" spans="4:5">
      <c r="D5" t="s">
        <v>63</v>
      </c>
      <c r="E5" s="23">
        <v>968269990</v>
      </c>
    </row>
    <row r="6" spans="4:5">
      <c r="D6" t="s">
        <v>69</v>
      </c>
      <c r="E6" s="23">
        <v>965203057</v>
      </c>
    </row>
    <row r="7" spans="4:5">
      <c r="D7" t="s">
        <v>74</v>
      </c>
      <c r="E7" s="23">
        <v>81321170</v>
      </c>
    </row>
    <row r="8" spans="4:5">
      <c r="D8" t="s">
        <v>79</v>
      </c>
      <c r="E8" s="23">
        <v>70274683</v>
      </c>
    </row>
    <row r="9" spans="4:5">
      <c r="D9" t="s">
        <v>84</v>
      </c>
      <c r="E9" s="23">
        <v>81426047</v>
      </c>
    </row>
    <row r="10" spans="4:5">
      <c r="D10" t="s">
        <v>89</v>
      </c>
      <c r="E10" s="23">
        <v>884495657</v>
      </c>
    </row>
    <row r="11" spans="4:5">
      <c r="D11" t="s">
        <v>94</v>
      </c>
      <c r="E11" s="23">
        <v>979698984</v>
      </c>
    </row>
    <row r="12" spans="4:5">
      <c r="D12" t="s">
        <v>100</v>
      </c>
      <c r="E12" s="23">
        <v>964903187</v>
      </c>
    </row>
    <row r="13" spans="4:5">
      <c r="D13" t="s">
        <v>105</v>
      </c>
      <c r="E13" s="23">
        <v>884025360</v>
      </c>
    </row>
    <row r="14" spans="4:5">
      <c r="D14" t="e">
        <v>#N/A</v>
      </c>
      <c r="E14" s="23">
        <v>974555087</v>
      </c>
    </row>
    <row r="15" spans="4:5">
      <c r="D15" t="s">
        <v>110</v>
      </c>
      <c r="E15" s="23">
        <v>968821772</v>
      </c>
    </row>
    <row r="16" spans="4:5">
      <c r="D16" t="s">
        <v>116</v>
      </c>
      <c r="E16" s="23">
        <v>972532040</v>
      </c>
    </row>
    <row r="17" spans="4:5">
      <c r="D17" t="s">
        <v>121</v>
      </c>
      <c r="E17" s="23">
        <v>966524552</v>
      </c>
    </row>
    <row r="18" spans="4:5">
      <c r="D18" t="s">
        <v>127</v>
      </c>
      <c r="E18" s="23">
        <v>969173853</v>
      </c>
    </row>
    <row r="19" spans="4:5">
      <c r="D19" t="s">
        <v>132</v>
      </c>
      <c r="E19" s="23">
        <v>77251633</v>
      </c>
    </row>
    <row r="20" spans="4:5">
      <c r="D20" t="s">
        <v>137</v>
      </c>
      <c r="E20" s="23">
        <v>93961935</v>
      </c>
    </row>
    <row r="21" spans="4:5">
      <c r="D21" t="s">
        <v>142</v>
      </c>
      <c r="E21" s="23">
        <v>70998428</v>
      </c>
    </row>
    <row r="22" spans="4:5">
      <c r="D22" t="s">
        <v>161</v>
      </c>
      <c r="E22" s="23">
        <v>969692157</v>
      </c>
    </row>
    <row r="23" spans="4:5">
      <c r="D23" t="s">
        <v>166</v>
      </c>
      <c r="E23" s="23">
        <v>969797400</v>
      </c>
    </row>
    <row r="24" spans="4:5">
      <c r="D24" t="s">
        <v>172</v>
      </c>
      <c r="E24" s="23">
        <v>10770457</v>
      </c>
    </row>
    <row r="25" spans="4:5">
      <c r="D25" t="s">
        <v>177</v>
      </c>
      <c r="E25" s="23">
        <v>974757663</v>
      </c>
    </row>
    <row r="26" spans="4:5">
      <c r="D26" t="s">
        <v>182</v>
      </c>
      <c r="E26" s="23">
        <v>962880431</v>
      </c>
    </row>
    <row r="27" spans="4:5">
      <c r="D27" t="s">
        <v>187</v>
      </c>
      <c r="E27" s="23">
        <v>972129445</v>
      </c>
    </row>
    <row r="28" spans="4:5">
      <c r="D28" t="s">
        <v>192</v>
      </c>
      <c r="E28" s="23">
        <v>15932175</v>
      </c>
    </row>
    <row r="29" spans="4:5">
      <c r="D29" t="s">
        <v>197</v>
      </c>
      <c r="E29" s="23">
        <v>962874971</v>
      </c>
    </row>
    <row r="30" spans="4:5">
      <c r="D30" t="s">
        <v>201</v>
      </c>
      <c r="E30" s="23">
        <v>884295064</v>
      </c>
    </row>
    <row r="31" spans="4:5">
      <c r="D31" t="s">
        <v>206</v>
      </c>
      <c r="E31" s="23">
        <v>974943320</v>
      </c>
    </row>
    <row r="32" spans="4:5">
      <c r="D32" t="s">
        <v>212</v>
      </c>
      <c r="E32" s="23">
        <v>77866759</v>
      </c>
    </row>
    <row r="33" spans="4:5">
      <c r="D33" t="s">
        <v>217</v>
      </c>
      <c r="E33" s="23">
        <v>966374437</v>
      </c>
    </row>
    <row r="34" spans="4:5">
      <c r="D34" t="s">
        <v>222</v>
      </c>
      <c r="E34" s="23">
        <v>969910449</v>
      </c>
    </row>
    <row r="35" spans="4:5">
      <c r="D35" t="s">
        <v>227</v>
      </c>
      <c r="E35" s="23">
        <v>98319675</v>
      </c>
    </row>
    <row r="36" spans="4:5">
      <c r="D36" t="s">
        <v>232</v>
      </c>
      <c r="E36" s="23">
        <v>16580519</v>
      </c>
    </row>
    <row r="37" spans="4:5">
      <c r="D37" t="s">
        <v>236</v>
      </c>
      <c r="E37" s="23">
        <v>976998238</v>
      </c>
    </row>
    <row r="38" spans="4:5">
      <c r="D38" t="s">
        <v>241</v>
      </c>
      <c r="E38" s="23">
        <v>885997496</v>
      </c>
    </row>
    <row r="39" spans="4:5">
      <c r="D39" t="s">
        <v>246</v>
      </c>
      <c r="E39" s="23">
        <v>883229463</v>
      </c>
    </row>
    <row r="40" spans="4:5">
      <c r="D40" t="s">
        <v>251</v>
      </c>
      <c r="E40" s="23">
        <v>976774348</v>
      </c>
    </row>
    <row r="41" spans="4:5">
      <c r="D41" t="s">
        <v>256</v>
      </c>
      <c r="E41" s="23">
        <v>16941082</v>
      </c>
    </row>
    <row r="42" spans="4:5">
      <c r="D42" t="s">
        <v>266</v>
      </c>
      <c r="E42" s="23">
        <v>962862564</v>
      </c>
    </row>
    <row r="43" spans="4:5">
      <c r="D43" t="s">
        <v>271</v>
      </c>
      <c r="E43" s="23">
        <v>15590609</v>
      </c>
    </row>
    <row r="44" spans="4:5">
      <c r="D44" t="s">
        <v>276</v>
      </c>
      <c r="E44" s="23">
        <v>10662057</v>
      </c>
    </row>
    <row r="45" spans="4:5">
      <c r="D45" t="s">
        <v>281</v>
      </c>
      <c r="E45" s="23">
        <v>882409424</v>
      </c>
    </row>
    <row r="46" spans="4:5">
      <c r="D46" t="s">
        <v>286</v>
      </c>
      <c r="E46" s="23">
        <v>86991027</v>
      </c>
    </row>
    <row r="47" spans="4:5">
      <c r="D47" t="s">
        <v>291</v>
      </c>
      <c r="E47" s="23">
        <v>887256730</v>
      </c>
    </row>
    <row r="48" spans="4:5">
      <c r="D48" t="s">
        <v>296</v>
      </c>
      <c r="E48" s="23">
        <v>964823855</v>
      </c>
    </row>
    <row r="49" spans="4:5">
      <c r="D49" t="s">
        <v>301</v>
      </c>
      <c r="E49" s="23">
        <v>978381377</v>
      </c>
    </row>
    <row r="50" spans="4:5">
      <c r="D50" t="s">
        <v>306</v>
      </c>
      <c r="E50" s="23">
        <v>10791585</v>
      </c>
    </row>
    <row r="51" spans="4:5">
      <c r="D51" t="s">
        <v>311</v>
      </c>
      <c r="E51" s="23">
        <v>98276601</v>
      </c>
    </row>
    <row r="52" spans="4:5">
      <c r="D52" t="s">
        <v>316</v>
      </c>
      <c r="E52" s="23">
        <v>976998597</v>
      </c>
    </row>
    <row r="53" spans="4:5">
      <c r="D53" t="s">
        <v>322</v>
      </c>
      <c r="E53" s="23">
        <v>81421813</v>
      </c>
    </row>
    <row r="54" spans="4:5">
      <c r="D54" t="s">
        <v>327</v>
      </c>
      <c r="E54" s="23">
        <v>70527225</v>
      </c>
    </row>
    <row r="55" spans="4:5">
      <c r="D55" t="s">
        <v>332</v>
      </c>
      <c r="E55" s="23">
        <v>967725664</v>
      </c>
    </row>
    <row r="56" spans="4:5">
      <c r="D56" t="s">
        <v>337</v>
      </c>
      <c r="E56" s="23">
        <v>69866203</v>
      </c>
    </row>
    <row r="57" spans="4:5">
      <c r="D57" t="s">
        <v>343</v>
      </c>
      <c r="E57" s="23">
        <v>15973572</v>
      </c>
    </row>
    <row r="58" spans="4:5">
      <c r="D58" t="s">
        <v>348</v>
      </c>
      <c r="E58" s="23">
        <v>15919714</v>
      </c>
    </row>
    <row r="59" spans="4:5">
      <c r="D59" t="s">
        <v>353</v>
      </c>
      <c r="E59" s="23">
        <v>962915125</v>
      </c>
    </row>
    <row r="60" spans="4:5">
      <c r="D60" t="s">
        <v>358</v>
      </c>
      <c r="E60" s="23">
        <v>93590178</v>
      </c>
    </row>
    <row r="61" spans="4:5">
      <c r="D61" t="s">
        <v>363</v>
      </c>
      <c r="E61" s="23">
        <v>966561569</v>
      </c>
    </row>
    <row r="62" spans="4:5">
      <c r="D62" t="s">
        <v>368</v>
      </c>
      <c r="E62" s="23">
        <v>977050701</v>
      </c>
    </row>
    <row r="63" spans="4:5">
      <c r="D63" t="s">
        <v>373</v>
      </c>
      <c r="E63" s="23">
        <v>976280479</v>
      </c>
    </row>
    <row r="64" spans="4:5">
      <c r="D64" t="s">
        <v>378</v>
      </c>
      <c r="E64" s="23">
        <v>77914695</v>
      </c>
    </row>
    <row r="65" spans="4:5">
      <c r="D65" t="s">
        <v>384</v>
      </c>
      <c r="E65" s="23">
        <v>972171993</v>
      </c>
    </row>
    <row r="66" spans="4:5">
      <c r="D66" t="s">
        <v>388</v>
      </c>
      <c r="E66" s="23">
        <v>16964284</v>
      </c>
    </row>
    <row r="67" spans="4:5">
      <c r="D67" t="s">
        <v>393</v>
      </c>
      <c r="E67" s="23">
        <v>976529885</v>
      </c>
    </row>
    <row r="68" spans="4:5">
      <c r="D68" t="s">
        <v>398</v>
      </c>
      <c r="E68" s="23">
        <v>966807510</v>
      </c>
    </row>
    <row r="69" spans="4:5">
      <c r="D69" t="s">
        <v>402</v>
      </c>
      <c r="E69" s="23">
        <v>963612336</v>
      </c>
    </row>
    <row r="70" spans="4:5">
      <c r="D70" t="s">
        <v>407</v>
      </c>
      <c r="E70" s="23">
        <v>966524552</v>
      </c>
    </row>
    <row r="71" spans="4:5">
      <c r="D71" t="s">
        <v>417</v>
      </c>
      <c r="E71" s="23">
        <v>968716622</v>
      </c>
    </row>
    <row r="72" spans="4:5">
      <c r="D72" t="s">
        <v>422</v>
      </c>
      <c r="E72" s="23">
        <v>69906299</v>
      </c>
    </row>
    <row r="73" spans="4:5">
      <c r="D73" t="s">
        <v>427</v>
      </c>
      <c r="E73" s="23">
        <v>966425499</v>
      </c>
    </row>
    <row r="74" spans="4:5">
      <c r="D74" t="s">
        <v>432</v>
      </c>
      <c r="E74" s="23">
        <v>968639200</v>
      </c>
    </row>
    <row r="75" spans="4:5">
      <c r="D75" t="s">
        <v>437</v>
      </c>
      <c r="E75" s="23">
        <v>885218991</v>
      </c>
    </row>
    <row r="76" spans="4:5">
      <c r="D76" t="s">
        <v>442</v>
      </c>
      <c r="E76" s="23">
        <v>0</v>
      </c>
    </row>
    <row r="77" spans="4:5">
      <c r="D77" t="s">
        <v>447</v>
      </c>
      <c r="E77" s="23">
        <v>10720906</v>
      </c>
    </row>
    <row r="78" spans="4:5">
      <c r="D78" t="s">
        <v>452</v>
      </c>
      <c r="E78" s="23">
        <v>964424042</v>
      </c>
    </row>
    <row r="79" spans="4:5">
      <c r="D79" t="s">
        <v>457</v>
      </c>
      <c r="E79" s="23">
        <v>77992672</v>
      </c>
    </row>
    <row r="80" spans="4:5">
      <c r="D80" t="s">
        <v>462</v>
      </c>
      <c r="E80" s="23">
        <v>886706028</v>
      </c>
    </row>
    <row r="81" spans="4:5">
      <c r="D81" t="s">
        <v>467</v>
      </c>
      <c r="E81" s="23">
        <v>969912265</v>
      </c>
    </row>
    <row r="82" spans="4:5">
      <c r="D82" t="s">
        <v>472</v>
      </c>
      <c r="E82" s="23">
        <v>69262014</v>
      </c>
    </row>
    <row r="83" spans="4:5">
      <c r="D83" t="s">
        <v>476</v>
      </c>
      <c r="E83" s="23">
        <v>70388120</v>
      </c>
    </row>
    <row r="84" spans="4:5">
      <c r="D84" t="s">
        <v>481</v>
      </c>
      <c r="E84" s="23">
        <v>81428699</v>
      </c>
    </row>
    <row r="85" spans="4:5">
      <c r="D85" t="s">
        <v>486</v>
      </c>
      <c r="E85" s="23">
        <v>70775158</v>
      </c>
    </row>
    <row r="86" spans="4:5">
      <c r="D86" t="s">
        <v>491</v>
      </c>
      <c r="E86" s="23">
        <v>70396774</v>
      </c>
    </row>
    <row r="87" spans="4:5">
      <c r="D87" t="s">
        <v>496</v>
      </c>
      <c r="E87" s="23">
        <v>976881920</v>
      </c>
    </row>
    <row r="88" spans="4:5">
      <c r="D88" t="s">
        <v>501</v>
      </c>
      <c r="E88" s="23">
        <v>972145797</v>
      </c>
    </row>
    <row r="89" spans="4:5">
      <c r="D89" t="s">
        <v>506</v>
      </c>
      <c r="E89" s="23">
        <v>966296882</v>
      </c>
    </row>
    <row r="90" spans="4:5">
      <c r="D90" t="s">
        <v>511</v>
      </c>
      <c r="E90" s="23">
        <v>718886697</v>
      </c>
    </row>
    <row r="91" spans="4:5">
      <c r="D91" t="s">
        <v>515</v>
      </c>
      <c r="E91" s="23">
        <v>69885059</v>
      </c>
    </row>
    <row r="92" spans="4:5">
      <c r="D92" t="s">
        <v>520</v>
      </c>
      <c r="E92" s="23">
        <v>15659288</v>
      </c>
    </row>
    <row r="93" spans="4:5">
      <c r="D93" t="s">
        <v>525</v>
      </c>
      <c r="E93" s="23">
        <v>77656282</v>
      </c>
    </row>
    <row r="94" spans="4:5">
      <c r="D94" t="s">
        <v>530</v>
      </c>
      <c r="E94" s="23">
        <v>16350931</v>
      </c>
    </row>
    <row r="95" spans="4:5">
      <c r="D95" t="s">
        <v>535</v>
      </c>
      <c r="E95" s="23">
        <v>889838749</v>
      </c>
    </row>
    <row r="96" spans="4:5">
      <c r="D96" t="s">
        <v>539</v>
      </c>
      <c r="E96" s="23">
        <v>884901101</v>
      </c>
    </row>
    <row r="97" spans="4:5">
      <c r="D97" t="s">
        <v>544</v>
      </c>
      <c r="E97" s="23">
        <v>977486590</v>
      </c>
    </row>
    <row r="98" spans="4:5">
      <c r="D98" t="s">
        <v>549</v>
      </c>
      <c r="E98" s="23">
        <v>81586414</v>
      </c>
    </row>
    <row r="99" spans="4:5">
      <c r="D99" t="s">
        <v>554</v>
      </c>
      <c r="E99" s="23">
        <v>886395369</v>
      </c>
    </row>
    <row r="100" spans="4:5">
      <c r="D100" t="s">
        <v>558</v>
      </c>
      <c r="E100" s="23">
        <v>99953080</v>
      </c>
    </row>
    <row r="101" spans="4:5">
      <c r="D101" t="s">
        <v>563</v>
      </c>
      <c r="E101" s="23">
        <v>962552810</v>
      </c>
    </row>
    <row r="102" spans="4:5">
      <c r="D102" t="s">
        <v>568</v>
      </c>
      <c r="E102" s="23">
        <v>882983436</v>
      </c>
    </row>
    <row r="103" spans="4:5">
      <c r="D103" t="s">
        <v>573</v>
      </c>
      <c r="E103" s="23">
        <v>60278567</v>
      </c>
    </row>
    <row r="104" spans="4:5">
      <c r="D104" t="s">
        <v>578</v>
      </c>
      <c r="E104" s="23">
        <v>882812008</v>
      </c>
    </row>
    <row r="105" spans="4:5">
      <c r="D105" t="s">
        <v>583</v>
      </c>
      <c r="E105" s="23">
        <v>963340140</v>
      </c>
    </row>
    <row r="106" spans="4:5">
      <c r="D106" t="s">
        <v>588</v>
      </c>
      <c r="E106" s="23">
        <v>90667563</v>
      </c>
    </row>
    <row r="107" spans="4:5">
      <c r="D107" t="s">
        <v>593</v>
      </c>
      <c r="E107" s="23">
        <v>965060385</v>
      </c>
    </row>
    <row r="108" spans="4:5">
      <c r="D108" t="s">
        <v>598</v>
      </c>
      <c r="E108" s="23">
        <v>15959654</v>
      </c>
    </row>
    <row r="109" spans="4:5">
      <c r="D109" t="s">
        <v>603</v>
      </c>
      <c r="E109" s="23">
        <v>972511090</v>
      </c>
    </row>
    <row r="110" spans="4:5">
      <c r="D110" t="s">
        <v>608</v>
      </c>
      <c r="E110" s="23">
        <v>89439394</v>
      </c>
    </row>
    <row r="111" spans="4:5">
      <c r="D111" t="s">
        <v>613</v>
      </c>
      <c r="E111" s="23">
        <v>68630193</v>
      </c>
    </row>
    <row r="112" spans="4:5">
      <c r="D112" t="s">
        <v>618</v>
      </c>
      <c r="E112" s="23">
        <v>887890785</v>
      </c>
    </row>
    <row r="113" spans="4:5">
      <c r="D113" t="s">
        <v>623</v>
      </c>
      <c r="E113" s="23">
        <v>69698244</v>
      </c>
    </row>
    <row r="114" spans="4:5">
      <c r="D114" t="s">
        <v>627</v>
      </c>
      <c r="E114" s="23">
        <v>962658771</v>
      </c>
    </row>
    <row r="115" spans="4:5">
      <c r="D115" t="s">
        <v>632</v>
      </c>
      <c r="E115" s="23">
        <v>975214926</v>
      </c>
    </row>
    <row r="116" spans="4:5">
      <c r="D116" t="s">
        <v>642</v>
      </c>
      <c r="E116" s="23">
        <v>975737861</v>
      </c>
    </row>
    <row r="117" spans="4:5">
      <c r="D117" t="s">
        <v>647</v>
      </c>
      <c r="E117" s="23">
        <v>968639200</v>
      </c>
    </row>
    <row r="118" spans="4:5">
      <c r="D118" t="s">
        <v>652</v>
      </c>
      <c r="E118" s="23">
        <v>885886394</v>
      </c>
    </row>
    <row r="119" spans="4:5">
      <c r="D119" t="s">
        <v>657</v>
      </c>
      <c r="E119" s="23">
        <v>77859746</v>
      </c>
    </row>
    <row r="120" spans="4:5">
      <c r="D120" t="s">
        <v>661</v>
      </c>
      <c r="E120" s="23">
        <v>975489105</v>
      </c>
    </row>
    <row r="121" spans="4:5">
      <c r="D121" t="s">
        <v>666</v>
      </c>
      <c r="E121" s="23">
        <v>974900415</v>
      </c>
    </row>
    <row r="122" spans="4:5">
      <c r="D122" t="s">
        <v>671</v>
      </c>
      <c r="E122" s="23">
        <v>69664516</v>
      </c>
    </row>
    <row r="123" spans="4:5">
      <c r="D123" t="s">
        <v>676</v>
      </c>
      <c r="E123" s="23">
        <v>977413228</v>
      </c>
    </row>
    <row r="124" spans="4:5">
      <c r="D124" t="s">
        <v>681</v>
      </c>
      <c r="E124" s="23">
        <v>60201057</v>
      </c>
    </row>
    <row r="125" spans="4:5">
      <c r="D125" t="s">
        <v>686</v>
      </c>
      <c r="E125" s="23">
        <v>969633751</v>
      </c>
    </row>
    <row r="126" spans="4:5">
      <c r="D126" t="s">
        <v>691</v>
      </c>
      <c r="E126" s="23">
        <v>969941718</v>
      </c>
    </row>
    <row r="127" spans="4:5">
      <c r="D127" t="s">
        <v>695</v>
      </c>
      <c r="E127" s="23">
        <v>977882153</v>
      </c>
    </row>
    <row r="128" spans="4:5">
      <c r="D128" t="s">
        <v>699</v>
      </c>
      <c r="E128" s="23">
        <v>965049714</v>
      </c>
    </row>
    <row r="129" spans="4:5">
      <c r="D129" t="s">
        <v>703</v>
      </c>
      <c r="E129" s="23">
        <v>86469369</v>
      </c>
    </row>
    <row r="130" spans="4:5">
      <c r="D130" t="s">
        <v>707</v>
      </c>
      <c r="E130" s="23">
        <v>0</v>
      </c>
    </row>
    <row r="131" spans="4:5">
      <c r="D131" t="s">
        <v>711</v>
      </c>
      <c r="E131" s="23">
        <v>0</v>
      </c>
    </row>
    <row r="132" spans="4:5">
      <c r="D132" t="s">
        <v>715</v>
      </c>
      <c r="E132" s="23">
        <v>713413774</v>
      </c>
    </row>
    <row r="133" spans="4:5">
      <c r="D133" t="s">
        <v>720</v>
      </c>
      <c r="E133" s="23">
        <v>974187200</v>
      </c>
    </row>
    <row r="134" spans="4:5">
      <c r="D134" t="s">
        <v>723</v>
      </c>
      <c r="E134" s="23">
        <v>66807373</v>
      </c>
    </row>
    <row r="135" spans="4:5">
      <c r="D135" t="s">
        <v>728</v>
      </c>
      <c r="E135" s="23">
        <v>977723893</v>
      </c>
    </row>
    <row r="136" spans="4:5">
      <c r="D136" t="s">
        <v>733</v>
      </c>
      <c r="E136" s="23">
        <v>964205237</v>
      </c>
    </row>
    <row r="137" spans="4:5">
      <c r="D137" t="s">
        <v>738</v>
      </c>
      <c r="E137" s="23">
        <v>81679876</v>
      </c>
    </row>
    <row r="138" spans="4:5">
      <c r="D138" t="s">
        <v>743</v>
      </c>
      <c r="E138" s="23">
        <v>973104844</v>
      </c>
    </row>
    <row r="139" spans="4:5">
      <c r="D139" t="s">
        <v>748</v>
      </c>
      <c r="E139" s="23">
        <v>70885474</v>
      </c>
    </row>
    <row r="140" spans="4:5">
      <c r="D140" t="s">
        <v>753</v>
      </c>
      <c r="E140" s="23">
        <v>10272534</v>
      </c>
    </row>
    <row r="141" spans="4:5">
      <c r="D141" t="s">
        <v>758</v>
      </c>
      <c r="E141" s="23">
        <v>975437285</v>
      </c>
    </row>
    <row r="142" spans="4:5">
      <c r="D142" t="s">
        <v>763</v>
      </c>
      <c r="E142" s="23">
        <v>81573653</v>
      </c>
    </row>
    <row r="143" spans="4:5">
      <c r="D143" t="s">
        <v>768</v>
      </c>
      <c r="E143" s="23">
        <v>964789483</v>
      </c>
    </row>
    <row r="144" spans="4:5">
      <c r="D144" t="s">
        <v>773</v>
      </c>
      <c r="E144" s="23">
        <v>884887853</v>
      </c>
    </row>
    <row r="145" spans="4:5">
      <c r="D145" t="s">
        <v>778</v>
      </c>
      <c r="E145" s="23">
        <v>964063150</v>
      </c>
    </row>
    <row r="146" spans="4:5">
      <c r="D146" t="s">
        <v>782</v>
      </c>
      <c r="E146" s="23">
        <v>969549177</v>
      </c>
    </row>
    <row r="147" spans="4:5">
      <c r="D147" t="s">
        <v>787</v>
      </c>
      <c r="E147" s="23">
        <v>882639557</v>
      </c>
    </row>
    <row r="148" spans="4:5">
      <c r="D148" t="s">
        <v>797</v>
      </c>
      <c r="E148" s="23">
        <v>963631726</v>
      </c>
    </row>
    <row r="149" spans="4:5">
      <c r="D149" t="s">
        <v>803</v>
      </c>
      <c r="E149" s="23">
        <v>974897247</v>
      </c>
    </row>
    <row r="150" spans="4:5">
      <c r="D150" t="s">
        <v>807</v>
      </c>
      <c r="E150" s="23">
        <v>78545229</v>
      </c>
    </row>
    <row r="151" spans="4:5">
      <c r="D151" t="s">
        <v>812</v>
      </c>
      <c r="E151" s="23">
        <v>0</v>
      </c>
    </row>
    <row r="152" spans="4:5">
      <c r="D152" t="s">
        <v>817</v>
      </c>
      <c r="E152" s="23">
        <v>963197399</v>
      </c>
    </row>
    <row r="153" spans="4:5">
      <c r="D153" t="s">
        <v>822</v>
      </c>
      <c r="E153" s="23">
        <v>69690345</v>
      </c>
    </row>
    <row r="154" spans="4:5">
      <c r="D154" t="s">
        <v>827</v>
      </c>
      <c r="E154" s="23">
        <v>61806306</v>
      </c>
    </row>
    <row r="155" spans="4:5">
      <c r="D155" t="s">
        <v>832</v>
      </c>
      <c r="E155" s="23">
        <v>962095589</v>
      </c>
    </row>
    <row r="156" spans="4:5">
      <c r="D156" t="s">
        <v>837</v>
      </c>
      <c r="E156" s="23">
        <v>978652578</v>
      </c>
    </row>
    <row r="157" spans="4:5">
      <c r="D157" t="s">
        <v>846</v>
      </c>
      <c r="E157" s="23">
        <v>884924681</v>
      </c>
    </row>
    <row r="158" spans="4:5">
      <c r="D158" t="s">
        <v>850</v>
      </c>
      <c r="E158" s="23">
        <v>964295368</v>
      </c>
    </row>
    <row r="159" spans="4:5">
      <c r="D159" t="s">
        <v>855</v>
      </c>
      <c r="E159" s="23">
        <v>962438637</v>
      </c>
    </row>
    <row r="160" spans="4:5">
      <c r="D160" t="s">
        <v>860</v>
      </c>
      <c r="E160" s="23">
        <v>69698244</v>
      </c>
    </row>
    <row r="161" spans="4:5">
      <c r="D161" t="s">
        <v>864</v>
      </c>
      <c r="E161" s="23">
        <v>964409634</v>
      </c>
    </row>
    <row r="162" spans="4:5">
      <c r="D162" t="s">
        <v>869</v>
      </c>
      <c r="E162" s="23">
        <v>81208824</v>
      </c>
    </row>
    <row r="163" spans="4:5">
      <c r="D163" t="s">
        <v>874</v>
      </c>
      <c r="E163" s="23">
        <v>977137127</v>
      </c>
    </row>
    <row r="164" spans="4:5">
      <c r="D164" t="s">
        <v>879</v>
      </c>
      <c r="E164" s="23">
        <v>883700600</v>
      </c>
    </row>
    <row r="165" spans="4:5">
      <c r="D165" t="s">
        <v>884</v>
      </c>
      <c r="E165" s="23">
        <v>61930481</v>
      </c>
    </row>
    <row r="166" spans="4:5">
      <c r="D166" t="s">
        <v>889</v>
      </c>
      <c r="E166" s="23">
        <v>973657801</v>
      </c>
    </row>
    <row r="167" spans="4:5">
      <c r="D167" t="s">
        <v>894</v>
      </c>
      <c r="E167" s="23">
        <v>977908641</v>
      </c>
    </row>
    <row r="168" spans="4:5">
      <c r="D168" t="s">
        <v>899</v>
      </c>
      <c r="E168" s="23">
        <v>965563594</v>
      </c>
    </row>
    <row r="169" spans="4:5">
      <c r="D169" t="s">
        <v>904</v>
      </c>
      <c r="E169" s="23">
        <v>969259314</v>
      </c>
    </row>
    <row r="170" spans="4:5">
      <c r="D170" t="s">
        <v>909</v>
      </c>
      <c r="E170" s="23">
        <v>969356556</v>
      </c>
    </row>
    <row r="171" spans="4:5">
      <c r="D171" t="s">
        <v>914</v>
      </c>
      <c r="E171" s="23">
        <v>70928740</v>
      </c>
    </row>
    <row r="172" spans="4:5">
      <c r="D172" t="s">
        <v>919</v>
      </c>
      <c r="E172" s="23">
        <v>972974881</v>
      </c>
    </row>
    <row r="173" spans="4:5">
      <c r="D173" t="s">
        <v>923</v>
      </c>
      <c r="E173" s="23">
        <v>95508890</v>
      </c>
    </row>
    <row r="174" spans="4:5">
      <c r="D174" t="s">
        <v>929</v>
      </c>
      <c r="E174" s="23">
        <v>0</v>
      </c>
    </row>
    <row r="175" spans="4:5">
      <c r="D175" t="s">
        <v>934</v>
      </c>
      <c r="E175" s="23">
        <v>0</v>
      </c>
    </row>
    <row r="176" spans="4:5">
      <c r="D176" t="s">
        <v>938</v>
      </c>
      <c r="E176" s="23">
        <v>976116838</v>
      </c>
    </row>
    <row r="177" spans="4:5">
      <c r="D177" t="s">
        <v>942</v>
      </c>
      <c r="E177" s="23">
        <v>0</v>
      </c>
    </row>
    <row r="178" spans="4:5">
      <c r="D178" t="s">
        <v>946</v>
      </c>
      <c r="E178" s="23">
        <v>0</v>
      </c>
    </row>
    <row r="179" spans="4:5">
      <c r="D179" t="s">
        <v>950</v>
      </c>
      <c r="E179" s="23">
        <v>963417854</v>
      </c>
    </row>
    <row r="180" spans="4:5">
      <c r="D180" t="s">
        <v>955</v>
      </c>
      <c r="E180" s="23">
        <v>963908371</v>
      </c>
    </row>
    <row r="181" spans="4:5">
      <c r="D181" t="s">
        <v>960</v>
      </c>
      <c r="E181" s="23">
        <v>98249902</v>
      </c>
    </row>
    <row r="182" spans="4:5">
      <c r="D182" t="s">
        <v>965</v>
      </c>
      <c r="E182" s="23">
        <v>962254313</v>
      </c>
    </row>
    <row r="183" spans="4:5">
      <c r="D183" t="s">
        <v>970</v>
      </c>
      <c r="E183" s="23">
        <v>886336087</v>
      </c>
    </row>
    <row r="184" spans="4:5">
      <c r="D184" t="s">
        <v>974</v>
      </c>
      <c r="E184" s="23">
        <v>962839558</v>
      </c>
    </row>
    <row r="185" spans="4:5">
      <c r="D185" t="s">
        <v>981</v>
      </c>
      <c r="E185" s="23">
        <v>60703049</v>
      </c>
    </row>
    <row r="186" spans="4:5">
      <c r="D186" t="s">
        <v>987</v>
      </c>
      <c r="E186" s="23">
        <v>976160302</v>
      </c>
    </row>
    <row r="187" spans="4:5">
      <c r="D187" t="s">
        <v>992</v>
      </c>
      <c r="E187" s="23">
        <v>85491394</v>
      </c>
    </row>
    <row r="188" spans="4:5">
      <c r="D188" t="s">
        <v>998</v>
      </c>
      <c r="E188" s="23">
        <v>967183337</v>
      </c>
    </row>
    <row r="189" spans="4:5">
      <c r="D189" t="s">
        <v>1004</v>
      </c>
      <c r="E189" s="23">
        <v>86771236</v>
      </c>
    </row>
    <row r="190" spans="4:5">
      <c r="D190" t="s">
        <v>1010</v>
      </c>
      <c r="E190" s="23">
        <v>16710392</v>
      </c>
    </row>
    <row r="191" spans="4:5">
      <c r="D191" t="s">
        <v>1016</v>
      </c>
      <c r="E191" s="23">
        <v>963558772</v>
      </c>
    </row>
    <row r="192" spans="4:5">
      <c r="D192" t="s">
        <v>1021</v>
      </c>
      <c r="E192" s="23">
        <v>78825551</v>
      </c>
    </row>
    <row r="193" spans="4:5">
      <c r="D193" t="s">
        <v>1026</v>
      </c>
      <c r="E193" s="23">
        <v>883183308</v>
      </c>
    </row>
    <row r="194" spans="4:5">
      <c r="D194" t="s">
        <v>1032</v>
      </c>
      <c r="E194" s="23">
        <v>86626841</v>
      </c>
    </row>
    <row r="195" spans="4:5">
      <c r="D195" t="s">
        <v>1037</v>
      </c>
      <c r="E195" s="23">
        <v>884574184</v>
      </c>
    </row>
    <row r="196" spans="4:5">
      <c r="D196" t="s">
        <v>1042</v>
      </c>
      <c r="E196" s="23">
        <v>883423863</v>
      </c>
    </row>
    <row r="197" spans="4:5">
      <c r="D197" t="s">
        <v>1048</v>
      </c>
      <c r="E197" s="23">
        <v>70383020</v>
      </c>
    </row>
    <row r="198" spans="4:5">
      <c r="D198" t="s">
        <v>1054</v>
      </c>
      <c r="E198" s="23">
        <v>68635453</v>
      </c>
    </row>
    <row r="199" spans="4:5">
      <c r="D199" t="s">
        <v>1059</v>
      </c>
      <c r="E199" s="23">
        <v>973388823</v>
      </c>
    </row>
    <row r="200" spans="4:5">
      <c r="D200" t="s">
        <v>1065</v>
      </c>
      <c r="E200" s="23">
        <v>17451328</v>
      </c>
    </row>
    <row r="201" spans="4:5">
      <c r="D201" t="s">
        <v>1070</v>
      </c>
      <c r="E201" s="23">
        <v>882646640</v>
      </c>
    </row>
    <row r="202" spans="4:5">
      <c r="D202" t="s">
        <v>1075</v>
      </c>
      <c r="E202" s="23">
        <v>965658091</v>
      </c>
    </row>
    <row r="203" spans="4:5">
      <c r="D203" t="s">
        <v>1080</v>
      </c>
      <c r="E203" s="23">
        <v>98806646</v>
      </c>
    </row>
    <row r="204" spans="4:5">
      <c r="D204" t="s">
        <v>1085</v>
      </c>
      <c r="E204" s="23">
        <v>717422345</v>
      </c>
    </row>
    <row r="205" spans="4:5">
      <c r="D205" t="s">
        <v>1091</v>
      </c>
      <c r="E205" s="23">
        <v>962244364</v>
      </c>
    </row>
    <row r="206" spans="4:5">
      <c r="D206" t="s">
        <v>1095</v>
      </c>
      <c r="E206" s="23">
        <v>973056155</v>
      </c>
    </row>
    <row r="207" spans="4:5">
      <c r="D207" t="s">
        <v>1100</v>
      </c>
      <c r="E207" s="23">
        <v>967867757</v>
      </c>
    </row>
    <row r="208" spans="4:5">
      <c r="D208" t="s">
        <v>1105</v>
      </c>
      <c r="E208" s="23">
        <v>70384272</v>
      </c>
    </row>
    <row r="209" spans="4:5">
      <c r="D209" t="s">
        <v>1110</v>
      </c>
      <c r="E209" s="23">
        <v>17281054</v>
      </c>
    </row>
    <row r="210" spans="4:5">
      <c r="D210" t="s">
        <v>1116</v>
      </c>
      <c r="E210" s="23">
        <v>93424919</v>
      </c>
    </row>
    <row r="211" spans="4:5">
      <c r="D211" t="s">
        <v>1122</v>
      </c>
      <c r="E211" s="23">
        <v>964697966</v>
      </c>
    </row>
    <row r="212" spans="4:5">
      <c r="D212" t="s">
        <v>1127</v>
      </c>
      <c r="E212" s="23">
        <v>888284637</v>
      </c>
    </row>
    <row r="213" spans="4:5">
      <c r="D213" t="s">
        <v>1131</v>
      </c>
      <c r="E213" s="23">
        <v>964454195</v>
      </c>
    </row>
    <row r="214" spans="4:5">
      <c r="D214" t="s">
        <v>1136</v>
      </c>
      <c r="E214" s="23">
        <v>975654793</v>
      </c>
    </row>
    <row r="215" spans="4:5">
      <c r="D215" t="s">
        <v>1141</v>
      </c>
      <c r="E215" s="23">
        <v>888100099</v>
      </c>
    </row>
    <row r="216" spans="4:5">
      <c r="D216" t="s">
        <v>1146</v>
      </c>
      <c r="E216" s="23">
        <v>90841518</v>
      </c>
    </row>
    <row r="217" spans="4:5">
      <c r="D217" t="s">
        <v>1151</v>
      </c>
      <c r="E217" s="23">
        <v>313778247</v>
      </c>
    </row>
    <row r="218" spans="4:5">
      <c r="D218" t="s">
        <v>1156</v>
      </c>
      <c r="E218" s="23">
        <v>888585386</v>
      </c>
    </row>
    <row r="219" spans="4:5">
      <c r="D219" t="s">
        <v>1161</v>
      </c>
      <c r="E219" s="23">
        <v>86952698</v>
      </c>
    </row>
    <row r="220" spans="4:5">
      <c r="D220" t="s">
        <v>1166</v>
      </c>
      <c r="E220" s="23">
        <v>16290962</v>
      </c>
    </row>
    <row r="221" spans="4:5">
      <c r="D221" t="s">
        <v>1172</v>
      </c>
      <c r="E221" s="23">
        <v>0</v>
      </c>
    </row>
    <row r="222" spans="4:5">
      <c r="D222" t="s">
        <v>1176</v>
      </c>
      <c r="E222" s="23">
        <v>313116164</v>
      </c>
    </row>
    <row r="223" spans="4:5">
      <c r="D223" t="s">
        <v>1181</v>
      </c>
      <c r="E223" s="23">
        <v>976586983</v>
      </c>
    </row>
    <row r="224" spans="4:5">
      <c r="D224" t="s">
        <v>1187</v>
      </c>
      <c r="E224" s="23">
        <v>92349683</v>
      </c>
    </row>
    <row r="225" spans="4:5">
      <c r="D225" t="s">
        <v>1191</v>
      </c>
      <c r="E225" s="23">
        <v>977486590</v>
      </c>
    </row>
    <row r="226" spans="4:5">
      <c r="D226" t="s">
        <v>1196</v>
      </c>
      <c r="E226" s="23">
        <v>0</v>
      </c>
    </row>
    <row r="227" spans="4:5">
      <c r="D227" t="s">
        <v>1211</v>
      </c>
      <c r="E227" s="23">
        <v>974356264</v>
      </c>
    </row>
    <row r="228" spans="4:5">
      <c r="D228" t="s">
        <v>1216</v>
      </c>
      <c r="E228" s="23">
        <v>966369487</v>
      </c>
    </row>
    <row r="229" spans="4:5">
      <c r="D229" t="s">
        <v>1221</v>
      </c>
      <c r="E229" s="23">
        <v>883963800</v>
      </c>
    </row>
    <row r="230" spans="4:5">
      <c r="D230" t="s">
        <v>1226</v>
      </c>
      <c r="E230" s="23">
        <v>926230655</v>
      </c>
    </row>
    <row r="231" spans="4:5">
      <c r="D231" t="s">
        <v>1231</v>
      </c>
      <c r="E231" s="23">
        <v>77232095</v>
      </c>
    </row>
    <row r="232" spans="4:5">
      <c r="D232" t="s">
        <v>1236</v>
      </c>
      <c r="E232" s="23">
        <v>972455325</v>
      </c>
    </row>
    <row r="233" spans="4:5">
      <c r="D233" t="s">
        <v>1240</v>
      </c>
      <c r="E233" s="23">
        <v>0</v>
      </c>
    </row>
    <row r="234" spans="4:5">
      <c r="D234" t="s">
        <v>1244</v>
      </c>
      <c r="E234" s="23">
        <v>0</v>
      </c>
    </row>
    <row r="235" spans="4:5">
      <c r="D235" t="s">
        <v>1248</v>
      </c>
      <c r="E235" s="23">
        <v>886578375</v>
      </c>
    </row>
    <row r="236" spans="4:5">
      <c r="D236" t="s">
        <v>1252</v>
      </c>
      <c r="E236" s="23">
        <v>712642992</v>
      </c>
    </row>
    <row r="237" spans="4:5">
      <c r="D237" t="s">
        <v>1256</v>
      </c>
      <c r="E237" s="23">
        <v>887573592</v>
      </c>
    </row>
    <row r="238" spans="4:5">
      <c r="D238" t="s">
        <v>1261</v>
      </c>
      <c r="E238" s="23">
        <v>15314267</v>
      </c>
    </row>
    <row r="239" spans="4:5">
      <c r="D239" t="s">
        <v>1265</v>
      </c>
      <c r="E239" s="23">
        <v>884769117</v>
      </c>
    </row>
    <row r="240" spans="4:5">
      <c r="D240" t="s">
        <v>1269</v>
      </c>
      <c r="E240" s="23">
        <v>963272282</v>
      </c>
    </row>
    <row r="241" spans="4:5">
      <c r="D241" t="s">
        <v>1274</v>
      </c>
      <c r="E241" s="23">
        <v>69670988</v>
      </c>
    </row>
    <row r="242" spans="4:5">
      <c r="D242" t="s">
        <v>1278</v>
      </c>
      <c r="E242" s="23">
        <v>93591486</v>
      </c>
    </row>
    <row r="243" spans="4:5">
      <c r="D243" t="s">
        <v>1283</v>
      </c>
      <c r="E243" s="23">
        <v>17451328</v>
      </c>
    </row>
    <row r="244" spans="4:5">
      <c r="D244" t="s">
        <v>1288</v>
      </c>
      <c r="E244" s="23">
        <v>0</v>
      </c>
    </row>
    <row r="245" spans="4:5">
      <c r="D245" t="s">
        <v>1293</v>
      </c>
      <c r="E245" s="23">
        <v>15750737</v>
      </c>
    </row>
    <row r="246" spans="4:5">
      <c r="D246" t="s">
        <v>1298</v>
      </c>
      <c r="E246" s="23">
        <v>70963867</v>
      </c>
    </row>
    <row r="247" spans="4:5">
      <c r="D247" t="s">
        <v>1303</v>
      </c>
      <c r="E247" s="23">
        <v>10769342</v>
      </c>
    </row>
    <row r="248" spans="4:5">
      <c r="D248" t="s">
        <v>1307</v>
      </c>
      <c r="E248" s="23">
        <v>972891915</v>
      </c>
    </row>
    <row r="249" spans="4:5">
      <c r="D249" t="s">
        <v>1312</v>
      </c>
      <c r="E249" s="23">
        <v>975654793</v>
      </c>
    </row>
    <row r="250" spans="4:5">
      <c r="D250" t="s">
        <v>1317</v>
      </c>
      <c r="E250" s="23">
        <v>963779990</v>
      </c>
    </row>
    <row r="251" spans="4:5">
      <c r="D251" t="s">
        <v>1322</v>
      </c>
      <c r="E251" s="23">
        <v>10842630</v>
      </c>
    </row>
    <row r="252" spans="4:5">
      <c r="D252" t="s">
        <v>1326</v>
      </c>
      <c r="E252" s="23">
        <v>77232095</v>
      </c>
    </row>
    <row r="253" spans="4:5">
      <c r="D253" t="s">
        <v>1331</v>
      </c>
      <c r="E253" s="23">
        <v>968004164</v>
      </c>
    </row>
    <row r="254" spans="4:5">
      <c r="D254" t="s">
        <v>1336</v>
      </c>
      <c r="E254" s="23">
        <v>962711126</v>
      </c>
    </row>
    <row r="255" spans="4:5">
      <c r="D255" t="s">
        <v>1341</v>
      </c>
      <c r="E255" s="23">
        <v>967406750</v>
      </c>
    </row>
    <row r="256" spans="4:5">
      <c r="D256" t="s">
        <v>1345</v>
      </c>
      <c r="E256" s="23">
        <v>717100798</v>
      </c>
    </row>
    <row r="257" spans="4:5">
      <c r="D257" t="s">
        <v>1352</v>
      </c>
      <c r="E257" s="23">
        <v>965247520</v>
      </c>
    </row>
    <row r="258" spans="4:5">
      <c r="D258" t="s">
        <v>1357</v>
      </c>
      <c r="E258" s="23">
        <v>81426479</v>
      </c>
    </row>
    <row r="259" spans="4:5">
      <c r="D259" t="s">
        <v>1362</v>
      </c>
      <c r="E259" s="23">
        <v>77897616</v>
      </c>
    </row>
    <row r="260" spans="4:5">
      <c r="D260" t="s">
        <v>1368</v>
      </c>
      <c r="E260" s="23">
        <v>92928871</v>
      </c>
    </row>
    <row r="261" spans="4:5">
      <c r="D261" t="s">
        <v>1373</v>
      </c>
      <c r="E261" s="23">
        <v>90226659</v>
      </c>
    </row>
    <row r="262" spans="4:5">
      <c r="D262" t="s">
        <v>1379</v>
      </c>
      <c r="E262" s="23">
        <v>967901915</v>
      </c>
    </row>
    <row r="263" spans="4:5">
      <c r="D263" t="s">
        <v>1382</v>
      </c>
      <c r="E263" s="23">
        <v>962506758</v>
      </c>
    </row>
    <row r="264" spans="4:5">
      <c r="D264" t="s">
        <v>1387</v>
      </c>
      <c r="E264" s="23">
        <v>714892574</v>
      </c>
    </row>
    <row r="265" spans="4:5">
      <c r="D265" t="s">
        <v>1392</v>
      </c>
      <c r="E265" s="23">
        <v>86706079</v>
      </c>
    </row>
    <row r="266" spans="4:5">
      <c r="D266" t="s">
        <v>1397</v>
      </c>
      <c r="E266" s="23">
        <v>87891737</v>
      </c>
    </row>
    <row r="267" spans="4:5">
      <c r="D267" t="s">
        <v>1401</v>
      </c>
      <c r="E267" s="23">
        <v>884760827</v>
      </c>
    </row>
    <row r="268" spans="4:5">
      <c r="D268" t="s">
        <v>1406</v>
      </c>
      <c r="E268" s="23">
        <v>316361222</v>
      </c>
    </row>
    <row r="269" spans="4:5">
      <c r="D269" t="s">
        <v>1411</v>
      </c>
      <c r="E269" s="22">
        <v>887397981</v>
      </c>
    </row>
    <row r="270" spans="4:5">
      <c r="D270" t="s">
        <v>1415</v>
      </c>
      <c r="E270" s="22">
        <v>964367680</v>
      </c>
    </row>
    <row r="271" spans="4:5">
      <c r="D271" t="s">
        <v>1421</v>
      </c>
      <c r="E271" s="22">
        <v>969100570</v>
      </c>
    </row>
    <row r="272" spans="4:5">
      <c r="D272" t="s">
        <v>1426</v>
      </c>
      <c r="E272" s="22">
        <v>884318213</v>
      </c>
    </row>
    <row r="273" spans="4:5">
      <c r="D273" t="s">
        <v>1431</v>
      </c>
      <c r="E273" s="22">
        <v>887680892</v>
      </c>
    </row>
    <row r="274" spans="4:5">
      <c r="D274" t="s">
        <v>1437</v>
      </c>
      <c r="E274" s="22">
        <v>964204624</v>
      </c>
    </row>
    <row r="275" spans="4:5">
      <c r="D275" t="s">
        <v>1442</v>
      </c>
      <c r="E275" s="22">
        <v>963769859</v>
      </c>
    </row>
    <row r="276" spans="4:5">
      <c r="D276" t="s">
        <v>1449</v>
      </c>
      <c r="E276" s="22">
        <v>70739518</v>
      </c>
    </row>
    <row r="277" spans="4:5">
      <c r="D277" t="s">
        <v>1454</v>
      </c>
      <c r="E277" s="22">
        <v>962904637</v>
      </c>
    </row>
    <row r="278" spans="4:5">
      <c r="D278" t="s">
        <v>1459</v>
      </c>
      <c r="E278" s="22">
        <v>89934886</v>
      </c>
    </row>
    <row r="279" spans="4:5">
      <c r="D279" t="s">
        <v>1464</v>
      </c>
      <c r="E279" s="22">
        <v>977987464</v>
      </c>
    </row>
    <row r="280" spans="4:5">
      <c r="D280" t="s">
        <v>1469</v>
      </c>
      <c r="E280" s="22">
        <v>70270375</v>
      </c>
    </row>
    <row r="281" spans="4:5">
      <c r="D281" t="s">
        <v>1475</v>
      </c>
      <c r="E281" s="22">
        <v>968508796</v>
      </c>
    </row>
    <row r="282" spans="4:5">
      <c r="D282" t="s">
        <v>1480</v>
      </c>
      <c r="E282" s="22">
        <v>963894686</v>
      </c>
    </row>
    <row r="283" spans="4:5">
      <c r="D283" t="s">
        <v>1485</v>
      </c>
      <c r="E283" s="22">
        <v>77736237</v>
      </c>
    </row>
    <row r="284" spans="4:5">
      <c r="D284" t="s">
        <v>1490</v>
      </c>
      <c r="E284" s="23">
        <v>15659139</v>
      </c>
    </row>
    <row r="285" spans="4:5">
      <c r="D285" t="s">
        <v>1495</v>
      </c>
      <c r="E285" s="22">
        <v>86238894</v>
      </c>
    </row>
    <row r="286" spans="4:5">
      <c r="D286" t="s">
        <v>1500</v>
      </c>
      <c r="E286" s="22">
        <v>972648588</v>
      </c>
    </row>
    <row r="287" spans="4:5">
      <c r="D287" t="s">
        <v>1505</v>
      </c>
      <c r="E287" s="22">
        <v>719939055</v>
      </c>
    </row>
    <row r="288" spans="4:5">
      <c r="D288" t="s">
        <v>1511</v>
      </c>
      <c r="E288" s="22">
        <v>974690827</v>
      </c>
    </row>
    <row r="289" spans="4:5">
      <c r="D289" t="s">
        <v>1516</v>
      </c>
      <c r="E289" s="22">
        <v>973510043</v>
      </c>
    </row>
    <row r="290" spans="4:5">
      <c r="D290" t="s">
        <v>1522</v>
      </c>
      <c r="E290" s="22">
        <v>93891593</v>
      </c>
    </row>
    <row r="291" spans="4:5">
      <c r="D291" t="s">
        <v>1527</v>
      </c>
      <c r="E291" s="22">
        <v>968343713</v>
      </c>
    </row>
    <row r="292" spans="4:5">
      <c r="D292" t="s">
        <v>1532</v>
      </c>
      <c r="E292" s="22">
        <v>10700173</v>
      </c>
    </row>
    <row r="293" spans="4:5">
      <c r="D293" t="s">
        <v>1537</v>
      </c>
      <c r="E293" s="22">
        <v>68629761</v>
      </c>
    </row>
    <row r="294" spans="4:5">
      <c r="D294" t="s">
        <v>1542</v>
      </c>
      <c r="E294" s="22">
        <v>966665165</v>
      </c>
    </row>
    <row r="295" spans="4:5">
      <c r="D295" t="s">
        <v>1547</v>
      </c>
      <c r="E295" s="22">
        <v>964663360</v>
      </c>
    </row>
    <row r="296" spans="4:5">
      <c r="D296" t="s">
        <v>1552</v>
      </c>
      <c r="E296" s="22">
        <v>87936949</v>
      </c>
    </row>
    <row r="297" spans="4:5">
      <c r="D297" t="s">
        <v>1557</v>
      </c>
      <c r="E297" s="22">
        <v>969495462</v>
      </c>
    </row>
    <row r="298" spans="4:5">
      <c r="D298" t="s">
        <v>1562</v>
      </c>
      <c r="E298" s="22">
        <v>884138021</v>
      </c>
    </row>
    <row r="299" spans="4:5">
      <c r="D299" t="s">
        <v>1567</v>
      </c>
      <c r="E299" s="22">
        <v>69869743</v>
      </c>
    </row>
    <row r="300" spans="4:5">
      <c r="D300" t="s">
        <v>1572</v>
      </c>
      <c r="E300" s="22">
        <v>965373463</v>
      </c>
    </row>
    <row r="301" spans="4:5">
      <c r="D301" t="s">
        <v>1577</v>
      </c>
      <c r="E301" s="22">
        <v>883565043</v>
      </c>
    </row>
    <row r="302" spans="4:5">
      <c r="D302" t="s">
        <v>1581</v>
      </c>
      <c r="E302" s="22">
        <v>969825675</v>
      </c>
    </row>
    <row r="303" spans="4:5">
      <c r="D303" t="s">
        <v>1586</v>
      </c>
      <c r="E303" s="22">
        <v>16654262</v>
      </c>
    </row>
    <row r="304" spans="4:5">
      <c r="D304" t="s">
        <v>1591</v>
      </c>
      <c r="E304" s="22">
        <v>968589342</v>
      </c>
    </row>
    <row r="305" spans="4:5">
      <c r="D305" t="s">
        <v>1596</v>
      </c>
      <c r="E305" s="22">
        <v>77778334</v>
      </c>
    </row>
    <row r="306" spans="4:5">
      <c r="D306" t="s">
        <v>1601</v>
      </c>
      <c r="E306" s="22">
        <v>964935620</v>
      </c>
    </row>
    <row r="307" spans="4:5">
      <c r="D307" t="s">
        <v>1606</v>
      </c>
      <c r="E307" s="23">
        <v>0</v>
      </c>
    </row>
    <row r="308" spans="4:5">
      <c r="D308" t="s">
        <v>1610</v>
      </c>
      <c r="E308" s="22">
        <v>69759798</v>
      </c>
    </row>
    <row r="309" spans="4:5">
      <c r="D309" t="s">
        <v>1614</v>
      </c>
      <c r="E309" s="22">
        <v>95291553</v>
      </c>
    </row>
    <row r="310" spans="4:5">
      <c r="D310" t="s">
        <v>1619</v>
      </c>
      <c r="E310" s="22">
        <v>66339806</v>
      </c>
    </row>
    <row r="311" spans="4:5">
      <c r="D311" t="s">
        <v>1632</v>
      </c>
      <c r="E311" s="22">
        <v>92349683</v>
      </c>
    </row>
    <row r="312" spans="4:5">
      <c r="D312" t="s">
        <v>1637</v>
      </c>
      <c r="E312" s="22">
        <v>70902895</v>
      </c>
    </row>
    <row r="313" spans="4:5">
      <c r="D313" t="s">
        <v>1647</v>
      </c>
      <c r="E313" s="22">
        <v>966314955</v>
      </c>
    </row>
    <row r="314" spans="4:5">
      <c r="D314" t="s">
        <v>1652</v>
      </c>
      <c r="E314" s="22">
        <v>967503472</v>
      </c>
    </row>
    <row r="315" spans="4:5">
      <c r="D315" t="s">
        <v>1657</v>
      </c>
      <c r="E315" s="22">
        <v>10291081</v>
      </c>
    </row>
    <row r="316" spans="4:5">
      <c r="D316" t="s">
        <v>1662</v>
      </c>
      <c r="E316" s="22">
        <v>12363347</v>
      </c>
    </row>
    <row r="317" spans="4:5">
      <c r="D317" t="s">
        <v>1672</v>
      </c>
      <c r="E317" s="22">
        <v>81569097</v>
      </c>
    </row>
    <row r="318" spans="4:5">
      <c r="D318" t="s">
        <v>1677</v>
      </c>
      <c r="E318" s="22">
        <v>70371323</v>
      </c>
    </row>
    <row r="319" spans="4:5">
      <c r="D319" t="s">
        <v>1682</v>
      </c>
      <c r="E319" s="22">
        <v>964214293</v>
      </c>
    </row>
    <row r="320" spans="4:5">
      <c r="D320" t="s">
        <v>1687</v>
      </c>
      <c r="E320" s="22">
        <v>884099436</v>
      </c>
    </row>
    <row r="321" spans="4:5">
      <c r="D321" t="s">
        <v>1692</v>
      </c>
      <c r="E321" s="22">
        <v>99339055</v>
      </c>
    </row>
    <row r="322" spans="4:5">
      <c r="D322" t="s">
        <v>1697</v>
      </c>
      <c r="E322" s="22">
        <v>15672028</v>
      </c>
    </row>
    <row r="323" spans="4:5">
      <c r="D323" t="s">
        <v>1707</v>
      </c>
      <c r="E323" s="22">
        <v>70371323</v>
      </c>
    </row>
    <row r="324" spans="4:5">
      <c r="D324" t="s">
        <v>1727</v>
      </c>
      <c r="E324" s="22">
        <v>16756505</v>
      </c>
    </row>
    <row r="325" spans="4:5">
      <c r="D325" t="s">
        <v>1732</v>
      </c>
      <c r="E325" s="22">
        <v>975585737</v>
      </c>
    </row>
    <row r="326" spans="4:5">
      <c r="D326" t="s">
        <v>1737</v>
      </c>
      <c r="E326" s="22">
        <v>978614116</v>
      </c>
    </row>
    <row r="327" spans="4:5">
      <c r="D327" t="s">
        <v>1742</v>
      </c>
      <c r="E327" s="22">
        <v>969810873</v>
      </c>
    </row>
    <row r="328" spans="4:5">
      <c r="D328" t="s">
        <v>1747</v>
      </c>
      <c r="E328" s="22">
        <v>978925289</v>
      </c>
    </row>
    <row r="329" spans="4:5">
      <c r="D329" t="s">
        <v>1752</v>
      </c>
      <c r="E329" s="22">
        <v>968819018</v>
      </c>
    </row>
    <row r="330" spans="4:5">
      <c r="D330" t="s">
        <v>1759</v>
      </c>
      <c r="E330" s="22">
        <v>969142141</v>
      </c>
    </row>
    <row r="331" spans="4:5">
      <c r="D331" t="s">
        <v>1764</v>
      </c>
      <c r="E331" s="22">
        <v>884884112</v>
      </c>
    </row>
    <row r="332" spans="4:5">
      <c r="D332" t="s">
        <v>1770</v>
      </c>
      <c r="E332" s="22">
        <v>973493310</v>
      </c>
    </row>
    <row r="333" spans="4:5">
      <c r="D333" t="s">
        <v>1776</v>
      </c>
      <c r="E333" s="22">
        <v>70923397</v>
      </c>
    </row>
    <row r="334" spans="4:5">
      <c r="D334" t="s">
        <v>1782</v>
      </c>
      <c r="E334" s="22">
        <v>968819018</v>
      </c>
    </row>
    <row r="335" spans="4:5">
      <c r="D335" t="s">
        <v>1786</v>
      </c>
      <c r="E335" s="22">
        <v>885561693</v>
      </c>
    </row>
    <row r="336" spans="4:5">
      <c r="D336" t="s">
        <v>1792</v>
      </c>
      <c r="E336" s="22">
        <v>972609482</v>
      </c>
    </row>
    <row r="337" spans="4:5">
      <c r="D337" t="s">
        <v>1797</v>
      </c>
      <c r="E337" s="22">
        <v>972397962</v>
      </c>
    </row>
    <row r="338" spans="4:5">
      <c r="D338" t="s">
        <v>1801</v>
      </c>
      <c r="E338" s="22">
        <v>966185746</v>
      </c>
    </row>
    <row r="339" spans="4:5">
      <c r="D339" t="s">
        <v>1806</v>
      </c>
      <c r="E339" s="22">
        <v>70434109</v>
      </c>
    </row>
    <row r="340" spans="4:5">
      <c r="D340" t="s">
        <v>1811</v>
      </c>
      <c r="E340" s="22">
        <v>979758913</v>
      </c>
    </row>
    <row r="341" spans="4:5">
      <c r="D341" t="s">
        <v>1817</v>
      </c>
      <c r="E341" s="22">
        <v>884592490</v>
      </c>
    </row>
    <row r="342" spans="4:5">
      <c r="D342" t="s">
        <v>1822</v>
      </c>
      <c r="E342" s="22">
        <v>70875571</v>
      </c>
    </row>
    <row r="343" spans="4:5">
      <c r="D343" t="s">
        <v>1827</v>
      </c>
      <c r="E343" s="22">
        <v>10875571</v>
      </c>
    </row>
    <row r="344" spans="4:5">
      <c r="D344" t="s">
        <v>1832</v>
      </c>
      <c r="E344" s="23">
        <v>0</v>
      </c>
    </row>
    <row r="345" spans="4:5">
      <c r="D345" t="s">
        <v>1837</v>
      </c>
      <c r="E345" s="22">
        <v>968502817</v>
      </c>
    </row>
    <row r="346" spans="4:5">
      <c r="D346" t="s">
        <v>1841</v>
      </c>
      <c r="E346" s="22">
        <v>12844512</v>
      </c>
    </row>
    <row r="347" spans="4:5">
      <c r="D347" t="s">
        <v>1853</v>
      </c>
      <c r="E347" s="22">
        <v>966225891</v>
      </c>
    </row>
    <row r="348" spans="4:5">
      <c r="D348" t="s">
        <v>1859</v>
      </c>
      <c r="E348" s="22">
        <v>66882518</v>
      </c>
    </row>
    <row r="349" spans="4:5">
      <c r="D349" t="s">
        <v>1864</v>
      </c>
      <c r="E349" s="22">
        <v>965333504</v>
      </c>
    </row>
    <row r="350" spans="4:5">
      <c r="D350" t="s">
        <v>1868</v>
      </c>
      <c r="E350" s="22">
        <v>93612623</v>
      </c>
    </row>
    <row r="351" spans="4:5">
      <c r="D351" t="s">
        <v>1872</v>
      </c>
      <c r="E351" s="22">
        <v>70434109</v>
      </c>
    </row>
    <row r="352" spans="4:5">
      <c r="D352" t="s">
        <v>1878</v>
      </c>
      <c r="E352" s="22">
        <v>965250465</v>
      </c>
    </row>
    <row r="353" spans="4:5">
      <c r="D353" t="s">
        <v>1883</v>
      </c>
      <c r="E353" s="23">
        <v>0</v>
      </c>
    </row>
    <row r="354" spans="4:5">
      <c r="D354" t="s">
        <v>1909</v>
      </c>
      <c r="E354" s="22">
        <v>106884451</v>
      </c>
    </row>
    <row r="355" spans="4:5">
      <c r="D355" t="s">
        <v>1915</v>
      </c>
      <c r="E355" s="22">
        <v>882097135</v>
      </c>
    </row>
    <row r="356" spans="4:5">
      <c r="D356" t="s">
        <v>1920</v>
      </c>
      <c r="E356" s="22">
        <v>81422049</v>
      </c>
    </row>
    <row r="357" spans="4:5">
      <c r="D357" t="s">
        <v>1925</v>
      </c>
      <c r="E357" s="23">
        <v>0</v>
      </c>
    </row>
    <row r="358" spans="4:5">
      <c r="D358" t="s">
        <v>1929</v>
      </c>
      <c r="E358" s="23">
        <v>0</v>
      </c>
    </row>
    <row r="359" spans="4:5">
      <c r="D359" t="s">
        <v>1934</v>
      </c>
      <c r="E359" s="22">
        <v>962226800</v>
      </c>
    </row>
    <row r="360" spans="4:5">
      <c r="D360" t="s">
        <v>1940</v>
      </c>
      <c r="E360" s="22">
        <v>10460772</v>
      </c>
    </row>
    <row r="361" spans="4:5">
      <c r="D361" t="s">
        <v>1947</v>
      </c>
      <c r="E361" s="22">
        <v>69659549</v>
      </c>
    </row>
    <row r="362" spans="4:5">
      <c r="D362" t="s">
        <v>1951</v>
      </c>
      <c r="E362" s="23">
        <v>0</v>
      </c>
    </row>
    <row r="363" spans="4:5">
      <c r="D363" t="s">
        <v>1964</v>
      </c>
      <c r="E363" s="22">
        <v>884884112</v>
      </c>
    </row>
    <row r="364" spans="4:5">
      <c r="D364" t="s">
        <v>1981</v>
      </c>
      <c r="E364" s="22">
        <v>966224340</v>
      </c>
    </row>
    <row r="365" spans="4:5">
      <c r="D365" t="s">
        <v>2004</v>
      </c>
      <c r="E365" s="23">
        <v>0</v>
      </c>
    </row>
    <row r="366" spans="4:5">
      <c r="D366" t="s">
        <v>2015</v>
      </c>
      <c r="E366" s="22">
        <v>10770457</v>
      </c>
    </row>
    <row r="367" spans="4:5">
      <c r="D367" t="s">
        <v>1960</v>
      </c>
      <c r="E367" s="22">
        <v>93638212</v>
      </c>
    </row>
    <row r="368" spans="4:5">
      <c r="D368" t="s">
        <v>1955</v>
      </c>
      <c r="E368" s="2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22"/>
  <sheetViews>
    <sheetView topLeftCell="A55" workbookViewId="0">
      <selection activeCell="B69" sqref="B69"/>
    </sheetView>
  </sheetViews>
  <sheetFormatPr defaultColWidth="10.5703125" defaultRowHeight="15"/>
  <cols>
    <col min="2" max="2" width="12.7109375" customWidth="1"/>
    <col min="3" max="3" width="14.42578125" customWidth="1"/>
    <col min="4" max="4" width="15.7109375" customWidth="1"/>
    <col min="6" max="6" width="12.5703125" customWidth="1"/>
    <col min="13" max="13" width="13.28515625" customWidth="1"/>
    <col min="16" max="16" width="25.7109375" customWidth="1"/>
    <col min="17" max="17" width="29" customWidth="1"/>
    <col min="18" max="18" width="15.42578125" customWidth="1"/>
    <col min="19" max="19" width="13.42578125" customWidth="1"/>
    <col min="20" max="20" width="12.7109375" customWidth="1"/>
    <col min="21" max="21" width="13.28515625" customWidth="1"/>
    <col min="22" max="22" width="11.7109375" customWidth="1"/>
    <col min="23" max="23" width="12.28515625" customWidth="1"/>
    <col min="24" max="24" width="10.28515625" customWidth="1"/>
  </cols>
  <sheetData>
    <row r="2" spans="1:18" ht="26.25">
      <c r="A2" s="11">
        <v>1</v>
      </c>
      <c r="B2" s="19">
        <v>6</v>
      </c>
      <c r="C2" s="11" t="s">
        <v>17</v>
      </c>
      <c r="D2" s="12" t="s">
        <v>18</v>
      </c>
      <c r="E2" s="13" t="s">
        <v>19</v>
      </c>
      <c r="F2" s="11" t="s">
        <v>2133</v>
      </c>
      <c r="G2" s="14">
        <v>31448</v>
      </c>
      <c r="H2" s="13" t="s">
        <v>20</v>
      </c>
      <c r="I2" s="13" t="s">
        <v>21</v>
      </c>
      <c r="J2" s="13" t="s">
        <v>22</v>
      </c>
      <c r="K2" s="14">
        <v>43479</v>
      </c>
      <c r="L2" s="15">
        <v>43995</v>
      </c>
      <c r="M2" s="20">
        <f>VLOOKUP(Q2,Sheet2!$C$1:$D$560,2,FALSE)</f>
        <v>972531060</v>
      </c>
      <c r="N2" s="11">
        <v>400</v>
      </c>
      <c r="O2" s="11" t="s">
        <v>23</v>
      </c>
      <c r="P2" s="16" t="s">
        <v>24</v>
      </c>
      <c r="Q2" s="16">
        <v>6</v>
      </c>
      <c r="R2" s="16"/>
    </row>
    <row r="3" spans="1:18" ht="26.25">
      <c r="A3" s="11">
        <v>2</v>
      </c>
      <c r="B3" s="19">
        <v>20</v>
      </c>
      <c r="C3" s="11" t="s">
        <v>25</v>
      </c>
      <c r="D3" s="12" t="s">
        <v>26</v>
      </c>
      <c r="E3" s="13" t="s">
        <v>27</v>
      </c>
      <c r="F3" s="11" t="s">
        <v>2132</v>
      </c>
      <c r="G3" s="14">
        <v>29650</v>
      </c>
      <c r="H3" s="13" t="s">
        <v>28</v>
      </c>
      <c r="I3" s="13" t="s">
        <v>21</v>
      </c>
      <c r="J3" s="13" t="s">
        <v>29</v>
      </c>
      <c r="K3" s="14">
        <v>43483</v>
      </c>
      <c r="L3" s="15">
        <v>43999</v>
      </c>
      <c r="M3" s="20" t="e">
        <f>VLOOKUP(Q3,Sheet2!$C$1:$D$560,2,FALSE)</f>
        <v>#N/A</v>
      </c>
      <c r="N3" s="11">
        <v>700</v>
      </c>
      <c r="O3" s="11" t="s">
        <v>30</v>
      </c>
      <c r="P3" s="16" t="s">
        <v>31</v>
      </c>
      <c r="Q3" s="16">
        <v>20</v>
      </c>
      <c r="R3" s="16"/>
    </row>
    <row r="4" spans="1:18" ht="26.25">
      <c r="A4" s="11">
        <v>3</v>
      </c>
      <c r="B4" s="19">
        <v>23</v>
      </c>
      <c r="C4" s="11" t="s">
        <v>32</v>
      </c>
      <c r="D4" s="12" t="s">
        <v>33</v>
      </c>
      <c r="E4" s="13" t="s">
        <v>34</v>
      </c>
      <c r="F4" s="11" t="s">
        <v>2132</v>
      </c>
      <c r="G4" s="14">
        <v>34170</v>
      </c>
      <c r="H4" s="13" t="s">
        <v>35</v>
      </c>
      <c r="I4" s="13" t="s">
        <v>21</v>
      </c>
      <c r="J4" s="13" t="s">
        <v>36</v>
      </c>
      <c r="K4" s="14">
        <v>43486</v>
      </c>
      <c r="L4" s="15">
        <v>44002</v>
      </c>
      <c r="M4" s="20">
        <f>VLOOKUP(Q4,Sheet2!$C$1:$D$560,2,FALSE)</f>
        <v>975460408</v>
      </c>
      <c r="N4" s="11">
        <v>230</v>
      </c>
      <c r="O4" s="11" t="s">
        <v>37</v>
      </c>
      <c r="P4" s="16" t="s">
        <v>38</v>
      </c>
      <c r="Q4" s="16">
        <v>23</v>
      </c>
      <c r="R4" s="16"/>
    </row>
    <row r="5" spans="1:18" ht="26.25">
      <c r="A5" s="11">
        <v>4</v>
      </c>
      <c r="B5" s="19">
        <v>24</v>
      </c>
      <c r="C5" s="11" t="s">
        <v>39</v>
      </c>
      <c r="D5" s="12" t="s">
        <v>40</v>
      </c>
      <c r="E5" s="13" t="s">
        <v>41</v>
      </c>
      <c r="F5" s="11" t="s">
        <v>2133</v>
      </c>
      <c r="G5" s="14">
        <v>30930</v>
      </c>
      <c r="H5" s="13" t="s">
        <v>28</v>
      </c>
      <c r="I5" s="13" t="s">
        <v>21</v>
      </c>
      <c r="J5" s="13" t="s">
        <v>42</v>
      </c>
      <c r="K5" s="14">
        <v>43486</v>
      </c>
      <c r="L5" s="15">
        <v>44002</v>
      </c>
      <c r="M5" s="20">
        <f>VLOOKUP(Q5,Sheet2!$C$1:$D$560,2,FALSE)</f>
        <v>886159822</v>
      </c>
      <c r="N5" s="11">
        <v>193</v>
      </c>
      <c r="O5" s="11" t="s">
        <v>43</v>
      </c>
      <c r="P5" s="16" t="s">
        <v>44</v>
      </c>
      <c r="Q5" s="16">
        <v>24</v>
      </c>
      <c r="R5" s="16"/>
    </row>
    <row r="6" spans="1:18" ht="26.25">
      <c r="A6" s="11">
        <v>7</v>
      </c>
      <c r="B6" s="19">
        <v>35</v>
      </c>
      <c r="C6" s="11" t="s">
        <v>45</v>
      </c>
      <c r="D6" s="12" t="s">
        <v>46</v>
      </c>
      <c r="E6" s="13" t="s">
        <v>47</v>
      </c>
      <c r="F6" s="11" t="s">
        <v>2132</v>
      </c>
      <c r="G6" s="14">
        <v>33704</v>
      </c>
      <c r="H6" s="13" t="s">
        <v>28</v>
      </c>
      <c r="I6" s="13" t="s">
        <v>21</v>
      </c>
      <c r="J6" s="13" t="s">
        <v>42</v>
      </c>
      <c r="K6" s="14">
        <v>43486</v>
      </c>
      <c r="L6" s="15">
        <v>44002</v>
      </c>
      <c r="M6" s="20">
        <f>VLOOKUP(Q6,Sheet2!$C$1:$D$560,2,FALSE)</f>
        <v>68414897</v>
      </c>
      <c r="N6" s="11">
        <v>193</v>
      </c>
      <c r="O6" s="11" t="s">
        <v>48</v>
      </c>
      <c r="P6" s="16" t="s">
        <v>49</v>
      </c>
      <c r="Q6" s="16">
        <v>35</v>
      </c>
      <c r="R6" s="16"/>
    </row>
    <row r="7" spans="1:18" ht="26.25">
      <c r="A7" s="11">
        <v>8</v>
      </c>
      <c r="B7" s="19">
        <v>42</v>
      </c>
      <c r="C7" s="11" t="s">
        <v>50</v>
      </c>
      <c r="D7" s="12" t="s">
        <v>51</v>
      </c>
      <c r="E7" s="13" t="s">
        <v>52</v>
      </c>
      <c r="F7" s="11" t="s">
        <v>2132</v>
      </c>
      <c r="G7" s="14">
        <v>33333</v>
      </c>
      <c r="H7" s="13" t="s">
        <v>53</v>
      </c>
      <c r="I7" s="13" t="s">
        <v>21</v>
      </c>
      <c r="J7" s="13" t="s">
        <v>54</v>
      </c>
      <c r="K7" s="14">
        <v>43486</v>
      </c>
      <c r="L7" s="15">
        <v>44002</v>
      </c>
      <c r="M7" s="20">
        <f>VLOOKUP(Q7,Sheet2!$C$1:$D$560,2,FALSE)</f>
        <v>974555087</v>
      </c>
      <c r="N7" s="11">
        <v>210</v>
      </c>
      <c r="O7" s="11" t="s">
        <v>55</v>
      </c>
      <c r="P7" s="16" t="s">
        <v>56</v>
      </c>
      <c r="Q7" s="16">
        <v>42</v>
      </c>
      <c r="R7" s="16"/>
    </row>
    <row r="8" spans="1:18" ht="26.25">
      <c r="A8" s="11">
        <v>9</v>
      </c>
      <c r="B8" s="19">
        <v>45</v>
      </c>
      <c r="C8" s="11" t="s">
        <v>57</v>
      </c>
      <c r="D8" s="12" t="s">
        <v>58</v>
      </c>
      <c r="E8" s="13" t="s">
        <v>59</v>
      </c>
      <c r="F8" s="11" t="s">
        <v>2132</v>
      </c>
      <c r="G8" s="14">
        <v>34709</v>
      </c>
      <c r="H8" s="13" t="s">
        <v>60</v>
      </c>
      <c r="I8" s="13" t="s">
        <v>21</v>
      </c>
      <c r="J8" s="13" t="s">
        <v>42</v>
      </c>
      <c r="K8" s="14">
        <v>43486</v>
      </c>
      <c r="L8" s="15">
        <v>44002</v>
      </c>
      <c r="M8" s="20">
        <f>VLOOKUP(Q8,Sheet2!$C$1:$D$560,2,FALSE)</f>
        <v>99961905</v>
      </c>
      <c r="N8" s="11">
        <v>210</v>
      </c>
      <c r="O8" s="17" t="s">
        <v>61</v>
      </c>
      <c r="P8" s="16" t="s">
        <v>62</v>
      </c>
      <c r="Q8" s="16">
        <v>45</v>
      </c>
      <c r="R8" s="16"/>
    </row>
    <row r="9" spans="1:18" ht="26.25">
      <c r="A9" s="11">
        <v>10</v>
      </c>
      <c r="B9" s="19">
        <v>50</v>
      </c>
      <c r="C9" s="11" t="s">
        <v>63</v>
      </c>
      <c r="D9" s="12" t="s">
        <v>64</v>
      </c>
      <c r="E9" s="13" t="s">
        <v>65</v>
      </c>
      <c r="F9" s="11" t="s">
        <v>2133</v>
      </c>
      <c r="G9" s="14">
        <v>34366</v>
      </c>
      <c r="H9" s="13" t="s">
        <v>66</v>
      </c>
      <c r="I9" s="13" t="s">
        <v>21</v>
      </c>
      <c r="J9" s="13" t="s">
        <v>42</v>
      </c>
      <c r="K9" s="14">
        <v>43486</v>
      </c>
      <c r="L9" s="15">
        <v>44002</v>
      </c>
      <c r="M9" s="20">
        <f>VLOOKUP(Q9,Sheet2!$C$1:$D$560,2,FALSE)</f>
        <v>968269990</v>
      </c>
      <c r="N9" s="11">
        <v>210</v>
      </c>
      <c r="O9" s="11" t="s">
        <v>67</v>
      </c>
      <c r="P9" s="16" t="s">
        <v>68</v>
      </c>
      <c r="Q9" s="16">
        <v>50</v>
      </c>
      <c r="R9" s="16"/>
    </row>
    <row r="10" spans="1:18" ht="26.25">
      <c r="A10" s="11">
        <v>11</v>
      </c>
      <c r="B10" s="19">
        <v>57</v>
      </c>
      <c r="C10" s="11" t="s">
        <v>69</v>
      </c>
      <c r="D10" s="12" t="s">
        <v>70</v>
      </c>
      <c r="E10" s="13" t="s">
        <v>71</v>
      </c>
      <c r="F10" s="11" t="s">
        <v>2133</v>
      </c>
      <c r="G10" s="14">
        <v>34669</v>
      </c>
      <c r="H10" s="13" t="s">
        <v>53</v>
      </c>
      <c r="I10" s="13" t="s">
        <v>21</v>
      </c>
      <c r="J10" s="13" t="s">
        <v>42</v>
      </c>
      <c r="K10" s="14">
        <v>43487</v>
      </c>
      <c r="L10" s="15">
        <v>44003</v>
      </c>
      <c r="M10" s="20">
        <f>VLOOKUP(Q10,Sheet2!$C$1:$D$560,2,FALSE)</f>
        <v>965203057</v>
      </c>
      <c r="N10" s="11">
        <v>210</v>
      </c>
      <c r="O10" s="11" t="s">
        <v>72</v>
      </c>
      <c r="P10" s="16" t="s">
        <v>73</v>
      </c>
      <c r="Q10" s="16">
        <v>57</v>
      </c>
      <c r="R10" s="16"/>
    </row>
    <row r="11" spans="1:18" ht="26.25">
      <c r="A11" s="11">
        <v>13</v>
      </c>
      <c r="B11" s="19">
        <v>71</v>
      </c>
      <c r="C11" s="11" t="s">
        <v>74</v>
      </c>
      <c r="D11" s="12" t="s">
        <v>75</v>
      </c>
      <c r="E11" s="13" t="s">
        <v>76</v>
      </c>
      <c r="F11" s="11" t="s">
        <v>2132</v>
      </c>
      <c r="G11" s="14">
        <v>35649</v>
      </c>
      <c r="H11" s="13" t="s">
        <v>53</v>
      </c>
      <c r="I11" s="13" t="s">
        <v>21</v>
      </c>
      <c r="J11" s="13" t="s">
        <v>42</v>
      </c>
      <c r="K11" s="14">
        <v>43488</v>
      </c>
      <c r="L11" s="15">
        <v>44004</v>
      </c>
      <c r="M11" s="20">
        <f>VLOOKUP(Q11,Sheet2!$C$1:$D$560,2,FALSE)</f>
        <v>81321170</v>
      </c>
      <c r="N11" s="11">
        <v>210</v>
      </c>
      <c r="O11" s="11" t="s">
        <v>77</v>
      </c>
      <c r="P11" s="16" t="s">
        <v>78</v>
      </c>
      <c r="Q11" s="16">
        <v>71</v>
      </c>
      <c r="R11" s="16"/>
    </row>
    <row r="12" spans="1:18" ht="26.25">
      <c r="A12" s="11">
        <v>14</v>
      </c>
      <c r="B12" s="19">
        <v>90</v>
      </c>
      <c r="C12" s="11" t="s">
        <v>79</v>
      </c>
      <c r="D12" s="12" t="s">
        <v>80</v>
      </c>
      <c r="E12" s="13" t="s">
        <v>81</v>
      </c>
      <c r="F12" s="11" t="s">
        <v>2132</v>
      </c>
      <c r="G12" s="14">
        <v>34075</v>
      </c>
      <c r="H12" s="13" t="s">
        <v>53</v>
      </c>
      <c r="I12" s="13" t="s">
        <v>21</v>
      </c>
      <c r="J12" s="13" t="s">
        <v>42</v>
      </c>
      <c r="K12" s="14">
        <v>43497</v>
      </c>
      <c r="L12" s="15">
        <v>43921</v>
      </c>
      <c r="M12" s="20">
        <f>VLOOKUP(Q12,Sheet2!$C$1:$D$560,2,FALSE)</f>
        <v>70274683</v>
      </c>
      <c r="N12" s="11">
        <v>210</v>
      </c>
      <c r="O12" s="11" t="s">
        <v>82</v>
      </c>
      <c r="P12" s="16" t="s">
        <v>83</v>
      </c>
      <c r="Q12" s="16">
        <v>90</v>
      </c>
      <c r="R12" s="16"/>
    </row>
    <row r="13" spans="1:18" ht="26.25">
      <c r="A13" s="11">
        <v>15</v>
      </c>
      <c r="B13" s="19">
        <v>91</v>
      </c>
      <c r="C13" s="11" t="s">
        <v>84</v>
      </c>
      <c r="D13" s="12" t="s">
        <v>85</v>
      </c>
      <c r="E13" s="13" t="s">
        <v>86</v>
      </c>
      <c r="F13" s="11" t="s">
        <v>2132</v>
      </c>
      <c r="G13" s="14">
        <v>30991</v>
      </c>
      <c r="H13" s="13" t="s">
        <v>53</v>
      </c>
      <c r="I13" s="13" t="s">
        <v>21</v>
      </c>
      <c r="J13" s="13" t="s">
        <v>42</v>
      </c>
      <c r="K13" s="14">
        <v>43497</v>
      </c>
      <c r="L13" s="15">
        <v>43921</v>
      </c>
      <c r="M13" s="20">
        <f>VLOOKUP(Q13,Sheet2!$C$1:$D$560,2,FALSE)</f>
        <v>86426047</v>
      </c>
      <c r="N13" s="11">
        <v>210</v>
      </c>
      <c r="O13" s="11" t="s">
        <v>87</v>
      </c>
      <c r="P13" s="16" t="s">
        <v>88</v>
      </c>
      <c r="Q13" s="16">
        <v>91</v>
      </c>
      <c r="R13" s="16"/>
    </row>
    <row r="14" spans="1:18" ht="26.25">
      <c r="A14" s="11">
        <v>16</v>
      </c>
      <c r="B14" s="19">
        <v>96</v>
      </c>
      <c r="C14" s="11" t="s">
        <v>89</v>
      </c>
      <c r="D14" s="12" t="s">
        <v>90</v>
      </c>
      <c r="E14" s="13" t="s">
        <v>91</v>
      </c>
      <c r="F14" s="11" t="s">
        <v>2132</v>
      </c>
      <c r="G14" s="14">
        <v>30392</v>
      </c>
      <c r="H14" s="13" t="s">
        <v>53</v>
      </c>
      <c r="I14" s="13" t="s">
        <v>21</v>
      </c>
      <c r="J14" s="13" t="s">
        <v>42</v>
      </c>
      <c r="K14" s="14">
        <v>43497</v>
      </c>
      <c r="L14" s="15">
        <v>43921</v>
      </c>
      <c r="M14" s="20">
        <f>VLOOKUP(Q14,Sheet2!$C$1:$D$560,2,FALSE)</f>
        <v>884495657</v>
      </c>
      <c r="N14" s="11">
        <v>210</v>
      </c>
      <c r="O14" s="17" t="s">
        <v>92</v>
      </c>
      <c r="P14" s="16" t="s">
        <v>93</v>
      </c>
      <c r="Q14" s="16">
        <v>96</v>
      </c>
      <c r="R14" s="16"/>
    </row>
    <row r="15" spans="1:18" ht="26.25">
      <c r="A15" s="11">
        <v>17</v>
      </c>
      <c r="B15" s="19">
        <v>97</v>
      </c>
      <c r="C15" s="11" t="s">
        <v>94</v>
      </c>
      <c r="D15" s="12" t="s">
        <v>95</v>
      </c>
      <c r="E15" s="13" t="s">
        <v>96</v>
      </c>
      <c r="F15" s="11" t="s">
        <v>2132</v>
      </c>
      <c r="G15" s="14">
        <v>34643</v>
      </c>
      <c r="H15" s="13" t="s">
        <v>97</v>
      </c>
      <c r="I15" s="13" t="s">
        <v>21</v>
      </c>
      <c r="J15" s="13" t="s">
        <v>42</v>
      </c>
      <c r="K15" s="14">
        <v>43497</v>
      </c>
      <c r="L15" s="15">
        <v>43921</v>
      </c>
      <c r="M15" s="20" t="e">
        <f>VLOOKUP(Q15,Sheet2!$C$1:$D$560,2,FALSE)</f>
        <v>#N/A</v>
      </c>
      <c r="N15" s="11">
        <v>210</v>
      </c>
      <c r="O15" s="17" t="s">
        <v>98</v>
      </c>
      <c r="P15" s="16" t="s">
        <v>99</v>
      </c>
      <c r="Q15" s="16">
        <v>97</v>
      </c>
      <c r="R15" s="16"/>
    </row>
    <row r="16" spans="1:18" ht="26.25">
      <c r="A16" s="11">
        <v>18</v>
      </c>
      <c r="B16" s="19">
        <v>100</v>
      </c>
      <c r="C16" s="11" t="s">
        <v>100</v>
      </c>
      <c r="D16" s="12" t="s">
        <v>101</v>
      </c>
      <c r="E16" s="13" t="s">
        <v>102</v>
      </c>
      <c r="F16" s="11" t="s">
        <v>2132</v>
      </c>
      <c r="G16" s="14">
        <v>30937</v>
      </c>
      <c r="H16" s="13" t="s">
        <v>53</v>
      </c>
      <c r="I16" s="13" t="s">
        <v>21</v>
      </c>
      <c r="J16" s="13" t="s">
        <v>42</v>
      </c>
      <c r="K16" s="14">
        <v>43497</v>
      </c>
      <c r="L16" s="15">
        <v>43921</v>
      </c>
      <c r="M16" s="20" t="e">
        <f>VLOOKUP(Q16,Sheet2!$C$1:$D$560,2,FALSE)</f>
        <v>#N/A</v>
      </c>
      <c r="N16" s="11">
        <v>210</v>
      </c>
      <c r="O16" s="17" t="s">
        <v>103</v>
      </c>
      <c r="P16" s="16" t="s">
        <v>104</v>
      </c>
      <c r="Q16" s="16">
        <v>100</v>
      </c>
      <c r="R16" s="16"/>
    </row>
    <row r="17" spans="1:18" ht="26.25">
      <c r="A17" s="11">
        <v>19</v>
      </c>
      <c r="B17" s="19">
        <v>103</v>
      </c>
      <c r="C17" s="11" t="s">
        <v>105</v>
      </c>
      <c r="D17" s="12" t="s">
        <v>106</v>
      </c>
      <c r="E17" s="13" t="s">
        <v>107</v>
      </c>
      <c r="F17" s="11" t="s">
        <v>2132</v>
      </c>
      <c r="G17" s="14">
        <v>30323</v>
      </c>
      <c r="H17" s="13" t="s">
        <v>28</v>
      </c>
      <c r="I17" s="13" t="s">
        <v>21</v>
      </c>
      <c r="J17" s="13" t="s">
        <v>42</v>
      </c>
      <c r="K17" s="14">
        <v>43497</v>
      </c>
      <c r="L17" s="15">
        <v>43921</v>
      </c>
      <c r="M17" s="20">
        <f>VLOOKUP(Q17,Sheet2!$C$1:$D$560,2,FALSE)</f>
        <v>884025360</v>
      </c>
      <c r="N17" s="11">
        <v>210</v>
      </c>
      <c r="O17" s="17" t="s">
        <v>108</v>
      </c>
      <c r="P17" s="16" t="s">
        <v>109</v>
      </c>
      <c r="Q17" s="16">
        <v>103</v>
      </c>
      <c r="R17" s="16"/>
    </row>
    <row r="18" spans="1:18" ht="26.25">
      <c r="A18" s="11">
        <v>20</v>
      </c>
      <c r="B18" s="19">
        <v>105</v>
      </c>
      <c r="C18" s="11" t="s">
        <v>110</v>
      </c>
      <c r="D18" s="12" t="s">
        <v>111</v>
      </c>
      <c r="E18" s="13" t="s">
        <v>112</v>
      </c>
      <c r="F18" s="11" t="s">
        <v>2132</v>
      </c>
      <c r="G18" s="14">
        <v>31329</v>
      </c>
      <c r="H18" s="13" t="s">
        <v>113</v>
      </c>
      <c r="I18" s="13" t="s">
        <v>21</v>
      </c>
      <c r="J18" s="13" t="s">
        <v>42</v>
      </c>
      <c r="K18" s="14">
        <v>43497</v>
      </c>
      <c r="L18" s="15">
        <v>43921</v>
      </c>
      <c r="M18" s="20" t="e">
        <f>VLOOKUP(Q18,Sheet2!$C$1:$D$560,2,FALSE)</f>
        <v>#N/A</v>
      </c>
      <c r="N18" s="11">
        <v>210</v>
      </c>
      <c r="O18" s="17" t="s">
        <v>114</v>
      </c>
      <c r="P18" s="16" t="s">
        <v>115</v>
      </c>
      <c r="Q18" s="16">
        <v>105</v>
      </c>
      <c r="R18" s="16"/>
    </row>
    <row r="19" spans="1:18" ht="26.25">
      <c r="A19" s="11">
        <v>22</v>
      </c>
      <c r="B19" s="19">
        <v>121</v>
      </c>
      <c r="C19" s="11" t="s">
        <v>116</v>
      </c>
      <c r="D19" s="12" t="s">
        <v>117</v>
      </c>
      <c r="E19" s="13" t="s">
        <v>118</v>
      </c>
      <c r="F19" s="11" t="s">
        <v>2132</v>
      </c>
      <c r="G19" s="14">
        <v>35926</v>
      </c>
      <c r="H19" s="13" t="s">
        <v>119</v>
      </c>
      <c r="I19" s="13" t="s">
        <v>21</v>
      </c>
      <c r="J19" s="13" t="s">
        <v>42</v>
      </c>
      <c r="K19" s="14">
        <v>43501</v>
      </c>
      <c r="L19" s="15">
        <v>43925</v>
      </c>
      <c r="M19" s="20">
        <f>VLOOKUP(Q19,Sheet2!$C$1:$D$560,2,FALSE)</f>
        <v>972532040</v>
      </c>
      <c r="N19" s="11">
        <v>210</v>
      </c>
      <c r="O19" s="17"/>
      <c r="P19" s="16" t="s">
        <v>120</v>
      </c>
      <c r="Q19" s="16">
        <v>121</v>
      </c>
      <c r="R19" s="16"/>
    </row>
    <row r="20" spans="1:18" ht="26.25">
      <c r="A20" s="11">
        <v>24</v>
      </c>
      <c r="B20" s="19">
        <v>132</v>
      </c>
      <c r="C20" s="11" t="s">
        <v>121</v>
      </c>
      <c r="D20" s="12" t="s">
        <v>122</v>
      </c>
      <c r="E20" s="13" t="s">
        <v>123</v>
      </c>
      <c r="F20" s="11" t="s">
        <v>2132</v>
      </c>
      <c r="G20" s="14">
        <v>31778</v>
      </c>
      <c r="H20" s="13" t="s">
        <v>124</v>
      </c>
      <c r="I20" s="13" t="s">
        <v>21</v>
      </c>
      <c r="J20" s="13" t="s">
        <v>42</v>
      </c>
      <c r="K20" s="14">
        <v>43504</v>
      </c>
      <c r="L20" s="15">
        <v>43928</v>
      </c>
      <c r="M20" s="20">
        <f>VLOOKUP(Q20,Sheet2!$C$1:$D$560,2,FALSE)</f>
        <v>966524552</v>
      </c>
      <c r="N20" s="11">
        <v>210</v>
      </c>
      <c r="O20" s="17" t="s">
        <v>125</v>
      </c>
      <c r="P20" s="16" t="s">
        <v>126</v>
      </c>
      <c r="Q20" s="16">
        <v>132</v>
      </c>
      <c r="R20" s="16"/>
    </row>
    <row r="21" spans="1:18" ht="26.25">
      <c r="A21" s="11">
        <v>25</v>
      </c>
      <c r="B21" s="19">
        <v>135</v>
      </c>
      <c r="C21" s="11" t="s">
        <v>127</v>
      </c>
      <c r="D21" s="12" t="s">
        <v>128</v>
      </c>
      <c r="E21" s="13" t="s">
        <v>129</v>
      </c>
      <c r="F21" s="11" t="s">
        <v>2132</v>
      </c>
      <c r="G21" s="14">
        <v>31450</v>
      </c>
      <c r="H21" s="13" t="s">
        <v>97</v>
      </c>
      <c r="I21" s="13" t="s">
        <v>21</v>
      </c>
      <c r="J21" s="13" t="s">
        <v>42</v>
      </c>
      <c r="K21" s="14">
        <v>43507</v>
      </c>
      <c r="L21" s="15">
        <v>43931</v>
      </c>
      <c r="M21" s="20">
        <f>VLOOKUP(Q21,Sheet2!$C$1:$D$560,2,FALSE)</f>
        <v>969173853</v>
      </c>
      <c r="N21" s="11">
        <v>210</v>
      </c>
      <c r="O21" s="11" t="s">
        <v>130</v>
      </c>
      <c r="P21" s="16" t="s">
        <v>131</v>
      </c>
      <c r="Q21" s="16">
        <v>135</v>
      </c>
      <c r="R21" s="16"/>
    </row>
    <row r="22" spans="1:18" ht="26.25">
      <c r="A22" s="11">
        <v>27</v>
      </c>
      <c r="B22" s="19">
        <v>149</v>
      </c>
      <c r="C22" s="11" t="s">
        <v>132</v>
      </c>
      <c r="D22" s="12" t="s">
        <v>133</v>
      </c>
      <c r="E22" s="13" t="s">
        <v>134</v>
      </c>
      <c r="F22" s="11" t="s">
        <v>2132</v>
      </c>
      <c r="G22" s="14">
        <v>30377</v>
      </c>
      <c r="H22" s="13" t="s">
        <v>53</v>
      </c>
      <c r="I22" s="13" t="s">
        <v>21</v>
      </c>
      <c r="J22" s="13" t="s">
        <v>36</v>
      </c>
      <c r="K22" s="14">
        <v>43509</v>
      </c>
      <c r="L22" s="15">
        <v>43933</v>
      </c>
      <c r="M22" s="20">
        <f>VLOOKUP(Q22,Sheet2!$C$1:$D$560,2,FALSE)</f>
        <v>77866759</v>
      </c>
      <c r="N22" s="11">
        <v>210</v>
      </c>
      <c r="O22" s="17" t="s">
        <v>135</v>
      </c>
      <c r="P22" s="16" t="s">
        <v>136</v>
      </c>
      <c r="Q22" s="16">
        <v>149</v>
      </c>
      <c r="R22" s="16"/>
    </row>
    <row r="23" spans="1:18" ht="26.25">
      <c r="A23" s="11">
        <v>28</v>
      </c>
      <c r="B23" s="19">
        <v>153</v>
      </c>
      <c r="C23" s="11" t="s">
        <v>137</v>
      </c>
      <c r="D23" s="12" t="s">
        <v>138</v>
      </c>
      <c r="E23" s="13" t="s">
        <v>139</v>
      </c>
      <c r="F23" s="11" t="s">
        <v>2132</v>
      </c>
      <c r="G23" s="14">
        <v>33805</v>
      </c>
      <c r="H23" s="13" t="s">
        <v>28</v>
      </c>
      <c r="I23" s="13" t="s">
        <v>21</v>
      </c>
      <c r="J23" s="13" t="s">
        <v>42</v>
      </c>
      <c r="K23" s="14">
        <v>43509</v>
      </c>
      <c r="L23" s="15">
        <v>43933</v>
      </c>
      <c r="M23" s="20">
        <f>VLOOKUP(Q23,Sheet2!$C$1:$D$560,2,FALSE)</f>
        <v>93961935</v>
      </c>
      <c r="N23" s="11">
        <v>210</v>
      </c>
      <c r="O23" s="11" t="s">
        <v>140</v>
      </c>
      <c r="P23" s="16" t="s">
        <v>141</v>
      </c>
      <c r="Q23" s="16">
        <v>153</v>
      </c>
      <c r="R23" s="16"/>
    </row>
    <row r="24" spans="1:18" ht="26.25">
      <c r="A24" s="11">
        <v>29</v>
      </c>
      <c r="B24" s="19">
        <v>155</v>
      </c>
      <c r="C24" s="11" t="s">
        <v>142</v>
      </c>
      <c r="D24" s="12" t="s">
        <v>143</v>
      </c>
      <c r="E24" s="13" t="s">
        <v>144</v>
      </c>
      <c r="F24" s="11" t="s">
        <v>2132</v>
      </c>
      <c r="G24" s="14">
        <v>30331</v>
      </c>
      <c r="H24" s="13" t="s">
        <v>124</v>
      </c>
      <c r="I24" s="13" t="s">
        <v>21</v>
      </c>
      <c r="J24" s="13" t="s">
        <v>42</v>
      </c>
      <c r="K24" s="14">
        <v>43509</v>
      </c>
      <c r="L24" s="15">
        <v>43933</v>
      </c>
      <c r="M24" s="20">
        <f>VLOOKUP(Q24,Sheet2!$C$1:$D$560,2,FALSE)</f>
        <v>87323373</v>
      </c>
      <c r="N24" s="11">
        <v>210</v>
      </c>
      <c r="O24" s="17" t="s">
        <v>145</v>
      </c>
      <c r="P24" s="16" t="s">
        <v>146</v>
      </c>
      <c r="Q24" s="16">
        <v>155</v>
      </c>
      <c r="R24" s="16"/>
    </row>
    <row r="25" spans="1:18" ht="26.25">
      <c r="A25" s="11">
        <v>30</v>
      </c>
      <c r="B25" s="19">
        <v>165</v>
      </c>
      <c r="C25" s="11" t="s">
        <v>147</v>
      </c>
      <c r="D25" s="12" t="s">
        <v>148</v>
      </c>
      <c r="E25" s="13" t="s">
        <v>149</v>
      </c>
      <c r="F25" s="11" t="s">
        <v>2132</v>
      </c>
      <c r="G25" s="14">
        <v>32729</v>
      </c>
      <c r="H25" s="13" t="s">
        <v>28</v>
      </c>
      <c r="I25" s="13" t="s">
        <v>21</v>
      </c>
      <c r="J25" s="13" t="s">
        <v>36</v>
      </c>
      <c r="K25" s="14">
        <v>43510</v>
      </c>
      <c r="L25" s="15">
        <v>43934</v>
      </c>
      <c r="M25" s="20">
        <f>VLOOKUP(Q25,Sheet2!$C$1:$D$560,2,FALSE)</f>
        <v>77421634</v>
      </c>
      <c r="N25" s="11">
        <v>210</v>
      </c>
      <c r="O25" s="11" t="s">
        <v>150</v>
      </c>
      <c r="P25" s="16" t="s">
        <v>151</v>
      </c>
      <c r="Q25" s="16">
        <v>165</v>
      </c>
      <c r="R25" s="16"/>
    </row>
    <row r="26" spans="1:18" ht="26.25">
      <c r="A26" s="11">
        <v>31</v>
      </c>
      <c r="B26" s="19">
        <v>168</v>
      </c>
      <c r="C26" s="11" t="s">
        <v>152</v>
      </c>
      <c r="D26" s="12" t="s">
        <v>153</v>
      </c>
      <c r="E26" s="13" t="s">
        <v>154</v>
      </c>
      <c r="F26" s="11" t="s">
        <v>2132</v>
      </c>
      <c r="G26" s="14">
        <v>32633</v>
      </c>
      <c r="H26" s="13" t="s">
        <v>113</v>
      </c>
      <c r="I26" s="13" t="s">
        <v>21</v>
      </c>
      <c r="J26" s="13" t="s">
        <v>36</v>
      </c>
      <c r="K26" s="14">
        <v>43510</v>
      </c>
      <c r="L26" s="15">
        <v>43934</v>
      </c>
      <c r="M26" s="20">
        <f>VLOOKUP(Q26,Sheet2!$C$1:$D$560,2,FALSE)</f>
        <v>16904957</v>
      </c>
      <c r="N26" s="11">
        <v>210</v>
      </c>
      <c r="O26" s="11"/>
      <c r="P26" s="16" t="s">
        <v>155</v>
      </c>
      <c r="Q26" s="16">
        <v>168</v>
      </c>
      <c r="R26" s="16"/>
    </row>
    <row r="27" spans="1:18" ht="26.25">
      <c r="A27" s="11">
        <v>32</v>
      </c>
      <c r="B27" s="19">
        <v>171</v>
      </c>
      <c r="C27" s="11" t="s">
        <v>156</v>
      </c>
      <c r="D27" s="12" t="s">
        <v>157</v>
      </c>
      <c r="E27" s="13" t="s">
        <v>158</v>
      </c>
      <c r="F27" s="11" t="s">
        <v>2132</v>
      </c>
      <c r="G27" s="14">
        <v>34322</v>
      </c>
      <c r="H27" s="13" t="s">
        <v>28</v>
      </c>
      <c r="I27" s="13" t="s">
        <v>21</v>
      </c>
      <c r="J27" s="13" t="s">
        <v>36</v>
      </c>
      <c r="K27" s="14">
        <v>43510</v>
      </c>
      <c r="L27" s="15">
        <v>43934</v>
      </c>
      <c r="M27" s="20">
        <f>VLOOKUP(Q27,Sheet2!$C$1:$D$560,2,FALSE)</f>
        <v>70506263</v>
      </c>
      <c r="N27" s="11">
        <v>210</v>
      </c>
      <c r="O27" s="11" t="s">
        <v>159</v>
      </c>
      <c r="P27" s="16" t="s">
        <v>160</v>
      </c>
      <c r="Q27" s="16">
        <v>171</v>
      </c>
      <c r="R27" s="16"/>
    </row>
    <row r="28" spans="1:18" ht="26.25">
      <c r="A28" s="11">
        <v>44</v>
      </c>
      <c r="B28" s="19">
        <v>287</v>
      </c>
      <c r="C28" s="11" t="s">
        <v>161</v>
      </c>
      <c r="D28" s="12" t="s">
        <v>162</v>
      </c>
      <c r="E28" s="13" t="s">
        <v>163</v>
      </c>
      <c r="F28" s="11" t="s">
        <v>2132</v>
      </c>
      <c r="G28" s="14">
        <v>34109</v>
      </c>
      <c r="H28" s="13" t="s">
        <v>53</v>
      </c>
      <c r="I28" s="13" t="s">
        <v>21</v>
      </c>
      <c r="J28" s="13" t="s">
        <v>42</v>
      </c>
      <c r="K28" s="14">
        <v>43521</v>
      </c>
      <c r="L28" s="15">
        <v>43945</v>
      </c>
      <c r="M28" s="20">
        <f>VLOOKUP(Q28,Sheet2!$C$1:$D$560,2,FALSE)</f>
        <v>969692157</v>
      </c>
      <c r="N28" s="11">
        <v>210</v>
      </c>
      <c r="O28" s="11" t="s">
        <v>164</v>
      </c>
      <c r="P28" s="16" t="s">
        <v>165</v>
      </c>
      <c r="Q28" s="16">
        <v>287</v>
      </c>
      <c r="R28" s="16"/>
    </row>
    <row r="29" spans="1:18" ht="26.25">
      <c r="A29" s="11">
        <v>45</v>
      </c>
      <c r="B29" s="19">
        <v>289</v>
      </c>
      <c r="C29" s="11" t="s">
        <v>166</v>
      </c>
      <c r="D29" s="12" t="s">
        <v>167</v>
      </c>
      <c r="E29" s="13" t="s">
        <v>168</v>
      </c>
      <c r="F29" s="11" t="s">
        <v>2132</v>
      </c>
      <c r="G29" s="14">
        <v>33098</v>
      </c>
      <c r="H29" s="13" t="s">
        <v>169</v>
      </c>
      <c r="I29" s="13" t="s">
        <v>21</v>
      </c>
      <c r="J29" s="13" t="s">
        <v>42</v>
      </c>
      <c r="K29" s="14">
        <v>43521</v>
      </c>
      <c r="L29" s="15">
        <v>43945</v>
      </c>
      <c r="M29" s="20">
        <f>VLOOKUP(Q29,Sheet2!$C$1:$D$560,2,FALSE)</f>
        <v>969797400</v>
      </c>
      <c r="N29" s="11">
        <v>210</v>
      </c>
      <c r="O29" s="11" t="s">
        <v>170</v>
      </c>
      <c r="P29" s="16" t="s">
        <v>171</v>
      </c>
      <c r="Q29" s="16">
        <v>289</v>
      </c>
      <c r="R29" s="16"/>
    </row>
    <row r="30" spans="1:18" ht="26.25">
      <c r="A30" s="11">
        <v>46</v>
      </c>
      <c r="B30" s="19">
        <v>292</v>
      </c>
      <c r="C30" s="11" t="s">
        <v>172</v>
      </c>
      <c r="D30" s="12" t="s">
        <v>173</v>
      </c>
      <c r="E30" s="13" t="s">
        <v>174</v>
      </c>
      <c r="F30" s="11" t="s">
        <v>2132</v>
      </c>
      <c r="G30" s="14">
        <v>32419</v>
      </c>
      <c r="H30" s="13" t="s">
        <v>53</v>
      </c>
      <c r="I30" s="13" t="s">
        <v>21</v>
      </c>
      <c r="J30" s="13" t="s">
        <v>42</v>
      </c>
      <c r="K30" s="14">
        <v>43521</v>
      </c>
      <c r="L30" s="15">
        <v>43945</v>
      </c>
      <c r="M30" s="20">
        <f>VLOOKUP(Q30,Sheet2!$C$1:$D$560,2,FALSE)</f>
        <v>87783376</v>
      </c>
      <c r="N30" s="11">
        <v>210</v>
      </c>
      <c r="O30" s="11" t="s">
        <v>175</v>
      </c>
      <c r="P30" s="16" t="s">
        <v>176</v>
      </c>
      <c r="Q30" s="16">
        <v>292</v>
      </c>
      <c r="R30" s="16"/>
    </row>
    <row r="31" spans="1:18" ht="26.25">
      <c r="A31" s="11">
        <v>47</v>
      </c>
      <c r="B31" s="19">
        <v>294</v>
      </c>
      <c r="C31" s="11" t="s">
        <v>177</v>
      </c>
      <c r="D31" s="12" t="s">
        <v>178</v>
      </c>
      <c r="E31" s="13" t="s">
        <v>179</v>
      </c>
      <c r="F31" s="11" t="s">
        <v>2132</v>
      </c>
      <c r="G31" s="14">
        <v>31943</v>
      </c>
      <c r="H31" s="13" t="s">
        <v>53</v>
      </c>
      <c r="I31" s="13" t="s">
        <v>21</v>
      </c>
      <c r="J31" s="13" t="s">
        <v>42</v>
      </c>
      <c r="K31" s="14">
        <v>43521</v>
      </c>
      <c r="L31" s="15">
        <v>43945</v>
      </c>
      <c r="M31" s="20">
        <f>VLOOKUP(Q31,Sheet2!$C$1:$D$560,2,FALSE)</f>
        <v>974757663</v>
      </c>
      <c r="N31" s="11">
        <v>210</v>
      </c>
      <c r="O31" s="11" t="s">
        <v>180</v>
      </c>
      <c r="P31" s="16" t="s">
        <v>181</v>
      </c>
      <c r="Q31" s="16">
        <v>294</v>
      </c>
      <c r="R31" s="16"/>
    </row>
    <row r="32" spans="1:18" ht="26.25">
      <c r="A32" s="11">
        <v>48</v>
      </c>
      <c r="B32" s="19">
        <v>297</v>
      </c>
      <c r="C32" s="11" t="s">
        <v>182</v>
      </c>
      <c r="D32" s="12" t="s">
        <v>183</v>
      </c>
      <c r="E32" s="13" t="s">
        <v>184</v>
      </c>
      <c r="F32" s="11" t="s">
        <v>2132</v>
      </c>
      <c r="G32" s="14">
        <v>31436</v>
      </c>
      <c r="H32" s="13" t="s">
        <v>28</v>
      </c>
      <c r="I32" s="13" t="s">
        <v>21</v>
      </c>
      <c r="J32" s="13" t="s">
        <v>42</v>
      </c>
      <c r="K32" s="14">
        <v>43521</v>
      </c>
      <c r="L32" s="15">
        <v>43945</v>
      </c>
      <c r="M32" s="20">
        <f>VLOOKUP(Q32,Sheet2!$C$1:$D$560,2,FALSE)</f>
        <v>96288431</v>
      </c>
      <c r="N32" s="11">
        <v>210</v>
      </c>
      <c r="O32" s="11" t="s">
        <v>185</v>
      </c>
      <c r="P32" s="16" t="s">
        <v>186</v>
      </c>
      <c r="Q32" s="16">
        <v>297</v>
      </c>
      <c r="R32" s="16"/>
    </row>
    <row r="33" spans="1:18" ht="26.25">
      <c r="A33" s="11">
        <v>49</v>
      </c>
      <c r="B33" s="19">
        <v>298</v>
      </c>
      <c r="C33" s="11" t="s">
        <v>187</v>
      </c>
      <c r="D33" s="12" t="s">
        <v>188</v>
      </c>
      <c r="E33" s="13" t="s">
        <v>189</v>
      </c>
      <c r="F33" s="11" t="s">
        <v>2132</v>
      </c>
      <c r="G33" s="14">
        <v>30985</v>
      </c>
      <c r="H33" s="13" t="s">
        <v>28</v>
      </c>
      <c r="I33" s="13" t="s">
        <v>21</v>
      </c>
      <c r="J33" s="13" t="s">
        <v>36</v>
      </c>
      <c r="K33" s="14">
        <v>43521</v>
      </c>
      <c r="L33" s="15">
        <v>43945</v>
      </c>
      <c r="M33" s="20">
        <f>VLOOKUP(Q33,Sheet2!$C$1:$D$560,2,FALSE)</f>
        <v>972129445</v>
      </c>
      <c r="N33" s="11">
        <v>210</v>
      </c>
      <c r="O33" s="11" t="s">
        <v>190</v>
      </c>
      <c r="P33" s="16" t="s">
        <v>191</v>
      </c>
      <c r="Q33" s="16">
        <v>298</v>
      </c>
      <c r="R33" s="16"/>
    </row>
    <row r="34" spans="1:18" ht="26.25">
      <c r="A34" s="11">
        <v>50</v>
      </c>
      <c r="B34" s="19">
        <v>299</v>
      </c>
      <c r="C34" s="11" t="s">
        <v>192</v>
      </c>
      <c r="D34" s="12" t="s">
        <v>193</v>
      </c>
      <c r="E34" s="13" t="s">
        <v>194</v>
      </c>
      <c r="F34" s="11" t="s">
        <v>2132</v>
      </c>
      <c r="G34" s="14">
        <v>32217</v>
      </c>
      <c r="H34" s="13" t="s">
        <v>28</v>
      </c>
      <c r="I34" s="13" t="s">
        <v>21</v>
      </c>
      <c r="J34" s="13" t="s">
        <v>42</v>
      </c>
      <c r="K34" s="14">
        <v>43521</v>
      </c>
      <c r="L34" s="15">
        <v>43945</v>
      </c>
      <c r="M34" s="20" t="e">
        <f>VLOOKUP(Q34,Sheet2!$C$1:$D$560,2,FALSE)</f>
        <v>#N/A</v>
      </c>
      <c r="N34" s="11">
        <v>210</v>
      </c>
      <c r="O34" s="11" t="s">
        <v>195</v>
      </c>
      <c r="P34" s="16" t="s">
        <v>196</v>
      </c>
      <c r="Q34" s="16">
        <v>299</v>
      </c>
      <c r="R34" s="16"/>
    </row>
    <row r="35" spans="1:18" ht="26.25">
      <c r="A35" s="11">
        <v>51</v>
      </c>
      <c r="B35" s="19">
        <v>300</v>
      </c>
      <c r="C35" s="11" t="s">
        <v>197</v>
      </c>
      <c r="D35" s="12" t="s">
        <v>198</v>
      </c>
      <c r="E35" s="13" t="s">
        <v>199</v>
      </c>
      <c r="F35" s="11" t="s">
        <v>2132</v>
      </c>
      <c r="G35" s="14">
        <v>32363</v>
      </c>
      <c r="H35" s="13" t="s">
        <v>28</v>
      </c>
      <c r="I35" s="13" t="s">
        <v>21</v>
      </c>
      <c r="J35" s="13" t="s">
        <v>42</v>
      </c>
      <c r="K35" s="14">
        <v>43521</v>
      </c>
      <c r="L35" s="15">
        <v>43945</v>
      </c>
      <c r="M35" s="20" t="e">
        <f>VLOOKUP(Q35,Sheet2!$C$1:$D$560,2,FALSE)</f>
        <v>#N/A</v>
      </c>
      <c r="N35" s="11">
        <v>210</v>
      </c>
      <c r="O35" s="11" t="s">
        <v>200</v>
      </c>
      <c r="P35" s="16"/>
      <c r="Q35" s="16">
        <v>300</v>
      </c>
      <c r="R35" s="16"/>
    </row>
    <row r="36" spans="1:18" ht="26.25">
      <c r="A36" s="11">
        <v>52</v>
      </c>
      <c r="B36" s="19">
        <v>301</v>
      </c>
      <c r="C36" s="11" t="s">
        <v>201</v>
      </c>
      <c r="D36" s="12" t="s">
        <v>202</v>
      </c>
      <c r="E36" s="13" t="s">
        <v>203</v>
      </c>
      <c r="F36" s="11" t="s">
        <v>2132</v>
      </c>
      <c r="G36" s="14">
        <v>35801</v>
      </c>
      <c r="H36" s="13" t="s">
        <v>113</v>
      </c>
      <c r="I36" s="13" t="s">
        <v>21</v>
      </c>
      <c r="J36" s="13" t="s">
        <v>42</v>
      </c>
      <c r="K36" s="14">
        <v>43521</v>
      </c>
      <c r="L36" s="15">
        <v>43945</v>
      </c>
      <c r="M36" s="20">
        <f>VLOOKUP(Q36,Sheet2!$C$1:$D$560,2,FALSE)</f>
        <v>884295064</v>
      </c>
      <c r="N36" s="11">
        <v>210</v>
      </c>
      <c r="O36" s="11" t="s">
        <v>204</v>
      </c>
      <c r="P36" s="16" t="s">
        <v>205</v>
      </c>
      <c r="Q36" s="16">
        <v>301</v>
      </c>
      <c r="R36" s="16"/>
    </row>
    <row r="37" spans="1:18" ht="26.25">
      <c r="A37" s="11">
        <v>53</v>
      </c>
      <c r="B37" s="19">
        <v>303</v>
      </c>
      <c r="C37" s="11" t="s">
        <v>206</v>
      </c>
      <c r="D37" s="12" t="s">
        <v>207</v>
      </c>
      <c r="E37" s="13" t="s">
        <v>208</v>
      </c>
      <c r="F37" s="11" t="s">
        <v>2133</v>
      </c>
      <c r="G37" s="14">
        <v>36316</v>
      </c>
      <c r="H37" s="13" t="s">
        <v>53</v>
      </c>
      <c r="I37" s="13" t="s">
        <v>21</v>
      </c>
      <c r="J37" s="13" t="s">
        <v>209</v>
      </c>
      <c r="K37" s="14">
        <v>43521</v>
      </c>
      <c r="L37" s="15">
        <v>43945</v>
      </c>
      <c r="M37" s="20">
        <f>VLOOKUP(Q37,Sheet2!$C$1:$D$560,2,FALSE)</f>
        <v>974943320</v>
      </c>
      <c r="N37" s="11">
        <v>210</v>
      </c>
      <c r="O37" s="11" t="s">
        <v>210</v>
      </c>
      <c r="P37" s="16" t="s">
        <v>211</v>
      </c>
      <c r="Q37" s="16">
        <v>303</v>
      </c>
      <c r="R37" s="16"/>
    </row>
    <row r="38" spans="1:18" ht="26.25">
      <c r="A38" s="11">
        <v>61</v>
      </c>
      <c r="B38" s="19">
        <v>342</v>
      </c>
      <c r="C38" s="11" t="s">
        <v>212</v>
      </c>
      <c r="D38" s="12" t="s">
        <v>213</v>
      </c>
      <c r="E38" s="13" t="s">
        <v>214</v>
      </c>
      <c r="F38" s="11" t="s">
        <v>2133</v>
      </c>
      <c r="G38" s="14">
        <v>30355</v>
      </c>
      <c r="H38" s="13" t="s">
        <v>53</v>
      </c>
      <c r="I38" s="13" t="s">
        <v>21</v>
      </c>
      <c r="J38" s="13" t="s">
        <v>42</v>
      </c>
      <c r="K38" s="14">
        <v>43524</v>
      </c>
      <c r="L38" s="15">
        <v>43948</v>
      </c>
      <c r="M38" s="20">
        <f>VLOOKUP(Q38,Sheet2!$C$1:$D$560,2,FALSE)</f>
        <v>77866759</v>
      </c>
      <c r="N38" s="11">
        <v>210</v>
      </c>
      <c r="O38" s="11" t="s">
        <v>215</v>
      </c>
      <c r="P38" s="16" t="s">
        <v>216</v>
      </c>
      <c r="Q38" s="16">
        <v>342</v>
      </c>
      <c r="R38" s="16"/>
    </row>
    <row r="39" spans="1:18" ht="26.25">
      <c r="A39" s="11">
        <v>63</v>
      </c>
      <c r="B39" s="19">
        <v>348</v>
      </c>
      <c r="C39" s="11" t="s">
        <v>217</v>
      </c>
      <c r="D39" s="12" t="s">
        <v>218</v>
      </c>
      <c r="E39" s="13" t="s">
        <v>219</v>
      </c>
      <c r="F39" s="11" t="s">
        <v>2133</v>
      </c>
      <c r="G39" s="14">
        <v>31271</v>
      </c>
      <c r="H39" s="13" t="s">
        <v>220</v>
      </c>
      <c r="I39" s="13" t="s">
        <v>21</v>
      </c>
      <c r="J39" s="13" t="s">
        <v>42</v>
      </c>
      <c r="K39" s="14">
        <v>43524</v>
      </c>
      <c r="L39" s="15">
        <v>43948</v>
      </c>
      <c r="M39" s="20" t="e">
        <f>VLOOKUP(Q39,Sheet2!$C$1:$D$560,2,FALSE)</f>
        <v>#N/A</v>
      </c>
      <c r="N39" s="11">
        <v>210</v>
      </c>
      <c r="O39" s="11" t="s">
        <v>221</v>
      </c>
      <c r="P39" s="16"/>
      <c r="Q39" s="16">
        <v>348</v>
      </c>
      <c r="R39" s="16"/>
    </row>
    <row r="40" spans="1:18" ht="26.25">
      <c r="A40" s="11">
        <v>64</v>
      </c>
      <c r="B40" s="19">
        <v>350</v>
      </c>
      <c r="C40" s="11" t="s">
        <v>222</v>
      </c>
      <c r="D40" s="12" t="s">
        <v>223</v>
      </c>
      <c r="E40" s="13" t="s">
        <v>224</v>
      </c>
      <c r="F40" s="11" t="s">
        <v>2132</v>
      </c>
      <c r="G40" s="14">
        <v>32252</v>
      </c>
      <c r="H40" s="13" t="s">
        <v>53</v>
      </c>
      <c r="I40" s="13" t="s">
        <v>21</v>
      </c>
      <c r="J40" s="13" t="s">
        <v>42</v>
      </c>
      <c r="K40" s="14">
        <v>43525</v>
      </c>
      <c r="L40" s="15">
        <v>43951</v>
      </c>
      <c r="M40" s="20">
        <f>VLOOKUP(Q40,Sheet2!$C$1:$D$560,2,FALSE)</f>
        <v>969910449</v>
      </c>
      <c r="N40" s="11">
        <v>210</v>
      </c>
      <c r="O40" s="17" t="s">
        <v>225</v>
      </c>
      <c r="P40" s="16" t="s">
        <v>226</v>
      </c>
      <c r="Q40" s="16">
        <v>350</v>
      </c>
      <c r="R40" s="16"/>
    </row>
    <row r="41" spans="1:18" ht="26.25">
      <c r="A41" s="11">
        <v>65</v>
      </c>
      <c r="B41" s="19">
        <v>356</v>
      </c>
      <c r="C41" s="11" t="s">
        <v>227</v>
      </c>
      <c r="D41" s="12" t="s">
        <v>228</v>
      </c>
      <c r="E41" s="13" t="s">
        <v>229</v>
      </c>
      <c r="F41" s="11" t="s">
        <v>2132</v>
      </c>
      <c r="G41" s="14">
        <v>34072</v>
      </c>
      <c r="H41" s="13" t="s">
        <v>53</v>
      </c>
      <c r="I41" s="13" t="s">
        <v>21</v>
      </c>
      <c r="J41" s="13" t="s">
        <v>42</v>
      </c>
      <c r="K41" s="14">
        <v>43525</v>
      </c>
      <c r="L41" s="15">
        <v>43951</v>
      </c>
      <c r="M41" s="20">
        <f>VLOOKUP(Q41,Sheet2!$C$1:$D$560,2,FALSE)</f>
        <v>98319675</v>
      </c>
      <c r="N41" s="11">
        <v>210</v>
      </c>
      <c r="O41" s="11" t="s">
        <v>230</v>
      </c>
      <c r="P41" s="16" t="s">
        <v>231</v>
      </c>
      <c r="Q41" s="16">
        <v>356</v>
      </c>
      <c r="R41" s="16"/>
    </row>
    <row r="42" spans="1:18" ht="26.25">
      <c r="A42" s="11">
        <v>66</v>
      </c>
      <c r="B42" s="19">
        <v>357</v>
      </c>
      <c r="C42" s="11" t="s">
        <v>232</v>
      </c>
      <c r="D42" s="12" t="s">
        <v>233</v>
      </c>
      <c r="E42" s="13" t="s">
        <v>234</v>
      </c>
      <c r="F42" s="11" t="s">
        <v>2132</v>
      </c>
      <c r="G42" s="14">
        <v>33761</v>
      </c>
      <c r="H42" s="13" t="s">
        <v>53</v>
      </c>
      <c r="I42" s="13" t="s">
        <v>21</v>
      </c>
      <c r="J42" s="13" t="s">
        <v>42</v>
      </c>
      <c r="K42" s="14">
        <v>43525</v>
      </c>
      <c r="L42" s="15">
        <v>43951</v>
      </c>
      <c r="M42" s="20" t="e">
        <f>VLOOKUP(Q42,Sheet2!$C$1:$D$560,2,FALSE)</f>
        <v>#N/A</v>
      </c>
      <c r="N42" s="11">
        <v>210</v>
      </c>
      <c r="O42" s="11" t="s">
        <v>235</v>
      </c>
      <c r="P42" s="16"/>
      <c r="Q42" s="16">
        <v>357</v>
      </c>
      <c r="R42" s="16"/>
    </row>
    <row r="43" spans="1:18" ht="26.25">
      <c r="A43" s="11">
        <v>67</v>
      </c>
      <c r="B43" s="19">
        <v>358</v>
      </c>
      <c r="C43" s="11" t="s">
        <v>236</v>
      </c>
      <c r="D43" s="12" t="s">
        <v>237</v>
      </c>
      <c r="E43" s="13" t="s">
        <v>238</v>
      </c>
      <c r="F43" s="11" t="s">
        <v>2132</v>
      </c>
      <c r="G43" s="14">
        <v>32939</v>
      </c>
      <c r="H43" s="13" t="s">
        <v>53</v>
      </c>
      <c r="I43" s="13" t="s">
        <v>21</v>
      </c>
      <c r="J43" s="13" t="s">
        <v>42</v>
      </c>
      <c r="K43" s="14">
        <v>43525</v>
      </c>
      <c r="L43" s="15">
        <v>43951</v>
      </c>
      <c r="M43" s="20">
        <f>VLOOKUP(Q43,Sheet2!$C$1:$D$560,2,FALSE)</f>
        <v>976998238</v>
      </c>
      <c r="N43" s="11">
        <v>210</v>
      </c>
      <c r="O43" s="11" t="s">
        <v>239</v>
      </c>
      <c r="P43" s="16" t="s">
        <v>240</v>
      </c>
      <c r="Q43" s="16">
        <v>358</v>
      </c>
      <c r="R43" s="16"/>
    </row>
    <row r="44" spans="1:18" ht="26.25">
      <c r="A44" s="11">
        <v>68</v>
      </c>
      <c r="B44" s="19">
        <v>359</v>
      </c>
      <c r="C44" s="11" t="s">
        <v>241</v>
      </c>
      <c r="D44" s="12" t="s">
        <v>242</v>
      </c>
      <c r="E44" s="13" t="s">
        <v>243</v>
      </c>
      <c r="F44" s="11" t="s">
        <v>2132</v>
      </c>
      <c r="G44" s="14">
        <v>34520</v>
      </c>
      <c r="H44" s="13" t="s">
        <v>53</v>
      </c>
      <c r="I44" s="13" t="s">
        <v>21</v>
      </c>
      <c r="J44" s="13" t="s">
        <v>42</v>
      </c>
      <c r="K44" s="14">
        <v>43525</v>
      </c>
      <c r="L44" s="15">
        <v>43951</v>
      </c>
      <c r="M44" s="20" t="e">
        <f>VLOOKUP(Q44,Sheet2!$C$1:$D$560,2,FALSE)</f>
        <v>#N/A</v>
      </c>
      <c r="N44" s="11">
        <v>210</v>
      </c>
      <c r="O44" s="11" t="s">
        <v>244</v>
      </c>
      <c r="P44" s="16" t="s">
        <v>245</v>
      </c>
      <c r="Q44" s="16">
        <v>359</v>
      </c>
      <c r="R44" s="16"/>
    </row>
    <row r="45" spans="1:18" ht="26.25">
      <c r="A45" s="11">
        <v>69</v>
      </c>
      <c r="B45" s="19">
        <v>366</v>
      </c>
      <c r="C45" s="11" t="s">
        <v>246</v>
      </c>
      <c r="D45" s="12" t="s">
        <v>247</v>
      </c>
      <c r="E45" s="13" t="s">
        <v>248</v>
      </c>
      <c r="F45" s="11" t="s">
        <v>2132</v>
      </c>
      <c r="G45" s="14">
        <v>36214</v>
      </c>
      <c r="H45" s="13" t="s">
        <v>28</v>
      </c>
      <c r="I45" s="13" t="s">
        <v>21</v>
      </c>
      <c r="J45" s="13" t="s">
        <v>42</v>
      </c>
      <c r="K45" s="14">
        <v>43525</v>
      </c>
      <c r="L45" s="15">
        <v>43951</v>
      </c>
      <c r="M45" s="20">
        <f>VLOOKUP(Q45,Sheet2!$C$1:$D$560,2,FALSE)</f>
        <v>883229463</v>
      </c>
      <c r="N45" s="11">
        <v>210</v>
      </c>
      <c r="O45" s="11" t="s">
        <v>249</v>
      </c>
      <c r="P45" s="16" t="s">
        <v>250</v>
      </c>
      <c r="Q45" s="16">
        <v>366</v>
      </c>
      <c r="R45" s="16"/>
    </row>
    <row r="46" spans="1:18" ht="26.25">
      <c r="A46" s="11">
        <v>70</v>
      </c>
      <c r="B46" s="19">
        <v>367</v>
      </c>
      <c r="C46" s="11" t="s">
        <v>251</v>
      </c>
      <c r="D46" s="12" t="s">
        <v>252</v>
      </c>
      <c r="E46" s="13" t="s">
        <v>253</v>
      </c>
      <c r="F46" s="11" t="s">
        <v>2132</v>
      </c>
      <c r="G46" s="14">
        <v>31535</v>
      </c>
      <c r="H46" s="13" t="s">
        <v>53</v>
      </c>
      <c r="I46" s="13" t="s">
        <v>21</v>
      </c>
      <c r="J46" s="13" t="s">
        <v>42</v>
      </c>
      <c r="K46" s="14">
        <v>43525</v>
      </c>
      <c r="L46" s="15">
        <v>43951</v>
      </c>
      <c r="M46" s="20">
        <f>VLOOKUP(Q46,Sheet2!$C$1:$D$560,2,FALSE)</f>
        <v>976774348</v>
      </c>
      <c r="N46" s="11">
        <v>210</v>
      </c>
      <c r="O46" s="11" t="s">
        <v>254</v>
      </c>
      <c r="P46" s="16" t="s">
        <v>255</v>
      </c>
      <c r="Q46" s="16">
        <v>367</v>
      </c>
      <c r="R46" s="16"/>
    </row>
    <row r="47" spans="1:18" ht="26.25">
      <c r="A47" s="11">
        <v>71</v>
      </c>
      <c r="B47" s="19">
        <v>369</v>
      </c>
      <c r="C47" s="11" t="s">
        <v>256</v>
      </c>
      <c r="D47" s="12" t="s">
        <v>257</v>
      </c>
      <c r="E47" s="13" t="s">
        <v>258</v>
      </c>
      <c r="F47" s="11" t="s">
        <v>2133</v>
      </c>
      <c r="G47" s="14">
        <v>35798</v>
      </c>
      <c r="H47" s="13" t="s">
        <v>119</v>
      </c>
      <c r="I47" s="13" t="s">
        <v>21</v>
      </c>
      <c r="J47" s="13" t="s">
        <v>259</v>
      </c>
      <c r="K47" s="14">
        <v>43525</v>
      </c>
      <c r="L47" s="15">
        <v>43950</v>
      </c>
      <c r="M47" s="20">
        <f>VLOOKUP(Q47,Sheet2!$C$1:$D$560,2,FALSE)</f>
        <v>16941082</v>
      </c>
      <c r="N47" s="11">
        <v>210</v>
      </c>
      <c r="O47" s="11"/>
      <c r="P47" s="16" t="s">
        <v>260</v>
      </c>
      <c r="Q47" s="16">
        <v>369</v>
      </c>
      <c r="R47" s="16"/>
    </row>
    <row r="48" spans="1:18" ht="26.25">
      <c r="A48" s="11">
        <v>74</v>
      </c>
      <c r="B48" s="19">
        <v>398</v>
      </c>
      <c r="C48" s="11" t="s">
        <v>261</v>
      </c>
      <c r="D48" s="12" t="s">
        <v>262</v>
      </c>
      <c r="E48" s="13" t="s">
        <v>263</v>
      </c>
      <c r="F48" s="11" t="s">
        <v>2132</v>
      </c>
      <c r="G48" s="14">
        <v>31295</v>
      </c>
      <c r="H48" s="13" t="s">
        <v>53</v>
      </c>
      <c r="I48" s="13" t="s">
        <v>21</v>
      </c>
      <c r="J48" s="13" t="s">
        <v>36</v>
      </c>
      <c r="K48" s="14">
        <v>43526</v>
      </c>
      <c r="L48" s="15">
        <v>43952</v>
      </c>
      <c r="M48" s="20">
        <f>VLOOKUP(Q48,Sheet2!$C$1:$D$560,2,FALSE)</f>
        <v>966757104</v>
      </c>
      <c r="N48" s="11">
        <v>210</v>
      </c>
      <c r="O48" s="11" t="s">
        <v>264</v>
      </c>
      <c r="P48" s="16" t="s">
        <v>265</v>
      </c>
      <c r="Q48" s="16">
        <v>398</v>
      </c>
      <c r="R48" s="16"/>
    </row>
    <row r="49" spans="1:18" ht="26.25">
      <c r="A49" s="11">
        <v>75</v>
      </c>
      <c r="B49" s="19">
        <v>402</v>
      </c>
      <c r="C49" s="11" t="s">
        <v>266</v>
      </c>
      <c r="D49" s="12" t="s">
        <v>267</v>
      </c>
      <c r="E49" s="13" t="s">
        <v>268</v>
      </c>
      <c r="F49" s="11" t="s">
        <v>2132</v>
      </c>
      <c r="G49" s="14">
        <v>34140</v>
      </c>
      <c r="H49" s="13" t="s">
        <v>53</v>
      </c>
      <c r="I49" s="13" t="s">
        <v>21</v>
      </c>
      <c r="J49" s="13" t="s">
        <v>42</v>
      </c>
      <c r="K49" s="14">
        <v>43526</v>
      </c>
      <c r="L49" s="15">
        <v>43952</v>
      </c>
      <c r="M49" s="20">
        <f>VLOOKUP(Q49,Sheet2!$C$1:$D$560,2,FALSE)</f>
        <v>962862564</v>
      </c>
      <c r="N49" s="11">
        <v>210</v>
      </c>
      <c r="O49" s="11" t="s">
        <v>269</v>
      </c>
      <c r="P49" s="16" t="s">
        <v>270</v>
      </c>
      <c r="Q49" s="16">
        <v>402</v>
      </c>
      <c r="R49" s="16"/>
    </row>
    <row r="50" spans="1:18" ht="26.25">
      <c r="A50" s="11">
        <v>76</v>
      </c>
      <c r="B50" s="19">
        <v>403</v>
      </c>
      <c r="C50" s="11" t="s">
        <v>271</v>
      </c>
      <c r="D50" s="12" t="s">
        <v>272</v>
      </c>
      <c r="E50" s="13" t="s">
        <v>273</v>
      </c>
      <c r="F50" s="11" t="s">
        <v>2132</v>
      </c>
      <c r="G50" s="14">
        <v>31946</v>
      </c>
      <c r="H50" s="13" t="s">
        <v>53</v>
      </c>
      <c r="I50" s="13" t="s">
        <v>21</v>
      </c>
      <c r="J50" s="13" t="s">
        <v>42</v>
      </c>
      <c r="K50" s="14">
        <v>43526</v>
      </c>
      <c r="L50" s="15">
        <v>43952</v>
      </c>
      <c r="M50" s="20">
        <f>VLOOKUP(Q50,Sheet2!$C$1:$D$560,2,FALSE)</f>
        <v>15590609</v>
      </c>
      <c r="N50" s="11">
        <v>210</v>
      </c>
      <c r="O50" s="11" t="s">
        <v>274</v>
      </c>
      <c r="P50" s="16" t="s">
        <v>275</v>
      </c>
      <c r="Q50" s="16">
        <v>403</v>
      </c>
      <c r="R50" s="16"/>
    </row>
    <row r="51" spans="1:18" ht="26.25">
      <c r="A51" s="11">
        <v>77</v>
      </c>
      <c r="B51" s="19">
        <v>409</v>
      </c>
      <c r="C51" s="11" t="s">
        <v>276</v>
      </c>
      <c r="D51" s="12" t="s">
        <v>277</v>
      </c>
      <c r="E51" s="13" t="s">
        <v>278</v>
      </c>
      <c r="F51" s="11" t="s">
        <v>2132</v>
      </c>
      <c r="G51" s="14">
        <v>30118</v>
      </c>
      <c r="H51" s="13" t="s">
        <v>97</v>
      </c>
      <c r="I51" s="13" t="s">
        <v>21</v>
      </c>
      <c r="J51" s="13" t="s">
        <v>42</v>
      </c>
      <c r="K51" s="14">
        <v>43528</v>
      </c>
      <c r="L51" s="15">
        <v>43954</v>
      </c>
      <c r="M51" s="20">
        <f>VLOOKUP(Q51,Sheet2!$C$1:$D$560,2,FALSE)</f>
        <v>10662057</v>
      </c>
      <c r="N51" s="11">
        <v>210</v>
      </c>
      <c r="O51" s="11" t="s">
        <v>279</v>
      </c>
      <c r="P51" s="16" t="s">
        <v>280</v>
      </c>
      <c r="Q51" s="16">
        <v>409</v>
      </c>
      <c r="R51" s="16"/>
    </row>
    <row r="52" spans="1:18" ht="26.25">
      <c r="A52" s="11">
        <v>78</v>
      </c>
      <c r="B52" s="19">
        <v>412</v>
      </c>
      <c r="C52" s="11" t="s">
        <v>281</v>
      </c>
      <c r="D52" s="12" t="s">
        <v>282</v>
      </c>
      <c r="E52" s="13" t="s">
        <v>283</v>
      </c>
      <c r="F52" s="11" t="s">
        <v>2132</v>
      </c>
      <c r="G52" s="14">
        <v>32607</v>
      </c>
      <c r="H52" s="13" t="s">
        <v>53</v>
      </c>
      <c r="I52" s="13" t="s">
        <v>21</v>
      </c>
      <c r="J52" s="13" t="s">
        <v>42</v>
      </c>
      <c r="K52" s="14">
        <v>43528</v>
      </c>
      <c r="L52" s="15">
        <v>43954</v>
      </c>
      <c r="M52" s="20">
        <f>VLOOKUP(Q52,Sheet2!$C$1:$D$560,2,FALSE)</f>
        <v>882409424</v>
      </c>
      <c r="N52" s="11">
        <v>210</v>
      </c>
      <c r="O52" s="17" t="s">
        <v>284</v>
      </c>
      <c r="P52" s="16" t="s">
        <v>285</v>
      </c>
      <c r="Q52" s="16">
        <v>412</v>
      </c>
      <c r="R52" s="16"/>
    </row>
    <row r="53" spans="1:18" ht="26.25">
      <c r="A53" s="11">
        <v>79</v>
      </c>
      <c r="B53" s="19">
        <v>413</v>
      </c>
      <c r="C53" s="11" t="s">
        <v>286</v>
      </c>
      <c r="D53" s="12" t="s">
        <v>287</v>
      </c>
      <c r="E53" s="13" t="s">
        <v>288</v>
      </c>
      <c r="F53" s="11" t="s">
        <v>2133</v>
      </c>
      <c r="G53" s="14">
        <v>34790</v>
      </c>
      <c r="H53" s="13" t="s">
        <v>53</v>
      </c>
      <c r="I53" s="13" t="s">
        <v>21</v>
      </c>
      <c r="J53" s="13" t="s">
        <v>42</v>
      </c>
      <c r="K53" s="14">
        <v>43528</v>
      </c>
      <c r="L53" s="15">
        <v>43954</v>
      </c>
      <c r="M53" s="20">
        <f>VLOOKUP(Q53,Sheet2!$C$1:$D$560,2,FALSE)</f>
        <v>86991027</v>
      </c>
      <c r="N53" s="11">
        <v>210</v>
      </c>
      <c r="O53" s="11" t="s">
        <v>289</v>
      </c>
      <c r="P53" s="16" t="s">
        <v>290</v>
      </c>
      <c r="Q53" s="16">
        <v>413</v>
      </c>
      <c r="R53" s="16"/>
    </row>
    <row r="54" spans="1:18" ht="26.25">
      <c r="A54" s="11">
        <v>80</v>
      </c>
      <c r="B54" s="19">
        <v>416</v>
      </c>
      <c r="C54" s="11" t="s">
        <v>291</v>
      </c>
      <c r="D54" s="12" t="s">
        <v>292</v>
      </c>
      <c r="E54" s="13" t="s">
        <v>293</v>
      </c>
      <c r="F54" s="11" t="s">
        <v>2132</v>
      </c>
      <c r="G54" s="14">
        <v>35136</v>
      </c>
      <c r="H54" s="13" t="s">
        <v>28</v>
      </c>
      <c r="I54" s="13" t="s">
        <v>21</v>
      </c>
      <c r="J54" s="13" t="s">
        <v>42</v>
      </c>
      <c r="K54" s="14">
        <v>43528</v>
      </c>
      <c r="L54" s="15">
        <v>43954</v>
      </c>
      <c r="M54" s="20">
        <f>VLOOKUP(Q54,Sheet2!$C$1:$D$560,2,FALSE)</f>
        <v>887256730</v>
      </c>
      <c r="N54" s="11">
        <v>210</v>
      </c>
      <c r="O54" s="11" t="s">
        <v>294</v>
      </c>
      <c r="P54" s="16" t="s">
        <v>295</v>
      </c>
      <c r="Q54" s="16">
        <v>416</v>
      </c>
      <c r="R54" s="16"/>
    </row>
    <row r="55" spans="1:18" ht="26.25">
      <c r="A55" s="11">
        <v>81</v>
      </c>
      <c r="B55" s="19">
        <v>427</v>
      </c>
      <c r="C55" s="11" t="s">
        <v>296</v>
      </c>
      <c r="D55" s="12" t="s">
        <v>297</v>
      </c>
      <c r="E55" s="13" t="s">
        <v>298</v>
      </c>
      <c r="F55" s="11" t="s">
        <v>2132</v>
      </c>
      <c r="G55" s="14">
        <v>30538</v>
      </c>
      <c r="H55" s="13" t="s">
        <v>124</v>
      </c>
      <c r="I55" s="13" t="s">
        <v>21</v>
      </c>
      <c r="J55" s="13" t="s">
        <v>42</v>
      </c>
      <c r="K55" s="14">
        <v>43528</v>
      </c>
      <c r="L55" s="15">
        <v>43954</v>
      </c>
      <c r="M55" s="20">
        <f>VLOOKUP(Q55,Sheet2!$C$1:$D$560,2,FALSE)</f>
        <v>964823855</v>
      </c>
      <c r="N55" s="11">
        <v>210</v>
      </c>
      <c r="O55" s="17" t="s">
        <v>299</v>
      </c>
      <c r="P55" s="16" t="s">
        <v>300</v>
      </c>
      <c r="Q55" s="16">
        <v>427</v>
      </c>
      <c r="R55" s="16"/>
    </row>
    <row r="56" spans="1:18" ht="26.25">
      <c r="A56" s="11">
        <v>86</v>
      </c>
      <c r="B56" s="19">
        <v>471</v>
      </c>
      <c r="C56" s="11" t="s">
        <v>301</v>
      </c>
      <c r="D56" s="12" t="s">
        <v>302</v>
      </c>
      <c r="E56" s="13" t="s">
        <v>303</v>
      </c>
      <c r="F56" s="11" t="s">
        <v>2132</v>
      </c>
      <c r="G56" s="14">
        <v>35406</v>
      </c>
      <c r="H56" s="13" t="s">
        <v>53</v>
      </c>
      <c r="I56" s="13" t="s">
        <v>21</v>
      </c>
      <c r="J56" s="13" t="s">
        <v>42</v>
      </c>
      <c r="K56" s="14">
        <v>43530</v>
      </c>
      <c r="L56" s="15">
        <v>43956</v>
      </c>
      <c r="M56" s="20">
        <f>VLOOKUP(Q56,Sheet2!$C$1:$D$560,2,FALSE)</f>
        <v>978381377</v>
      </c>
      <c r="N56" s="11">
        <v>210</v>
      </c>
      <c r="O56" s="17" t="s">
        <v>304</v>
      </c>
      <c r="P56" s="16" t="s">
        <v>305</v>
      </c>
      <c r="Q56" s="16">
        <v>471</v>
      </c>
      <c r="R56" s="16"/>
    </row>
    <row r="57" spans="1:18" ht="26.25">
      <c r="A57" s="11">
        <v>88</v>
      </c>
      <c r="B57" s="19">
        <v>474</v>
      </c>
      <c r="C57" s="11" t="s">
        <v>306</v>
      </c>
      <c r="D57" s="12" t="s">
        <v>307</v>
      </c>
      <c r="E57" s="13" t="s">
        <v>308</v>
      </c>
      <c r="F57" s="11" t="s">
        <v>2133</v>
      </c>
      <c r="G57" s="14">
        <v>35177</v>
      </c>
      <c r="H57" s="13" t="s">
        <v>169</v>
      </c>
      <c r="I57" s="13" t="s">
        <v>21</v>
      </c>
      <c r="J57" s="13" t="s">
        <v>42</v>
      </c>
      <c r="K57" s="14">
        <v>43531</v>
      </c>
      <c r="L57" s="15">
        <v>43957</v>
      </c>
      <c r="M57" s="20">
        <f>VLOOKUP(Q57,Sheet2!$C$1:$D$560,2,FALSE)</f>
        <v>10791585</v>
      </c>
      <c r="N57" s="11">
        <v>210</v>
      </c>
      <c r="O57" s="11" t="s">
        <v>309</v>
      </c>
      <c r="P57" s="16" t="s">
        <v>310</v>
      </c>
      <c r="Q57" s="16">
        <v>474</v>
      </c>
      <c r="R57" s="16"/>
    </row>
    <row r="58" spans="1:18" ht="26.25">
      <c r="A58" s="11">
        <v>90</v>
      </c>
      <c r="B58" s="19">
        <v>480</v>
      </c>
      <c r="C58" s="11" t="s">
        <v>311</v>
      </c>
      <c r="D58" s="12" t="s">
        <v>312</v>
      </c>
      <c r="E58" s="13" t="s">
        <v>313</v>
      </c>
      <c r="F58" s="11" t="s">
        <v>2132</v>
      </c>
      <c r="G58" s="14">
        <v>34770</v>
      </c>
      <c r="H58" s="13" t="s">
        <v>28</v>
      </c>
      <c r="I58" s="13" t="s">
        <v>21</v>
      </c>
      <c r="J58" s="13" t="s">
        <v>42</v>
      </c>
      <c r="K58" s="14">
        <v>43531</v>
      </c>
      <c r="L58" s="15">
        <v>43957</v>
      </c>
      <c r="M58" s="20">
        <f>VLOOKUP(Q58,Sheet2!$C$1:$D$560,2,FALSE)</f>
        <v>98276601</v>
      </c>
      <c r="N58" s="11">
        <v>210</v>
      </c>
      <c r="O58" s="11" t="s">
        <v>314</v>
      </c>
      <c r="P58" s="16" t="s">
        <v>315</v>
      </c>
      <c r="Q58" s="16">
        <v>480</v>
      </c>
      <c r="R58" s="16"/>
    </row>
    <row r="59" spans="1:18" ht="26.25">
      <c r="A59" s="11">
        <v>94</v>
      </c>
      <c r="B59" s="19">
        <v>502</v>
      </c>
      <c r="C59" s="11" t="s">
        <v>316</v>
      </c>
      <c r="D59" s="12" t="s">
        <v>317</v>
      </c>
      <c r="E59" s="13" t="s">
        <v>318</v>
      </c>
      <c r="F59" s="11" t="s">
        <v>2133</v>
      </c>
      <c r="G59" s="14">
        <v>35983</v>
      </c>
      <c r="H59" s="13" t="s">
        <v>319</v>
      </c>
      <c r="I59" s="13" t="s">
        <v>21</v>
      </c>
      <c r="J59" s="13" t="s">
        <v>42</v>
      </c>
      <c r="K59" s="14">
        <v>43535</v>
      </c>
      <c r="L59" s="15">
        <v>43961</v>
      </c>
      <c r="M59" s="20">
        <f>VLOOKUP(Q59,Sheet2!$C$1:$D$560,2,FALSE)</f>
        <v>976998597</v>
      </c>
      <c r="N59" s="11">
        <v>210</v>
      </c>
      <c r="O59" s="11" t="s">
        <v>320</v>
      </c>
      <c r="P59" s="16" t="s">
        <v>321</v>
      </c>
      <c r="Q59" s="16">
        <v>502</v>
      </c>
      <c r="R59" s="16"/>
    </row>
    <row r="60" spans="1:18" ht="26.25">
      <c r="A60" s="11">
        <v>96</v>
      </c>
      <c r="B60" s="19">
        <v>512</v>
      </c>
      <c r="C60" s="11" t="s">
        <v>322</v>
      </c>
      <c r="D60" s="12" t="s">
        <v>323</v>
      </c>
      <c r="E60" s="13" t="s">
        <v>324</v>
      </c>
      <c r="F60" s="11" t="s">
        <v>2132</v>
      </c>
      <c r="G60" s="14">
        <v>30892</v>
      </c>
      <c r="H60" s="13" t="s">
        <v>28</v>
      </c>
      <c r="I60" s="13" t="s">
        <v>21</v>
      </c>
      <c r="J60" s="13" t="s">
        <v>42</v>
      </c>
      <c r="K60" s="14">
        <v>43535</v>
      </c>
      <c r="L60" s="15">
        <v>43961</v>
      </c>
      <c r="M60" s="20">
        <f>VLOOKUP(Q60,Sheet2!$C$1:$D$560,2,FALSE)</f>
        <v>81421813</v>
      </c>
      <c r="N60" s="11">
        <v>210</v>
      </c>
      <c r="O60" s="11" t="s">
        <v>325</v>
      </c>
      <c r="P60" s="16" t="s">
        <v>326</v>
      </c>
      <c r="Q60" s="16">
        <v>512</v>
      </c>
      <c r="R60" s="16"/>
    </row>
    <row r="61" spans="1:18" ht="26.25">
      <c r="A61" s="11">
        <v>99</v>
      </c>
      <c r="B61" s="19">
        <v>530</v>
      </c>
      <c r="C61" s="11" t="s">
        <v>327</v>
      </c>
      <c r="D61" s="12" t="s">
        <v>328</v>
      </c>
      <c r="E61" s="13" t="s">
        <v>329</v>
      </c>
      <c r="F61" s="11" t="s">
        <v>2132</v>
      </c>
      <c r="G61" s="14">
        <v>32414</v>
      </c>
      <c r="H61" s="13" t="s">
        <v>220</v>
      </c>
      <c r="I61" s="13" t="s">
        <v>21</v>
      </c>
      <c r="J61" s="13" t="s">
        <v>42</v>
      </c>
      <c r="K61" s="14">
        <v>43536</v>
      </c>
      <c r="L61" s="15">
        <v>43962</v>
      </c>
      <c r="M61" s="20">
        <f>VLOOKUP(Q61,Sheet2!$C$1:$D$560,2,FALSE)</f>
        <v>70527225</v>
      </c>
      <c r="N61" s="11">
        <v>210</v>
      </c>
      <c r="O61" s="11" t="s">
        <v>330</v>
      </c>
      <c r="P61" s="16" t="s">
        <v>331</v>
      </c>
      <c r="Q61" s="16">
        <v>530</v>
      </c>
      <c r="R61" s="16"/>
    </row>
    <row r="62" spans="1:18" ht="26.25">
      <c r="A62" s="11">
        <v>100</v>
      </c>
      <c r="B62" s="19">
        <v>533</v>
      </c>
      <c r="C62" s="11" t="s">
        <v>332</v>
      </c>
      <c r="D62" s="12" t="s">
        <v>333</v>
      </c>
      <c r="E62" s="13" t="s">
        <v>334</v>
      </c>
      <c r="F62" s="11" t="s">
        <v>2132</v>
      </c>
      <c r="G62" s="14">
        <v>32863</v>
      </c>
      <c r="H62" s="13" t="s">
        <v>113</v>
      </c>
      <c r="I62" s="13" t="s">
        <v>21</v>
      </c>
      <c r="J62" s="13" t="s">
        <v>42</v>
      </c>
      <c r="K62" s="14">
        <v>43536</v>
      </c>
      <c r="L62" s="15">
        <v>43962</v>
      </c>
      <c r="M62" s="20">
        <f>VLOOKUP(Q62,Sheet2!$C$1:$D$560,2,FALSE)</f>
        <v>967725664</v>
      </c>
      <c r="N62" s="11">
        <v>210</v>
      </c>
      <c r="O62" s="11" t="s">
        <v>335</v>
      </c>
      <c r="P62" s="16" t="s">
        <v>336</v>
      </c>
      <c r="Q62" s="16">
        <v>533</v>
      </c>
      <c r="R62" s="16"/>
    </row>
    <row r="63" spans="1:18" ht="26.25">
      <c r="A63" s="11">
        <v>101</v>
      </c>
      <c r="B63" s="19">
        <v>556</v>
      </c>
      <c r="C63" s="11" t="s">
        <v>337</v>
      </c>
      <c r="D63" s="12" t="s">
        <v>338</v>
      </c>
      <c r="E63" s="13" t="s">
        <v>339</v>
      </c>
      <c r="F63" s="11" t="s">
        <v>2132</v>
      </c>
      <c r="G63" s="14">
        <v>36653</v>
      </c>
      <c r="H63" s="13" t="s">
        <v>340</v>
      </c>
      <c r="I63" s="13" t="s">
        <v>21</v>
      </c>
      <c r="J63" s="13" t="s">
        <v>42</v>
      </c>
      <c r="K63" s="14">
        <v>43538</v>
      </c>
      <c r="L63" s="15">
        <v>43964</v>
      </c>
      <c r="M63" s="20">
        <f>VLOOKUP(Q63,Sheet2!$C$1:$D$560,2,FALSE)</f>
        <v>69866203</v>
      </c>
      <c r="N63" s="11">
        <v>210</v>
      </c>
      <c r="O63" s="11" t="s">
        <v>341</v>
      </c>
      <c r="P63" s="16" t="s">
        <v>342</v>
      </c>
      <c r="Q63" s="16">
        <v>556</v>
      </c>
      <c r="R63" s="16"/>
    </row>
    <row r="64" spans="1:18" ht="26.25">
      <c r="A64" s="11">
        <v>102</v>
      </c>
      <c r="B64" s="19">
        <v>565</v>
      </c>
      <c r="C64" s="11" t="s">
        <v>343</v>
      </c>
      <c r="D64" s="12" t="s">
        <v>344</v>
      </c>
      <c r="E64" s="13" t="s">
        <v>345</v>
      </c>
      <c r="F64" s="11" t="s">
        <v>2132</v>
      </c>
      <c r="G64" s="14">
        <v>30486</v>
      </c>
      <c r="H64" s="13" t="s">
        <v>28</v>
      </c>
      <c r="I64" s="13" t="s">
        <v>21</v>
      </c>
      <c r="J64" s="13" t="s">
        <v>42</v>
      </c>
      <c r="K64" s="14">
        <v>43539</v>
      </c>
      <c r="L64" s="15">
        <v>43965</v>
      </c>
      <c r="M64" s="20">
        <f>VLOOKUP(Q64,Sheet2!$C$1:$D$560,2,FALSE)</f>
        <v>15973577</v>
      </c>
      <c r="N64" s="11">
        <v>210</v>
      </c>
      <c r="O64" s="11" t="s">
        <v>346</v>
      </c>
      <c r="P64" s="16" t="s">
        <v>347</v>
      </c>
      <c r="Q64" s="16">
        <v>565</v>
      </c>
      <c r="R64" s="16"/>
    </row>
    <row r="65" spans="1:18" ht="26.25">
      <c r="A65" s="11">
        <v>103</v>
      </c>
      <c r="B65" s="19">
        <v>567</v>
      </c>
      <c r="C65" s="11" t="s">
        <v>348</v>
      </c>
      <c r="D65" s="12" t="s">
        <v>349</v>
      </c>
      <c r="E65" s="13" t="s">
        <v>350</v>
      </c>
      <c r="F65" s="11" t="s">
        <v>2132</v>
      </c>
      <c r="G65" s="14">
        <v>26374</v>
      </c>
      <c r="H65" s="13" t="s">
        <v>28</v>
      </c>
      <c r="I65" s="13" t="s">
        <v>21</v>
      </c>
      <c r="J65" s="13" t="s">
        <v>42</v>
      </c>
      <c r="K65" s="14">
        <v>43539</v>
      </c>
      <c r="L65" s="15">
        <v>43965</v>
      </c>
      <c r="M65" s="20">
        <f>VLOOKUP(Q65,Sheet2!$C$1:$D$560,2,FALSE)</f>
        <v>15919714</v>
      </c>
      <c r="N65" s="11">
        <v>210</v>
      </c>
      <c r="O65" s="11" t="s">
        <v>351</v>
      </c>
      <c r="P65" s="16" t="s">
        <v>352</v>
      </c>
      <c r="Q65" s="16">
        <v>567</v>
      </c>
      <c r="R65" s="16"/>
    </row>
    <row r="66" spans="1:18" ht="26.25">
      <c r="A66" s="11">
        <v>104</v>
      </c>
      <c r="B66" s="19">
        <v>569</v>
      </c>
      <c r="C66" s="11" t="s">
        <v>353</v>
      </c>
      <c r="D66" s="12" t="s">
        <v>354</v>
      </c>
      <c r="E66" s="13" t="s">
        <v>355</v>
      </c>
      <c r="F66" s="11" t="s">
        <v>2132</v>
      </c>
      <c r="G66" s="14">
        <v>33876</v>
      </c>
      <c r="H66" s="13" t="s">
        <v>28</v>
      </c>
      <c r="I66" s="13" t="s">
        <v>21</v>
      </c>
      <c r="J66" s="13" t="s">
        <v>42</v>
      </c>
      <c r="K66" s="14">
        <v>43539</v>
      </c>
      <c r="L66" s="15">
        <v>43965</v>
      </c>
      <c r="M66" s="20">
        <f>VLOOKUP(Q66,Sheet2!$C$1:$D$560,2,FALSE)</f>
        <v>962915125</v>
      </c>
      <c r="N66" s="11">
        <v>210</v>
      </c>
      <c r="O66" s="11" t="s">
        <v>356</v>
      </c>
      <c r="P66" s="16" t="s">
        <v>357</v>
      </c>
      <c r="Q66" s="16">
        <v>569</v>
      </c>
      <c r="R66" s="16"/>
    </row>
    <row r="67" spans="1:18" ht="26.25">
      <c r="A67" s="11">
        <v>106</v>
      </c>
      <c r="B67" s="19">
        <v>579</v>
      </c>
      <c r="C67" s="11" t="s">
        <v>358</v>
      </c>
      <c r="D67" s="12" t="s">
        <v>359</v>
      </c>
      <c r="E67" s="13" t="s">
        <v>360</v>
      </c>
      <c r="F67" s="11" t="s">
        <v>2132</v>
      </c>
      <c r="G67" s="14">
        <v>32493</v>
      </c>
      <c r="H67" s="13" t="s">
        <v>169</v>
      </c>
      <c r="I67" s="13" t="s">
        <v>21</v>
      </c>
      <c r="J67" s="13" t="s">
        <v>42</v>
      </c>
      <c r="K67" s="14">
        <v>43542</v>
      </c>
      <c r="L67" s="15">
        <v>43968</v>
      </c>
      <c r="M67" s="20">
        <f>VLOOKUP(Q67,Sheet2!$C$1:$D$560,2,FALSE)</f>
        <v>93590178</v>
      </c>
      <c r="N67" s="11">
        <v>210</v>
      </c>
      <c r="O67" s="11" t="s">
        <v>361</v>
      </c>
      <c r="P67" s="16" t="s">
        <v>362</v>
      </c>
      <c r="Q67" s="16">
        <v>579</v>
      </c>
      <c r="R67" s="16"/>
    </row>
    <row r="68" spans="1:18" ht="26.25">
      <c r="A68" s="11">
        <v>114</v>
      </c>
      <c r="B68" s="19">
        <v>691</v>
      </c>
      <c r="C68" s="11" t="s">
        <v>363</v>
      </c>
      <c r="D68" s="12" t="s">
        <v>364</v>
      </c>
      <c r="E68" s="13" t="s">
        <v>365</v>
      </c>
      <c r="F68" s="11" t="s">
        <v>2132</v>
      </c>
      <c r="G68" s="14">
        <v>32637</v>
      </c>
      <c r="H68" s="13" t="s">
        <v>53</v>
      </c>
      <c r="I68" s="13" t="s">
        <v>21</v>
      </c>
      <c r="J68" s="13" t="s">
        <v>42</v>
      </c>
      <c r="K68" s="14">
        <v>43577</v>
      </c>
      <c r="L68" s="15">
        <v>44003</v>
      </c>
      <c r="M68" s="20">
        <f>VLOOKUP(Q68,Sheet2!$C$1:$D$560,2,FALSE)</f>
        <v>966561569</v>
      </c>
      <c r="N68" s="11">
        <v>210</v>
      </c>
      <c r="O68" s="11" t="s">
        <v>366</v>
      </c>
      <c r="P68" s="16" t="s">
        <v>367</v>
      </c>
      <c r="Q68" s="16">
        <v>691</v>
      </c>
      <c r="R68" s="16"/>
    </row>
    <row r="69" spans="1:18" ht="26.25">
      <c r="A69" s="11">
        <v>115</v>
      </c>
      <c r="B69" s="19">
        <v>698</v>
      </c>
      <c r="C69" s="11" t="s">
        <v>368</v>
      </c>
      <c r="D69" s="12" t="s">
        <v>369</v>
      </c>
      <c r="E69" s="13" t="s">
        <v>370</v>
      </c>
      <c r="F69" s="11" t="s">
        <v>2132</v>
      </c>
      <c r="G69" s="14">
        <v>33636</v>
      </c>
      <c r="H69" s="13" t="s">
        <v>124</v>
      </c>
      <c r="I69" s="13" t="s">
        <v>21</v>
      </c>
      <c r="J69" s="13" t="s">
        <v>42</v>
      </c>
      <c r="K69" s="14">
        <v>43577</v>
      </c>
      <c r="L69" s="15">
        <v>44003</v>
      </c>
      <c r="M69" s="20">
        <f>VLOOKUP(Q69,Sheet2!$C$1:$D$560,2,FALSE)</f>
        <v>977050701</v>
      </c>
      <c r="N69" s="11">
        <v>210</v>
      </c>
      <c r="O69" s="11" t="s">
        <v>371</v>
      </c>
      <c r="P69" s="16" t="s">
        <v>372</v>
      </c>
      <c r="Q69" s="16">
        <v>698</v>
      </c>
      <c r="R69" s="16"/>
    </row>
    <row r="70" spans="1:18" ht="26.25">
      <c r="A70" s="11">
        <v>116</v>
      </c>
      <c r="B70" s="19">
        <v>699</v>
      </c>
      <c r="C70" s="11" t="s">
        <v>373</v>
      </c>
      <c r="D70" s="12" t="s">
        <v>374</v>
      </c>
      <c r="E70" s="13" t="s">
        <v>375</v>
      </c>
      <c r="F70" s="11" t="s">
        <v>2132</v>
      </c>
      <c r="G70" s="14">
        <v>34430</v>
      </c>
      <c r="H70" s="13" t="s">
        <v>124</v>
      </c>
      <c r="I70" s="13" t="s">
        <v>21</v>
      </c>
      <c r="J70" s="13" t="s">
        <v>42</v>
      </c>
      <c r="K70" s="14">
        <v>43577</v>
      </c>
      <c r="L70" s="15">
        <v>44003</v>
      </c>
      <c r="M70" s="20">
        <f>VLOOKUP(Q70,Sheet2!$C$1:$D$560,2,FALSE)</f>
        <v>976280479</v>
      </c>
      <c r="N70" s="11">
        <v>210</v>
      </c>
      <c r="O70" s="11" t="s">
        <v>376</v>
      </c>
      <c r="P70" s="16" t="s">
        <v>377</v>
      </c>
      <c r="Q70" s="16">
        <v>699</v>
      </c>
      <c r="R70" s="16"/>
    </row>
    <row r="71" spans="1:18" ht="26.25">
      <c r="A71" s="11">
        <v>121</v>
      </c>
      <c r="B71" s="19">
        <v>740</v>
      </c>
      <c r="C71" s="11" t="s">
        <v>378</v>
      </c>
      <c r="D71" s="12" t="s">
        <v>379</v>
      </c>
      <c r="E71" s="13" t="s">
        <v>380</v>
      </c>
      <c r="F71" s="11" t="s">
        <v>2132</v>
      </c>
      <c r="G71" s="14">
        <v>32375</v>
      </c>
      <c r="H71" s="13" t="s">
        <v>381</v>
      </c>
      <c r="I71" s="13" t="s">
        <v>21</v>
      </c>
      <c r="J71" s="13" t="s">
        <v>42</v>
      </c>
      <c r="K71" s="14">
        <v>43579</v>
      </c>
      <c r="L71" s="15">
        <v>44005</v>
      </c>
      <c r="M71" s="20">
        <f>VLOOKUP(Q71,Sheet2!$C$1:$D$560,2,FALSE)</f>
        <v>77914695</v>
      </c>
      <c r="N71" s="11">
        <v>210</v>
      </c>
      <c r="O71" s="11" t="s">
        <v>382</v>
      </c>
      <c r="P71" s="16" t="s">
        <v>383</v>
      </c>
      <c r="Q71" s="16">
        <v>740</v>
      </c>
      <c r="R71" s="16"/>
    </row>
    <row r="72" spans="1:18" ht="26.25">
      <c r="A72" s="11">
        <v>122</v>
      </c>
      <c r="B72" s="19">
        <v>741</v>
      </c>
      <c r="C72" s="11" t="s">
        <v>384</v>
      </c>
      <c r="D72" s="12" t="s">
        <v>385</v>
      </c>
      <c r="E72" s="13" t="s">
        <v>386</v>
      </c>
      <c r="F72" s="11" t="s">
        <v>2132</v>
      </c>
      <c r="G72" s="14">
        <v>35267</v>
      </c>
      <c r="H72" s="13" t="s">
        <v>28</v>
      </c>
      <c r="I72" s="13" t="s">
        <v>21</v>
      </c>
      <c r="J72" s="13" t="s">
        <v>42</v>
      </c>
      <c r="K72" s="14">
        <v>43579</v>
      </c>
      <c r="L72" s="15">
        <v>44005</v>
      </c>
      <c r="M72" s="20" t="e">
        <f>VLOOKUP(Q72,Sheet2!$C$1:$D$560,2,FALSE)</f>
        <v>#N/A</v>
      </c>
      <c r="N72" s="11">
        <v>210</v>
      </c>
      <c r="O72" s="11" t="s">
        <v>387</v>
      </c>
      <c r="P72" s="16"/>
      <c r="Q72" s="16">
        <v>741</v>
      </c>
      <c r="R72" s="16"/>
    </row>
    <row r="73" spans="1:18" ht="26.25">
      <c r="A73" s="11">
        <v>123</v>
      </c>
      <c r="B73" s="19">
        <v>742</v>
      </c>
      <c r="C73" s="11" t="s">
        <v>388</v>
      </c>
      <c r="D73" s="12" t="s">
        <v>389</v>
      </c>
      <c r="E73" s="13" t="s">
        <v>390</v>
      </c>
      <c r="F73" s="11" t="s">
        <v>2132</v>
      </c>
      <c r="G73" s="14">
        <v>30138</v>
      </c>
      <c r="H73" s="13" t="s">
        <v>53</v>
      </c>
      <c r="I73" s="13" t="s">
        <v>21</v>
      </c>
      <c r="J73" s="13" t="s">
        <v>42</v>
      </c>
      <c r="K73" s="14">
        <v>43579</v>
      </c>
      <c r="L73" s="15">
        <v>44005</v>
      </c>
      <c r="M73" s="20">
        <f>VLOOKUP(Q73,Sheet2!$C$1:$D$560,2,FALSE)</f>
        <v>16964284</v>
      </c>
      <c r="N73" s="11">
        <v>210</v>
      </c>
      <c r="O73" s="11" t="s">
        <v>391</v>
      </c>
      <c r="P73" s="16" t="s">
        <v>392</v>
      </c>
      <c r="Q73" s="16">
        <v>742</v>
      </c>
      <c r="R73" s="16"/>
    </row>
    <row r="74" spans="1:18" ht="26.25">
      <c r="A74" s="11">
        <v>126</v>
      </c>
      <c r="B74" s="19">
        <v>751</v>
      </c>
      <c r="C74" s="11" t="s">
        <v>393</v>
      </c>
      <c r="D74" s="12" t="s">
        <v>394</v>
      </c>
      <c r="E74" s="13" t="s">
        <v>395</v>
      </c>
      <c r="F74" s="11" t="s">
        <v>2133</v>
      </c>
      <c r="G74" s="14">
        <v>33918</v>
      </c>
      <c r="H74" s="13" t="s">
        <v>113</v>
      </c>
      <c r="I74" s="13" t="s">
        <v>21</v>
      </c>
      <c r="J74" s="13" t="s">
        <v>42</v>
      </c>
      <c r="K74" s="14">
        <v>43579</v>
      </c>
      <c r="L74" s="15">
        <v>44005</v>
      </c>
      <c r="M74" s="20">
        <f>VLOOKUP(Q74,Sheet2!$C$1:$D$560,2,FALSE)</f>
        <v>976529885</v>
      </c>
      <c r="N74" s="11">
        <v>210</v>
      </c>
      <c r="O74" s="11" t="s">
        <v>396</v>
      </c>
      <c r="P74" s="16" t="s">
        <v>397</v>
      </c>
      <c r="Q74" s="16">
        <v>751</v>
      </c>
      <c r="R74" s="16"/>
    </row>
    <row r="75" spans="1:18" ht="26.25">
      <c r="A75" s="11">
        <v>127</v>
      </c>
      <c r="B75" s="19">
        <v>760</v>
      </c>
      <c r="C75" s="11" t="s">
        <v>398</v>
      </c>
      <c r="D75" s="12" t="s">
        <v>399</v>
      </c>
      <c r="E75" s="13" t="s">
        <v>400</v>
      </c>
      <c r="F75" s="11" t="s">
        <v>2132</v>
      </c>
      <c r="G75" s="14">
        <v>35592</v>
      </c>
      <c r="H75" s="13" t="s">
        <v>28</v>
      </c>
      <c r="I75" s="13" t="s">
        <v>21</v>
      </c>
      <c r="J75" s="13" t="s">
        <v>42</v>
      </c>
      <c r="K75" s="14">
        <v>43580</v>
      </c>
      <c r="L75" s="15">
        <v>44006</v>
      </c>
      <c r="M75" s="20" t="e">
        <f>VLOOKUP(Q75,Sheet2!$C$1:$D$560,2,FALSE)</f>
        <v>#N/A</v>
      </c>
      <c r="N75" s="11">
        <v>210</v>
      </c>
      <c r="O75" s="11" t="s">
        <v>401</v>
      </c>
      <c r="P75" s="16"/>
      <c r="Q75" s="16">
        <v>760</v>
      </c>
      <c r="R75" s="16"/>
    </row>
    <row r="76" spans="1:18" ht="26.25">
      <c r="A76" s="11">
        <v>130</v>
      </c>
      <c r="B76" s="19">
        <v>774</v>
      </c>
      <c r="C76" s="11" t="s">
        <v>402</v>
      </c>
      <c r="D76" s="12" t="s">
        <v>403</v>
      </c>
      <c r="E76" s="13" t="s">
        <v>404</v>
      </c>
      <c r="F76" s="11" t="s">
        <v>2132</v>
      </c>
      <c r="G76" s="14">
        <v>30715</v>
      </c>
      <c r="H76" s="13" t="s">
        <v>169</v>
      </c>
      <c r="I76" s="13" t="s">
        <v>21</v>
      </c>
      <c r="J76" s="13" t="s">
        <v>42</v>
      </c>
      <c r="K76" s="14">
        <v>43587</v>
      </c>
      <c r="L76" s="15">
        <v>43922</v>
      </c>
      <c r="M76" s="20">
        <f>VLOOKUP(Q76,Sheet2!$C$1:$D$560,2,FALSE)</f>
        <v>963612336</v>
      </c>
      <c r="N76" s="11">
        <v>210</v>
      </c>
      <c r="O76" s="11" t="s">
        <v>405</v>
      </c>
      <c r="P76" s="16" t="s">
        <v>406</v>
      </c>
      <c r="Q76" s="16">
        <v>774</v>
      </c>
      <c r="R76" s="16"/>
    </row>
    <row r="77" spans="1:18" ht="26.25">
      <c r="A77" s="11">
        <v>135</v>
      </c>
      <c r="B77" s="19">
        <v>820</v>
      </c>
      <c r="C77" s="11" t="s">
        <v>407</v>
      </c>
      <c r="D77" s="12" t="s">
        <v>408</v>
      </c>
      <c r="E77" s="13" t="s">
        <v>409</v>
      </c>
      <c r="F77" s="11" t="s">
        <v>2132</v>
      </c>
      <c r="G77" s="14">
        <v>35935</v>
      </c>
      <c r="H77" s="17" t="s">
        <v>124</v>
      </c>
      <c r="I77" s="13" t="s">
        <v>21</v>
      </c>
      <c r="J77" s="13" t="s">
        <v>42</v>
      </c>
      <c r="K77" s="14">
        <v>43591</v>
      </c>
      <c r="L77" s="15">
        <v>43926</v>
      </c>
      <c r="M77" s="20">
        <f>VLOOKUP(Q77,Sheet2!$C$1:$D$560,2,FALSE)</f>
        <v>966524552</v>
      </c>
      <c r="N77" s="11">
        <v>210</v>
      </c>
      <c r="O77" s="11" t="s">
        <v>410</v>
      </c>
      <c r="P77" s="16" t="s">
        <v>411</v>
      </c>
      <c r="Q77" s="16">
        <v>820</v>
      </c>
      <c r="R77" s="16"/>
    </row>
    <row r="78" spans="1:18" ht="26.25">
      <c r="A78" s="11">
        <v>137</v>
      </c>
      <c r="B78" s="19">
        <v>830</v>
      </c>
      <c r="C78" s="11" t="s">
        <v>412</v>
      </c>
      <c r="D78" s="12" t="s">
        <v>413</v>
      </c>
      <c r="E78" s="13" t="s">
        <v>414</v>
      </c>
      <c r="F78" s="11" t="s">
        <v>2133</v>
      </c>
      <c r="G78" s="14">
        <v>32882</v>
      </c>
      <c r="H78" s="13" t="s">
        <v>53</v>
      </c>
      <c r="I78" s="13" t="s">
        <v>21</v>
      </c>
      <c r="J78" s="13" t="s">
        <v>36</v>
      </c>
      <c r="K78" s="14">
        <v>43619</v>
      </c>
      <c r="L78" s="15">
        <v>43953</v>
      </c>
      <c r="M78" s="20">
        <f>VLOOKUP(Q78,Sheet2!$C$1:$D$560,2,FALSE)</f>
        <v>69212024</v>
      </c>
      <c r="N78" s="11">
        <v>210</v>
      </c>
      <c r="O78" s="11" t="s">
        <v>415</v>
      </c>
      <c r="P78" s="16" t="s">
        <v>416</v>
      </c>
      <c r="Q78" s="16">
        <v>830</v>
      </c>
      <c r="R78" s="16"/>
    </row>
    <row r="79" spans="1:18" ht="26.25">
      <c r="A79" s="11">
        <v>144</v>
      </c>
      <c r="B79" s="19">
        <v>845</v>
      </c>
      <c r="C79" s="11" t="s">
        <v>417</v>
      </c>
      <c r="D79" s="12" t="s">
        <v>418</v>
      </c>
      <c r="E79" s="13" t="s">
        <v>419</v>
      </c>
      <c r="F79" s="11" t="s">
        <v>2133</v>
      </c>
      <c r="G79" s="14">
        <v>36559</v>
      </c>
      <c r="H79" s="13" t="s">
        <v>53</v>
      </c>
      <c r="I79" s="13" t="s">
        <v>21</v>
      </c>
      <c r="J79" s="13" t="s">
        <v>42</v>
      </c>
      <c r="K79" s="14">
        <v>43620</v>
      </c>
      <c r="L79" s="15">
        <v>43954</v>
      </c>
      <c r="M79" s="20">
        <f>VLOOKUP(Q79,Sheet2!$C$1:$D$560,2,FALSE)</f>
        <v>968716622</v>
      </c>
      <c r="N79" s="11">
        <v>210</v>
      </c>
      <c r="O79" s="11" t="s">
        <v>420</v>
      </c>
      <c r="P79" s="16" t="s">
        <v>421</v>
      </c>
      <c r="Q79" s="16">
        <v>845</v>
      </c>
      <c r="R79" s="16"/>
    </row>
    <row r="80" spans="1:18" ht="26.25">
      <c r="A80" s="11">
        <v>145</v>
      </c>
      <c r="B80" s="19">
        <v>854</v>
      </c>
      <c r="C80" s="11" t="s">
        <v>422</v>
      </c>
      <c r="D80" s="12" t="s">
        <v>423</v>
      </c>
      <c r="E80" s="13" t="s">
        <v>424</v>
      </c>
      <c r="F80" s="11" t="s">
        <v>2132</v>
      </c>
      <c r="G80" s="14">
        <v>30468</v>
      </c>
      <c r="H80" s="13" t="s">
        <v>113</v>
      </c>
      <c r="I80" s="13" t="s">
        <v>21</v>
      </c>
      <c r="J80" s="13" t="s">
        <v>42</v>
      </c>
      <c r="K80" s="14">
        <v>43628</v>
      </c>
      <c r="L80" s="15">
        <v>43962</v>
      </c>
      <c r="M80" s="20">
        <f>VLOOKUP(Q80,Sheet2!$C$1:$D$560,2,FALSE)</f>
        <v>69906299</v>
      </c>
      <c r="N80" s="11">
        <v>210</v>
      </c>
      <c r="O80" s="11" t="s">
        <v>425</v>
      </c>
      <c r="P80" s="16" t="s">
        <v>426</v>
      </c>
      <c r="Q80" s="16">
        <v>854</v>
      </c>
      <c r="R80" s="16"/>
    </row>
    <row r="81" spans="1:18" ht="26.25">
      <c r="A81" s="11">
        <v>146</v>
      </c>
      <c r="B81" s="19">
        <v>856</v>
      </c>
      <c r="C81" s="11" t="s">
        <v>427</v>
      </c>
      <c r="D81" s="12" t="s">
        <v>428</v>
      </c>
      <c r="E81" s="13" t="s">
        <v>429</v>
      </c>
      <c r="F81" s="11" t="s">
        <v>2133</v>
      </c>
      <c r="G81" s="14">
        <v>30129</v>
      </c>
      <c r="H81" s="13" t="s">
        <v>53</v>
      </c>
      <c r="I81" s="13" t="s">
        <v>21</v>
      </c>
      <c r="J81" s="13" t="s">
        <v>42</v>
      </c>
      <c r="K81" s="14">
        <v>43629</v>
      </c>
      <c r="L81" s="15">
        <v>43963</v>
      </c>
      <c r="M81" s="20">
        <f>VLOOKUP(Q81,Sheet2!$C$1:$D$560,2,FALSE)</f>
        <v>966425499</v>
      </c>
      <c r="N81" s="11">
        <v>210</v>
      </c>
      <c r="O81" s="11" t="s">
        <v>430</v>
      </c>
      <c r="P81" s="16" t="s">
        <v>431</v>
      </c>
      <c r="Q81" s="16">
        <v>856</v>
      </c>
      <c r="R81" s="16"/>
    </row>
    <row r="82" spans="1:18" ht="26.25">
      <c r="A82" s="11">
        <v>147</v>
      </c>
      <c r="B82" s="19">
        <v>860</v>
      </c>
      <c r="C82" s="11" t="s">
        <v>432</v>
      </c>
      <c r="D82" s="12" t="s">
        <v>433</v>
      </c>
      <c r="E82" s="13" t="s">
        <v>434</v>
      </c>
      <c r="F82" s="11" t="s">
        <v>2132</v>
      </c>
      <c r="G82" s="14">
        <v>34056</v>
      </c>
      <c r="H82" s="17" t="s">
        <v>53</v>
      </c>
      <c r="I82" s="13" t="s">
        <v>21</v>
      </c>
      <c r="J82" s="13" t="s">
        <v>42</v>
      </c>
      <c r="K82" s="14">
        <v>43633</v>
      </c>
      <c r="L82" s="15">
        <v>43967</v>
      </c>
      <c r="M82" s="20">
        <f>VLOOKUP(Q82,Sheet2!$C$1:$D$560,2,FALSE)</f>
        <v>968639200</v>
      </c>
      <c r="N82" s="11">
        <v>210</v>
      </c>
      <c r="O82" s="11" t="s">
        <v>435</v>
      </c>
      <c r="P82" s="16" t="s">
        <v>436</v>
      </c>
      <c r="Q82" s="16">
        <v>860</v>
      </c>
      <c r="R82" s="16"/>
    </row>
    <row r="83" spans="1:18" ht="26.25">
      <c r="A83" s="11">
        <v>148</v>
      </c>
      <c r="B83" s="19">
        <v>865</v>
      </c>
      <c r="C83" s="11" t="s">
        <v>437</v>
      </c>
      <c r="D83" s="12" t="s">
        <v>438</v>
      </c>
      <c r="E83" s="13" t="s">
        <v>439</v>
      </c>
      <c r="F83" s="11" t="s">
        <v>2132</v>
      </c>
      <c r="G83" s="14">
        <v>30326</v>
      </c>
      <c r="H83" s="13" t="s">
        <v>28</v>
      </c>
      <c r="I83" s="13" t="s">
        <v>21</v>
      </c>
      <c r="J83" s="13" t="s">
        <v>42</v>
      </c>
      <c r="K83" s="14">
        <v>43635</v>
      </c>
      <c r="L83" s="15">
        <v>43969</v>
      </c>
      <c r="M83" s="20">
        <f>VLOOKUP(Q83,Sheet2!$C$1:$D$560,2,FALSE)</f>
        <v>885218991</v>
      </c>
      <c r="N83" s="11">
        <v>210</v>
      </c>
      <c r="O83" s="11" t="s">
        <v>440</v>
      </c>
      <c r="P83" s="16" t="s">
        <v>441</v>
      </c>
      <c r="Q83" s="16">
        <v>865</v>
      </c>
      <c r="R83" s="16"/>
    </row>
    <row r="84" spans="1:18" ht="26.25">
      <c r="A84" s="11">
        <v>149</v>
      </c>
      <c r="B84" s="19">
        <v>872</v>
      </c>
      <c r="C84" s="11" t="s">
        <v>442</v>
      </c>
      <c r="D84" s="12" t="s">
        <v>443</v>
      </c>
      <c r="E84" s="13" t="s">
        <v>444</v>
      </c>
      <c r="F84" s="11" t="s">
        <v>2132</v>
      </c>
      <c r="G84" s="14">
        <v>35541</v>
      </c>
      <c r="H84" s="13" t="s">
        <v>97</v>
      </c>
      <c r="I84" s="13" t="s">
        <v>21</v>
      </c>
      <c r="J84" s="13" t="s">
        <v>42</v>
      </c>
      <c r="K84" s="14">
        <v>43636</v>
      </c>
      <c r="L84" s="15">
        <v>43970</v>
      </c>
      <c r="M84" s="20" t="e">
        <f>VLOOKUP(Q84,Sheet2!$C$1:$D$560,2,FALSE)</f>
        <v>#N/A</v>
      </c>
      <c r="N84" s="11">
        <v>210</v>
      </c>
      <c r="O84" s="11" t="s">
        <v>445</v>
      </c>
      <c r="P84" s="16" t="s">
        <v>446</v>
      </c>
      <c r="Q84" s="16">
        <v>872</v>
      </c>
      <c r="R84" s="16"/>
    </row>
    <row r="85" spans="1:18" ht="26.25">
      <c r="A85" s="11">
        <v>153</v>
      </c>
      <c r="B85" s="19">
        <v>877</v>
      </c>
      <c r="C85" s="11" t="s">
        <v>447</v>
      </c>
      <c r="D85" s="12" t="s">
        <v>448</v>
      </c>
      <c r="E85" s="13" t="s">
        <v>449</v>
      </c>
      <c r="F85" s="11" t="s">
        <v>2133</v>
      </c>
      <c r="G85" s="14">
        <v>35592</v>
      </c>
      <c r="H85" s="13" t="s">
        <v>113</v>
      </c>
      <c r="I85" s="13" t="s">
        <v>21</v>
      </c>
      <c r="J85" s="13" t="s">
        <v>42</v>
      </c>
      <c r="K85" s="14">
        <v>43637</v>
      </c>
      <c r="L85" s="15">
        <v>43971</v>
      </c>
      <c r="M85" s="20">
        <f>VLOOKUP(Q85,Sheet2!$C$1:$D$560,2,FALSE)</f>
        <v>10720906</v>
      </c>
      <c r="N85" s="11">
        <v>210</v>
      </c>
      <c r="O85" s="11" t="s">
        <v>450</v>
      </c>
      <c r="P85" s="16" t="s">
        <v>451</v>
      </c>
      <c r="Q85" s="16">
        <v>877</v>
      </c>
      <c r="R85" s="16"/>
    </row>
    <row r="86" spans="1:18" ht="26.25">
      <c r="A86" s="11">
        <v>154</v>
      </c>
      <c r="B86" s="19">
        <v>878</v>
      </c>
      <c r="C86" s="11" t="s">
        <v>452</v>
      </c>
      <c r="D86" s="12" t="s">
        <v>453</v>
      </c>
      <c r="E86" s="13" t="s">
        <v>454</v>
      </c>
      <c r="F86" s="11" t="s">
        <v>2133</v>
      </c>
      <c r="G86" s="14">
        <v>32997</v>
      </c>
      <c r="H86" s="13" t="s">
        <v>381</v>
      </c>
      <c r="I86" s="13" t="s">
        <v>21</v>
      </c>
      <c r="J86" s="13" t="s">
        <v>42</v>
      </c>
      <c r="K86" s="14">
        <v>43638</v>
      </c>
      <c r="L86" s="15">
        <v>43972</v>
      </c>
      <c r="M86" s="20">
        <f>VLOOKUP(Q86,Sheet2!$C$1:$D$560,2,FALSE)</f>
        <v>964424042</v>
      </c>
      <c r="N86" s="11">
        <v>210</v>
      </c>
      <c r="O86" s="17" t="s">
        <v>455</v>
      </c>
      <c r="P86" s="16" t="s">
        <v>456</v>
      </c>
      <c r="Q86" s="16">
        <v>878</v>
      </c>
      <c r="R86" s="16"/>
    </row>
    <row r="87" spans="1:18" ht="26.25">
      <c r="A87" s="11">
        <v>157</v>
      </c>
      <c r="B87" s="19">
        <v>902</v>
      </c>
      <c r="C87" s="11" t="s">
        <v>457</v>
      </c>
      <c r="D87" s="12" t="s">
        <v>458</v>
      </c>
      <c r="E87" s="13" t="s">
        <v>459</v>
      </c>
      <c r="F87" s="11" t="s">
        <v>2132</v>
      </c>
      <c r="G87" s="14">
        <v>30762</v>
      </c>
      <c r="H87" s="13" t="s">
        <v>28</v>
      </c>
      <c r="I87" s="13" t="s">
        <v>21</v>
      </c>
      <c r="J87" s="13" t="s">
        <v>42</v>
      </c>
      <c r="K87" s="14">
        <v>43648</v>
      </c>
      <c r="L87" s="15">
        <v>43983</v>
      </c>
      <c r="M87" s="20">
        <f>VLOOKUP(Q87,Sheet2!$C$1:$D$560,2,FALSE)</f>
        <v>77992672</v>
      </c>
      <c r="N87" s="11">
        <v>210</v>
      </c>
      <c r="O87" s="11" t="s">
        <v>460</v>
      </c>
      <c r="P87" s="16" t="s">
        <v>461</v>
      </c>
      <c r="Q87" s="16">
        <v>902</v>
      </c>
      <c r="R87" s="16"/>
    </row>
    <row r="88" spans="1:18" ht="26.25">
      <c r="A88" s="11">
        <v>158</v>
      </c>
      <c r="B88" s="19">
        <v>903</v>
      </c>
      <c r="C88" s="11" t="s">
        <v>462</v>
      </c>
      <c r="D88" s="12" t="s">
        <v>463</v>
      </c>
      <c r="E88" s="13" t="s">
        <v>464</v>
      </c>
      <c r="F88" s="11" t="s">
        <v>2132</v>
      </c>
      <c r="G88" s="14">
        <v>30386</v>
      </c>
      <c r="H88" s="13" t="s">
        <v>53</v>
      </c>
      <c r="I88" s="13" t="s">
        <v>21</v>
      </c>
      <c r="J88" s="13" t="s">
        <v>42</v>
      </c>
      <c r="K88" s="14">
        <v>43648</v>
      </c>
      <c r="L88" s="15">
        <v>43983</v>
      </c>
      <c r="M88" s="20">
        <f>VLOOKUP(Q88,Sheet2!$C$1:$D$560,2,FALSE)</f>
        <v>886706028</v>
      </c>
      <c r="N88" s="11">
        <v>210</v>
      </c>
      <c r="O88" s="11" t="s">
        <v>465</v>
      </c>
      <c r="P88" s="16" t="s">
        <v>466</v>
      </c>
      <c r="Q88" s="16">
        <v>903</v>
      </c>
      <c r="R88" s="16"/>
    </row>
    <row r="89" spans="1:18" ht="26.25">
      <c r="A89" s="11">
        <v>159</v>
      </c>
      <c r="B89" s="19">
        <v>905</v>
      </c>
      <c r="C89" s="11" t="s">
        <v>467</v>
      </c>
      <c r="D89" s="12" t="s">
        <v>468</v>
      </c>
      <c r="E89" s="13" t="s">
        <v>469</v>
      </c>
      <c r="F89" s="11" t="s">
        <v>2132</v>
      </c>
      <c r="G89" s="14">
        <v>31451</v>
      </c>
      <c r="H89" s="13" t="s">
        <v>53</v>
      </c>
      <c r="I89" s="13" t="s">
        <v>21</v>
      </c>
      <c r="J89" s="13" t="s">
        <v>42</v>
      </c>
      <c r="K89" s="14">
        <v>43648</v>
      </c>
      <c r="L89" s="15">
        <v>43983</v>
      </c>
      <c r="M89" s="20">
        <f>VLOOKUP(Q89,Sheet2!$C$1:$D$560,2,FALSE)</f>
        <v>969912265</v>
      </c>
      <c r="N89" s="11">
        <v>210</v>
      </c>
      <c r="O89" s="11" t="s">
        <v>470</v>
      </c>
      <c r="P89" s="16" t="s">
        <v>471</v>
      </c>
      <c r="Q89" s="16">
        <v>905</v>
      </c>
      <c r="R89" s="16"/>
    </row>
    <row r="90" spans="1:18" ht="26.25">
      <c r="A90" s="11">
        <v>162</v>
      </c>
      <c r="B90" s="19">
        <v>915</v>
      </c>
      <c r="C90" s="11" t="s">
        <v>472</v>
      </c>
      <c r="D90" s="12" t="s">
        <v>473</v>
      </c>
      <c r="E90" s="13" t="s">
        <v>474</v>
      </c>
      <c r="F90" s="11" t="s">
        <v>2132</v>
      </c>
      <c r="G90" s="14">
        <v>35103</v>
      </c>
      <c r="H90" s="13" t="s">
        <v>53</v>
      </c>
      <c r="I90" s="13" t="s">
        <v>21</v>
      </c>
      <c r="J90" s="13" t="s">
        <v>42</v>
      </c>
      <c r="K90" s="14">
        <v>43649</v>
      </c>
      <c r="L90" s="15">
        <v>43984</v>
      </c>
      <c r="M90" s="20" t="e">
        <f>VLOOKUP(Q90,Sheet2!$C$1:$D$560,2,FALSE)</f>
        <v>#N/A</v>
      </c>
      <c r="N90" s="11">
        <v>210</v>
      </c>
      <c r="O90" s="11" t="s">
        <v>475</v>
      </c>
      <c r="P90" s="16"/>
      <c r="Q90" s="16">
        <v>915</v>
      </c>
      <c r="R90" s="16"/>
    </row>
    <row r="91" spans="1:18" ht="26.25">
      <c r="A91" s="11">
        <v>167</v>
      </c>
      <c r="B91" s="19">
        <v>924</v>
      </c>
      <c r="C91" s="11" t="s">
        <v>476</v>
      </c>
      <c r="D91" s="12" t="s">
        <v>477</v>
      </c>
      <c r="E91" s="13" t="s">
        <v>478</v>
      </c>
      <c r="F91" s="11" t="s">
        <v>2133</v>
      </c>
      <c r="G91" s="14">
        <v>34072</v>
      </c>
      <c r="H91" s="13" t="s">
        <v>53</v>
      </c>
      <c r="I91" s="13" t="s">
        <v>21</v>
      </c>
      <c r="J91" s="13" t="s">
        <v>42</v>
      </c>
      <c r="K91" s="14">
        <v>43651</v>
      </c>
      <c r="L91" s="15">
        <v>43986</v>
      </c>
      <c r="M91" s="20">
        <f>VLOOKUP(Q91,Sheet2!$C$1:$D$560,2,FALSE)</f>
        <v>70388120</v>
      </c>
      <c r="N91" s="11">
        <v>210</v>
      </c>
      <c r="O91" s="11" t="s">
        <v>479</v>
      </c>
      <c r="P91" s="16" t="s">
        <v>480</v>
      </c>
      <c r="Q91" s="16">
        <v>924</v>
      </c>
      <c r="R91" s="16"/>
    </row>
    <row r="92" spans="1:18" ht="26.25">
      <c r="A92" s="11">
        <v>168</v>
      </c>
      <c r="B92" s="19">
        <v>925</v>
      </c>
      <c r="C92" s="11" t="s">
        <v>481</v>
      </c>
      <c r="D92" s="12" t="s">
        <v>482</v>
      </c>
      <c r="E92" s="13" t="s">
        <v>483</v>
      </c>
      <c r="F92" s="11" t="s">
        <v>2132</v>
      </c>
      <c r="G92" s="14">
        <v>29678</v>
      </c>
      <c r="H92" s="13" t="s">
        <v>28</v>
      </c>
      <c r="I92" s="13" t="s">
        <v>21</v>
      </c>
      <c r="J92" s="13" t="s">
        <v>42</v>
      </c>
      <c r="K92" s="14">
        <v>43654</v>
      </c>
      <c r="L92" s="15">
        <v>43989</v>
      </c>
      <c r="M92" s="20">
        <f>VLOOKUP(Q92,Sheet2!$C$1:$D$560,2,FALSE)</f>
        <v>81428699</v>
      </c>
      <c r="N92" s="11">
        <v>210</v>
      </c>
      <c r="O92" s="11" t="s">
        <v>484</v>
      </c>
      <c r="P92" s="16" t="s">
        <v>485</v>
      </c>
      <c r="Q92" s="16">
        <v>925</v>
      </c>
      <c r="R92" s="16"/>
    </row>
    <row r="93" spans="1:18" ht="26.25">
      <c r="A93" s="11">
        <v>172</v>
      </c>
      <c r="B93" s="19">
        <v>931</v>
      </c>
      <c r="C93" s="11" t="s">
        <v>486</v>
      </c>
      <c r="D93" s="12" t="s">
        <v>487</v>
      </c>
      <c r="E93" s="13" t="s">
        <v>488</v>
      </c>
      <c r="F93" s="11" t="s">
        <v>2132</v>
      </c>
      <c r="G93" s="14">
        <v>36932</v>
      </c>
      <c r="H93" s="13" t="s">
        <v>113</v>
      </c>
      <c r="I93" s="13" t="s">
        <v>21</v>
      </c>
      <c r="J93" s="13" t="s">
        <v>42</v>
      </c>
      <c r="K93" s="14">
        <v>43655</v>
      </c>
      <c r="L93" s="15">
        <v>43990</v>
      </c>
      <c r="M93" s="20">
        <f>VLOOKUP(Q93,Sheet2!$C$1:$D$560,2,FALSE)</f>
        <v>70775158</v>
      </c>
      <c r="N93" s="11">
        <v>210</v>
      </c>
      <c r="O93" s="11" t="s">
        <v>489</v>
      </c>
      <c r="P93" s="16" t="s">
        <v>490</v>
      </c>
      <c r="Q93" s="16">
        <v>931</v>
      </c>
      <c r="R93" s="16"/>
    </row>
    <row r="94" spans="1:18" ht="26.25">
      <c r="A94" s="11">
        <v>173</v>
      </c>
      <c r="B94" s="19">
        <v>949</v>
      </c>
      <c r="C94" s="11" t="s">
        <v>491</v>
      </c>
      <c r="D94" s="12" t="s">
        <v>492</v>
      </c>
      <c r="E94" s="13" t="s">
        <v>493</v>
      </c>
      <c r="F94" s="11" t="s">
        <v>2132</v>
      </c>
      <c r="G94" s="14">
        <v>34074</v>
      </c>
      <c r="H94" s="13" t="s">
        <v>53</v>
      </c>
      <c r="I94" s="13" t="s">
        <v>21</v>
      </c>
      <c r="J94" s="13" t="s">
        <v>42</v>
      </c>
      <c r="K94" s="14">
        <v>43657</v>
      </c>
      <c r="L94" s="15">
        <v>43992</v>
      </c>
      <c r="M94" s="20">
        <f>VLOOKUP(Q94,Sheet2!$C$1:$D$560,2,FALSE)</f>
        <v>70396774</v>
      </c>
      <c r="N94" s="11">
        <v>210</v>
      </c>
      <c r="O94" s="11" t="s">
        <v>494</v>
      </c>
      <c r="P94" s="16" t="s">
        <v>495</v>
      </c>
      <c r="Q94" s="16">
        <v>949</v>
      </c>
      <c r="R94" s="16"/>
    </row>
    <row r="95" spans="1:18" ht="26.25">
      <c r="A95" s="11">
        <v>174</v>
      </c>
      <c r="B95" s="19">
        <v>951</v>
      </c>
      <c r="C95" s="11" t="s">
        <v>496</v>
      </c>
      <c r="D95" s="12" t="s">
        <v>497</v>
      </c>
      <c r="E95" s="13" t="s">
        <v>498</v>
      </c>
      <c r="F95" s="11" t="s">
        <v>2132</v>
      </c>
      <c r="G95" s="14">
        <v>36410</v>
      </c>
      <c r="H95" s="13" t="s">
        <v>53</v>
      </c>
      <c r="I95" s="13" t="s">
        <v>21</v>
      </c>
      <c r="J95" s="13" t="s">
        <v>42</v>
      </c>
      <c r="K95" s="14">
        <v>43658</v>
      </c>
      <c r="L95" s="15">
        <v>43993</v>
      </c>
      <c r="M95" s="20">
        <f>VLOOKUP(Q95,Sheet2!$C$1:$D$560,2,FALSE)</f>
        <v>976881920</v>
      </c>
      <c r="N95" s="11">
        <v>210</v>
      </c>
      <c r="O95" s="11" t="s">
        <v>499</v>
      </c>
      <c r="P95" s="16" t="s">
        <v>500</v>
      </c>
      <c r="Q95" s="16">
        <v>951</v>
      </c>
      <c r="R95" s="16"/>
    </row>
    <row r="96" spans="1:18" ht="26.25">
      <c r="A96" s="11">
        <v>178</v>
      </c>
      <c r="B96" s="19">
        <v>958</v>
      </c>
      <c r="C96" s="11" t="s">
        <v>501</v>
      </c>
      <c r="D96" s="12" t="s">
        <v>502</v>
      </c>
      <c r="E96" s="13" t="s">
        <v>503</v>
      </c>
      <c r="F96" s="11" t="s">
        <v>2132</v>
      </c>
      <c r="G96" s="14">
        <v>36681</v>
      </c>
      <c r="H96" s="13" t="s">
        <v>53</v>
      </c>
      <c r="I96" s="13" t="s">
        <v>21</v>
      </c>
      <c r="J96" s="13" t="s">
        <v>42</v>
      </c>
      <c r="K96" s="14">
        <v>43661</v>
      </c>
      <c r="L96" s="15">
        <v>43996</v>
      </c>
      <c r="M96" s="20">
        <f>VLOOKUP(Q96,Sheet2!$C$1:$D$560,2,FALSE)</f>
        <v>972145797</v>
      </c>
      <c r="N96" s="11">
        <v>210</v>
      </c>
      <c r="O96" s="11" t="s">
        <v>504</v>
      </c>
      <c r="P96" s="16" t="s">
        <v>505</v>
      </c>
      <c r="Q96" s="16">
        <v>958</v>
      </c>
      <c r="R96" s="16"/>
    </row>
    <row r="97" spans="1:18" ht="26.25">
      <c r="A97" s="11">
        <v>179</v>
      </c>
      <c r="B97" s="19">
        <v>962</v>
      </c>
      <c r="C97" s="11" t="s">
        <v>506</v>
      </c>
      <c r="D97" s="12" t="s">
        <v>507</v>
      </c>
      <c r="E97" s="13" t="s">
        <v>508</v>
      </c>
      <c r="F97" s="11" t="s">
        <v>2132</v>
      </c>
      <c r="G97" s="14">
        <v>33761</v>
      </c>
      <c r="H97" s="13" t="s">
        <v>113</v>
      </c>
      <c r="I97" s="13" t="s">
        <v>21</v>
      </c>
      <c r="J97" s="13" t="s">
        <v>42</v>
      </c>
      <c r="K97" s="14">
        <v>43662</v>
      </c>
      <c r="L97" s="15">
        <v>43997</v>
      </c>
      <c r="M97" s="20">
        <f>VLOOKUP(Q97,Sheet2!$C$1:$D$560,2,FALSE)</f>
        <v>966296882</v>
      </c>
      <c r="N97" s="11">
        <v>210</v>
      </c>
      <c r="O97" s="11" t="s">
        <v>509</v>
      </c>
      <c r="P97" s="16" t="s">
        <v>510</v>
      </c>
      <c r="Q97" s="16">
        <v>962</v>
      </c>
      <c r="R97" s="16"/>
    </row>
    <row r="98" spans="1:18" ht="26.25">
      <c r="A98" s="11">
        <v>185</v>
      </c>
      <c r="B98" s="19">
        <v>982</v>
      </c>
      <c r="C98" s="11" t="s">
        <v>511</v>
      </c>
      <c r="D98" s="12" t="s">
        <v>512</v>
      </c>
      <c r="E98" s="13" t="s">
        <v>513</v>
      </c>
      <c r="F98" s="11" t="s">
        <v>2133</v>
      </c>
      <c r="G98" s="14">
        <v>30812</v>
      </c>
      <c r="H98" s="13" t="s">
        <v>28</v>
      </c>
      <c r="I98" s="13" t="s">
        <v>21</v>
      </c>
      <c r="J98" s="13" t="s">
        <v>42</v>
      </c>
      <c r="K98" s="14">
        <v>43663</v>
      </c>
      <c r="L98" s="15">
        <v>43998</v>
      </c>
      <c r="M98" s="20" t="e">
        <f>VLOOKUP(Q98,Sheet2!$C$1:$D$560,2,FALSE)</f>
        <v>#N/A</v>
      </c>
      <c r="N98" s="11">
        <v>210</v>
      </c>
      <c r="O98" s="11" t="s">
        <v>514</v>
      </c>
      <c r="P98" s="16"/>
      <c r="Q98" s="16">
        <v>982</v>
      </c>
      <c r="R98" s="16"/>
    </row>
    <row r="99" spans="1:18" ht="26.25">
      <c r="A99" s="11">
        <v>191</v>
      </c>
      <c r="B99" s="19">
        <v>1003</v>
      </c>
      <c r="C99" s="11" t="s">
        <v>515</v>
      </c>
      <c r="D99" s="12" t="s">
        <v>516</v>
      </c>
      <c r="E99" s="13" t="s">
        <v>517</v>
      </c>
      <c r="F99" s="11" t="s">
        <v>2133</v>
      </c>
      <c r="G99" s="14">
        <v>34010</v>
      </c>
      <c r="H99" s="13" t="s">
        <v>28</v>
      </c>
      <c r="I99" s="13" t="s">
        <v>21</v>
      </c>
      <c r="J99" s="13" t="s">
        <v>42</v>
      </c>
      <c r="K99" s="14">
        <v>43670</v>
      </c>
      <c r="L99" s="15">
        <v>44005</v>
      </c>
      <c r="M99" s="20">
        <f>VLOOKUP(Q99,Sheet2!$C$1:$D$560,2,FALSE)</f>
        <v>69885059</v>
      </c>
      <c r="N99" s="11">
        <v>210</v>
      </c>
      <c r="O99" s="11" t="s">
        <v>518</v>
      </c>
      <c r="P99" s="16" t="s">
        <v>519</v>
      </c>
      <c r="Q99" s="16">
        <v>1003</v>
      </c>
      <c r="R99" s="16"/>
    </row>
    <row r="100" spans="1:18" ht="26.25">
      <c r="A100" s="11">
        <v>192</v>
      </c>
      <c r="B100" s="19">
        <v>1005</v>
      </c>
      <c r="C100" s="11" t="s">
        <v>520</v>
      </c>
      <c r="D100" s="12" t="s">
        <v>521</v>
      </c>
      <c r="E100" s="13" t="s">
        <v>522</v>
      </c>
      <c r="F100" s="11" t="s">
        <v>2132</v>
      </c>
      <c r="G100" s="14">
        <v>36623</v>
      </c>
      <c r="H100" s="13" t="s">
        <v>28</v>
      </c>
      <c r="I100" s="13" t="s">
        <v>21</v>
      </c>
      <c r="J100" s="13" t="s">
        <v>42</v>
      </c>
      <c r="K100" s="14">
        <v>43671</v>
      </c>
      <c r="L100" s="15">
        <v>44006</v>
      </c>
      <c r="M100" s="20">
        <f>VLOOKUP(Q100,Sheet2!$C$1:$D$560,2,FALSE)</f>
        <v>15659288</v>
      </c>
      <c r="N100" s="11">
        <v>210</v>
      </c>
      <c r="O100" s="11" t="s">
        <v>523</v>
      </c>
      <c r="P100" s="16" t="s">
        <v>524</v>
      </c>
      <c r="Q100" s="16">
        <v>1005</v>
      </c>
      <c r="R100" s="16"/>
    </row>
    <row r="101" spans="1:18" ht="26.25">
      <c r="A101" s="11">
        <v>193</v>
      </c>
      <c r="B101" s="19">
        <v>1009</v>
      </c>
      <c r="C101" s="11" t="s">
        <v>525</v>
      </c>
      <c r="D101" s="12" t="s">
        <v>526</v>
      </c>
      <c r="E101" s="13" t="s">
        <v>527</v>
      </c>
      <c r="F101" s="11" t="s">
        <v>2133</v>
      </c>
      <c r="G101" s="14">
        <v>32060</v>
      </c>
      <c r="H101" s="13" t="s">
        <v>220</v>
      </c>
      <c r="I101" s="13" t="s">
        <v>21</v>
      </c>
      <c r="J101" s="13" t="s">
        <v>42</v>
      </c>
      <c r="K101" s="14">
        <v>43676</v>
      </c>
      <c r="L101" s="15">
        <v>43919</v>
      </c>
      <c r="M101" s="20">
        <f>VLOOKUP(Q101,Sheet2!$C$1:$D$560,2,FALSE)</f>
        <v>77656282</v>
      </c>
      <c r="N101" s="11">
        <v>210</v>
      </c>
      <c r="O101" s="11" t="s">
        <v>528</v>
      </c>
      <c r="P101" s="16" t="s">
        <v>529</v>
      </c>
      <c r="Q101" s="16">
        <v>1009</v>
      </c>
      <c r="R101" s="16"/>
    </row>
    <row r="102" spans="1:18" ht="26.25">
      <c r="A102" s="11">
        <v>194</v>
      </c>
      <c r="B102" s="19">
        <v>1010</v>
      </c>
      <c r="C102" s="11" t="s">
        <v>530</v>
      </c>
      <c r="D102" s="12" t="s">
        <v>531</v>
      </c>
      <c r="E102" s="13" t="s">
        <v>532</v>
      </c>
      <c r="F102" s="11" t="s">
        <v>2132</v>
      </c>
      <c r="G102" s="14">
        <v>29289</v>
      </c>
      <c r="H102" s="13" t="s">
        <v>53</v>
      </c>
      <c r="I102" s="13" t="s">
        <v>21</v>
      </c>
      <c r="J102" s="13" t="s">
        <v>22</v>
      </c>
      <c r="K102" s="14">
        <v>43678</v>
      </c>
      <c r="L102" s="15">
        <v>43921</v>
      </c>
      <c r="M102" s="20">
        <f>VLOOKUP(Q102,Sheet2!$C$1:$D$560,2,FALSE)</f>
        <v>16350931</v>
      </c>
      <c r="N102" s="11">
        <v>210</v>
      </c>
      <c r="O102" s="11" t="s">
        <v>533</v>
      </c>
      <c r="P102" s="16" t="s">
        <v>534</v>
      </c>
      <c r="Q102" s="16">
        <v>1010</v>
      </c>
      <c r="R102" s="16"/>
    </row>
    <row r="103" spans="1:18" ht="26.25">
      <c r="A103" s="11">
        <v>196</v>
      </c>
      <c r="B103" s="19">
        <v>1039</v>
      </c>
      <c r="C103" s="11" t="s">
        <v>535</v>
      </c>
      <c r="D103" s="12" t="s">
        <v>536</v>
      </c>
      <c r="E103" s="13" t="s">
        <v>537</v>
      </c>
      <c r="F103" s="11" t="s">
        <v>2132</v>
      </c>
      <c r="G103" s="14">
        <v>34500</v>
      </c>
      <c r="H103" s="13" t="s">
        <v>53</v>
      </c>
      <c r="I103" s="13" t="s">
        <v>21</v>
      </c>
      <c r="J103" s="13" t="s">
        <v>42</v>
      </c>
      <c r="K103" s="14">
        <v>43682</v>
      </c>
      <c r="L103" s="15">
        <v>43925</v>
      </c>
      <c r="M103" s="20" t="e">
        <f>VLOOKUP(Q103,Sheet2!$C$1:$D$560,2,FALSE)</f>
        <v>#N/A</v>
      </c>
      <c r="N103" s="11">
        <v>210</v>
      </c>
      <c r="O103" s="11" t="s">
        <v>538</v>
      </c>
      <c r="P103" s="16"/>
      <c r="Q103" s="16">
        <v>1039</v>
      </c>
      <c r="R103" s="16"/>
    </row>
    <row r="104" spans="1:18" ht="26.25">
      <c r="A104" s="11">
        <v>197</v>
      </c>
      <c r="B104" s="19">
        <v>1040</v>
      </c>
      <c r="C104" s="11" t="s">
        <v>539</v>
      </c>
      <c r="D104" s="12" t="s">
        <v>540</v>
      </c>
      <c r="E104" s="13" t="s">
        <v>541</v>
      </c>
      <c r="F104" s="11" t="s">
        <v>2132</v>
      </c>
      <c r="G104" s="14">
        <v>32360</v>
      </c>
      <c r="H104" s="13" t="s">
        <v>53</v>
      </c>
      <c r="I104" s="13" t="s">
        <v>21</v>
      </c>
      <c r="J104" s="13" t="s">
        <v>42</v>
      </c>
      <c r="K104" s="14">
        <v>43682</v>
      </c>
      <c r="L104" s="15">
        <v>43925</v>
      </c>
      <c r="M104" s="20">
        <f>VLOOKUP(Q104,Sheet2!$C$1:$D$560,2,FALSE)</f>
        <v>884901101</v>
      </c>
      <c r="N104" s="11">
        <v>210</v>
      </c>
      <c r="O104" s="11" t="s">
        <v>542</v>
      </c>
      <c r="P104" s="16" t="s">
        <v>543</v>
      </c>
      <c r="Q104" s="16">
        <v>1040</v>
      </c>
      <c r="R104" s="16"/>
    </row>
    <row r="105" spans="1:18" ht="26.25">
      <c r="A105" s="11">
        <v>198</v>
      </c>
      <c r="B105" s="19">
        <v>1059</v>
      </c>
      <c r="C105" s="11" t="s">
        <v>544</v>
      </c>
      <c r="D105" s="12" t="s">
        <v>545</v>
      </c>
      <c r="E105" s="13" t="s">
        <v>546</v>
      </c>
      <c r="F105" s="11" t="s">
        <v>2132</v>
      </c>
      <c r="G105" s="14">
        <v>35951</v>
      </c>
      <c r="H105" s="13" t="s">
        <v>53</v>
      </c>
      <c r="I105" s="13" t="s">
        <v>21</v>
      </c>
      <c r="J105" s="13" t="s">
        <v>42</v>
      </c>
      <c r="K105" s="14">
        <v>43687</v>
      </c>
      <c r="L105" s="15">
        <v>43930</v>
      </c>
      <c r="M105" s="20" t="e">
        <f>VLOOKUP(Q105,Sheet2!$C$1:$D$560,2,FALSE)</f>
        <v>#N/A</v>
      </c>
      <c r="N105" s="11">
        <v>210</v>
      </c>
      <c r="O105" s="17" t="s">
        <v>547</v>
      </c>
      <c r="P105" s="16" t="s">
        <v>548</v>
      </c>
      <c r="Q105" s="16">
        <v>1059</v>
      </c>
      <c r="R105" s="16"/>
    </row>
    <row r="106" spans="1:18" ht="26.25">
      <c r="A106" s="11">
        <v>202</v>
      </c>
      <c r="B106" s="19">
        <v>1089</v>
      </c>
      <c r="C106" s="11" t="s">
        <v>549</v>
      </c>
      <c r="D106" s="12" t="s">
        <v>550</v>
      </c>
      <c r="E106" s="13" t="s">
        <v>551</v>
      </c>
      <c r="F106" s="11" t="s">
        <v>2133</v>
      </c>
      <c r="G106" s="14">
        <v>35437</v>
      </c>
      <c r="H106" s="13" t="s">
        <v>53</v>
      </c>
      <c r="I106" s="13" t="s">
        <v>21</v>
      </c>
      <c r="J106" s="13" t="s">
        <v>42</v>
      </c>
      <c r="K106" s="14">
        <v>43691</v>
      </c>
      <c r="L106" s="15">
        <v>43934</v>
      </c>
      <c r="M106" s="20">
        <f>VLOOKUP(Q106,Sheet2!$C$1:$D$560,2,FALSE)</f>
        <v>81586414</v>
      </c>
      <c r="N106" s="11">
        <v>210</v>
      </c>
      <c r="O106" s="11" t="s">
        <v>552</v>
      </c>
      <c r="P106" s="16" t="s">
        <v>553</v>
      </c>
      <c r="Q106" s="16">
        <v>1089</v>
      </c>
      <c r="R106" s="16"/>
    </row>
    <row r="107" spans="1:18" ht="26.25">
      <c r="A107" s="11">
        <v>203</v>
      </c>
      <c r="B107" s="19">
        <v>1091</v>
      </c>
      <c r="C107" s="11" t="s">
        <v>554</v>
      </c>
      <c r="D107" s="12" t="s">
        <v>555</v>
      </c>
      <c r="E107" s="13" t="s">
        <v>556</v>
      </c>
      <c r="F107" s="11" t="s">
        <v>2133</v>
      </c>
      <c r="G107" s="14">
        <v>33463</v>
      </c>
      <c r="H107" s="13" t="s">
        <v>124</v>
      </c>
      <c r="I107" s="13" t="s">
        <v>21</v>
      </c>
      <c r="J107" s="13" t="s">
        <v>42</v>
      </c>
      <c r="K107" s="14">
        <v>43691</v>
      </c>
      <c r="L107" s="15">
        <v>43934</v>
      </c>
      <c r="M107" s="20">
        <f>VLOOKUP(Q107,Sheet2!$C$1:$D$560,2,FALSE)</f>
        <v>886395369</v>
      </c>
      <c r="N107" s="11">
        <v>210</v>
      </c>
      <c r="O107" s="11"/>
      <c r="P107" s="16" t="s">
        <v>557</v>
      </c>
      <c r="Q107" s="16">
        <v>1091</v>
      </c>
      <c r="R107" s="16"/>
    </row>
    <row r="108" spans="1:18" ht="26.25">
      <c r="A108" s="11">
        <v>205</v>
      </c>
      <c r="B108" s="19">
        <v>1093</v>
      </c>
      <c r="C108" s="11" t="s">
        <v>558</v>
      </c>
      <c r="D108" s="12" t="s">
        <v>559</v>
      </c>
      <c r="E108" s="13" t="s">
        <v>560</v>
      </c>
      <c r="F108" s="11" t="s">
        <v>2133</v>
      </c>
      <c r="G108" s="14">
        <v>32633</v>
      </c>
      <c r="H108" s="13" t="s">
        <v>169</v>
      </c>
      <c r="I108" s="13" t="s">
        <v>21</v>
      </c>
      <c r="J108" s="13" t="s">
        <v>42</v>
      </c>
      <c r="K108" s="14">
        <v>43692</v>
      </c>
      <c r="L108" s="15">
        <v>43935</v>
      </c>
      <c r="M108" s="20">
        <f>VLOOKUP(Q108,Sheet2!$C$1:$D$560,2,FALSE)</f>
        <v>99953080</v>
      </c>
      <c r="N108" s="11">
        <v>210</v>
      </c>
      <c r="O108" s="11" t="s">
        <v>561</v>
      </c>
      <c r="P108" s="16" t="s">
        <v>562</v>
      </c>
      <c r="Q108" s="16">
        <v>1093</v>
      </c>
      <c r="R108" s="16"/>
    </row>
    <row r="109" spans="1:18" ht="26.25">
      <c r="A109" s="11">
        <v>206</v>
      </c>
      <c r="B109" s="19">
        <v>1097</v>
      </c>
      <c r="C109" s="11" t="s">
        <v>563</v>
      </c>
      <c r="D109" s="12" t="s">
        <v>564</v>
      </c>
      <c r="E109" s="13" t="s">
        <v>565</v>
      </c>
      <c r="F109" s="11" t="s">
        <v>2132</v>
      </c>
      <c r="G109" s="14">
        <v>32151</v>
      </c>
      <c r="H109" s="13" t="s">
        <v>53</v>
      </c>
      <c r="I109" s="13" t="s">
        <v>21</v>
      </c>
      <c r="J109" s="13" t="s">
        <v>42</v>
      </c>
      <c r="K109" s="14">
        <v>43692</v>
      </c>
      <c r="L109" s="15">
        <v>43935</v>
      </c>
      <c r="M109" s="20">
        <f>VLOOKUP(Q109,Sheet2!$C$1:$D$560,2,FALSE)</f>
        <v>962552810</v>
      </c>
      <c r="N109" s="11">
        <v>210</v>
      </c>
      <c r="O109" s="11" t="s">
        <v>566</v>
      </c>
      <c r="P109" s="16" t="s">
        <v>567</v>
      </c>
      <c r="Q109" s="16">
        <v>1097</v>
      </c>
      <c r="R109" s="16"/>
    </row>
    <row r="110" spans="1:18" ht="26.25">
      <c r="A110" s="11">
        <v>207</v>
      </c>
      <c r="B110" s="19">
        <v>1098</v>
      </c>
      <c r="C110" s="11" t="s">
        <v>568</v>
      </c>
      <c r="D110" s="12" t="s">
        <v>569</v>
      </c>
      <c r="E110" s="13" t="s">
        <v>570</v>
      </c>
      <c r="F110" s="11" t="s">
        <v>2132</v>
      </c>
      <c r="G110" s="14">
        <v>32994</v>
      </c>
      <c r="H110" s="13" t="s">
        <v>113</v>
      </c>
      <c r="I110" s="13" t="s">
        <v>21</v>
      </c>
      <c r="J110" s="13" t="s">
        <v>42</v>
      </c>
      <c r="K110" s="14">
        <v>43693</v>
      </c>
      <c r="L110" s="15">
        <v>43936</v>
      </c>
      <c r="M110" s="20">
        <f>VLOOKUP(Q110,Sheet2!$C$1:$D$560,2,FALSE)</f>
        <v>882983436</v>
      </c>
      <c r="N110" s="11">
        <v>210</v>
      </c>
      <c r="O110" s="11" t="s">
        <v>571</v>
      </c>
      <c r="P110" s="16" t="s">
        <v>572</v>
      </c>
      <c r="Q110" s="16">
        <v>1098</v>
      </c>
      <c r="R110" s="16"/>
    </row>
    <row r="111" spans="1:18" ht="26.25">
      <c r="A111" s="11">
        <v>212</v>
      </c>
      <c r="B111" s="19">
        <v>1114</v>
      </c>
      <c r="C111" s="11" t="s">
        <v>573</v>
      </c>
      <c r="D111" s="12" t="s">
        <v>574</v>
      </c>
      <c r="E111" s="13" t="s">
        <v>575</v>
      </c>
      <c r="F111" s="11" t="s">
        <v>2133</v>
      </c>
      <c r="G111" s="14">
        <v>33915</v>
      </c>
      <c r="H111" s="13" t="s">
        <v>220</v>
      </c>
      <c r="I111" s="13" t="s">
        <v>21</v>
      </c>
      <c r="J111" s="13" t="s">
        <v>42</v>
      </c>
      <c r="K111" s="14">
        <v>43696</v>
      </c>
      <c r="L111" s="15">
        <v>43939</v>
      </c>
      <c r="M111" s="20">
        <f>VLOOKUP(Q111,Sheet2!$C$1:$D$560,2,FALSE)</f>
        <v>60278567</v>
      </c>
      <c r="N111" s="11">
        <v>210</v>
      </c>
      <c r="O111" s="11" t="s">
        <v>576</v>
      </c>
      <c r="P111" s="16" t="s">
        <v>577</v>
      </c>
      <c r="Q111" s="16">
        <v>1114</v>
      </c>
      <c r="R111" s="16"/>
    </row>
    <row r="112" spans="1:18" ht="26.25">
      <c r="A112" s="11">
        <v>213</v>
      </c>
      <c r="B112" s="19">
        <v>1119</v>
      </c>
      <c r="C112" s="11" t="s">
        <v>578</v>
      </c>
      <c r="D112" s="12" t="s">
        <v>579</v>
      </c>
      <c r="E112" s="13" t="s">
        <v>580</v>
      </c>
      <c r="F112" s="11" t="s">
        <v>2132</v>
      </c>
      <c r="G112" s="14">
        <v>31449</v>
      </c>
      <c r="H112" s="13" t="s">
        <v>124</v>
      </c>
      <c r="I112" s="13" t="s">
        <v>21</v>
      </c>
      <c r="J112" s="13" t="s">
        <v>42</v>
      </c>
      <c r="K112" s="14">
        <v>43698</v>
      </c>
      <c r="L112" s="15">
        <v>43941</v>
      </c>
      <c r="M112" s="20">
        <f>VLOOKUP(Q112,Sheet2!$C$1:$D$560,2,FALSE)</f>
        <v>882812008</v>
      </c>
      <c r="N112" s="11">
        <v>210</v>
      </c>
      <c r="O112" s="11" t="s">
        <v>581</v>
      </c>
      <c r="P112" s="16" t="s">
        <v>582</v>
      </c>
      <c r="Q112" s="16">
        <v>1119</v>
      </c>
      <c r="R112" s="16"/>
    </row>
    <row r="113" spans="1:18" ht="26.25">
      <c r="A113" s="11">
        <v>219</v>
      </c>
      <c r="B113" s="19">
        <v>1141</v>
      </c>
      <c r="C113" s="11" t="s">
        <v>583</v>
      </c>
      <c r="D113" s="12" t="s">
        <v>584</v>
      </c>
      <c r="E113" s="13" t="s">
        <v>585</v>
      </c>
      <c r="F113" s="11" t="s">
        <v>2133</v>
      </c>
      <c r="G113" s="14">
        <v>34762</v>
      </c>
      <c r="H113" s="13" t="s">
        <v>113</v>
      </c>
      <c r="I113" s="13" t="s">
        <v>21</v>
      </c>
      <c r="J113" s="13" t="s">
        <v>42</v>
      </c>
      <c r="K113" s="14">
        <v>43705</v>
      </c>
      <c r="L113" s="15">
        <v>43948</v>
      </c>
      <c r="M113" s="20">
        <f>VLOOKUP(Q113,Sheet2!$C$1:$D$560,2,FALSE)</f>
        <v>963340140</v>
      </c>
      <c r="N113" s="11">
        <v>210</v>
      </c>
      <c r="O113" s="11" t="s">
        <v>586</v>
      </c>
      <c r="P113" s="16" t="s">
        <v>587</v>
      </c>
      <c r="Q113" s="16">
        <v>1141</v>
      </c>
      <c r="R113" s="16"/>
    </row>
    <row r="114" spans="1:18" ht="26.25">
      <c r="A114" s="11">
        <v>220</v>
      </c>
      <c r="B114" s="19">
        <v>1142</v>
      </c>
      <c r="C114" s="11" t="s">
        <v>588</v>
      </c>
      <c r="D114" s="12" t="s">
        <v>589</v>
      </c>
      <c r="E114" s="13" t="s">
        <v>590</v>
      </c>
      <c r="F114" s="11" t="s">
        <v>2132</v>
      </c>
      <c r="G114" s="14">
        <v>36527</v>
      </c>
      <c r="H114" s="13" t="s">
        <v>28</v>
      </c>
      <c r="I114" s="13" t="s">
        <v>21</v>
      </c>
      <c r="J114" s="13" t="s">
        <v>42</v>
      </c>
      <c r="K114" s="14">
        <v>43706</v>
      </c>
      <c r="L114" s="15">
        <v>43949</v>
      </c>
      <c r="M114" s="20">
        <f>VLOOKUP(Q114,Sheet2!$C$1:$D$560,2,FALSE)</f>
        <v>90667563</v>
      </c>
      <c r="N114" s="11">
        <v>210</v>
      </c>
      <c r="O114" s="17" t="s">
        <v>591</v>
      </c>
      <c r="P114" s="16" t="s">
        <v>592</v>
      </c>
      <c r="Q114" s="16">
        <v>1142</v>
      </c>
      <c r="R114" s="16"/>
    </row>
    <row r="115" spans="1:18" ht="26.25">
      <c r="A115" s="11">
        <v>225</v>
      </c>
      <c r="B115" s="19">
        <v>1156</v>
      </c>
      <c r="C115" s="11" t="s">
        <v>593</v>
      </c>
      <c r="D115" s="12" t="s">
        <v>594</v>
      </c>
      <c r="E115" s="13" t="s">
        <v>595</v>
      </c>
      <c r="F115" s="11" t="s">
        <v>2133</v>
      </c>
      <c r="G115" s="14">
        <v>31155</v>
      </c>
      <c r="H115" s="13" t="s">
        <v>169</v>
      </c>
      <c r="I115" s="13" t="s">
        <v>21</v>
      </c>
      <c r="J115" s="13" t="s">
        <v>42</v>
      </c>
      <c r="K115" s="14">
        <v>43711</v>
      </c>
      <c r="L115" s="15">
        <v>43953</v>
      </c>
      <c r="M115" s="20">
        <f>VLOOKUP(Q115,Sheet2!$C$1:$D$560,2,FALSE)</f>
        <v>965060385</v>
      </c>
      <c r="N115" s="11">
        <v>210</v>
      </c>
      <c r="O115" s="11" t="s">
        <v>596</v>
      </c>
      <c r="P115" s="16" t="s">
        <v>597</v>
      </c>
      <c r="Q115" s="16">
        <v>1156</v>
      </c>
      <c r="R115" s="16"/>
    </row>
    <row r="116" spans="1:18" ht="26.25">
      <c r="A116" s="11">
        <v>226</v>
      </c>
      <c r="B116" s="19">
        <v>1161</v>
      </c>
      <c r="C116" s="11" t="s">
        <v>598</v>
      </c>
      <c r="D116" s="12" t="s">
        <v>599</v>
      </c>
      <c r="E116" s="13" t="s">
        <v>600</v>
      </c>
      <c r="F116" s="11" t="s">
        <v>2133</v>
      </c>
      <c r="G116" s="14">
        <v>32729</v>
      </c>
      <c r="H116" s="13" t="s">
        <v>53</v>
      </c>
      <c r="I116" s="13" t="s">
        <v>21</v>
      </c>
      <c r="J116" s="13" t="s">
        <v>42</v>
      </c>
      <c r="K116" s="14">
        <v>43713</v>
      </c>
      <c r="L116" s="15">
        <v>43955</v>
      </c>
      <c r="M116" s="20">
        <f>VLOOKUP(Q116,Sheet2!$C$1:$D$560,2,FALSE)</f>
        <v>15959654</v>
      </c>
      <c r="N116" s="11">
        <v>210</v>
      </c>
      <c r="O116" s="11" t="s">
        <v>601</v>
      </c>
      <c r="P116" s="16" t="s">
        <v>602</v>
      </c>
      <c r="Q116" s="16">
        <v>1161</v>
      </c>
      <c r="R116" s="16"/>
    </row>
    <row r="117" spans="1:18" ht="26.25">
      <c r="A117" s="11">
        <v>228</v>
      </c>
      <c r="B117" s="19">
        <v>1163</v>
      </c>
      <c r="C117" s="11" t="s">
        <v>603</v>
      </c>
      <c r="D117" s="12" t="s">
        <v>604</v>
      </c>
      <c r="E117" s="13" t="s">
        <v>605</v>
      </c>
      <c r="F117" s="11" t="s">
        <v>2132</v>
      </c>
      <c r="G117" s="14">
        <v>36566</v>
      </c>
      <c r="H117" s="13" t="s">
        <v>97</v>
      </c>
      <c r="I117" s="13" t="s">
        <v>21</v>
      </c>
      <c r="J117" s="13" t="s">
        <v>42</v>
      </c>
      <c r="K117" s="14">
        <v>43739</v>
      </c>
      <c r="L117" s="15">
        <v>43982</v>
      </c>
      <c r="M117" s="20">
        <f>VLOOKUP(Q117,Sheet2!$C$1:$D$560,2,FALSE)</f>
        <v>972511090</v>
      </c>
      <c r="N117" s="11">
        <v>210</v>
      </c>
      <c r="O117" s="11" t="s">
        <v>606</v>
      </c>
      <c r="P117" s="16" t="s">
        <v>607</v>
      </c>
      <c r="Q117" s="16">
        <v>1163</v>
      </c>
      <c r="R117" s="16"/>
    </row>
    <row r="118" spans="1:18" ht="26.25">
      <c r="A118" s="11">
        <v>231</v>
      </c>
      <c r="B118" s="19">
        <v>1167</v>
      </c>
      <c r="C118" s="11" t="s">
        <v>608</v>
      </c>
      <c r="D118" s="12" t="s">
        <v>609</v>
      </c>
      <c r="E118" s="13" t="s">
        <v>610</v>
      </c>
      <c r="F118" s="11" t="s">
        <v>2132</v>
      </c>
      <c r="G118" s="14">
        <v>32822</v>
      </c>
      <c r="H118" s="13" t="s">
        <v>97</v>
      </c>
      <c r="I118" s="13" t="s">
        <v>21</v>
      </c>
      <c r="J118" s="13" t="s">
        <v>42</v>
      </c>
      <c r="K118" s="14">
        <v>43739</v>
      </c>
      <c r="L118" s="15">
        <v>43982</v>
      </c>
      <c r="M118" s="20">
        <f>VLOOKUP(Q118,Sheet2!$C$1:$D$560,2,FALSE)</f>
        <v>89439394</v>
      </c>
      <c r="N118" s="11">
        <v>210</v>
      </c>
      <c r="O118" s="11" t="s">
        <v>611</v>
      </c>
      <c r="P118" s="16" t="s">
        <v>612</v>
      </c>
      <c r="Q118" s="16">
        <v>1167</v>
      </c>
      <c r="R118" s="16"/>
    </row>
    <row r="119" spans="1:18" ht="26.25">
      <c r="A119" s="11">
        <v>232</v>
      </c>
      <c r="B119" s="19">
        <v>1169</v>
      </c>
      <c r="C119" s="11" t="s">
        <v>613</v>
      </c>
      <c r="D119" s="12" t="s">
        <v>614</v>
      </c>
      <c r="E119" s="13" t="s">
        <v>615</v>
      </c>
      <c r="F119" s="11" t="s">
        <v>2133</v>
      </c>
      <c r="G119" s="14">
        <v>35612</v>
      </c>
      <c r="H119" s="13" t="s">
        <v>113</v>
      </c>
      <c r="I119" s="13" t="s">
        <v>21</v>
      </c>
      <c r="J119" s="13" t="s">
        <v>42</v>
      </c>
      <c r="K119" s="14">
        <v>43739</v>
      </c>
      <c r="L119" s="15">
        <v>43982</v>
      </c>
      <c r="M119" s="20">
        <f>VLOOKUP(Q119,Sheet2!$C$1:$D$560,2,FALSE)</f>
        <v>68630193</v>
      </c>
      <c r="N119" s="11">
        <v>210</v>
      </c>
      <c r="O119" s="11" t="s">
        <v>616</v>
      </c>
      <c r="P119" s="16" t="s">
        <v>617</v>
      </c>
      <c r="Q119" s="16">
        <v>1169</v>
      </c>
      <c r="R119" s="16"/>
    </row>
    <row r="120" spans="1:18" ht="26.25">
      <c r="A120" s="11">
        <v>246</v>
      </c>
      <c r="B120" s="19">
        <v>1206</v>
      </c>
      <c r="C120" s="11" t="s">
        <v>618</v>
      </c>
      <c r="D120" s="12" t="s">
        <v>619</v>
      </c>
      <c r="E120" s="13" t="s">
        <v>620</v>
      </c>
      <c r="F120" s="11" t="s">
        <v>2132</v>
      </c>
      <c r="G120" s="14">
        <v>29041</v>
      </c>
      <c r="H120" s="13" t="s">
        <v>124</v>
      </c>
      <c r="I120" s="13" t="s">
        <v>21</v>
      </c>
      <c r="J120" s="13" t="s">
        <v>621</v>
      </c>
      <c r="K120" s="14">
        <v>43743</v>
      </c>
      <c r="L120" s="15">
        <v>43986</v>
      </c>
      <c r="M120" s="20" t="e">
        <f>VLOOKUP(Q120,Sheet2!$C$1:$D$560,2,FALSE)</f>
        <v>#N/A</v>
      </c>
      <c r="N120" s="11">
        <v>210</v>
      </c>
      <c r="O120" s="11" t="s">
        <v>622</v>
      </c>
      <c r="P120" s="16"/>
      <c r="Q120" s="16">
        <v>1206</v>
      </c>
      <c r="R120" s="16"/>
    </row>
    <row r="121" spans="1:18" ht="26.25">
      <c r="A121" s="11">
        <v>249</v>
      </c>
      <c r="B121" s="19">
        <v>1215</v>
      </c>
      <c r="C121" s="11" t="s">
        <v>623</v>
      </c>
      <c r="D121" s="12" t="s">
        <v>624</v>
      </c>
      <c r="E121" s="13" t="s">
        <v>625</v>
      </c>
      <c r="F121" s="11" t="s">
        <v>2133</v>
      </c>
      <c r="G121" s="14">
        <v>34434</v>
      </c>
      <c r="H121" s="13" t="s">
        <v>28</v>
      </c>
      <c r="I121" s="13" t="s">
        <v>21</v>
      </c>
      <c r="J121" s="13" t="s">
        <v>42</v>
      </c>
      <c r="K121" s="14">
        <v>43745</v>
      </c>
      <c r="L121" s="15">
        <v>43988</v>
      </c>
      <c r="M121" s="20">
        <f>VLOOKUP(Q121,Sheet2!$C$1:$D$560,2,FALSE)</f>
        <v>69698244</v>
      </c>
      <c r="N121" s="11">
        <v>210</v>
      </c>
      <c r="O121" s="11"/>
      <c r="P121" s="16" t="s">
        <v>626</v>
      </c>
      <c r="Q121" s="16">
        <v>1215</v>
      </c>
      <c r="R121" s="16"/>
    </row>
    <row r="122" spans="1:18" ht="26.25">
      <c r="A122" s="11">
        <v>253</v>
      </c>
      <c r="B122" s="19">
        <v>1225</v>
      </c>
      <c r="C122" s="11" t="s">
        <v>627</v>
      </c>
      <c r="D122" s="12" t="s">
        <v>628</v>
      </c>
      <c r="E122" s="13" t="s">
        <v>629</v>
      </c>
      <c r="F122" s="11" t="s">
        <v>2132</v>
      </c>
      <c r="G122" s="14">
        <v>31968</v>
      </c>
      <c r="H122" s="13" t="s">
        <v>53</v>
      </c>
      <c r="I122" s="13" t="s">
        <v>21</v>
      </c>
      <c r="J122" s="13" t="s">
        <v>621</v>
      </c>
      <c r="K122" s="14">
        <v>43745</v>
      </c>
      <c r="L122" s="15">
        <v>43988</v>
      </c>
      <c r="M122" s="20">
        <f>VLOOKUP(Q122,Sheet2!$C$1:$D$560,2,FALSE)</f>
        <v>962658771</v>
      </c>
      <c r="N122" s="11">
        <v>210</v>
      </c>
      <c r="O122" s="11" t="s">
        <v>630</v>
      </c>
      <c r="P122" s="16" t="s">
        <v>631</v>
      </c>
      <c r="Q122" s="16">
        <v>1225</v>
      </c>
      <c r="R122" s="16"/>
    </row>
    <row r="123" spans="1:18" ht="26.25">
      <c r="A123" s="11">
        <v>254</v>
      </c>
      <c r="B123" s="19">
        <v>1230</v>
      </c>
      <c r="C123" s="11" t="s">
        <v>632</v>
      </c>
      <c r="D123" s="12" t="s">
        <v>633</v>
      </c>
      <c r="E123" s="13" t="s">
        <v>634</v>
      </c>
      <c r="F123" s="11" t="s">
        <v>2132</v>
      </c>
      <c r="G123" s="14">
        <v>36618</v>
      </c>
      <c r="H123" s="13" t="s">
        <v>113</v>
      </c>
      <c r="I123" s="13" t="s">
        <v>21</v>
      </c>
      <c r="J123" s="13" t="s">
        <v>42</v>
      </c>
      <c r="K123" s="14">
        <v>43745</v>
      </c>
      <c r="L123" s="15">
        <v>43988</v>
      </c>
      <c r="M123" s="20">
        <f>VLOOKUP(Q123,Sheet2!$C$1:$D$560,2,FALSE)</f>
        <v>975214926</v>
      </c>
      <c r="N123" s="11">
        <v>210</v>
      </c>
      <c r="O123" s="11" t="s">
        <v>635</v>
      </c>
      <c r="P123" s="16" t="s">
        <v>636</v>
      </c>
      <c r="Q123" s="16">
        <v>1230</v>
      </c>
      <c r="R123" s="16"/>
    </row>
    <row r="124" spans="1:18" ht="26.25">
      <c r="A124" s="11">
        <v>258</v>
      </c>
      <c r="B124" s="19">
        <v>1256</v>
      </c>
      <c r="C124" s="11" t="s">
        <v>637</v>
      </c>
      <c r="D124" s="12" t="s">
        <v>638</v>
      </c>
      <c r="E124" s="13" t="s">
        <v>639</v>
      </c>
      <c r="F124" s="11" t="s">
        <v>2132</v>
      </c>
      <c r="G124" s="14">
        <v>31091</v>
      </c>
      <c r="H124" s="13" t="s">
        <v>28</v>
      </c>
      <c r="I124" s="13" t="s">
        <v>21</v>
      </c>
      <c r="J124" s="13" t="s">
        <v>22</v>
      </c>
      <c r="K124" s="14">
        <v>43749</v>
      </c>
      <c r="L124" s="15">
        <v>43931</v>
      </c>
      <c r="M124" s="20">
        <f>VLOOKUP(Q124,Sheet2!$C$1:$D$560,2,FALSE)</f>
        <v>10289682</v>
      </c>
      <c r="N124" s="11">
        <v>210</v>
      </c>
      <c r="O124" s="11" t="s">
        <v>640</v>
      </c>
      <c r="P124" s="16" t="s">
        <v>641</v>
      </c>
      <c r="Q124" s="16">
        <v>1256</v>
      </c>
      <c r="R124" s="16"/>
    </row>
    <row r="125" spans="1:18" ht="26.25">
      <c r="A125" s="11">
        <v>259</v>
      </c>
      <c r="B125" s="19">
        <v>1257</v>
      </c>
      <c r="C125" s="11" t="s">
        <v>642</v>
      </c>
      <c r="D125" s="12" t="s">
        <v>643</v>
      </c>
      <c r="E125" s="13" t="s">
        <v>644</v>
      </c>
      <c r="F125" s="11" t="s">
        <v>2132</v>
      </c>
      <c r="G125" s="14">
        <v>32787</v>
      </c>
      <c r="H125" s="13" t="s">
        <v>53</v>
      </c>
      <c r="I125" s="13" t="s">
        <v>21</v>
      </c>
      <c r="J125" s="13" t="s">
        <v>42</v>
      </c>
      <c r="K125" s="14">
        <v>43749</v>
      </c>
      <c r="L125" s="15">
        <v>43992</v>
      </c>
      <c r="M125" s="20">
        <f>VLOOKUP(Q125,Sheet2!$C$1:$D$560,2,FALSE)</f>
        <v>975737861</v>
      </c>
      <c r="N125" s="11">
        <v>210</v>
      </c>
      <c r="O125" s="11" t="s">
        <v>645</v>
      </c>
      <c r="P125" s="16" t="s">
        <v>646</v>
      </c>
      <c r="Q125" s="16">
        <v>1257</v>
      </c>
      <c r="R125" s="16"/>
    </row>
    <row r="126" spans="1:18" ht="26.25">
      <c r="A126" s="11">
        <v>261</v>
      </c>
      <c r="B126" s="19">
        <v>1259</v>
      </c>
      <c r="C126" s="11" t="s">
        <v>647</v>
      </c>
      <c r="D126" s="12" t="s">
        <v>648</v>
      </c>
      <c r="E126" s="13" t="s">
        <v>649</v>
      </c>
      <c r="F126" s="11" t="s">
        <v>2132</v>
      </c>
      <c r="G126" s="14">
        <v>36843</v>
      </c>
      <c r="H126" s="13" t="s">
        <v>53</v>
      </c>
      <c r="I126" s="13" t="s">
        <v>21</v>
      </c>
      <c r="J126" s="13" t="s">
        <v>42</v>
      </c>
      <c r="K126" s="14">
        <v>43749</v>
      </c>
      <c r="L126" s="15">
        <v>43992</v>
      </c>
      <c r="M126" s="20">
        <f>VLOOKUP(Q126,Sheet2!$C$1:$D$560,2,FALSE)</f>
        <v>70873818</v>
      </c>
      <c r="N126" s="11">
        <v>210</v>
      </c>
      <c r="O126" s="11" t="s">
        <v>650</v>
      </c>
      <c r="P126" s="16" t="s">
        <v>651</v>
      </c>
      <c r="Q126" s="16">
        <v>1259</v>
      </c>
      <c r="R126" s="16"/>
    </row>
    <row r="127" spans="1:18" ht="26.25">
      <c r="A127" s="11">
        <v>263</v>
      </c>
      <c r="B127" s="19">
        <v>1261</v>
      </c>
      <c r="C127" s="11" t="s">
        <v>652</v>
      </c>
      <c r="D127" s="12" t="s">
        <v>653</v>
      </c>
      <c r="E127" s="13" t="s">
        <v>654</v>
      </c>
      <c r="F127" s="11" t="s">
        <v>2132</v>
      </c>
      <c r="G127" s="14">
        <v>34249</v>
      </c>
      <c r="H127" s="13" t="s">
        <v>53</v>
      </c>
      <c r="I127" s="13" t="s">
        <v>21</v>
      </c>
      <c r="J127" s="13" t="s">
        <v>42</v>
      </c>
      <c r="K127" s="14">
        <v>43749</v>
      </c>
      <c r="L127" s="15">
        <v>43992</v>
      </c>
      <c r="M127" s="20">
        <f>VLOOKUP(Q127,Sheet2!$C$1:$D$560,2,FALSE)</f>
        <v>885886394</v>
      </c>
      <c r="N127" s="11">
        <v>210</v>
      </c>
      <c r="O127" s="11" t="s">
        <v>655</v>
      </c>
      <c r="P127" s="16" t="s">
        <v>656</v>
      </c>
      <c r="Q127" s="16">
        <v>1261</v>
      </c>
      <c r="R127" s="16"/>
    </row>
    <row r="128" spans="1:18" ht="26.25">
      <c r="A128" s="11">
        <v>264</v>
      </c>
      <c r="B128" s="19">
        <v>1262</v>
      </c>
      <c r="C128" s="11" t="s">
        <v>657</v>
      </c>
      <c r="D128" s="12" t="s">
        <v>658</v>
      </c>
      <c r="E128" s="13" t="s">
        <v>659</v>
      </c>
      <c r="F128" s="11" t="s">
        <v>2132</v>
      </c>
      <c r="G128" s="14">
        <v>35222</v>
      </c>
      <c r="H128" s="13" t="s">
        <v>28</v>
      </c>
      <c r="I128" s="13" t="s">
        <v>21</v>
      </c>
      <c r="J128" s="13" t="s">
        <v>42</v>
      </c>
      <c r="K128" s="14">
        <v>43749</v>
      </c>
      <c r="L128" s="15">
        <v>43992</v>
      </c>
      <c r="M128" s="20" t="e">
        <f>VLOOKUP(Q128,Sheet2!$C$1:$D$560,2,FALSE)</f>
        <v>#N/A</v>
      </c>
      <c r="N128" s="11">
        <v>210</v>
      </c>
      <c r="O128" s="11" t="s">
        <v>660</v>
      </c>
      <c r="P128" s="16"/>
      <c r="Q128" s="16">
        <v>1262</v>
      </c>
      <c r="R128" s="16"/>
    </row>
    <row r="129" spans="1:18" ht="26.25">
      <c r="A129" s="11">
        <v>265</v>
      </c>
      <c r="B129" s="19">
        <v>1264</v>
      </c>
      <c r="C129" s="11" t="s">
        <v>661</v>
      </c>
      <c r="D129" s="12" t="s">
        <v>662</v>
      </c>
      <c r="E129" s="13" t="s">
        <v>663</v>
      </c>
      <c r="F129" s="11" t="s">
        <v>2132</v>
      </c>
      <c r="G129" s="14">
        <v>34861</v>
      </c>
      <c r="H129" s="13" t="s">
        <v>124</v>
      </c>
      <c r="I129" s="13" t="s">
        <v>21</v>
      </c>
      <c r="J129" s="13" t="s">
        <v>42</v>
      </c>
      <c r="K129" s="14">
        <v>43749</v>
      </c>
      <c r="L129" s="15">
        <v>43992</v>
      </c>
      <c r="M129" s="20">
        <f>VLOOKUP(Q129,Sheet2!$C$1:$D$560,2,FALSE)</f>
        <v>975489105</v>
      </c>
      <c r="N129" s="11">
        <v>210</v>
      </c>
      <c r="O129" s="11" t="s">
        <v>664</v>
      </c>
      <c r="P129" s="16" t="s">
        <v>665</v>
      </c>
      <c r="Q129" s="16">
        <v>1264</v>
      </c>
      <c r="R129" s="16"/>
    </row>
    <row r="130" spans="1:18" ht="26.25">
      <c r="A130" s="11">
        <v>266</v>
      </c>
      <c r="B130" s="19">
        <v>1269</v>
      </c>
      <c r="C130" s="11" t="s">
        <v>666</v>
      </c>
      <c r="D130" s="12" t="s">
        <v>667</v>
      </c>
      <c r="E130" s="13" t="s">
        <v>668</v>
      </c>
      <c r="F130" s="11" t="s">
        <v>2132</v>
      </c>
      <c r="G130" s="14">
        <v>35227</v>
      </c>
      <c r="H130" s="13" t="s">
        <v>220</v>
      </c>
      <c r="I130" s="13" t="s">
        <v>21</v>
      </c>
      <c r="J130" s="13" t="s">
        <v>42</v>
      </c>
      <c r="K130" s="14">
        <v>43749</v>
      </c>
      <c r="L130" s="15">
        <v>43992</v>
      </c>
      <c r="M130" s="20">
        <f>VLOOKUP(Q130,Sheet2!$C$1:$D$560,2,FALSE)</f>
        <v>974900415</v>
      </c>
      <c r="N130" s="11">
        <v>210</v>
      </c>
      <c r="O130" s="11" t="s">
        <v>669</v>
      </c>
      <c r="P130" s="16" t="s">
        <v>670</v>
      </c>
      <c r="Q130" s="16">
        <v>1269</v>
      </c>
      <c r="R130" s="16"/>
    </row>
    <row r="131" spans="1:18" ht="26.25">
      <c r="A131" s="11">
        <v>268</v>
      </c>
      <c r="B131" s="19">
        <v>1278</v>
      </c>
      <c r="C131" s="11" t="s">
        <v>671</v>
      </c>
      <c r="D131" s="12" t="s">
        <v>672</v>
      </c>
      <c r="E131" s="13" t="s">
        <v>673</v>
      </c>
      <c r="F131" s="11" t="s">
        <v>2132</v>
      </c>
      <c r="G131" s="14">
        <v>29905</v>
      </c>
      <c r="H131" s="13" t="s">
        <v>97</v>
      </c>
      <c r="I131" s="13" t="s">
        <v>21</v>
      </c>
      <c r="J131" s="13" t="s">
        <v>42</v>
      </c>
      <c r="K131" s="14">
        <v>43752</v>
      </c>
      <c r="L131" s="15">
        <v>43995</v>
      </c>
      <c r="M131" s="20">
        <f>VLOOKUP(Q131,Sheet2!$C$1:$D$560,2,FALSE)</f>
        <v>69664516</v>
      </c>
      <c r="N131" s="11">
        <v>210</v>
      </c>
      <c r="O131" s="11" t="s">
        <v>674</v>
      </c>
      <c r="P131" s="16" t="s">
        <v>675</v>
      </c>
      <c r="Q131" s="16">
        <v>1278</v>
      </c>
      <c r="R131" s="16"/>
    </row>
    <row r="132" spans="1:18" ht="26.25">
      <c r="A132" s="11">
        <v>269</v>
      </c>
      <c r="B132" s="19">
        <v>1279</v>
      </c>
      <c r="C132" s="11" t="s">
        <v>676</v>
      </c>
      <c r="D132" s="12" t="s">
        <v>677</v>
      </c>
      <c r="E132" s="13" t="s">
        <v>678</v>
      </c>
      <c r="F132" s="11" t="s">
        <v>2132</v>
      </c>
      <c r="G132" s="14">
        <v>36652</v>
      </c>
      <c r="H132" s="13" t="s">
        <v>679</v>
      </c>
      <c r="I132" s="13" t="s">
        <v>21</v>
      </c>
      <c r="J132" s="13" t="s">
        <v>42</v>
      </c>
      <c r="K132" s="14">
        <v>43752</v>
      </c>
      <c r="L132" s="15">
        <v>43995</v>
      </c>
      <c r="M132" s="20" t="e">
        <f>VLOOKUP(Q132,Sheet2!$C$1:$D$560,2,FALSE)</f>
        <v>#N/A</v>
      </c>
      <c r="N132" s="11">
        <v>210</v>
      </c>
      <c r="O132" s="11" t="s">
        <v>680</v>
      </c>
      <c r="P132" s="16"/>
      <c r="Q132" s="16">
        <v>1279</v>
      </c>
      <c r="R132" s="16"/>
    </row>
    <row r="133" spans="1:18" ht="26.25">
      <c r="A133" s="11">
        <v>271</v>
      </c>
      <c r="B133" s="19">
        <v>1281</v>
      </c>
      <c r="C133" s="11" t="s">
        <v>681</v>
      </c>
      <c r="D133" s="12" t="s">
        <v>682</v>
      </c>
      <c r="E133" s="13" t="s">
        <v>683</v>
      </c>
      <c r="F133" s="11" t="s">
        <v>2132</v>
      </c>
      <c r="G133" s="14">
        <v>33284</v>
      </c>
      <c r="H133" s="13" t="s">
        <v>53</v>
      </c>
      <c r="I133" s="13" t="s">
        <v>21</v>
      </c>
      <c r="J133" s="13" t="s">
        <v>42</v>
      </c>
      <c r="K133" s="14">
        <v>43752</v>
      </c>
      <c r="L133" s="15">
        <v>43995</v>
      </c>
      <c r="M133" s="20">
        <f>VLOOKUP(Q133,Sheet2!$C$1:$D$560,2,FALSE)</f>
        <v>60201057</v>
      </c>
      <c r="N133" s="11">
        <v>210</v>
      </c>
      <c r="O133" s="11" t="s">
        <v>684</v>
      </c>
      <c r="P133" s="16" t="s">
        <v>685</v>
      </c>
      <c r="Q133" s="16">
        <v>1281</v>
      </c>
      <c r="R133" s="16"/>
    </row>
    <row r="134" spans="1:18" ht="26.25">
      <c r="A134" s="11">
        <v>272</v>
      </c>
      <c r="B134" s="19">
        <v>1283</v>
      </c>
      <c r="C134" s="11" t="s">
        <v>686</v>
      </c>
      <c r="D134" s="12" t="s">
        <v>687</v>
      </c>
      <c r="E134" s="13" t="s">
        <v>688</v>
      </c>
      <c r="F134" s="11" t="s">
        <v>2132</v>
      </c>
      <c r="G134" s="14">
        <v>34862</v>
      </c>
      <c r="H134" s="13" t="s">
        <v>220</v>
      </c>
      <c r="I134" s="13" t="s">
        <v>21</v>
      </c>
      <c r="J134" s="13" t="s">
        <v>42</v>
      </c>
      <c r="K134" s="14">
        <v>43752</v>
      </c>
      <c r="L134" s="15">
        <v>43934</v>
      </c>
      <c r="M134" s="20">
        <f>VLOOKUP(Q134,Sheet2!$C$1:$D$560,2,FALSE)</f>
        <v>969633751</v>
      </c>
      <c r="N134" s="11">
        <v>210</v>
      </c>
      <c r="O134" s="11" t="s">
        <v>689</v>
      </c>
      <c r="P134" s="16" t="s">
        <v>690</v>
      </c>
      <c r="Q134" s="16">
        <v>1283</v>
      </c>
      <c r="R134" s="16"/>
    </row>
    <row r="135" spans="1:18" ht="26.25">
      <c r="A135" s="11">
        <v>274</v>
      </c>
      <c r="B135" s="19">
        <v>1292</v>
      </c>
      <c r="C135" s="11" t="s">
        <v>691</v>
      </c>
      <c r="D135" s="12" t="s">
        <v>692</v>
      </c>
      <c r="E135" s="13" t="s">
        <v>693</v>
      </c>
      <c r="F135" s="11" t="s">
        <v>2133</v>
      </c>
      <c r="G135" s="14">
        <v>35190</v>
      </c>
      <c r="H135" s="13" t="s">
        <v>53</v>
      </c>
      <c r="I135" s="13" t="s">
        <v>21</v>
      </c>
      <c r="J135" s="13" t="s">
        <v>42</v>
      </c>
      <c r="K135" s="14">
        <v>43752</v>
      </c>
      <c r="L135" s="15">
        <v>43995</v>
      </c>
      <c r="M135" s="20" t="e">
        <f>VLOOKUP(Q135,Sheet2!$C$1:$D$560,2,FALSE)</f>
        <v>#N/A</v>
      </c>
      <c r="N135" s="11">
        <v>210</v>
      </c>
      <c r="O135" s="11" t="s">
        <v>694</v>
      </c>
      <c r="P135" s="16"/>
      <c r="Q135" s="16">
        <v>1292</v>
      </c>
      <c r="R135" s="16"/>
    </row>
    <row r="136" spans="1:18" ht="26.25">
      <c r="A136" s="11">
        <v>276</v>
      </c>
      <c r="B136" s="19">
        <v>1294</v>
      </c>
      <c r="C136" s="11" t="s">
        <v>695</v>
      </c>
      <c r="D136" s="12" t="s">
        <v>696</v>
      </c>
      <c r="E136" s="13" t="s">
        <v>697</v>
      </c>
      <c r="F136" s="11" t="s">
        <v>2132</v>
      </c>
      <c r="G136" s="14">
        <v>32785</v>
      </c>
      <c r="H136" s="13" t="s">
        <v>53</v>
      </c>
      <c r="I136" s="13" t="s">
        <v>21</v>
      </c>
      <c r="J136" s="13" t="s">
        <v>42</v>
      </c>
      <c r="K136" s="14">
        <v>43752</v>
      </c>
      <c r="L136" s="15">
        <v>43995</v>
      </c>
      <c r="M136" s="20" t="e">
        <f>VLOOKUP(Q136,Sheet2!$C$1:$D$560,2,FALSE)</f>
        <v>#N/A</v>
      </c>
      <c r="N136" s="11">
        <v>210</v>
      </c>
      <c r="O136" s="11" t="s">
        <v>698</v>
      </c>
      <c r="P136" s="16"/>
      <c r="Q136" s="16">
        <v>1294</v>
      </c>
      <c r="R136" s="16"/>
    </row>
    <row r="137" spans="1:18" ht="26.25">
      <c r="A137" s="11">
        <v>277</v>
      </c>
      <c r="B137" s="19">
        <v>1299</v>
      </c>
      <c r="C137" s="11" t="s">
        <v>699</v>
      </c>
      <c r="D137" s="12" t="s">
        <v>700</v>
      </c>
      <c r="E137" s="13" t="s">
        <v>701</v>
      </c>
      <c r="F137" s="11" t="s">
        <v>2133</v>
      </c>
      <c r="G137" s="14">
        <v>32971</v>
      </c>
      <c r="H137" s="13" t="s">
        <v>53</v>
      </c>
      <c r="I137" s="13" t="s">
        <v>21</v>
      </c>
      <c r="J137" s="13" t="s">
        <v>42</v>
      </c>
      <c r="K137" s="14">
        <v>43754</v>
      </c>
      <c r="L137" s="15">
        <v>43997</v>
      </c>
      <c r="M137" s="20" t="e">
        <f>VLOOKUP(Q137,Sheet2!$C$1:$D$560,2,FALSE)</f>
        <v>#N/A</v>
      </c>
      <c r="N137" s="11">
        <v>210</v>
      </c>
      <c r="O137" s="11" t="s">
        <v>702</v>
      </c>
      <c r="P137" s="16"/>
      <c r="Q137" s="16">
        <v>1299</v>
      </c>
      <c r="R137" s="16"/>
    </row>
    <row r="138" spans="1:18" ht="26.25">
      <c r="A138" s="11">
        <v>278</v>
      </c>
      <c r="B138" s="19">
        <v>1303</v>
      </c>
      <c r="C138" s="11" t="s">
        <v>703</v>
      </c>
      <c r="D138" s="12" t="s">
        <v>704</v>
      </c>
      <c r="E138" s="13" t="s">
        <v>705</v>
      </c>
      <c r="F138" s="11" t="s">
        <v>2132</v>
      </c>
      <c r="G138" s="14">
        <v>35476</v>
      </c>
      <c r="H138" s="13" t="s">
        <v>53</v>
      </c>
      <c r="I138" s="13" t="s">
        <v>21</v>
      </c>
      <c r="J138" s="13" t="s">
        <v>42</v>
      </c>
      <c r="K138" s="14">
        <v>43754</v>
      </c>
      <c r="L138" s="15">
        <v>43997</v>
      </c>
      <c r="M138" s="20" t="e">
        <f>VLOOKUP(Q138,Sheet2!$C$1:$D$560,2,FALSE)</f>
        <v>#N/A</v>
      </c>
      <c r="N138" s="11">
        <v>210</v>
      </c>
      <c r="O138" s="11" t="s">
        <v>706</v>
      </c>
      <c r="P138" s="16"/>
      <c r="Q138" s="16">
        <v>1303</v>
      </c>
      <c r="R138" s="16"/>
    </row>
    <row r="139" spans="1:18" ht="26.25">
      <c r="A139" s="11">
        <v>280</v>
      </c>
      <c r="B139" s="19">
        <v>1305</v>
      </c>
      <c r="C139" s="11" t="s">
        <v>707</v>
      </c>
      <c r="D139" s="12" t="s">
        <v>708</v>
      </c>
      <c r="E139" s="13" t="s">
        <v>709</v>
      </c>
      <c r="F139" s="11" t="s">
        <v>2132</v>
      </c>
      <c r="G139" s="14">
        <v>36682</v>
      </c>
      <c r="H139" s="13" t="s">
        <v>53</v>
      </c>
      <c r="I139" s="13" t="s">
        <v>21</v>
      </c>
      <c r="J139" s="13" t="s">
        <v>42</v>
      </c>
      <c r="K139" s="14">
        <v>43754</v>
      </c>
      <c r="L139" s="15">
        <v>43997</v>
      </c>
      <c r="M139" s="20" t="e">
        <f>VLOOKUP(Q139,Sheet2!$C$1:$D$560,2,FALSE)</f>
        <v>#N/A</v>
      </c>
      <c r="N139" s="11">
        <v>210</v>
      </c>
      <c r="O139" s="11" t="s">
        <v>710</v>
      </c>
      <c r="P139" s="16"/>
      <c r="Q139" s="16">
        <v>1305</v>
      </c>
      <c r="R139" s="16"/>
    </row>
    <row r="140" spans="1:18" ht="26.25">
      <c r="A140" s="11">
        <v>285</v>
      </c>
      <c r="B140" s="19">
        <v>1328</v>
      </c>
      <c r="C140" s="11" t="s">
        <v>711</v>
      </c>
      <c r="D140" s="12" t="s">
        <v>712</v>
      </c>
      <c r="E140" s="13" t="s">
        <v>713</v>
      </c>
      <c r="F140" s="11" t="s">
        <v>2132</v>
      </c>
      <c r="G140" s="14">
        <v>29599</v>
      </c>
      <c r="H140" s="13" t="s">
        <v>53</v>
      </c>
      <c r="I140" s="13" t="s">
        <v>21</v>
      </c>
      <c r="J140" s="13" t="s">
        <v>42</v>
      </c>
      <c r="K140" s="14">
        <v>43756</v>
      </c>
      <c r="L140" s="15">
        <v>43999</v>
      </c>
      <c r="M140" s="20" t="e">
        <f>VLOOKUP(Q140,Sheet2!$C$1:$D$560,2,FALSE)</f>
        <v>#N/A</v>
      </c>
      <c r="N140" s="11">
        <v>210</v>
      </c>
      <c r="O140" s="11" t="s">
        <v>714</v>
      </c>
      <c r="P140" s="16"/>
      <c r="Q140" s="16">
        <v>1328</v>
      </c>
      <c r="R140" s="16"/>
    </row>
    <row r="141" spans="1:18" ht="26.25">
      <c r="A141" s="11">
        <v>291</v>
      </c>
      <c r="B141" s="19">
        <v>1337</v>
      </c>
      <c r="C141" s="11" t="s">
        <v>715</v>
      </c>
      <c r="D141" s="12" t="s">
        <v>716</v>
      </c>
      <c r="E141" s="13" t="s">
        <v>717</v>
      </c>
      <c r="F141" s="11" t="s">
        <v>2132</v>
      </c>
      <c r="G141" s="14">
        <v>35617</v>
      </c>
      <c r="H141" s="13" t="s">
        <v>113</v>
      </c>
      <c r="I141" s="13" t="s">
        <v>21</v>
      </c>
      <c r="J141" s="13" t="s">
        <v>42</v>
      </c>
      <c r="K141" s="14">
        <v>43759</v>
      </c>
      <c r="L141" s="15">
        <v>44002</v>
      </c>
      <c r="M141" s="20">
        <f>VLOOKUP(Q141,Sheet2!$C$1:$D$560,2,FALSE)</f>
        <v>713413774</v>
      </c>
      <c r="N141" s="11">
        <v>210</v>
      </c>
      <c r="O141" s="11" t="s">
        <v>718</v>
      </c>
      <c r="P141" s="16" t="s">
        <v>719</v>
      </c>
      <c r="Q141" s="16">
        <v>1337</v>
      </c>
      <c r="R141" s="16"/>
    </row>
    <row r="142" spans="1:18" ht="26.25">
      <c r="A142" s="11">
        <v>292</v>
      </c>
      <c r="B142" s="19">
        <v>1339</v>
      </c>
      <c r="C142" s="11" t="s">
        <v>720</v>
      </c>
      <c r="D142" s="12" t="s">
        <v>721</v>
      </c>
      <c r="E142" s="13" t="s">
        <v>722</v>
      </c>
      <c r="F142" s="11" t="s">
        <v>2132</v>
      </c>
      <c r="G142" s="14">
        <v>35832</v>
      </c>
      <c r="H142" s="13" t="s">
        <v>53</v>
      </c>
      <c r="I142" s="13" t="s">
        <v>21</v>
      </c>
      <c r="J142" s="13" t="s">
        <v>621</v>
      </c>
      <c r="K142" s="14">
        <v>43759</v>
      </c>
      <c r="L142" s="15">
        <v>44002</v>
      </c>
      <c r="M142" s="20" t="e">
        <f>VLOOKUP(Q142,Sheet2!$C$1:$D$560,2,FALSE)</f>
        <v>#N/A</v>
      </c>
      <c r="N142" s="11">
        <v>210</v>
      </c>
      <c r="O142" s="17"/>
      <c r="P142" s="16"/>
      <c r="Q142" s="16">
        <v>1339</v>
      </c>
      <c r="R142" s="16"/>
    </row>
    <row r="143" spans="1:18" ht="26.25">
      <c r="A143" s="11">
        <v>304</v>
      </c>
      <c r="B143" s="19">
        <v>1390</v>
      </c>
      <c r="C143" s="11" t="s">
        <v>723</v>
      </c>
      <c r="D143" s="12" t="s">
        <v>724</v>
      </c>
      <c r="E143" s="13" t="s">
        <v>725</v>
      </c>
      <c r="F143" s="11" t="s">
        <v>2132</v>
      </c>
      <c r="G143" s="14">
        <v>33770</v>
      </c>
      <c r="H143" s="13" t="s">
        <v>124</v>
      </c>
      <c r="I143" s="13" t="s">
        <v>21</v>
      </c>
      <c r="J143" s="13" t="s">
        <v>42</v>
      </c>
      <c r="K143" s="14">
        <v>43787</v>
      </c>
      <c r="L143" s="15">
        <v>43938</v>
      </c>
      <c r="M143" s="20">
        <f>VLOOKUP(Q143,Sheet2!$C$1:$D$560,2,FALSE)</f>
        <v>6680773</v>
      </c>
      <c r="N143" s="11">
        <v>210</v>
      </c>
      <c r="O143" s="11" t="s">
        <v>726</v>
      </c>
      <c r="P143" s="16" t="s">
        <v>727</v>
      </c>
      <c r="Q143" s="16">
        <v>1390</v>
      </c>
      <c r="R143" s="16"/>
    </row>
    <row r="144" spans="1:18" ht="26.25">
      <c r="A144" s="11">
        <v>307</v>
      </c>
      <c r="B144" s="19">
        <v>1394</v>
      </c>
      <c r="C144" s="11" t="s">
        <v>728</v>
      </c>
      <c r="D144" s="12" t="s">
        <v>729</v>
      </c>
      <c r="E144" s="13" t="s">
        <v>730</v>
      </c>
      <c r="F144" s="11" t="s">
        <v>2133</v>
      </c>
      <c r="G144" s="14">
        <v>36680</v>
      </c>
      <c r="H144" s="13" t="s">
        <v>53</v>
      </c>
      <c r="I144" s="13" t="s">
        <v>21</v>
      </c>
      <c r="J144" s="13" t="s">
        <v>42</v>
      </c>
      <c r="K144" s="14">
        <v>43787</v>
      </c>
      <c r="L144" s="15">
        <v>43938</v>
      </c>
      <c r="M144" s="20">
        <f>VLOOKUP(Q144,Sheet2!$C$1:$D$560,2,FALSE)</f>
        <v>977723893</v>
      </c>
      <c r="N144" s="11">
        <v>210</v>
      </c>
      <c r="O144" s="11" t="s">
        <v>731</v>
      </c>
      <c r="P144" s="16" t="s">
        <v>732</v>
      </c>
      <c r="Q144" s="16">
        <v>1394</v>
      </c>
      <c r="R144" s="16"/>
    </row>
    <row r="145" spans="1:18" ht="26.25">
      <c r="A145" s="11">
        <v>311</v>
      </c>
      <c r="B145" s="19">
        <v>1407</v>
      </c>
      <c r="C145" s="11" t="s">
        <v>733</v>
      </c>
      <c r="D145" s="12" t="s">
        <v>734</v>
      </c>
      <c r="E145" s="13" t="s">
        <v>735</v>
      </c>
      <c r="F145" s="11" t="s">
        <v>2132</v>
      </c>
      <c r="G145" s="14">
        <v>35438</v>
      </c>
      <c r="H145" s="13" t="s">
        <v>53</v>
      </c>
      <c r="I145" s="13" t="s">
        <v>21</v>
      </c>
      <c r="J145" s="13" t="s">
        <v>42</v>
      </c>
      <c r="K145" s="14">
        <v>43789</v>
      </c>
      <c r="L145" s="15">
        <v>43940</v>
      </c>
      <c r="M145" s="20">
        <f>VLOOKUP(Q145,Sheet2!$C$1:$D$560,2,FALSE)</f>
        <v>964205237</v>
      </c>
      <c r="N145" s="11">
        <v>210</v>
      </c>
      <c r="O145" s="11" t="s">
        <v>736</v>
      </c>
      <c r="P145" s="16" t="s">
        <v>737</v>
      </c>
      <c r="Q145" s="16">
        <v>1407</v>
      </c>
      <c r="R145" s="16"/>
    </row>
    <row r="146" spans="1:18" ht="26.25">
      <c r="A146" s="11">
        <v>312</v>
      </c>
      <c r="B146" s="19">
        <v>1409</v>
      </c>
      <c r="C146" s="11" t="s">
        <v>738</v>
      </c>
      <c r="D146" s="12" t="s">
        <v>739</v>
      </c>
      <c r="E146" s="13" t="s">
        <v>740</v>
      </c>
      <c r="F146" s="11" t="s">
        <v>2132</v>
      </c>
      <c r="G146" s="14">
        <v>33885</v>
      </c>
      <c r="H146" s="13" t="s">
        <v>319</v>
      </c>
      <c r="I146" s="13" t="s">
        <v>21</v>
      </c>
      <c r="J146" s="13" t="s">
        <v>42</v>
      </c>
      <c r="K146" s="14">
        <v>43789</v>
      </c>
      <c r="L146" s="15">
        <v>43940</v>
      </c>
      <c r="M146" s="20">
        <f>VLOOKUP(Q146,Sheet2!$C$1:$D$560,2,FALSE)</f>
        <v>81679876</v>
      </c>
      <c r="N146" s="11">
        <v>210</v>
      </c>
      <c r="O146" s="11" t="s">
        <v>741</v>
      </c>
      <c r="P146" s="16" t="s">
        <v>742</v>
      </c>
      <c r="Q146" s="16">
        <v>1409</v>
      </c>
      <c r="R146" s="16"/>
    </row>
    <row r="147" spans="1:18" ht="26.25">
      <c r="A147" s="11">
        <v>314</v>
      </c>
      <c r="B147" s="19">
        <v>1411</v>
      </c>
      <c r="C147" s="11" t="s">
        <v>743</v>
      </c>
      <c r="D147" s="12" t="s">
        <v>744</v>
      </c>
      <c r="E147" s="13" t="s">
        <v>745</v>
      </c>
      <c r="F147" s="11" t="s">
        <v>2132</v>
      </c>
      <c r="G147" s="14">
        <v>35840</v>
      </c>
      <c r="H147" s="13" t="s">
        <v>169</v>
      </c>
      <c r="I147" s="13" t="s">
        <v>21</v>
      </c>
      <c r="J147" s="13" t="s">
        <v>42</v>
      </c>
      <c r="K147" s="14">
        <v>43789</v>
      </c>
      <c r="L147" s="15">
        <v>43940</v>
      </c>
      <c r="M147" s="20">
        <f>VLOOKUP(Q147,Sheet2!$C$1:$D$560,2,FALSE)</f>
        <v>973104844</v>
      </c>
      <c r="N147" s="11">
        <v>210</v>
      </c>
      <c r="O147" s="11" t="s">
        <v>746</v>
      </c>
      <c r="P147" s="16" t="s">
        <v>747</v>
      </c>
      <c r="Q147" s="16">
        <v>1411</v>
      </c>
      <c r="R147" s="16"/>
    </row>
    <row r="148" spans="1:18" ht="26.25">
      <c r="A148" s="11">
        <v>315</v>
      </c>
      <c r="B148" s="19">
        <v>1416</v>
      </c>
      <c r="C148" s="11" t="s">
        <v>748</v>
      </c>
      <c r="D148" s="12" t="s">
        <v>749</v>
      </c>
      <c r="E148" s="13" t="s">
        <v>750</v>
      </c>
      <c r="F148" s="11" t="s">
        <v>2133</v>
      </c>
      <c r="G148" s="14">
        <v>33923</v>
      </c>
      <c r="H148" s="13" t="s">
        <v>28</v>
      </c>
      <c r="I148" s="13" t="s">
        <v>21</v>
      </c>
      <c r="J148" s="13" t="s">
        <v>42</v>
      </c>
      <c r="K148" s="14">
        <v>43789</v>
      </c>
      <c r="L148" s="15">
        <v>43940</v>
      </c>
      <c r="M148" s="20">
        <f>VLOOKUP(Q148,Sheet2!$C$1:$D$560,2,FALSE)</f>
        <v>70885474</v>
      </c>
      <c r="N148" s="11">
        <v>210</v>
      </c>
      <c r="O148" s="11" t="s">
        <v>751</v>
      </c>
      <c r="P148" s="16" t="s">
        <v>752</v>
      </c>
      <c r="Q148" s="16">
        <v>1416</v>
      </c>
      <c r="R148" s="16"/>
    </row>
    <row r="149" spans="1:18" ht="26.25">
      <c r="A149" s="11">
        <v>317</v>
      </c>
      <c r="B149" s="19">
        <v>1419</v>
      </c>
      <c r="C149" s="11" t="s">
        <v>753</v>
      </c>
      <c r="D149" s="12" t="s">
        <v>754</v>
      </c>
      <c r="E149" s="13" t="s">
        <v>755</v>
      </c>
      <c r="F149" s="11" t="s">
        <v>2132</v>
      </c>
      <c r="G149" s="14">
        <v>35163</v>
      </c>
      <c r="H149" s="13" t="s">
        <v>53</v>
      </c>
      <c r="I149" s="13" t="s">
        <v>21</v>
      </c>
      <c r="J149" s="13" t="s">
        <v>42</v>
      </c>
      <c r="K149" s="14">
        <v>43789</v>
      </c>
      <c r="L149" s="15">
        <v>43940</v>
      </c>
      <c r="M149" s="20">
        <f>VLOOKUP(Q149,Sheet2!$C$1:$D$560,2,FALSE)</f>
        <v>10272534</v>
      </c>
      <c r="N149" s="11">
        <v>210</v>
      </c>
      <c r="O149" s="11" t="s">
        <v>756</v>
      </c>
      <c r="P149" s="16" t="s">
        <v>757</v>
      </c>
      <c r="Q149" s="16">
        <v>1419</v>
      </c>
      <c r="R149" s="16"/>
    </row>
    <row r="150" spans="1:18" ht="26.25">
      <c r="A150" s="11">
        <v>321</v>
      </c>
      <c r="B150" s="19">
        <v>1434</v>
      </c>
      <c r="C150" s="11" t="s">
        <v>758</v>
      </c>
      <c r="D150" s="12" t="s">
        <v>759</v>
      </c>
      <c r="E150" s="13" t="s">
        <v>760</v>
      </c>
      <c r="F150" s="11" t="s">
        <v>2133</v>
      </c>
      <c r="G150" s="14">
        <v>37012</v>
      </c>
      <c r="H150" s="13" t="s">
        <v>124</v>
      </c>
      <c r="I150" s="13" t="s">
        <v>21</v>
      </c>
      <c r="J150" s="13" t="s">
        <v>42</v>
      </c>
      <c r="K150" s="14">
        <v>43790</v>
      </c>
      <c r="L150" s="15">
        <v>43941</v>
      </c>
      <c r="M150" s="20">
        <f>VLOOKUP(Q150,Sheet2!$C$1:$D$560,2,FALSE)</f>
        <v>975437285</v>
      </c>
      <c r="N150" s="11">
        <v>210</v>
      </c>
      <c r="O150" s="11" t="s">
        <v>761</v>
      </c>
      <c r="P150" s="16" t="s">
        <v>762</v>
      </c>
      <c r="Q150" s="16">
        <v>1434</v>
      </c>
      <c r="R150" s="16"/>
    </row>
    <row r="151" spans="1:18" ht="26.25">
      <c r="A151" s="11">
        <v>324</v>
      </c>
      <c r="B151" s="19">
        <v>1442</v>
      </c>
      <c r="C151" s="11" t="s">
        <v>763</v>
      </c>
      <c r="D151" s="12" t="s">
        <v>764</v>
      </c>
      <c r="E151" s="13" t="s">
        <v>765</v>
      </c>
      <c r="F151" s="11" t="s">
        <v>2132</v>
      </c>
      <c r="G151" s="14">
        <v>30155</v>
      </c>
      <c r="H151" s="13" t="s">
        <v>53</v>
      </c>
      <c r="I151" s="13" t="s">
        <v>21</v>
      </c>
      <c r="J151" s="13" t="s">
        <v>42</v>
      </c>
      <c r="K151" s="14">
        <v>43796</v>
      </c>
      <c r="L151" s="15">
        <v>43947</v>
      </c>
      <c r="M151" s="20">
        <f>VLOOKUP(Q151,Sheet2!$C$1:$D$560,2,FALSE)</f>
        <v>81573653</v>
      </c>
      <c r="N151" s="11">
        <v>210</v>
      </c>
      <c r="O151" s="17" t="s">
        <v>766</v>
      </c>
      <c r="P151" s="16" t="s">
        <v>767</v>
      </c>
      <c r="Q151" s="16">
        <v>1442</v>
      </c>
      <c r="R151" s="16"/>
    </row>
    <row r="152" spans="1:18" ht="26.25">
      <c r="A152" s="11">
        <v>325</v>
      </c>
      <c r="B152" s="19">
        <v>1443</v>
      </c>
      <c r="C152" s="11" t="s">
        <v>768</v>
      </c>
      <c r="D152" s="12" t="s">
        <v>769</v>
      </c>
      <c r="E152" s="13" t="s">
        <v>770</v>
      </c>
      <c r="F152" s="11" t="s">
        <v>2132</v>
      </c>
      <c r="G152" s="14">
        <v>30339</v>
      </c>
      <c r="H152" s="13" t="s">
        <v>53</v>
      </c>
      <c r="I152" s="13" t="s">
        <v>21</v>
      </c>
      <c r="J152" s="13" t="s">
        <v>42</v>
      </c>
      <c r="K152" s="14">
        <v>43796</v>
      </c>
      <c r="L152" s="15">
        <v>43947</v>
      </c>
      <c r="M152" s="20">
        <f>VLOOKUP(Q152,Sheet2!$C$1:$D$560,2,FALSE)</f>
        <v>964789483</v>
      </c>
      <c r="N152" s="11">
        <v>210</v>
      </c>
      <c r="O152" s="17" t="s">
        <v>771</v>
      </c>
      <c r="P152" s="16" t="s">
        <v>772</v>
      </c>
      <c r="Q152" s="16">
        <v>1443</v>
      </c>
      <c r="R152" s="16"/>
    </row>
    <row r="153" spans="1:18" ht="26.25">
      <c r="A153" s="11">
        <v>326</v>
      </c>
      <c r="B153" s="19">
        <v>1444</v>
      </c>
      <c r="C153" s="11" t="s">
        <v>773</v>
      </c>
      <c r="D153" s="12" t="s">
        <v>774</v>
      </c>
      <c r="E153" s="13" t="s">
        <v>775</v>
      </c>
      <c r="F153" s="11" t="s">
        <v>2132</v>
      </c>
      <c r="G153" s="14">
        <v>33367</v>
      </c>
      <c r="H153" s="13" t="s">
        <v>53</v>
      </c>
      <c r="I153" s="13" t="s">
        <v>21</v>
      </c>
      <c r="J153" s="13" t="s">
        <v>42</v>
      </c>
      <c r="K153" s="14">
        <v>43796</v>
      </c>
      <c r="L153" s="15">
        <v>43947</v>
      </c>
      <c r="M153" s="20">
        <f>VLOOKUP(Q153,Sheet2!$C$1:$D$560,2,FALSE)</f>
        <v>884887853</v>
      </c>
      <c r="N153" s="11">
        <v>210</v>
      </c>
      <c r="O153" s="17" t="s">
        <v>776</v>
      </c>
      <c r="P153" s="16" t="s">
        <v>777</v>
      </c>
      <c r="Q153" s="16">
        <v>1444</v>
      </c>
      <c r="R153" s="16"/>
    </row>
    <row r="154" spans="1:18" ht="26.25">
      <c r="A154" s="11">
        <v>328</v>
      </c>
      <c r="B154" s="19">
        <v>1446</v>
      </c>
      <c r="C154" s="11" t="s">
        <v>778</v>
      </c>
      <c r="D154" s="12" t="s">
        <v>779</v>
      </c>
      <c r="E154" s="13" t="s">
        <v>780</v>
      </c>
      <c r="F154" s="11" t="s">
        <v>2133</v>
      </c>
      <c r="G154" s="14">
        <v>35492</v>
      </c>
      <c r="H154" s="13" t="s">
        <v>97</v>
      </c>
      <c r="I154" s="13" t="s">
        <v>21</v>
      </c>
      <c r="J154" s="13" t="s">
        <v>42</v>
      </c>
      <c r="K154" s="14">
        <v>43796</v>
      </c>
      <c r="L154" s="15">
        <v>43947</v>
      </c>
      <c r="M154" s="20" t="e">
        <f>VLOOKUP(Q154,Sheet2!$C$1:$D$560,2,FALSE)</f>
        <v>#N/A</v>
      </c>
      <c r="N154" s="11">
        <v>210</v>
      </c>
      <c r="O154" s="11" t="s">
        <v>781</v>
      </c>
      <c r="P154" s="16"/>
      <c r="Q154" s="16">
        <v>1446</v>
      </c>
      <c r="R154" s="16"/>
    </row>
    <row r="155" spans="1:18" ht="26.25">
      <c r="A155" s="11">
        <v>329</v>
      </c>
      <c r="B155" s="19">
        <v>1448</v>
      </c>
      <c r="C155" s="11" t="s">
        <v>782</v>
      </c>
      <c r="D155" s="12" t="s">
        <v>783</v>
      </c>
      <c r="E155" s="13" t="s">
        <v>784</v>
      </c>
      <c r="F155" s="11" t="s">
        <v>2132</v>
      </c>
      <c r="G155" s="14">
        <v>35830</v>
      </c>
      <c r="H155" s="13" t="s">
        <v>53</v>
      </c>
      <c r="I155" s="13" t="s">
        <v>21</v>
      </c>
      <c r="J155" s="13" t="s">
        <v>42</v>
      </c>
      <c r="K155" s="14">
        <v>43796</v>
      </c>
      <c r="L155" s="15">
        <v>43947</v>
      </c>
      <c r="M155" s="20">
        <f>VLOOKUP(Q155,Sheet2!$C$1:$D$560,2,FALSE)</f>
        <v>969549177</v>
      </c>
      <c r="N155" s="11">
        <v>210</v>
      </c>
      <c r="O155" s="11" t="s">
        <v>785</v>
      </c>
      <c r="P155" s="16" t="s">
        <v>786</v>
      </c>
      <c r="Q155" s="16">
        <v>1448</v>
      </c>
      <c r="R155" s="16"/>
    </row>
    <row r="156" spans="1:18" ht="26.25">
      <c r="A156" s="11">
        <v>332</v>
      </c>
      <c r="B156" s="19">
        <v>1453</v>
      </c>
      <c r="C156" s="11" t="s">
        <v>787</v>
      </c>
      <c r="D156" s="12" t="s">
        <v>788</v>
      </c>
      <c r="E156" s="13" t="s">
        <v>789</v>
      </c>
      <c r="F156" s="11" t="s">
        <v>2132</v>
      </c>
      <c r="G156" s="14">
        <v>30499</v>
      </c>
      <c r="H156" s="13" t="s">
        <v>53</v>
      </c>
      <c r="I156" s="13" t="s">
        <v>21</v>
      </c>
      <c r="J156" s="13" t="s">
        <v>42</v>
      </c>
      <c r="K156" s="14">
        <v>43798</v>
      </c>
      <c r="L156" s="15">
        <v>43949</v>
      </c>
      <c r="M156" s="20">
        <f>VLOOKUP(Q156,Sheet2!$C$1:$D$560,2,FALSE)</f>
        <v>882639557</v>
      </c>
      <c r="N156" s="11">
        <v>210</v>
      </c>
      <c r="O156" s="11" t="s">
        <v>790</v>
      </c>
      <c r="P156" s="16" t="s">
        <v>791</v>
      </c>
      <c r="Q156" s="16">
        <v>1453</v>
      </c>
      <c r="R156" s="16"/>
    </row>
    <row r="157" spans="1:18" ht="26.25">
      <c r="A157" s="11">
        <v>333</v>
      </c>
      <c r="B157" s="19">
        <v>1455</v>
      </c>
      <c r="C157" s="11" t="s">
        <v>792</v>
      </c>
      <c r="D157" s="12" t="s">
        <v>793</v>
      </c>
      <c r="E157" s="13" t="s">
        <v>794</v>
      </c>
      <c r="F157" s="11" t="s">
        <v>2133</v>
      </c>
      <c r="G157" s="14">
        <v>33253</v>
      </c>
      <c r="H157" s="13" t="s">
        <v>53</v>
      </c>
      <c r="I157" s="13" t="s">
        <v>21</v>
      </c>
      <c r="J157" s="13" t="s">
        <v>36</v>
      </c>
      <c r="K157" s="14">
        <v>43798</v>
      </c>
      <c r="L157" s="15">
        <v>43949</v>
      </c>
      <c r="M157" s="20">
        <f>VLOOKUP(Q157,Sheet2!$C$1:$D$560,2,FALSE)</f>
        <v>883700660</v>
      </c>
      <c r="N157" s="11">
        <v>210</v>
      </c>
      <c r="O157" s="11" t="s">
        <v>795</v>
      </c>
      <c r="P157" s="16" t="s">
        <v>796</v>
      </c>
      <c r="Q157" s="16">
        <v>1455</v>
      </c>
      <c r="R157" s="16"/>
    </row>
    <row r="158" spans="1:18" ht="26.25">
      <c r="A158" s="11">
        <v>336</v>
      </c>
      <c r="B158" s="19">
        <v>1465</v>
      </c>
      <c r="C158" s="11" t="s">
        <v>797</v>
      </c>
      <c r="D158" s="12" t="s">
        <v>798</v>
      </c>
      <c r="E158" s="13" t="s">
        <v>799</v>
      </c>
      <c r="F158" s="11" t="s">
        <v>2132</v>
      </c>
      <c r="G158" s="14">
        <v>36404</v>
      </c>
      <c r="H158" s="13" t="s">
        <v>800</v>
      </c>
      <c r="I158" s="13" t="s">
        <v>21</v>
      </c>
      <c r="J158" s="13" t="s">
        <v>42</v>
      </c>
      <c r="K158" s="14">
        <v>43801</v>
      </c>
      <c r="L158" s="15">
        <v>43951</v>
      </c>
      <c r="M158" s="20">
        <f>VLOOKUP(Q158,Sheet2!$C$1:$D$560,2,FALSE)</f>
        <v>963631726</v>
      </c>
      <c r="N158" s="11">
        <v>210</v>
      </c>
      <c r="O158" s="11" t="s">
        <v>801</v>
      </c>
      <c r="P158" s="16" t="s">
        <v>802</v>
      </c>
      <c r="Q158" s="16">
        <v>1465</v>
      </c>
      <c r="R158" s="16"/>
    </row>
    <row r="159" spans="1:18" ht="26.25">
      <c r="A159" s="11">
        <v>338</v>
      </c>
      <c r="B159" s="19">
        <v>1470</v>
      </c>
      <c r="C159" s="11" t="s">
        <v>803</v>
      </c>
      <c r="D159" s="12" t="s">
        <v>804</v>
      </c>
      <c r="E159" s="13" t="s">
        <v>805</v>
      </c>
      <c r="F159" s="11" t="s">
        <v>2133</v>
      </c>
      <c r="G159" s="14">
        <v>35614</v>
      </c>
      <c r="H159" s="13" t="s">
        <v>53</v>
      </c>
      <c r="I159" s="13" t="s">
        <v>21</v>
      </c>
      <c r="J159" s="13" t="s">
        <v>42</v>
      </c>
      <c r="K159" s="14">
        <v>43801</v>
      </c>
      <c r="L159" s="15">
        <v>43951</v>
      </c>
      <c r="M159" s="20" t="e">
        <f>VLOOKUP(Q159,Sheet2!$C$1:$D$560,2,FALSE)</f>
        <v>#N/A</v>
      </c>
      <c r="N159" s="11">
        <v>210</v>
      </c>
      <c r="O159" s="11" t="s">
        <v>806</v>
      </c>
      <c r="P159" s="16"/>
      <c r="Q159" s="16">
        <v>1470</v>
      </c>
      <c r="R159" s="16"/>
    </row>
    <row r="160" spans="1:18" ht="26.25">
      <c r="A160" s="11">
        <v>339</v>
      </c>
      <c r="B160" s="19">
        <v>1471</v>
      </c>
      <c r="C160" s="11" t="s">
        <v>807</v>
      </c>
      <c r="D160" s="12" t="s">
        <v>808</v>
      </c>
      <c r="E160" s="13" t="s">
        <v>809</v>
      </c>
      <c r="F160" s="11" t="s">
        <v>2132</v>
      </c>
      <c r="G160" s="14">
        <v>29955</v>
      </c>
      <c r="H160" s="13" t="s">
        <v>53</v>
      </c>
      <c r="I160" s="13" t="s">
        <v>21</v>
      </c>
      <c r="J160" s="13" t="s">
        <v>42</v>
      </c>
      <c r="K160" s="14">
        <v>43802</v>
      </c>
      <c r="L160" s="15">
        <v>43952</v>
      </c>
      <c r="M160" s="20">
        <f>VLOOKUP(Q160,Sheet2!$C$1:$D$560,2,FALSE)</f>
        <v>78545229</v>
      </c>
      <c r="N160" s="11">
        <v>210</v>
      </c>
      <c r="O160" s="11" t="s">
        <v>810</v>
      </c>
      <c r="P160" s="16" t="s">
        <v>811</v>
      </c>
      <c r="Q160" s="16">
        <v>1471</v>
      </c>
      <c r="R160" s="16"/>
    </row>
    <row r="161" spans="1:18" ht="26.25">
      <c r="A161" s="11">
        <v>341</v>
      </c>
      <c r="B161" s="19">
        <v>1474</v>
      </c>
      <c r="C161" s="11" t="s">
        <v>812</v>
      </c>
      <c r="D161" s="12" t="s">
        <v>813</v>
      </c>
      <c r="E161" s="13" t="s">
        <v>814</v>
      </c>
      <c r="F161" s="11" t="s">
        <v>2132</v>
      </c>
      <c r="G161" s="14">
        <v>33039</v>
      </c>
      <c r="H161" s="13" t="s">
        <v>113</v>
      </c>
      <c r="I161" s="13" t="s">
        <v>21</v>
      </c>
      <c r="J161" s="13" t="s">
        <v>42</v>
      </c>
      <c r="K161" s="14">
        <v>43802</v>
      </c>
      <c r="L161" s="15">
        <v>43952</v>
      </c>
      <c r="M161" s="20" t="e">
        <f>VLOOKUP(Q161,Sheet2!$C$1:$D$560,2,FALSE)</f>
        <v>#N/A</v>
      </c>
      <c r="N161" s="11">
        <v>210</v>
      </c>
      <c r="O161" s="17" t="s">
        <v>815</v>
      </c>
      <c r="P161" s="16" t="s">
        <v>816</v>
      </c>
      <c r="Q161" s="16">
        <v>1474</v>
      </c>
      <c r="R161" s="16"/>
    </row>
    <row r="162" spans="1:18" ht="26.25">
      <c r="A162" s="11">
        <v>343</v>
      </c>
      <c r="B162" s="19">
        <v>1482</v>
      </c>
      <c r="C162" s="11" t="s">
        <v>817</v>
      </c>
      <c r="D162" s="12" t="s">
        <v>818</v>
      </c>
      <c r="E162" s="13" t="s">
        <v>819</v>
      </c>
      <c r="F162" s="11" t="s">
        <v>2133</v>
      </c>
      <c r="G162" s="14">
        <v>37205</v>
      </c>
      <c r="H162" s="13" t="s">
        <v>53</v>
      </c>
      <c r="I162" s="13" t="s">
        <v>21</v>
      </c>
      <c r="J162" s="13" t="s">
        <v>42</v>
      </c>
      <c r="K162" s="14">
        <v>43803</v>
      </c>
      <c r="L162" s="15">
        <v>43953</v>
      </c>
      <c r="M162" s="20">
        <f>VLOOKUP(Q162,Sheet2!$C$1:$D$560,2,FALSE)</f>
        <v>963197399</v>
      </c>
      <c r="N162" s="11">
        <v>210</v>
      </c>
      <c r="O162" s="11" t="s">
        <v>820</v>
      </c>
      <c r="P162" s="16" t="s">
        <v>821</v>
      </c>
      <c r="Q162" s="16">
        <v>1482</v>
      </c>
      <c r="R162" s="16"/>
    </row>
    <row r="163" spans="1:18" ht="26.25">
      <c r="A163" s="11">
        <v>344</v>
      </c>
      <c r="B163" s="19">
        <v>1485</v>
      </c>
      <c r="C163" s="11" t="s">
        <v>822</v>
      </c>
      <c r="D163" s="12" t="s">
        <v>823</v>
      </c>
      <c r="E163" s="13" t="s">
        <v>824</v>
      </c>
      <c r="F163" s="11" t="s">
        <v>2132</v>
      </c>
      <c r="G163" s="14">
        <v>34866</v>
      </c>
      <c r="H163" s="13" t="s">
        <v>53</v>
      </c>
      <c r="I163" s="13" t="s">
        <v>21</v>
      </c>
      <c r="J163" s="13" t="s">
        <v>42</v>
      </c>
      <c r="K163" s="14">
        <v>43804</v>
      </c>
      <c r="L163" s="15">
        <v>43954</v>
      </c>
      <c r="M163" s="20">
        <f>VLOOKUP(Q163,Sheet2!$C$1:$D$560,2,FALSE)</f>
        <v>69690345</v>
      </c>
      <c r="N163" s="11">
        <v>210</v>
      </c>
      <c r="O163" s="11" t="s">
        <v>825</v>
      </c>
      <c r="P163" s="16" t="s">
        <v>826</v>
      </c>
      <c r="Q163" s="16">
        <v>1485</v>
      </c>
      <c r="R163" s="16"/>
    </row>
    <row r="164" spans="1:18" ht="26.25">
      <c r="A164" s="11">
        <v>347</v>
      </c>
      <c r="B164" s="19">
        <v>1488</v>
      </c>
      <c r="C164" s="11" t="s">
        <v>827</v>
      </c>
      <c r="D164" s="12" t="s">
        <v>828</v>
      </c>
      <c r="E164" s="13" t="s">
        <v>829</v>
      </c>
      <c r="F164" s="11" t="s">
        <v>2132</v>
      </c>
      <c r="G164" s="14">
        <v>36967</v>
      </c>
      <c r="H164" s="13" t="s">
        <v>53</v>
      </c>
      <c r="I164" s="13" t="s">
        <v>21</v>
      </c>
      <c r="J164" s="13" t="s">
        <v>42</v>
      </c>
      <c r="K164" s="14">
        <v>43805</v>
      </c>
      <c r="L164" s="15">
        <v>43955</v>
      </c>
      <c r="M164" s="20">
        <f>VLOOKUP(Q164,Sheet2!$C$1:$D$560,2,FALSE)</f>
        <v>61806306</v>
      </c>
      <c r="N164" s="11">
        <v>210</v>
      </c>
      <c r="O164" s="11" t="s">
        <v>830</v>
      </c>
      <c r="P164" s="16" t="s">
        <v>831</v>
      </c>
      <c r="Q164" s="16">
        <v>1488</v>
      </c>
      <c r="R164" s="16"/>
    </row>
    <row r="165" spans="1:18" ht="26.25">
      <c r="A165" s="11">
        <v>348</v>
      </c>
      <c r="B165" s="19">
        <v>1489</v>
      </c>
      <c r="C165" s="11" t="s">
        <v>832</v>
      </c>
      <c r="D165" s="12" t="s">
        <v>833</v>
      </c>
      <c r="E165" s="13" t="s">
        <v>834</v>
      </c>
      <c r="F165" s="11" t="s">
        <v>2133</v>
      </c>
      <c r="G165" s="14">
        <v>32220</v>
      </c>
      <c r="H165" s="13" t="s">
        <v>97</v>
      </c>
      <c r="I165" s="13" t="s">
        <v>21</v>
      </c>
      <c r="J165" s="13" t="s">
        <v>42</v>
      </c>
      <c r="K165" s="14">
        <v>43805</v>
      </c>
      <c r="L165" s="15">
        <v>43955</v>
      </c>
      <c r="M165" s="20">
        <f>VLOOKUP(Q165,Sheet2!$C$1:$D$560,2,FALSE)</f>
        <v>962095589</v>
      </c>
      <c r="N165" s="11">
        <v>210</v>
      </c>
      <c r="O165" s="11" t="s">
        <v>835</v>
      </c>
      <c r="P165" s="16" t="s">
        <v>836</v>
      </c>
      <c r="Q165" s="16">
        <v>1489</v>
      </c>
      <c r="R165" s="16"/>
    </row>
    <row r="166" spans="1:18" ht="26.25">
      <c r="A166" s="11">
        <v>349</v>
      </c>
      <c r="B166" s="19">
        <v>1492</v>
      </c>
      <c r="C166" s="11" t="s">
        <v>837</v>
      </c>
      <c r="D166" s="12" t="s">
        <v>838</v>
      </c>
      <c r="E166" s="13" t="s">
        <v>839</v>
      </c>
      <c r="F166" s="11" t="s">
        <v>2132</v>
      </c>
      <c r="G166" s="14">
        <v>30836</v>
      </c>
      <c r="H166" s="13" t="s">
        <v>97</v>
      </c>
      <c r="I166" s="13" t="s">
        <v>21</v>
      </c>
      <c r="J166" s="13" t="s">
        <v>42</v>
      </c>
      <c r="K166" s="14">
        <v>43808</v>
      </c>
      <c r="L166" s="15">
        <v>43958</v>
      </c>
      <c r="M166" s="20">
        <f>VLOOKUP(Q166,Sheet2!$C$1:$D$560,2,FALSE)</f>
        <v>978652578</v>
      </c>
      <c r="N166" s="11">
        <v>210</v>
      </c>
      <c r="O166" s="11" t="s">
        <v>840</v>
      </c>
      <c r="P166" s="16" t="s">
        <v>841</v>
      </c>
      <c r="Q166" s="16">
        <v>1492</v>
      </c>
      <c r="R166" s="16"/>
    </row>
    <row r="167" spans="1:18" ht="26.25">
      <c r="A167" s="11">
        <v>350</v>
      </c>
      <c r="B167" s="19">
        <v>1493</v>
      </c>
      <c r="C167" s="11" t="s">
        <v>842</v>
      </c>
      <c r="D167" s="12" t="s">
        <v>843</v>
      </c>
      <c r="E167" s="13" t="s">
        <v>844</v>
      </c>
      <c r="F167" s="11" t="s">
        <v>2132</v>
      </c>
      <c r="G167" s="14">
        <v>31208</v>
      </c>
      <c r="H167" s="13" t="s">
        <v>28</v>
      </c>
      <c r="I167" s="13" t="s">
        <v>21</v>
      </c>
      <c r="J167" s="13" t="s">
        <v>36</v>
      </c>
      <c r="K167" s="14">
        <v>43808</v>
      </c>
      <c r="L167" s="15">
        <v>43958</v>
      </c>
      <c r="M167" s="20" t="e">
        <f>VLOOKUP(Q167,Sheet2!$C$1:$D$560,2,FALSE)</f>
        <v>#N/A</v>
      </c>
      <c r="N167" s="11">
        <v>210</v>
      </c>
      <c r="O167" s="17" t="s">
        <v>845</v>
      </c>
      <c r="P167" s="16"/>
      <c r="Q167" s="16">
        <v>1493</v>
      </c>
      <c r="R167" s="16"/>
    </row>
    <row r="168" spans="1:18" ht="26.25">
      <c r="A168" s="11">
        <v>351</v>
      </c>
      <c r="B168" s="19">
        <v>1499</v>
      </c>
      <c r="C168" s="11" t="s">
        <v>846</v>
      </c>
      <c r="D168" s="12" t="s">
        <v>847</v>
      </c>
      <c r="E168" s="13" t="s">
        <v>848</v>
      </c>
      <c r="F168" s="11" t="s">
        <v>2132</v>
      </c>
      <c r="G168" s="14">
        <v>33971</v>
      </c>
      <c r="H168" s="13" t="s">
        <v>97</v>
      </c>
      <c r="I168" s="13" t="s">
        <v>21</v>
      </c>
      <c r="J168" s="13" t="s">
        <v>42</v>
      </c>
      <c r="K168" s="14">
        <v>43810</v>
      </c>
      <c r="L168" s="15">
        <v>43960</v>
      </c>
      <c r="M168" s="20" t="e">
        <f>VLOOKUP(Q168,Sheet2!$C$1:$D$560,2,FALSE)</f>
        <v>#N/A</v>
      </c>
      <c r="N168" s="11">
        <v>210</v>
      </c>
      <c r="O168" s="17" t="s">
        <v>849</v>
      </c>
      <c r="P168" s="16"/>
      <c r="Q168" s="16">
        <v>1499</v>
      </c>
      <c r="R168" s="16"/>
    </row>
    <row r="169" spans="1:18" ht="26.25">
      <c r="A169" s="11">
        <v>353</v>
      </c>
      <c r="B169" s="19">
        <v>1501</v>
      </c>
      <c r="C169" s="11" t="s">
        <v>850</v>
      </c>
      <c r="D169" s="12" t="s">
        <v>851</v>
      </c>
      <c r="E169" s="13" t="s">
        <v>852</v>
      </c>
      <c r="F169" s="11" t="s">
        <v>2132</v>
      </c>
      <c r="G169" s="14">
        <v>32878</v>
      </c>
      <c r="H169" s="13" t="s">
        <v>113</v>
      </c>
      <c r="I169" s="13" t="s">
        <v>21</v>
      </c>
      <c r="J169" s="13" t="s">
        <v>42</v>
      </c>
      <c r="K169" s="14">
        <v>43810</v>
      </c>
      <c r="L169" s="15">
        <v>43960</v>
      </c>
      <c r="M169" s="20">
        <f>VLOOKUP(Q169,Sheet2!$C$1:$D$560,2,FALSE)</f>
        <v>964295368</v>
      </c>
      <c r="N169" s="11">
        <v>210</v>
      </c>
      <c r="O169" s="11" t="s">
        <v>853</v>
      </c>
      <c r="P169" s="16" t="s">
        <v>854</v>
      </c>
      <c r="Q169" s="16">
        <v>1501</v>
      </c>
      <c r="R169" s="16"/>
    </row>
    <row r="170" spans="1:18" ht="26.25">
      <c r="A170" s="11">
        <v>354</v>
      </c>
      <c r="B170" s="19">
        <v>1507</v>
      </c>
      <c r="C170" s="11" t="s">
        <v>855</v>
      </c>
      <c r="D170" s="12" t="s">
        <v>856</v>
      </c>
      <c r="E170" s="13" t="s">
        <v>857</v>
      </c>
      <c r="F170" s="11" t="s">
        <v>2132</v>
      </c>
      <c r="G170" s="14">
        <v>34853</v>
      </c>
      <c r="H170" s="13" t="s">
        <v>53</v>
      </c>
      <c r="I170" s="13" t="s">
        <v>21</v>
      </c>
      <c r="J170" s="13" t="s">
        <v>42</v>
      </c>
      <c r="K170" s="14">
        <v>43810</v>
      </c>
      <c r="L170" s="15">
        <v>43960</v>
      </c>
      <c r="M170" s="20">
        <f>VLOOKUP(Q170,Sheet2!$C$1:$D$560,2,FALSE)</f>
        <v>962438637</v>
      </c>
      <c r="N170" s="11">
        <v>210</v>
      </c>
      <c r="O170" s="11" t="s">
        <v>858</v>
      </c>
      <c r="P170" s="16" t="s">
        <v>859</v>
      </c>
      <c r="Q170" s="16">
        <v>1507</v>
      </c>
      <c r="R170" s="16"/>
    </row>
    <row r="171" spans="1:18" ht="26.25">
      <c r="A171" s="11">
        <v>355</v>
      </c>
      <c r="B171" s="19">
        <v>1508</v>
      </c>
      <c r="C171" s="11" t="s">
        <v>860</v>
      </c>
      <c r="D171" s="12" t="s">
        <v>861</v>
      </c>
      <c r="E171" s="13" t="s">
        <v>862</v>
      </c>
      <c r="F171" s="11" t="s">
        <v>2132</v>
      </c>
      <c r="G171" s="14">
        <v>34731</v>
      </c>
      <c r="H171" s="13" t="s">
        <v>53</v>
      </c>
      <c r="I171" s="13" t="s">
        <v>21</v>
      </c>
      <c r="J171" s="13" t="s">
        <v>42</v>
      </c>
      <c r="K171" s="14">
        <v>43810</v>
      </c>
      <c r="L171" s="15">
        <v>43960</v>
      </c>
      <c r="M171" s="20" t="e">
        <f>VLOOKUP(Q171,Sheet2!$C$1:$D$560,2,FALSE)</f>
        <v>#N/A</v>
      </c>
      <c r="N171" s="11">
        <v>210</v>
      </c>
      <c r="O171" s="11" t="s">
        <v>863</v>
      </c>
      <c r="P171" s="16"/>
      <c r="Q171" s="16">
        <v>1508</v>
      </c>
      <c r="R171" s="16"/>
    </row>
    <row r="172" spans="1:18" ht="26.25">
      <c r="A172" s="11">
        <v>356</v>
      </c>
      <c r="B172" s="19">
        <v>1509</v>
      </c>
      <c r="C172" s="11" t="s">
        <v>864</v>
      </c>
      <c r="D172" s="12" t="s">
        <v>865</v>
      </c>
      <c r="E172" s="13" t="s">
        <v>866</v>
      </c>
      <c r="F172" s="11" t="s">
        <v>2132</v>
      </c>
      <c r="G172" s="14">
        <v>31041</v>
      </c>
      <c r="H172" s="13" t="s">
        <v>28</v>
      </c>
      <c r="I172" s="13" t="s">
        <v>21</v>
      </c>
      <c r="J172" s="13" t="s">
        <v>42</v>
      </c>
      <c r="K172" s="14">
        <v>43810</v>
      </c>
      <c r="L172" s="15">
        <v>43960</v>
      </c>
      <c r="M172" s="20">
        <f>VLOOKUP(Q172,Sheet2!$C$1:$D$560,2,FALSE)</f>
        <v>964409634</v>
      </c>
      <c r="N172" s="11">
        <v>210</v>
      </c>
      <c r="O172" s="11" t="s">
        <v>867</v>
      </c>
      <c r="P172" s="16" t="s">
        <v>868</v>
      </c>
      <c r="Q172" s="16">
        <v>1509</v>
      </c>
      <c r="R172" s="16"/>
    </row>
    <row r="173" spans="1:18" ht="26.25">
      <c r="A173" s="11">
        <v>357</v>
      </c>
      <c r="B173" s="19">
        <v>1510</v>
      </c>
      <c r="C173" s="11" t="s">
        <v>869</v>
      </c>
      <c r="D173" s="12" t="s">
        <v>870</v>
      </c>
      <c r="E173" s="13" t="s">
        <v>871</v>
      </c>
      <c r="F173" s="11" t="s">
        <v>2132</v>
      </c>
      <c r="G173" s="14">
        <v>34834</v>
      </c>
      <c r="H173" s="13" t="s">
        <v>319</v>
      </c>
      <c r="I173" s="13" t="s">
        <v>21</v>
      </c>
      <c r="J173" s="13" t="s">
        <v>42</v>
      </c>
      <c r="K173" s="14">
        <v>43810</v>
      </c>
      <c r="L173" s="15">
        <v>43960</v>
      </c>
      <c r="M173" s="20">
        <f>VLOOKUP(Q173,Sheet2!$C$1:$D$560,2,FALSE)</f>
        <v>81208824</v>
      </c>
      <c r="N173" s="11">
        <v>210</v>
      </c>
      <c r="O173" s="11" t="s">
        <v>872</v>
      </c>
      <c r="P173" s="16" t="s">
        <v>873</v>
      </c>
      <c r="Q173" s="16">
        <v>1510</v>
      </c>
      <c r="R173" s="16"/>
    </row>
    <row r="174" spans="1:18" ht="26.25">
      <c r="A174" s="11">
        <v>358</v>
      </c>
      <c r="B174" s="19">
        <v>1511</v>
      </c>
      <c r="C174" s="11" t="s">
        <v>874</v>
      </c>
      <c r="D174" s="12" t="s">
        <v>875</v>
      </c>
      <c r="E174" s="13" t="s">
        <v>876</v>
      </c>
      <c r="F174" s="11" t="s">
        <v>2132</v>
      </c>
      <c r="G174" s="14">
        <v>34377</v>
      </c>
      <c r="H174" s="13" t="s">
        <v>53</v>
      </c>
      <c r="I174" s="13" t="s">
        <v>21</v>
      </c>
      <c r="J174" s="13" t="s">
        <v>42</v>
      </c>
      <c r="K174" s="14">
        <v>43810</v>
      </c>
      <c r="L174" s="15">
        <v>43960</v>
      </c>
      <c r="M174" s="20">
        <f>VLOOKUP(Q174,Sheet2!$C$1:$D$560,2,FALSE)</f>
        <v>977137127</v>
      </c>
      <c r="N174" s="11">
        <v>210</v>
      </c>
      <c r="O174" s="11" t="s">
        <v>877</v>
      </c>
      <c r="P174" s="16" t="s">
        <v>878</v>
      </c>
      <c r="Q174" s="16">
        <v>1511</v>
      </c>
      <c r="R174" s="16"/>
    </row>
    <row r="175" spans="1:18" ht="26.25">
      <c r="A175" s="11">
        <v>359</v>
      </c>
      <c r="B175" s="19">
        <v>1512</v>
      </c>
      <c r="C175" s="11" t="s">
        <v>879</v>
      </c>
      <c r="D175" s="12" t="s">
        <v>880</v>
      </c>
      <c r="E175" s="13" t="s">
        <v>881</v>
      </c>
      <c r="F175" s="11" t="s">
        <v>2133</v>
      </c>
      <c r="G175" s="14">
        <v>32601</v>
      </c>
      <c r="H175" s="13" t="s">
        <v>124</v>
      </c>
      <c r="I175" s="13" t="s">
        <v>21</v>
      </c>
      <c r="J175" s="13" t="s">
        <v>36</v>
      </c>
      <c r="K175" s="14">
        <v>43810</v>
      </c>
      <c r="L175" s="15">
        <v>43960</v>
      </c>
      <c r="M175" s="20">
        <f>VLOOKUP(Q175,Sheet2!$C$1:$D$560,2,FALSE)</f>
        <v>888810030</v>
      </c>
      <c r="N175" s="11">
        <v>210</v>
      </c>
      <c r="O175" s="11" t="s">
        <v>882</v>
      </c>
      <c r="P175" s="16" t="s">
        <v>883</v>
      </c>
      <c r="Q175" s="16">
        <v>1512</v>
      </c>
      <c r="R175" s="16"/>
    </row>
    <row r="176" spans="1:18" ht="26.25">
      <c r="A176" s="11">
        <v>361</v>
      </c>
      <c r="B176" s="19">
        <v>1530</v>
      </c>
      <c r="C176" s="11" t="s">
        <v>884</v>
      </c>
      <c r="D176" s="12" t="s">
        <v>885</v>
      </c>
      <c r="E176" s="13" t="s">
        <v>886</v>
      </c>
      <c r="F176" s="11" t="s">
        <v>2132</v>
      </c>
      <c r="G176" s="14">
        <v>30119</v>
      </c>
      <c r="H176" s="13" t="s">
        <v>28</v>
      </c>
      <c r="I176" s="13" t="s">
        <v>21</v>
      </c>
      <c r="J176" s="13" t="s">
        <v>42</v>
      </c>
      <c r="K176" s="14">
        <v>43816</v>
      </c>
      <c r="L176" s="15">
        <v>43966</v>
      </c>
      <c r="M176" s="20">
        <f>VLOOKUP(Q176,Sheet2!$C$1:$D$560,2,FALSE)</f>
        <v>969166586</v>
      </c>
      <c r="N176" s="11">
        <v>210</v>
      </c>
      <c r="O176" s="11" t="s">
        <v>887</v>
      </c>
      <c r="P176" s="16" t="s">
        <v>888</v>
      </c>
      <c r="Q176" s="16">
        <v>1530</v>
      </c>
      <c r="R176" s="16"/>
    </row>
    <row r="177" spans="1:18" ht="26.25">
      <c r="A177" s="11">
        <v>365</v>
      </c>
      <c r="B177" s="19">
        <v>1536</v>
      </c>
      <c r="C177" s="11" t="s">
        <v>889</v>
      </c>
      <c r="D177" s="12" t="s">
        <v>890</v>
      </c>
      <c r="E177" s="13" t="s">
        <v>891</v>
      </c>
      <c r="F177" s="11" t="s">
        <v>2132</v>
      </c>
      <c r="G177" s="14">
        <v>34717</v>
      </c>
      <c r="H177" s="13" t="s">
        <v>53</v>
      </c>
      <c r="I177" s="13" t="s">
        <v>21</v>
      </c>
      <c r="J177" s="13" t="s">
        <v>42</v>
      </c>
      <c r="K177" s="14">
        <v>43817</v>
      </c>
      <c r="L177" s="15">
        <v>43967</v>
      </c>
      <c r="M177" s="20">
        <f>VLOOKUP(Q177,Sheet2!$C$1:$D$560,2,FALSE)</f>
        <v>973657801</v>
      </c>
      <c r="N177" s="11">
        <v>210</v>
      </c>
      <c r="O177" s="11" t="s">
        <v>892</v>
      </c>
      <c r="P177" s="16" t="s">
        <v>893</v>
      </c>
      <c r="Q177" s="16">
        <v>1536</v>
      </c>
      <c r="R177" s="16"/>
    </row>
    <row r="178" spans="1:18" ht="26.25">
      <c r="A178" s="11">
        <v>366</v>
      </c>
      <c r="B178" s="19">
        <v>1537</v>
      </c>
      <c r="C178" s="11" t="s">
        <v>894</v>
      </c>
      <c r="D178" s="12" t="s">
        <v>895</v>
      </c>
      <c r="E178" s="13" t="s">
        <v>896</v>
      </c>
      <c r="F178" s="11" t="s">
        <v>2133</v>
      </c>
      <c r="G178" s="14">
        <v>34592</v>
      </c>
      <c r="H178" s="13" t="s">
        <v>124</v>
      </c>
      <c r="I178" s="13" t="s">
        <v>21</v>
      </c>
      <c r="J178" s="13" t="s">
        <v>42</v>
      </c>
      <c r="K178" s="14">
        <v>43817</v>
      </c>
      <c r="L178" s="15">
        <v>43967</v>
      </c>
      <c r="M178" s="20">
        <f>VLOOKUP(Q178,Sheet2!$C$1:$D$560,2,FALSE)</f>
        <v>977908641</v>
      </c>
      <c r="N178" s="11">
        <v>210</v>
      </c>
      <c r="O178" s="11" t="s">
        <v>897</v>
      </c>
      <c r="P178" s="16" t="s">
        <v>898</v>
      </c>
      <c r="Q178" s="16">
        <v>1537</v>
      </c>
      <c r="R178" s="16"/>
    </row>
    <row r="179" spans="1:18" ht="26.25">
      <c r="A179" s="11">
        <v>368</v>
      </c>
      <c r="B179" s="19">
        <v>1541</v>
      </c>
      <c r="C179" s="11" t="s">
        <v>899</v>
      </c>
      <c r="D179" s="12" t="s">
        <v>900</v>
      </c>
      <c r="E179" s="13" t="s">
        <v>901</v>
      </c>
      <c r="F179" s="11" t="s">
        <v>2132</v>
      </c>
      <c r="G179" s="14">
        <v>32467</v>
      </c>
      <c r="H179" s="13" t="s">
        <v>53</v>
      </c>
      <c r="I179" s="13" t="s">
        <v>21</v>
      </c>
      <c r="J179" s="13" t="s">
        <v>42</v>
      </c>
      <c r="K179" s="14">
        <v>43823</v>
      </c>
      <c r="L179" s="15">
        <v>43973</v>
      </c>
      <c r="M179" s="20">
        <f>VLOOKUP(Q179,Sheet2!$C$1:$D$560,2,FALSE)</f>
        <v>965563594</v>
      </c>
      <c r="N179" s="11">
        <v>210</v>
      </c>
      <c r="O179" s="11" t="s">
        <v>902</v>
      </c>
      <c r="P179" s="16" t="s">
        <v>903</v>
      </c>
      <c r="Q179" s="16">
        <v>1541</v>
      </c>
      <c r="R179" s="16"/>
    </row>
    <row r="180" spans="1:18" ht="26.25">
      <c r="A180" s="11">
        <v>371</v>
      </c>
      <c r="B180" s="19">
        <v>1544</v>
      </c>
      <c r="C180" s="11" t="s">
        <v>904</v>
      </c>
      <c r="D180" s="12" t="s">
        <v>905</v>
      </c>
      <c r="E180" s="13" t="s">
        <v>906</v>
      </c>
      <c r="F180" s="11" t="s">
        <v>2132</v>
      </c>
      <c r="G180" s="14">
        <v>31599</v>
      </c>
      <c r="H180" s="13" t="s">
        <v>53</v>
      </c>
      <c r="I180" s="13" t="s">
        <v>21</v>
      </c>
      <c r="J180" s="13" t="s">
        <v>42</v>
      </c>
      <c r="K180" s="14">
        <v>43823</v>
      </c>
      <c r="L180" s="15">
        <v>43973</v>
      </c>
      <c r="M180" s="20">
        <f>VLOOKUP(Q180,Sheet2!$C$1:$D$560,2,FALSE)</f>
        <v>969259314</v>
      </c>
      <c r="N180" s="11">
        <v>210</v>
      </c>
      <c r="O180" s="11" t="s">
        <v>907</v>
      </c>
      <c r="P180" s="16" t="s">
        <v>908</v>
      </c>
      <c r="Q180" s="16">
        <v>1544</v>
      </c>
      <c r="R180" s="16"/>
    </row>
    <row r="181" spans="1:18" ht="26.25">
      <c r="A181" s="11">
        <v>372</v>
      </c>
      <c r="B181" s="19">
        <v>1545</v>
      </c>
      <c r="C181" s="11" t="s">
        <v>909</v>
      </c>
      <c r="D181" s="12" t="s">
        <v>910</v>
      </c>
      <c r="E181" s="13" t="s">
        <v>911</v>
      </c>
      <c r="F181" s="11" t="s">
        <v>2133</v>
      </c>
      <c r="G181" s="14">
        <v>35346</v>
      </c>
      <c r="H181" s="13" t="s">
        <v>124</v>
      </c>
      <c r="I181" s="13" t="s">
        <v>21</v>
      </c>
      <c r="J181" s="13" t="s">
        <v>42</v>
      </c>
      <c r="K181" s="14">
        <v>43824</v>
      </c>
      <c r="L181" s="15">
        <v>43974</v>
      </c>
      <c r="M181" s="20">
        <f>VLOOKUP(Q181,Sheet2!$C$1:$D$560,2,FALSE)</f>
        <v>969356556</v>
      </c>
      <c r="N181" s="11">
        <v>210</v>
      </c>
      <c r="O181" s="11" t="s">
        <v>912</v>
      </c>
      <c r="P181" s="16" t="s">
        <v>913</v>
      </c>
      <c r="Q181" s="16">
        <v>1545</v>
      </c>
      <c r="R181" s="16"/>
    </row>
    <row r="182" spans="1:18" ht="26.25">
      <c r="A182" s="11">
        <v>373</v>
      </c>
      <c r="B182" s="19">
        <v>1549</v>
      </c>
      <c r="C182" s="11" t="s">
        <v>914</v>
      </c>
      <c r="D182" s="12" t="s">
        <v>915</v>
      </c>
      <c r="E182" s="13" t="s">
        <v>916</v>
      </c>
      <c r="F182" s="11" t="s">
        <v>2133</v>
      </c>
      <c r="G182" s="14">
        <v>35437</v>
      </c>
      <c r="H182" s="13" t="s">
        <v>28</v>
      </c>
      <c r="I182" s="13" t="s">
        <v>21</v>
      </c>
      <c r="J182" s="13" t="s">
        <v>42</v>
      </c>
      <c r="K182" s="14">
        <v>43832</v>
      </c>
      <c r="L182" s="15">
        <v>43984</v>
      </c>
      <c r="M182" s="20">
        <f>VLOOKUP(Q182,Sheet2!$C$1:$D$560,2,FALSE)</f>
        <v>70928740</v>
      </c>
      <c r="N182" s="11">
        <v>210</v>
      </c>
      <c r="O182" s="11" t="s">
        <v>917</v>
      </c>
      <c r="P182" s="16" t="s">
        <v>918</v>
      </c>
      <c r="Q182" s="16">
        <v>1549</v>
      </c>
      <c r="R182" s="16"/>
    </row>
    <row r="183" spans="1:18" ht="26.25">
      <c r="A183" s="11">
        <v>374</v>
      </c>
      <c r="B183" s="19">
        <v>1551</v>
      </c>
      <c r="C183" s="11" t="s">
        <v>919</v>
      </c>
      <c r="D183" s="12" t="s">
        <v>920</v>
      </c>
      <c r="E183" s="13" t="s">
        <v>921</v>
      </c>
      <c r="F183" s="11" t="s">
        <v>2132</v>
      </c>
      <c r="G183" s="14">
        <v>32728</v>
      </c>
      <c r="H183" s="13" t="s">
        <v>53</v>
      </c>
      <c r="I183" s="13" t="s">
        <v>21</v>
      </c>
      <c r="J183" s="13" t="s">
        <v>42</v>
      </c>
      <c r="K183" s="14">
        <v>43832</v>
      </c>
      <c r="L183" s="15">
        <v>43984</v>
      </c>
      <c r="M183" s="20">
        <f>VLOOKUP(Q183,Sheet2!$C$1:$D$560,2,FALSE)</f>
        <v>972974881</v>
      </c>
      <c r="N183" s="11">
        <v>210</v>
      </c>
      <c r="O183" s="11"/>
      <c r="P183" s="16" t="s">
        <v>922</v>
      </c>
      <c r="Q183" s="16">
        <v>1551</v>
      </c>
      <c r="R183" s="16"/>
    </row>
    <row r="184" spans="1:18" ht="26.25">
      <c r="A184" s="11">
        <v>375</v>
      </c>
      <c r="B184" s="19">
        <v>1552</v>
      </c>
      <c r="C184" s="11" t="s">
        <v>923</v>
      </c>
      <c r="D184" s="12" t="s">
        <v>924</v>
      </c>
      <c r="E184" s="13" t="s">
        <v>925</v>
      </c>
      <c r="F184" s="11" t="s">
        <v>2132</v>
      </c>
      <c r="G184" s="14">
        <v>27128</v>
      </c>
      <c r="H184" s="13" t="s">
        <v>926</v>
      </c>
      <c r="I184" s="13" t="s">
        <v>21</v>
      </c>
      <c r="J184" s="13" t="s">
        <v>42</v>
      </c>
      <c r="K184" s="14">
        <v>43832</v>
      </c>
      <c r="L184" s="15">
        <v>43984</v>
      </c>
      <c r="M184" s="20">
        <f>VLOOKUP(Q184,Sheet2!$C$1:$D$560,2,FALSE)</f>
        <v>95508890</v>
      </c>
      <c r="N184" s="11">
        <v>210</v>
      </c>
      <c r="O184" s="11" t="s">
        <v>927</v>
      </c>
      <c r="P184" s="16" t="s">
        <v>928</v>
      </c>
      <c r="Q184" s="16">
        <v>1552</v>
      </c>
      <c r="R184" s="16"/>
    </row>
    <row r="185" spans="1:18" ht="26.25">
      <c r="A185" s="11">
        <v>376</v>
      </c>
      <c r="B185" s="19">
        <v>1555</v>
      </c>
      <c r="C185" s="11" t="s">
        <v>929</v>
      </c>
      <c r="D185" s="12" t="s">
        <v>930</v>
      </c>
      <c r="E185" s="13" t="s">
        <v>931</v>
      </c>
      <c r="F185" s="11" t="s">
        <v>2132</v>
      </c>
      <c r="G185" s="14">
        <v>33429</v>
      </c>
      <c r="H185" s="13" t="s">
        <v>28</v>
      </c>
      <c r="I185" s="13" t="s">
        <v>21</v>
      </c>
      <c r="J185" s="13" t="s">
        <v>42</v>
      </c>
      <c r="K185" s="14">
        <v>43833</v>
      </c>
      <c r="L185" s="15">
        <v>43985</v>
      </c>
      <c r="M185" s="20" t="e">
        <f>VLOOKUP(Q185,Sheet2!$C$1:$D$560,2,FALSE)</f>
        <v>#N/A</v>
      </c>
      <c r="N185" s="11">
        <v>210</v>
      </c>
      <c r="O185" s="11" t="s">
        <v>932</v>
      </c>
      <c r="P185" s="16" t="s">
        <v>933</v>
      </c>
      <c r="Q185" s="16">
        <v>1555</v>
      </c>
      <c r="R185" s="16"/>
    </row>
    <row r="186" spans="1:18" ht="26.25">
      <c r="A186" s="11">
        <v>382</v>
      </c>
      <c r="B186" s="19">
        <v>1568</v>
      </c>
      <c r="C186" s="11" t="s">
        <v>934</v>
      </c>
      <c r="D186" s="12" t="s">
        <v>935</v>
      </c>
      <c r="E186" s="13" t="s">
        <v>936</v>
      </c>
      <c r="F186" s="11" t="s">
        <v>2132</v>
      </c>
      <c r="G186" s="14">
        <v>33585</v>
      </c>
      <c r="H186" s="13" t="s">
        <v>124</v>
      </c>
      <c r="I186" s="13" t="s">
        <v>21</v>
      </c>
      <c r="J186" s="13" t="s">
        <v>42</v>
      </c>
      <c r="K186" s="14">
        <v>43838</v>
      </c>
      <c r="L186" s="15">
        <v>43990</v>
      </c>
      <c r="M186" s="20" t="e">
        <f>VLOOKUP(Q186,Sheet2!$C$1:$D$560,2,FALSE)</f>
        <v>#N/A</v>
      </c>
      <c r="N186" s="11">
        <v>210</v>
      </c>
      <c r="O186" s="11" t="s">
        <v>937</v>
      </c>
      <c r="P186" s="16"/>
      <c r="Q186" s="16">
        <v>1568</v>
      </c>
      <c r="R186" s="16"/>
    </row>
    <row r="187" spans="1:18" ht="26.25">
      <c r="A187" s="11">
        <v>383</v>
      </c>
      <c r="B187" s="19">
        <v>1569</v>
      </c>
      <c r="C187" s="11" t="s">
        <v>938</v>
      </c>
      <c r="D187" s="12" t="s">
        <v>939</v>
      </c>
      <c r="E187" s="13" t="s">
        <v>940</v>
      </c>
      <c r="F187" s="11" t="s">
        <v>2132</v>
      </c>
      <c r="G187" s="14">
        <v>31880</v>
      </c>
      <c r="H187" s="13" t="s">
        <v>28</v>
      </c>
      <c r="I187" s="13" t="s">
        <v>21</v>
      </c>
      <c r="J187" s="13" t="s">
        <v>42</v>
      </c>
      <c r="K187" s="14">
        <v>43838</v>
      </c>
      <c r="L187" s="15">
        <v>43990</v>
      </c>
      <c r="M187" s="20" t="e">
        <f>VLOOKUP(Q187,Sheet2!$C$1:$D$560,2,FALSE)</f>
        <v>#N/A</v>
      </c>
      <c r="N187" s="11">
        <v>210</v>
      </c>
      <c r="O187" s="11" t="s">
        <v>941</v>
      </c>
      <c r="P187" s="16"/>
      <c r="Q187" s="16">
        <v>1569</v>
      </c>
      <c r="R187" s="16"/>
    </row>
    <row r="188" spans="1:18" ht="26.25">
      <c r="A188" s="11">
        <v>385</v>
      </c>
      <c r="B188" s="19">
        <v>1571</v>
      </c>
      <c r="C188" s="11" t="s">
        <v>942</v>
      </c>
      <c r="D188" s="12" t="s">
        <v>943</v>
      </c>
      <c r="E188" s="13" t="s">
        <v>944</v>
      </c>
      <c r="F188" s="11" t="s">
        <v>2132</v>
      </c>
      <c r="G188" s="14">
        <v>31553</v>
      </c>
      <c r="H188" s="13" t="s">
        <v>53</v>
      </c>
      <c r="I188" s="13" t="s">
        <v>21</v>
      </c>
      <c r="J188" s="13" t="s">
        <v>42</v>
      </c>
      <c r="K188" s="14">
        <v>43838</v>
      </c>
      <c r="L188" s="15">
        <v>43990</v>
      </c>
      <c r="M188" s="20" t="e">
        <f>VLOOKUP(Q188,Sheet2!$C$1:$D$560,2,FALSE)</f>
        <v>#N/A</v>
      </c>
      <c r="N188" s="11">
        <v>210</v>
      </c>
      <c r="O188" s="17" t="s">
        <v>945</v>
      </c>
      <c r="P188" s="16"/>
      <c r="Q188" s="16">
        <v>1571</v>
      </c>
      <c r="R188" s="16"/>
    </row>
    <row r="189" spans="1:18" ht="26.25">
      <c r="A189" s="11">
        <v>386</v>
      </c>
      <c r="B189" s="19">
        <v>1575</v>
      </c>
      <c r="C189" s="11" t="s">
        <v>946</v>
      </c>
      <c r="D189" s="12" t="s">
        <v>947</v>
      </c>
      <c r="E189" s="13" t="s">
        <v>948</v>
      </c>
      <c r="F189" s="11" t="s">
        <v>2132</v>
      </c>
      <c r="G189" s="14">
        <v>32339</v>
      </c>
      <c r="H189" s="13" t="s">
        <v>381</v>
      </c>
      <c r="I189" s="13" t="s">
        <v>21</v>
      </c>
      <c r="J189" s="13" t="s">
        <v>42</v>
      </c>
      <c r="K189" s="14">
        <v>43839</v>
      </c>
      <c r="L189" s="15">
        <v>43991</v>
      </c>
      <c r="M189" s="20" t="e">
        <f>VLOOKUP(Q189,Sheet2!$C$1:$D$560,2,FALSE)</f>
        <v>#N/A</v>
      </c>
      <c r="N189" s="11">
        <v>210</v>
      </c>
      <c r="O189" s="11" t="s">
        <v>949</v>
      </c>
      <c r="P189" s="16"/>
      <c r="Q189" s="16">
        <v>1575</v>
      </c>
      <c r="R189" s="16"/>
    </row>
    <row r="190" spans="1:18" ht="26.25">
      <c r="A190" s="11">
        <v>387</v>
      </c>
      <c r="B190" s="19">
        <v>1576</v>
      </c>
      <c r="C190" s="11" t="s">
        <v>950</v>
      </c>
      <c r="D190" s="12" t="s">
        <v>951</v>
      </c>
      <c r="E190" s="13" t="s">
        <v>952</v>
      </c>
      <c r="F190" s="11" t="s">
        <v>2133</v>
      </c>
      <c r="G190" s="14">
        <v>32570</v>
      </c>
      <c r="H190" s="13" t="s">
        <v>220</v>
      </c>
      <c r="I190" s="13" t="s">
        <v>21</v>
      </c>
      <c r="J190" s="13" t="s">
        <v>42</v>
      </c>
      <c r="K190" s="14">
        <v>43839</v>
      </c>
      <c r="L190" s="15">
        <v>43991</v>
      </c>
      <c r="M190" s="20">
        <f>VLOOKUP(Q190,Sheet2!$C$1:$D$560,2,FALSE)</f>
        <v>963417854</v>
      </c>
      <c r="N190" s="11">
        <v>210</v>
      </c>
      <c r="O190" s="11" t="s">
        <v>953</v>
      </c>
      <c r="P190" s="16" t="s">
        <v>954</v>
      </c>
      <c r="Q190" s="16">
        <v>1576</v>
      </c>
      <c r="R190" s="16"/>
    </row>
    <row r="191" spans="1:18" ht="26.25">
      <c r="A191" s="11">
        <v>388</v>
      </c>
      <c r="B191" s="19">
        <v>1580</v>
      </c>
      <c r="C191" s="11" t="s">
        <v>955</v>
      </c>
      <c r="D191" s="12" t="s">
        <v>956</v>
      </c>
      <c r="E191" s="13" t="s">
        <v>957</v>
      </c>
      <c r="F191" s="11" t="s">
        <v>2132</v>
      </c>
      <c r="G191" s="14">
        <v>37257</v>
      </c>
      <c r="H191" s="13" t="s">
        <v>53</v>
      </c>
      <c r="I191" s="13" t="s">
        <v>21</v>
      </c>
      <c r="J191" s="13" t="s">
        <v>42</v>
      </c>
      <c r="K191" s="14">
        <v>43843</v>
      </c>
      <c r="L191" s="15">
        <v>43994</v>
      </c>
      <c r="M191" s="20">
        <f>VLOOKUP(Q191,Sheet2!$C$1:$D$560,2,FALSE)</f>
        <v>963908371</v>
      </c>
      <c r="N191" s="11">
        <v>210</v>
      </c>
      <c r="O191" s="11" t="s">
        <v>958</v>
      </c>
      <c r="P191" s="16" t="s">
        <v>959</v>
      </c>
      <c r="Q191" s="16">
        <v>1580</v>
      </c>
      <c r="R191" s="16"/>
    </row>
    <row r="192" spans="1:18" ht="26.25">
      <c r="A192" s="11">
        <v>389</v>
      </c>
      <c r="B192" s="19">
        <v>1583</v>
      </c>
      <c r="C192" s="11" t="s">
        <v>960</v>
      </c>
      <c r="D192" s="12" t="s">
        <v>961</v>
      </c>
      <c r="E192" s="13" t="s">
        <v>962</v>
      </c>
      <c r="F192" s="11" t="s">
        <v>2132</v>
      </c>
      <c r="G192" s="14">
        <v>32874</v>
      </c>
      <c r="H192" s="13" t="s">
        <v>113</v>
      </c>
      <c r="I192" s="13" t="s">
        <v>21</v>
      </c>
      <c r="J192" s="13" t="s">
        <v>42</v>
      </c>
      <c r="K192" s="14">
        <v>43844</v>
      </c>
      <c r="L192" s="15">
        <v>43995</v>
      </c>
      <c r="M192" s="20">
        <f>VLOOKUP(Q192,Sheet2!$C$1:$D$560,2,FALSE)</f>
        <v>98249902</v>
      </c>
      <c r="N192" s="11">
        <v>210</v>
      </c>
      <c r="O192" s="11" t="s">
        <v>963</v>
      </c>
      <c r="P192" s="16" t="s">
        <v>964</v>
      </c>
      <c r="Q192" s="16">
        <v>1583</v>
      </c>
      <c r="R192" s="16"/>
    </row>
    <row r="193" spans="1:18" ht="26.25">
      <c r="A193" s="11">
        <v>391</v>
      </c>
      <c r="B193" s="19">
        <v>1591</v>
      </c>
      <c r="C193" s="11" t="s">
        <v>965</v>
      </c>
      <c r="D193" s="12" t="s">
        <v>966</v>
      </c>
      <c r="E193" s="13" t="s">
        <v>967</v>
      </c>
      <c r="F193" s="11" t="s">
        <v>2132</v>
      </c>
      <c r="G193" s="14">
        <v>33010</v>
      </c>
      <c r="H193" s="13" t="s">
        <v>124</v>
      </c>
      <c r="I193" s="13" t="s">
        <v>21</v>
      </c>
      <c r="J193" s="13" t="s">
        <v>42</v>
      </c>
      <c r="K193" s="14">
        <v>43847</v>
      </c>
      <c r="L193" s="15">
        <v>43999</v>
      </c>
      <c r="M193" s="20">
        <f>VLOOKUP(Q193,Sheet2!$C$1:$D$560,2,FALSE)</f>
        <v>962254313</v>
      </c>
      <c r="N193" s="11">
        <v>210</v>
      </c>
      <c r="O193" s="11" t="s">
        <v>968</v>
      </c>
      <c r="P193" s="16" t="s">
        <v>969</v>
      </c>
      <c r="Q193" s="16">
        <v>1591</v>
      </c>
      <c r="R193" s="16"/>
    </row>
    <row r="194" spans="1:18" ht="26.25">
      <c r="A194" s="11">
        <v>393</v>
      </c>
      <c r="B194" s="19">
        <v>1598</v>
      </c>
      <c r="C194" s="11" t="s">
        <v>970</v>
      </c>
      <c r="D194" s="12" t="s">
        <v>971</v>
      </c>
      <c r="E194" s="13" t="s">
        <v>972</v>
      </c>
      <c r="F194" s="11" t="s">
        <v>2132</v>
      </c>
      <c r="G194" s="14">
        <v>32221</v>
      </c>
      <c r="H194" s="13" t="s">
        <v>53</v>
      </c>
      <c r="I194" s="13" t="s">
        <v>21</v>
      </c>
      <c r="J194" s="13" t="s">
        <v>42</v>
      </c>
      <c r="K194" s="14">
        <v>43850</v>
      </c>
      <c r="L194" s="15">
        <v>44001</v>
      </c>
      <c r="M194" s="20" t="e">
        <f>VLOOKUP(Q194,Sheet2!$C$1:$D$560,2,FALSE)</f>
        <v>#N/A</v>
      </c>
      <c r="N194" s="11">
        <v>210</v>
      </c>
      <c r="O194" s="11" t="s">
        <v>973</v>
      </c>
      <c r="P194" s="16"/>
      <c r="Q194" s="16">
        <v>1598</v>
      </c>
      <c r="R194" s="16"/>
    </row>
    <row r="195" spans="1:18" ht="26.25">
      <c r="A195" s="11">
        <v>399</v>
      </c>
      <c r="B195" s="19">
        <v>77</v>
      </c>
      <c r="C195" s="11" t="s">
        <v>974</v>
      </c>
      <c r="D195" s="12" t="s">
        <v>975</v>
      </c>
      <c r="E195" s="13" t="s">
        <v>976</v>
      </c>
      <c r="F195" s="11" t="s">
        <v>2132</v>
      </c>
      <c r="G195" s="14">
        <v>36774</v>
      </c>
      <c r="H195" s="13" t="s">
        <v>53</v>
      </c>
      <c r="I195" s="13" t="s">
        <v>977</v>
      </c>
      <c r="J195" s="13" t="s">
        <v>978</v>
      </c>
      <c r="K195" s="14">
        <v>43494</v>
      </c>
      <c r="L195" s="15">
        <v>43918</v>
      </c>
      <c r="M195" s="20">
        <f>VLOOKUP(Q195,Sheet2!$C$1:$D$560,2,FALSE)</f>
        <v>962839558</v>
      </c>
      <c r="N195" s="11">
        <v>210</v>
      </c>
      <c r="O195" s="11" t="s">
        <v>979</v>
      </c>
      <c r="P195" s="16" t="s">
        <v>980</v>
      </c>
      <c r="Q195" s="16">
        <v>77</v>
      </c>
      <c r="R195" s="16"/>
    </row>
    <row r="196" spans="1:18" ht="26.25">
      <c r="A196" s="11">
        <v>400</v>
      </c>
      <c r="B196" s="19">
        <v>79</v>
      </c>
      <c r="C196" s="11" t="s">
        <v>981</v>
      </c>
      <c r="D196" s="12" t="s">
        <v>982</v>
      </c>
      <c r="E196" s="13" t="s">
        <v>983</v>
      </c>
      <c r="F196" s="11" t="s">
        <v>2132</v>
      </c>
      <c r="G196" s="14">
        <v>34001</v>
      </c>
      <c r="H196" s="13" t="s">
        <v>28</v>
      </c>
      <c r="I196" s="13" t="s">
        <v>977</v>
      </c>
      <c r="J196" s="13" t="s">
        <v>984</v>
      </c>
      <c r="K196" s="14">
        <v>43494</v>
      </c>
      <c r="L196" s="15">
        <v>43918</v>
      </c>
      <c r="M196" s="20">
        <f>VLOOKUP(Q196,Sheet2!$C$1:$D$560,2,FALSE)</f>
        <v>60703049</v>
      </c>
      <c r="N196" s="11">
        <v>210</v>
      </c>
      <c r="O196" s="11" t="s">
        <v>985</v>
      </c>
      <c r="P196" s="16" t="s">
        <v>986</v>
      </c>
      <c r="Q196" s="16">
        <v>79</v>
      </c>
      <c r="R196" s="16"/>
    </row>
    <row r="197" spans="1:18" ht="26.25">
      <c r="A197" s="11">
        <v>401</v>
      </c>
      <c r="B197" s="19">
        <v>84</v>
      </c>
      <c r="C197" s="11" t="s">
        <v>987</v>
      </c>
      <c r="D197" s="12" t="s">
        <v>988</v>
      </c>
      <c r="E197" s="13" t="s">
        <v>989</v>
      </c>
      <c r="F197" s="11" t="s">
        <v>2132</v>
      </c>
      <c r="G197" s="14">
        <v>35105</v>
      </c>
      <c r="H197" s="13" t="s">
        <v>53</v>
      </c>
      <c r="I197" s="13" t="s">
        <v>977</v>
      </c>
      <c r="J197" s="13" t="s">
        <v>984</v>
      </c>
      <c r="K197" s="14">
        <v>43494</v>
      </c>
      <c r="L197" s="15">
        <v>43918</v>
      </c>
      <c r="M197" s="20">
        <f>VLOOKUP(Q197,Sheet2!$C$1:$D$560,2,FALSE)</f>
        <v>976160302</v>
      </c>
      <c r="N197" s="11">
        <v>210</v>
      </c>
      <c r="O197" s="11" t="s">
        <v>990</v>
      </c>
      <c r="P197" s="16" t="s">
        <v>991</v>
      </c>
      <c r="Q197" s="16">
        <v>84</v>
      </c>
      <c r="R197" s="16"/>
    </row>
    <row r="198" spans="1:18" ht="26.25">
      <c r="A198" s="11">
        <v>402</v>
      </c>
      <c r="B198" s="19">
        <v>173</v>
      </c>
      <c r="C198" s="11" t="s">
        <v>992</v>
      </c>
      <c r="D198" s="12" t="s">
        <v>993</v>
      </c>
      <c r="E198" s="13" t="s">
        <v>994</v>
      </c>
      <c r="F198" s="11" t="s">
        <v>2133</v>
      </c>
      <c r="G198" s="14">
        <v>34007</v>
      </c>
      <c r="H198" s="13" t="s">
        <v>97</v>
      </c>
      <c r="I198" s="13" t="s">
        <v>977</v>
      </c>
      <c r="J198" s="13" t="s">
        <v>995</v>
      </c>
      <c r="K198" s="14">
        <v>43510</v>
      </c>
      <c r="L198" s="15">
        <v>43934</v>
      </c>
      <c r="M198" s="20">
        <f>VLOOKUP(Q198,Sheet2!$C$1:$D$560,2,FALSE)</f>
        <v>69321972</v>
      </c>
      <c r="N198" s="11">
        <v>210</v>
      </c>
      <c r="O198" s="11" t="s">
        <v>996</v>
      </c>
      <c r="P198" s="16" t="s">
        <v>997</v>
      </c>
      <c r="Q198" s="16">
        <v>173</v>
      </c>
      <c r="R198" s="16"/>
    </row>
    <row r="199" spans="1:18" ht="26.25">
      <c r="A199" s="11">
        <v>403</v>
      </c>
      <c r="B199" s="19">
        <v>223</v>
      </c>
      <c r="C199" s="11" t="s">
        <v>998</v>
      </c>
      <c r="D199" s="12" t="s">
        <v>999</v>
      </c>
      <c r="E199" s="13" t="s">
        <v>1000</v>
      </c>
      <c r="F199" s="11" t="s">
        <v>2132</v>
      </c>
      <c r="G199" s="14">
        <v>33330</v>
      </c>
      <c r="H199" s="13" t="s">
        <v>53</v>
      </c>
      <c r="I199" s="13" t="s">
        <v>977</v>
      </c>
      <c r="J199" s="13" t="s">
        <v>1001</v>
      </c>
      <c r="K199" s="14">
        <v>43516</v>
      </c>
      <c r="L199" s="15">
        <v>43940</v>
      </c>
      <c r="M199" s="20">
        <f>VLOOKUP(Q199,Sheet2!$C$1:$D$560,2,FALSE)</f>
        <v>967183337</v>
      </c>
      <c r="N199" s="11">
        <v>210</v>
      </c>
      <c r="O199" s="11" t="s">
        <v>1002</v>
      </c>
      <c r="P199" s="16" t="s">
        <v>1003</v>
      </c>
      <c r="Q199" s="16">
        <v>223</v>
      </c>
      <c r="R199" s="16"/>
    </row>
    <row r="200" spans="1:18" ht="26.25">
      <c r="A200" s="11">
        <v>404</v>
      </c>
      <c r="B200" s="19">
        <v>227</v>
      </c>
      <c r="C200" s="11" t="s">
        <v>1004</v>
      </c>
      <c r="D200" s="12" t="s">
        <v>1005</v>
      </c>
      <c r="E200" s="13" t="s">
        <v>1006</v>
      </c>
      <c r="F200" s="11" t="s">
        <v>2132</v>
      </c>
      <c r="G200" s="14">
        <v>36692</v>
      </c>
      <c r="H200" s="13" t="s">
        <v>53</v>
      </c>
      <c r="I200" s="13" t="s">
        <v>977</v>
      </c>
      <c r="J200" s="13" t="s">
        <v>1007</v>
      </c>
      <c r="K200" s="14">
        <v>43516</v>
      </c>
      <c r="L200" s="15">
        <v>43940</v>
      </c>
      <c r="M200" s="20">
        <f>VLOOKUP(Q200,Sheet2!$C$1:$D$560,2,FALSE)</f>
        <v>86771236</v>
      </c>
      <c r="N200" s="11">
        <v>210</v>
      </c>
      <c r="O200" s="11" t="s">
        <v>1008</v>
      </c>
      <c r="P200" s="16" t="s">
        <v>1009</v>
      </c>
      <c r="Q200" s="16">
        <v>227</v>
      </c>
      <c r="R200" s="16"/>
    </row>
    <row r="201" spans="1:18" ht="26.25">
      <c r="A201" s="11">
        <v>405</v>
      </c>
      <c r="B201" s="19">
        <v>238</v>
      </c>
      <c r="C201" s="11" t="s">
        <v>1010</v>
      </c>
      <c r="D201" s="12" t="s">
        <v>1011</v>
      </c>
      <c r="E201" s="13" t="s">
        <v>1012</v>
      </c>
      <c r="F201" s="11" t="s">
        <v>2132</v>
      </c>
      <c r="G201" s="14">
        <v>27821</v>
      </c>
      <c r="H201" s="13" t="s">
        <v>28</v>
      </c>
      <c r="I201" s="13" t="s">
        <v>977</v>
      </c>
      <c r="J201" s="13" t="s">
        <v>1013</v>
      </c>
      <c r="K201" s="14">
        <v>43516</v>
      </c>
      <c r="L201" s="15">
        <v>43940</v>
      </c>
      <c r="M201" s="20">
        <f>VLOOKUP(Q201,Sheet2!$C$1:$D$560,2,FALSE)</f>
        <v>16710392</v>
      </c>
      <c r="N201" s="11">
        <v>210</v>
      </c>
      <c r="O201" s="11" t="s">
        <v>1014</v>
      </c>
      <c r="P201" s="16" t="s">
        <v>1015</v>
      </c>
      <c r="Q201" s="16">
        <v>238</v>
      </c>
      <c r="R201" s="16"/>
    </row>
    <row r="202" spans="1:18" ht="26.25">
      <c r="A202" s="11">
        <v>406</v>
      </c>
      <c r="B202" s="19">
        <v>242</v>
      </c>
      <c r="C202" s="11" t="s">
        <v>1016</v>
      </c>
      <c r="D202" s="12" t="s">
        <v>1017</v>
      </c>
      <c r="E202" s="13" t="s">
        <v>1018</v>
      </c>
      <c r="F202" s="11" t="s">
        <v>2132</v>
      </c>
      <c r="G202" s="14">
        <v>32306</v>
      </c>
      <c r="H202" s="13" t="s">
        <v>97</v>
      </c>
      <c r="I202" s="13" t="s">
        <v>977</v>
      </c>
      <c r="J202" s="13" t="s">
        <v>984</v>
      </c>
      <c r="K202" s="14">
        <v>43517</v>
      </c>
      <c r="L202" s="15">
        <v>43941</v>
      </c>
      <c r="M202" s="20">
        <f>VLOOKUP(Q202,Sheet2!$C$1:$D$560,2,FALSE)</f>
        <v>963558772</v>
      </c>
      <c r="N202" s="11">
        <v>210</v>
      </c>
      <c r="O202" s="11" t="s">
        <v>1019</v>
      </c>
      <c r="P202" s="16" t="s">
        <v>1020</v>
      </c>
      <c r="Q202" s="16">
        <v>242</v>
      </c>
      <c r="R202" s="16"/>
    </row>
    <row r="203" spans="1:18" ht="26.25">
      <c r="A203" s="11">
        <v>407</v>
      </c>
      <c r="B203" s="19">
        <v>259</v>
      </c>
      <c r="C203" s="11" t="s">
        <v>1021</v>
      </c>
      <c r="D203" s="12" t="s">
        <v>1022</v>
      </c>
      <c r="E203" s="13" t="s">
        <v>1023</v>
      </c>
      <c r="F203" s="11" t="s">
        <v>2132</v>
      </c>
      <c r="G203" s="14">
        <v>30791</v>
      </c>
      <c r="H203" s="13" t="s">
        <v>97</v>
      </c>
      <c r="I203" s="13" t="s">
        <v>977</v>
      </c>
      <c r="J203" s="13" t="s">
        <v>984</v>
      </c>
      <c r="K203" s="14">
        <v>43518</v>
      </c>
      <c r="L203" s="15">
        <v>43942</v>
      </c>
      <c r="M203" s="20">
        <f>VLOOKUP(Q203,Sheet2!$C$1:$D$560,2,FALSE)</f>
        <v>78825551</v>
      </c>
      <c r="N203" s="11">
        <v>210</v>
      </c>
      <c r="O203" s="11" t="s">
        <v>1024</v>
      </c>
      <c r="P203" s="16" t="s">
        <v>1025</v>
      </c>
      <c r="Q203" s="16">
        <v>259</v>
      </c>
      <c r="R203" s="16"/>
    </row>
    <row r="204" spans="1:18" ht="26.25">
      <c r="A204" s="11">
        <v>408</v>
      </c>
      <c r="B204" s="19">
        <v>262</v>
      </c>
      <c r="C204" s="11" t="s">
        <v>1026</v>
      </c>
      <c r="D204" s="12" t="s">
        <v>1027</v>
      </c>
      <c r="E204" s="13" t="s">
        <v>1028</v>
      </c>
      <c r="F204" s="11" t="s">
        <v>2133</v>
      </c>
      <c r="G204" s="14">
        <v>30967</v>
      </c>
      <c r="H204" s="13" t="s">
        <v>53</v>
      </c>
      <c r="I204" s="13" t="s">
        <v>977</v>
      </c>
      <c r="J204" s="13" t="s">
        <v>1029</v>
      </c>
      <c r="K204" s="14">
        <v>43518</v>
      </c>
      <c r="L204" s="15">
        <v>43942</v>
      </c>
      <c r="M204" s="20">
        <f>VLOOKUP(Q204,Sheet2!$C$1:$D$560,2,FALSE)</f>
        <v>85483268</v>
      </c>
      <c r="N204" s="11">
        <v>210</v>
      </c>
      <c r="O204" s="11" t="s">
        <v>1030</v>
      </c>
      <c r="P204" s="16" t="s">
        <v>1031</v>
      </c>
      <c r="Q204" s="16">
        <v>262</v>
      </c>
      <c r="R204" s="16"/>
    </row>
    <row r="205" spans="1:18" ht="26.25">
      <c r="A205" s="11">
        <v>409</v>
      </c>
      <c r="B205" s="19">
        <v>268</v>
      </c>
      <c r="C205" s="11" t="s">
        <v>1032</v>
      </c>
      <c r="D205" s="12" t="s">
        <v>1033</v>
      </c>
      <c r="E205" s="13" t="s">
        <v>1034</v>
      </c>
      <c r="F205" s="11" t="s">
        <v>2132</v>
      </c>
      <c r="G205" s="14">
        <v>32388</v>
      </c>
      <c r="H205" s="13" t="s">
        <v>28</v>
      </c>
      <c r="I205" s="13" t="s">
        <v>977</v>
      </c>
      <c r="J205" s="13" t="s">
        <v>978</v>
      </c>
      <c r="K205" s="14">
        <v>43518</v>
      </c>
      <c r="L205" s="15">
        <v>43942</v>
      </c>
      <c r="M205" s="20">
        <f>VLOOKUP(Q205,Sheet2!$C$1:$D$560,2,FALSE)</f>
        <v>86626841</v>
      </c>
      <c r="N205" s="11">
        <v>210</v>
      </c>
      <c r="O205" s="11" t="s">
        <v>1035</v>
      </c>
      <c r="P205" s="16" t="s">
        <v>1036</v>
      </c>
      <c r="Q205" s="16">
        <v>268</v>
      </c>
      <c r="R205" s="16"/>
    </row>
    <row r="206" spans="1:18" ht="26.25">
      <c r="A206" s="11">
        <v>410</v>
      </c>
      <c r="B206" s="19">
        <v>269</v>
      </c>
      <c r="C206" s="11" t="s">
        <v>1037</v>
      </c>
      <c r="D206" s="12" t="s">
        <v>1038</v>
      </c>
      <c r="E206" s="13" t="s">
        <v>1039</v>
      </c>
      <c r="F206" s="11" t="s">
        <v>2132</v>
      </c>
      <c r="G206" s="14">
        <v>35433</v>
      </c>
      <c r="H206" s="13" t="s">
        <v>53</v>
      </c>
      <c r="I206" s="13" t="s">
        <v>977</v>
      </c>
      <c r="J206" s="13" t="s">
        <v>984</v>
      </c>
      <c r="K206" s="14">
        <v>43518</v>
      </c>
      <c r="L206" s="15">
        <v>43942</v>
      </c>
      <c r="M206" s="20">
        <f>VLOOKUP(Q206,Sheet2!$C$1:$D$560,2,FALSE)</f>
        <v>884574184</v>
      </c>
      <c r="N206" s="11">
        <v>210</v>
      </c>
      <c r="O206" s="11" t="s">
        <v>1040</v>
      </c>
      <c r="P206" s="16" t="s">
        <v>1041</v>
      </c>
      <c r="Q206" s="16">
        <v>269</v>
      </c>
      <c r="R206" s="16"/>
    </row>
    <row r="207" spans="1:18" ht="26.25">
      <c r="A207" s="11">
        <v>411</v>
      </c>
      <c r="B207" s="19">
        <v>273</v>
      </c>
      <c r="C207" s="11" t="s">
        <v>1042</v>
      </c>
      <c r="D207" s="12" t="s">
        <v>1043</v>
      </c>
      <c r="E207" s="13" t="s">
        <v>1044</v>
      </c>
      <c r="F207" s="11" t="s">
        <v>2132</v>
      </c>
      <c r="G207" s="14">
        <v>30932</v>
      </c>
      <c r="H207" s="13" t="s">
        <v>53</v>
      </c>
      <c r="I207" s="13" t="s">
        <v>977</v>
      </c>
      <c r="J207" s="13" t="s">
        <v>1045</v>
      </c>
      <c r="K207" s="14">
        <v>43518</v>
      </c>
      <c r="L207" s="15">
        <v>43942</v>
      </c>
      <c r="M207" s="20">
        <f>VLOOKUP(Q207,Sheet2!$C$1:$D$560,2,FALSE)</f>
        <v>883423863</v>
      </c>
      <c r="N207" s="11">
        <v>210</v>
      </c>
      <c r="O207" s="11" t="s">
        <v>1046</v>
      </c>
      <c r="P207" s="16" t="s">
        <v>1047</v>
      </c>
      <c r="Q207" s="16">
        <v>273</v>
      </c>
      <c r="R207" s="16"/>
    </row>
    <row r="208" spans="1:18" ht="26.25">
      <c r="A208" s="11">
        <v>412</v>
      </c>
      <c r="B208" s="19">
        <v>308</v>
      </c>
      <c r="C208" s="11" t="s">
        <v>1048</v>
      </c>
      <c r="D208" s="12" t="s">
        <v>1049</v>
      </c>
      <c r="E208" s="13" t="s">
        <v>1050</v>
      </c>
      <c r="F208" s="11" t="s">
        <v>2133</v>
      </c>
      <c r="G208" s="14">
        <v>34853</v>
      </c>
      <c r="H208" s="13" t="s">
        <v>124</v>
      </c>
      <c r="I208" s="13" t="s">
        <v>977</v>
      </c>
      <c r="J208" s="13" t="s">
        <v>1051</v>
      </c>
      <c r="K208" s="14">
        <v>43522</v>
      </c>
      <c r="L208" s="15">
        <v>43946</v>
      </c>
      <c r="M208" s="20">
        <f>VLOOKUP(Q208,Sheet2!$C$1:$D$560,2,FALSE)</f>
        <v>70383020</v>
      </c>
      <c r="N208" s="11">
        <v>210</v>
      </c>
      <c r="O208" s="11" t="s">
        <v>1052</v>
      </c>
      <c r="P208" s="16" t="s">
        <v>1053</v>
      </c>
      <c r="Q208" s="16">
        <v>308</v>
      </c>
      <c r="R208" s="16"/>
    </row>
    <row r="209" spans="1:18" ht="26.25">
      <c r="A209" s="11">
        <v>413</v>
      </c>
      <c r="B209" s="19">
        <v>340</v>
      </c>
      <c r="C209" s="11" t="s">
        <v>1054</v>
      </c>
      <c r="D209" s="12" t="s">
        <v>1055</v>
      </c>
      <c r="E209" s="13" t="s">
        <v>1056</v>
      </c>
      <c r="F209" s="11" t="s">
        <v>2132</v>
      </c>
      <c r="G209" s="14">
        <v>33947</v>
      </c>
      <c r="H209" s="13" t="s">
        <v>113</v>
      </c>
      <c r="I209" s="13" t="s">
        <v>977</v>
      </c>
      <c r="J209" s="13" t="s">
        <v>984</v>
      </c>
      <c r="K209" s="14">
        <v>43524</v>
      </c>
      <c r="L209" s="15">
        <v>43948</v>
      </c>
      <c r="M209" s="20">
        <f>VLOOKUP(Q209,Sheet2!$C$1:$D$560,2,FALSE)</f>
        <v>68635453</v>
      </c>
      <c r="N209" s="11">
        <v>210</v>
      </c>
      <c r="O209" s="11" t="s">
        <v>1057</v>
      </c>
      <c r="P209" s="16" t="s">
        <v>1058</v>
      </c>
      <c r="Q209" s="16">
        <v>340</v>
      </c>
      <c r="R209" s="16"/>
    </row>
    <row r="210" spans="1:18" ht="26.25">
      <c r="A210" s="11">
        <v>414</v>
      </c>
      <c r="B210" s="19">
        <v>370</v>
      </c>
      <c r="C210" s="11" t="s">
        <v>1059</v>
      </c>
      <c r="D210" s="12" t="s">
        <v>1060</v>
      </c>
      <c r="E210" s="13" t="s">
        <v>1061</v>
      </c>
      <c r="F210" s="11" t="s">
        <v>2133</v>
      </c>
      <c r="G210" s="14">
        <v>35420</v>
      </c>
      <c r="H210" s="13" t="s">
        <v>124</v>
      </c>
      <c r="I210" s="13" t="s">
        <v>977</v>
      </c>
      <c r="J210" s="13" t="s">
        <v>1062</v>
      </c>
      <c r="K210" s="14">
        <v>43525</v>
      </c>
      <c r="L210" s="15">
        <v>43951</v>
      </c>
      <c r="M210" s="20">
        <f>VLOOKUP(Q210,Sheet2!$C$1:$D$560,2,FALSE)</f>
        <v>973388823</v>
      </c>
      <c r="N210" s="11">
        <v>210</v>
      </c>
      <c r="O210" s="11" t="s">
        <v>1063</v>
      </c>
      <c r="P210" s="16" t="s">
        <v>1064</v>
      </c>
      <c r="Q210" s="16">
        <v>370</v>
      </c>
      <c r="R210" s="16"/>
    </row>
    <row r="211" spans="1:18" ht="26.25">
      <c r="A211" s="11">
        <v>415</v>
      </c>
      <c r="B211" s="19">
        <v>405</v>
      </c>
      <c r="C211" s="11" t="s">
        <v>1065</v>
      </c>
      <c r="D211" s="12" t="s">
        <v>1066</v>
      </c>
      <c r="E211" s="13" t="s">
        <v>1067</v>
      </c>
      <c r="F211" s="11" t="s">
        <v>2133</v>
      </c>
      <c r="G211" s="14">
        <v>34247</v>
      </c>
      <c r="H211" s="13" t="s">
        <v>124</v>
      </c>
      <c r="I211" s="13" t="s">
        <v>977</v>
      </c>
      <c r="J211" s="13" t="s">
        <v>1029</v>
      </c>
      <c r="K211" s="14">
        <v>43528</v>
      </c>
      <c r="L211" s="15">
        <v>43954</v>
      </c>
      <c r="M211" s="20">
        <f>VLOOKUP(Q211,Sheet2!$C$1:$D$560,2,FALSE)</f>
        <v>17451328</v>
      </c>
      <c r="N211" s="11">
        <v>210</v>
      </c>
      <c r="O211" s="11" t="s">
        <v>1068</v>
      </c>
      <c r="P211" s="16" t="s">
        <v>1069</v>
      </c>
      <c r="Q211" s="16">
        <v>405</v>
      </c>
      <c r="R211" s="16"/>
    </row>
    <row r="212" spans="1:18" ht="26.25">
      <c r="A212" s="11">
        <v>416</v>
      </c>
      <c r="B212" s="19">
        <v>423</v>
      </c>
      <c r="C212" s="11" t="s">
        <v>1070</v>
      </c>
      <c r="D212" s="12" t="s">
        <v>1071</v>
      </c>
      <c r="E212" s="13" t="s">
        <v>1072</v>
      </c>
      <c r="F212" s="11" t="s">
        <v>2132</v>
      </c>
      <c r="G212" s="14">
        <v>35796</v>
      </c>
      <c r="H212" s="13" t="s">
        <v>53</v>
      </c>
      <c r="I212" s="13" t="s">
        <v>977</v>
      </c>
      <c r="J212" s="13" t="s">
        <v>1013</v>
      </c>
      <c r="K212" s="14">
        <v>43528</v>
      </c>
      <c r="L212" s="15">
        <v>43954</v>
      </c>
      <c r="M212" s="20">
        <f>VLOOKUP(Q212,Sheet2!$C$1:$D$560,2,FALSE)</f>
        <v>882646640</v>
      </c>
      <c r="N212" s="11">
        <v>210</v>
      </c>
      <c r="O212" s="11" t="s">
        <v>1073</v>
      </c>
      <c r="P212" s="16" t="s">
        <v>1074</v>
      </c>
      <c r="Q212" s="16">
        <v>423</v>
      </c>
      <c r="R212" s="16"/>
    </row>
    <row r="213" spans="1:18" ht="26.25">
      <c r="A213" s="11">
        <v>417</v>
      </c>
      <c r="B213" s="19">
        <v>450</v>
      </c>
      <c r="C213" s="11" t="s">
        <v>1075</v>
      </c>
      <c r="D213" s="12" t="s">
        <v>1076</v>
      </c>
      <c r="E213" s="13" t="s">
        <v>1077</v>
      </c>
      <c r="F213" s="11" t="s">
        <v>2132</v>
      </c>
      <c r="G213" s="14">
        <v>34190</v>
      </c>
      <c r="H213" s="13" t="s">
        <v>53</v>
      </c>
      <c r="I213" s="13" t="s">
        <v>977</v>
      </c>
      <c r="J213" s="13" t="s">
        <v>1007</v>
      </c>
      <c r="K213" s="14">
        <v>43529</v>
      </c>
      <c r="L213" s="15">
        <v>43955</v>
      </c>
      <c r="M213" s="20">
        <f>VLOOKUP(Q213,Sheet2!$C$1:$D$560,2,FALSE)</f>
        <v>965658091</v>
      </c>
      <c r="N213" s="11">
        <v>210</v>
      </c>
      <c r="O213" s="11" t="s">
        <v>1078</v>
      </c>
      <c r="P213" s="16" t="s">
        <v>1079</v>
      </c>
      <c r="Q213" s="16">
        <v>450</v>
      </c>
      <c r="R213" s="16"/>
    </row>
    <row r="214" spans="1:18" ht="26.25">
      <c r="A214" s="11">
        <v>418</v>
      </c>
      <c r="B214" s="19">
        <v>461</v>
      </c>
      <c r="C214" s="11" t="s">
        <v>1080</v>
      </c>
      <c r="D214" s="12" t="s">
        <v>1081</v>
      </c>
      <c r="E214" s="13" t="s">
        <v>1082</v>
      </c>
      <c r="F214" s="11" t="s">
        <v>2133</v>
      </c>
      <c r="G214" s="14">
        <v>34636</v>
      </c>
      <c r="H214" s="13" t="s">
        <v>124</v>
      </c>
      <c r="I214" s="13" t="s">
        <v>977</v>
      </c>
      <c r="J214" s="13" t="s">
        <v>1083</v>
      </c>
      <c r="K214" s="14">
        <v>43529</v>
      </c>
      <c r="L214" s="15">
        <v>43955</v>
      </c>
      <c r="M214" s="20">
        <f>VLOOKUP(Q214,Sheet2!$C$1:$D$560,2,FALSE)</f>
        <v>717422345</v>
      </c>
      <c r="N214" s="11">
        <v>210</v>
      </c>
      <c r="O214" s="11" t="s">
        <v>1084</v>
      </c>
      <c r="P214" s="16"/>
      <c r="Q214" s="16">
        <v>461</v>
      </c>
      <c r="R214" s="16"/>
    </row>
    <row r="215" spans="1:18" ht="26.25">
      <c r="A215" s="11">
        <v>419</v>
      </c>
      <c r="B215" s="19">
        <v>463</v>
      </c>
      <c r="C215" s="11" t="s">
        <v>1085</v>
      </c>
      <c r="D215" s="12" t="s">
        <v>1086</v>
      </c>
      <c r="E215" s="13" t="s">
        <v>1087</v>
      </c>
      <c r="F215" s="11" t="s">
        <v>2133</v>
      </c>
      <c r="G215" s="14">
        <v>34214</v>
      </c>
      <c r="H215" s="13" t="s">
        <v>119</v>
      </c>
      <c r="I215" s="13" t="s">
        <v>977</v>
      </c>
      <c r="J215" s="13" t="s">
        <v>1088</v>
      </c>
      <c r="K215" s="14">
        <v>43529</v>
      </c>
      <c r="L215" s="15">
        <v>43955</v>
      </c>
      <c r="M215" s="20">
        <f>VLOOKUP(Q215,Sheet2!$C$1:$D$560,2,FALSE)</f>
        <v>70384272</v>
      </c>
      <c r="N215" s="11">
        <v>210</v>
      </c>
      <c r="O215" s="11" t="s">
        <v>1089</v>
      </c>
      <c r="P215" s="16" t="s">
        <v>1090</v>
      </c>
      <c r="Q215" s="16">
        <v>463</v>
      </c>
      <c r="R215" s="16"/>
    </row>
    <row r="216" spans="1:18" ht="26.25">
      <c r="A216" s="11">
        <v>420</v>
      </c>
      <c r="B216" s="19">
        <v>465</v>
      </c>
      <c r="C216" s="11" t="s">
        <v>1091</v>
      </c>
      <c r="D216" s="12" t="s">
        <v>1092</v>
      </c>
      <c r="E216" s="13" t="s">
        <v>1093</v>
      </c>
      <c r="F216" s="11" t="s">
        <v>2132</v>
      </c>
      <c r="G216" s="14">
        <v>30198</v>
      </c>
      <c r="H216" s="13" t="s">
        <v>53</v>
      </c>
      <c r="I216" s="13" t="s">
        <v>977</v>
      </c>
      <c r="J216" s="13" t="s">
        <v>1013</v>
      </c>
      <c r="K216" s="14">
        <v>43530</v>
      </c>
      <c r="L216" s="15">
        <v>43956</v>
      </c>
      <c r="M216" s="20">
        <f>VLOOKUP(Q216,Sheet2!$C$1:$D$560,2,FALSE)</f>
        <v>964697966</v>
      </c>
      <c r="N216" s="11">
        <v>210</v>
      </c>
      <c r="O216" s="11" t="s">
        <v>1094</v>
      </c>
      <c r="P216" s="16"/>
      <c r="Q216" s="16">
        <v>465</v>
      </c>
      <c r="R216" s="16"/>
    </row>
    <row r="217" spans="1:18" ht="26.25">
      <c r="A217" s="11">
        <v>421</v>
      </c>
      <c r="B217" s="19">
        <v>490</v>
      </c>
      <c r="C217" s="11" t="s">
        <v>1095</v>
      </c>
      <c r="D217" s="12" t="s">
        <v>1096</v>
      </c>
      <c r="E217" s="13" t="s">
        <v>1097</v>
      </c>
      <c r="F217" s="11" t="s">
        <v>2133</v>
      </c>
      <c r="G217" s="14">
        <v>34390</v>
      </c>
      <c r="H217" s="13" t="s">
        <v>53</v>
      </c>
      <c r="I217" s="13" t="s">
        <v>977</v>
      </c>
      <c r="J217" s="13" t="s">
        <v>1029</v>
      </c>
      <c r="K217" s="14">
        <v>43533</v>
      </c>
      <c r="L217" s="15">
        <v>43959</v>
      </c>
      <c r="M217" s="20">
        <f>VLOOKUP(Q217,Sheet2!$C$1:$D$560,2,FALSE)</f>
        <v>968004164</v>
      </c>
      <c r="N217" s="11">
        <v>210</v>
      </c>
      <c r="O217" s="11" t="s">
        <v>1098</v>
      </c>
      <c r="P217" s="16" t="s">
        <v>1099</v>
      </c>
      <c r="Q217" s="16">
        <v>490</v>
      </c>
      <c r="R217" s="16"/>
    </row>
    <row r="218" spans="1:18" ht="26.25">
      <c r="A218" s="11">
        <v>422</v>
      </c>
      <c r="B218" s="19">
        <v>521</v>
      </c>
      <c r="C218" s="11" t="s">
        <v>1100</v>
      </c>
      <c r="D218" s="12" t="s">
        <v>1101</v>
      </c>
      <c r="E218" s="13" t="s">
        <v>1102</v>
      </c>
      <c r="F218" s="11" t="s">
        <v>2133</v>
      </c>
      <c r="G218" s="14">
        <v>32395</v>
      </c>
      <c r="H218" s="13" t="s">
        <v>220</v>
      </c>
      <c r="I218" s="13" t="s">
        <v>977</v>
      </c>
      <c r="J218" s="13" t="s">
        <v>1029</v>
      </c>
      <c r="K218" s="14">
        <v>43536</v>
      </c>
      <c r="L218" s="15">
        <v>43962</v>
      </c>
      <c r="M218" s="20">
        <f>VLOOKUP(Q218,Sheet2!$C$1:$D$560,2,FALSE)</f>
        <v>93307116</v>
      </c>
      <c r="N218" s="11">
        <v>210</v>
      </c>
      <c r="O218" s="11" t="s">
        <v>1103</v>
      </c>
      <c r="P218" s="16" t="s">
        <v>1104</v>
      </c>
      <c r="Q218" s="16">
        <v>521</v>
      </c>
      <c r="R218" s="16"/>
    </row>
    <row r="219" spans="1:18" ht="26.25">
      <c r="A219" s="11">
        <v>423</v>
      </c>
      <c r="B219" s="19">
        <v>553</v>
      </c>
      <c r="C219" s="11" t="s">
        <v>1105</v>
      </c>
      <c r="D219" s="12" t="s">
        <v>1106</v>
      </c>
      <c r="E219" s="13" t="s">
        <v>1107</v>
      </c>
      <c r="F219" s="11" t="s">
        <v>2133</v>
      </c>
      <c r="G219" s="14">
        <v>36017</v>
      </c>
      <c r="H219" s="13" t="s">
        <v>124</v>
      </c>
      <c r="I219" s="13" t="s">
        <v>977</v>
      </c>
      <c r="J219" s="13" t="s">
        <v>1083</v>
      </c>
      <c r="K219" s="14">
        <v>43537</v>
      </c>
      <c r="L219" s="15">
        <v>43963</v>
      </c>
      <c r="M219" s="20">
        <f>VLOOKUP(Q219,Sheet2!$C$1:$D$560,2,FALSE)</f>
        <v>888585386</v>
      </c>
      <c r="N219" s="11">
        <v>210</v>
      </c>
      <c r="O219" s="11" t="s">
        <v>1108</v>
      </c>
      <c r="P219" s="16" t="s">
        <v>1109</v>
      </c>
      <c r="Q219" s="16">
        <v>553</v>
      </c>
      <c r="R219" s="16"/>
    </row>
    <row r="220" spans="1:18" ht="26.25">
      <c r="A220" s="11">
        <v>424</v>
      </c>
      <c r="B220" s="19">
        <v>571</v>
      </c>
      <c r="C220" s="11" t="s">
        <v>1110</v>
      </c>
      <c r="D220" s="12" t="s">
        <v>1111</v>
      </c>
      <c r="E220" s="13" t="s">
        <v>1112</v>
      </c>
      <c r="F220" s="11" t="s">
        <v>2132</v>
      </c>
      <c r="G220" s="14">
        <v>30016</v>
      </c>
      <c r="H220" s="13" t="s">
        <v>124</v>
      </c>
      <c r="I220" s="13" t="s">
        <v>977</v>
      </c>
      <c r="J220" s="13" t="s">
        <v>1113</v>
      </c>
      <c r="K220" s="14">
        <v>43539</v>
      </c>
      <c r="L220" s="15">
        <v>43965</v>
      </c>
      <c r="M220" s="20">
        <f>VLOOKUP(Q220,Sheet2!$C$1:$D$560,2,FALSE)</f>
        <v>17281054</v>
      </c>
      <c r="N220" s="11">
        <v>210</v>
      </c>
      <c r="O220" s="11" t="s">
        <v>1114</v>
      </c>
      <c r="P220" s="16" t="s">
        <v>1115</v>
      </c>
      <c r="Q220" s="16">
        <v>571</v>
      </c>
      <c r="R220" s="16"/>
    </row>
    <row r="221" spans="1:18" ht="26.25">
      <c r="A221" s="11">
        <v>425</v>
      </c>
      <c r="B221" s="19">
        <v>577</v>
      </c>
      <c r="C221" s="11" t="s">
        <v>1116</v>
      </c>
      <c r="D221" s="12" t="s">
        <v>1117</v>
      </c>
      <c r="E221" s="13" t="s">
        <v>1118</v>
      </c>
      <c r="F221" s="11" t="s">
        <v>2133</v>
      </c>
      <c r="G221" s="14">
        <v>30235</v>
      </c>
      <c r="H221" s="13" t="s">
        <v>124</v>
      </c>
      <c r="I221" s="13" t="s">
        <v>977</v>
      </c>
      <c r="J221" s="13" t="s">
        <v>1119</v>
      </c>
      <c r="K221" s="14">
        <v>43540</v>
      </c>
      <c r="L221" s="15">
        <v>43966</v>
      </c>
      <c r="M221" s="20">
        <f>VLOOKUP(Q221,Sheet2!$C$1:$D$560,2,FALSE)</f>
        <v>93424919</v>
      </c>
      <c r="N221" s="11">
        <v>210</v>
      </c>
      <c r="O221" s="11" t="s">
        <v>1120</v>
      </c>
      <c r="P221" s="16" t="s">
        <v>1121</v>
      </c>
      <c r="Q221" s="16">
        <v>577</v>
      </c>
      <c r="R221" s="16"/>
    </row>
    <row r="222" spans="1:18" ht="26.25">
      <c r="A222" s="11">
        <v>426</v>
      </c>
      <c r="B222" s="19">
        <v>608</v>
      </c>
      <c r="C222" s="11" t="s">
        <v>1122</v>
      </c>
      <c r="D222" s="12" t="s">
        <v>1123</v>
      </c>
      <c r="E222" s="13" t="s">
        <v>1124</v>
      </c>
      <c r="F222" s="11" t="s">
        <v>2133</v>
      </c>
      <c r="G222" s="14">
        <v>34872</v>
      </c>
      <c r="H222" s="13" t="s">
        <v>53</v>
      </c>
      <c r="I222" s="13" t="s">
        <v>977</v>
      </c>
      <c r="J222" s="13" t="s">
        <v>1088</v>
      </c>
      <c r="K222" s="14">
        <v>43545</v>
      </c>
      <c r="L222" s="15">
        <v>43971</v>
      </c>
      <c r="M222" s="20">
        <f>VLOOKUP(Q222,Sheet2!$C$1:$D$560,2,FALSE)</f>
        <v>888100099</v>
      </c>
      <c r="N222" s="11">
        <v>210</v>
      </c>
      <c r="O222" s="11" t="s">
        <v>1125</v>
      </c>
      <c r="P222" s="16" t="s">
        <v>1126</v>
      </c>
      <c r="Q222" s="16">
        <v>608</v>
      </c>
      <c r="R222" s="16"/>
    </row>
    <row r="223" spans="1:18" ht="26.25">
      <c r="A223" s="11">
        <v>427</v>
      </c>
      <c r="B223" s="19">
        <v>613</v>
      </c>
      <c r="C223" s="11" t="s">
        <v>1127</v>
      </c>
      <c r="D223" s="12" t="s">
        <v>1128</v>
      </c>
      <c r="E223" s="13" t="s">
        <v>1129</v>
      </c>
      <c r="F223" s="11" t="s">
        <v>2133</v>
      </c>
      <c r="G223" s="14">
        <v>32735</v>
      </c>
      <c r="H223" s="13" t="s">
        <v>28</v>
      </c>
      <c r="I223" s="13" t="s">
        <v>977</v>
      </c>
      <c r="J223" s="13" t="s">
        <v>1029</v>
      </c>
      <c r="K223" s="14">
        <v>43546</v>
      </c>
      <c r="L223" s="15">
        <v>43972</v>
      </c>
      <c r="M223" s="20" t="e">
        <f>VLOOKUP(Q223,Sheet2!$C$1:$D$560,2,FALSE)</f>
        <v>#N/A</v>
      </c>
      <c r="N223" s="11">
        <v>210</v>
      </c>
      <c r="O223" s="11" t="s">
        <v>1130</v>
      </c>
      <c r="P223" s="16"/>
      <c r="Q223" s="16">
        <v>613</v>
      </c>
      <c r="R223" s="16"/>
    </row>
    <row r="224" spans="1:18" ht="26.25">
      <c r="A224" s="11">
        <v>428</v>
      </c>
      <c r="B224" s="19">
        <v>618</v>
      </c>
      <c r="C224" s="11" t="s">
        <v>1131</v>
      </c>
      <c r="D224" s="12" t="s">
        <v>1132</v>
      </c>
      <c r="E224" s="13" t="s">
        <v>1133</v>
      </c>
      <c r="F224" s="11" t="s">
        <v>2133</v>
      </c>
      <c r="G224" s="14">
        <v>36542</v>
      </c>
      <c r="H224" s="13" t="s">
        <v>113</v>
      </c>
      <c r="I224" s="13" t="s">
        <v>977</v>
      </c>
      <c r="J224" s="13" t="s">
        <v>1029</v>
      </c>
      <c r="K224" s="14">
        <v>43546</v>
      </c>
      <c r="L224" s="15">
        <v>43972</v>
      </c>
      <c r="M224" s="20">
        <f>VLOOKUP(Q224,Sheet2!$C$1:$D$560,2,FALSE)</f>
        <v>15750737</v>
      </c>
      <c r="N224" s="11">
        <v>210</v>
      </c>
      <c r="O224" s="11" t="s">
        <v>1134</v>
      </c>
      <c r="P224" s="16" t="s">
        <v>1135</v>
      </c>
      <c r="Q224" s="16">
        <v>618</v>
      </c>
      <c r="R224" s="16"/>
    </row>
    <row r="225" spans="1:18" ht="26.25">
      <c r="A225" s="11">
        <v>429</v>
      </c>
      <c r="B225" s="19">
        <v>644</v>
      </c>
      <c r="C225" s="11" t="s">
        <v>1136</v>
      </c>
      <c r="D225" s="12" t="s">
        <v>1137</v>
      </c>
      <c r="E225" s="13" t="s">
        <v>1138</v>
      </c>
      <c r="F225" s="11" t="s">
        <v>2133</v>
      </c>
      <c r="G225" s="14">
        <v>29379</v>
      </c>
      <c r="H225" s="13" t="s">
        <v>97</v>
      </c>
      <c r="I225" s="13" t="s">
        <v>977</v>
      </c>
      <c r="J225" s="13" t="s">
        <v>1029</v>
      </c>
      <c r="K225" s="14">
        <v>43552</v>
      </c>
      <c r="L225" s="15">
        <v>43978</v>
      </c>
      <c r="M225" s="20">
        <f>VLOOKUP(Q225,Sheet2!$C$1:$D$560,2,FALSE)</f>
        <v>975654793</v>
      </c>
      <c r="N225" s="11">
        <v>210</v>
      </c>
      <c r="O225" s="11" t="s">
        <v>1139</v>
      </c>
      <c r="P225" s="16" t="s">
        <v>1140</v>
      </c>
      <c r="Q225" s="16">
        <v>644</v>
      </c>
      <c r="R225" s="16"/>
    </row>
    <row r="226" spans="1:18" ht="26.25">
      <c r="A226" s="11">
        <v>430</v>
      </c>
      <c r="B226" s="19">
        <v>672</v>
      </c>
      <c r="C226" s="11" t="s">
        <v>1141</v>
      </c>
      <c r="D226" s="12" t="s">
        <v>1142</v>
      </c>
      <c r="E226" s="13" t="s">
        <v>1143</v>
      </c>
      <c r="F226" s="11" t="s">
        <v>2132</v>
      </c>
      <c r="G226" s="14">
        <v>32519</v>
      </c>
      <c r="H226" s="13" t="s">
        <v>53</v>
      </c>
      <c r="I226" s="13" t="s">
        <v>977</v>
      </c>
      <c r="J226" s="13" t="s">
        <v>1007</v>
      </c>
      <c r="K226" s="14">
        <v>43575</v>
      </c>
      <c r="L226" s="15">
        <v>44001</v>
      </c>
      <c r="M226" s="20">
        <f>VLOOKUP(Q226,Sheet2!$C$1:$D$560,2,FALSE)</f>
        <v>86952698</v>
      </c>
      <c r="N226" s="11">
        <v>210</v>
      </c>
      <c r="O226" s="11" t="s">
        <v>1144</v>
      </c>
      <c r="P226" s="16" t="s">
        <v>1145</v>
      </c>
      <c r="Q226" s="16">
        <v>672</v>
      </c>
      <c r="R226" s="16"/>
    </row>
    <row r="227" spans="1:18" ht="26.25">
      <c r="A227" s="11">
        <v>431</v>
      </c>
      <c r="B227" s="19">
        <v>674</v>
      </c>
      <c r="C227" s="11" t="s">
        <v>1146</v>
      </c>
      <c r="D227" s="12" t="s">
        <v>1147</v>
      </c>
      <c r="E227" s="13" t="s">
        <v>1148</v>
      </c>
      <c r="F227" s="11" t="s">
        <v>2132</v>
      </c>
      <c r="G227" s="14">
        <v>33613</v>
      </c>
      <c r="H227" s="13" t="s">
        <v>113</v>
      </c>
      <c r="I227" s="13" t="s">
        <v>977</v>
      </c>
      <c r="J227" s="13" t="s">
        <v>1007</v>
      </c>
      <c r="K227" s="14">
        <v>43575</v>
      </c>
      <c r="L227" s="15">
        <v>44001</v>
      </c>
      <c r="M227" s="20">
        <f>VLOOKUP(Q227,Sheet2!$C$1:$D$560,2,FALSE)</f>
        <v>16290962</v>
      </c>
      <c r="N227" s="11">
        <v>210</v>
      </c>
      <c r="O227" s="11" t="s">
        <v>1149</v>
      </c>
      <c r="P227" s="16" t="s">
        <v>1150</v>
      </c>
      <c r="Q227" s="16">
        <v>674</v>
      </c>
      <c r="R227" s="16"/>
    </row>
    <row r="228" spans="1:18" ht="26.25">
      <c r="A228" s="11">
        <v>432</v>
      </c>
      <c r="B228" s="19">
        <v>675</v>
      </c>
      <c r="C228" s="11" t="s">
        <v>1151</v>
      </c>
      <c r="D228" s="12" t="s">
        <v>1152</v>
      </c>
      <c r="E228" s="13" t="s">
        <v>1153</v>
      </c>
      <c r="F228" s="11" t="s">
        <v>2132</v>
      </c>
      <c r="G228" s="14">
        <v>31888</v>
      </c>
      <c r="H228" s="13" t="s">
        <v>28</v>
      </c>
      <c r="I228" s="13" t="s">
        <v>977</v>
      </c>
      <c r="J228" s="13" t="s">
        <v>1013</v>
      </c>
      <c r="K228" s="14">
        <v>43575</v>
      </c>
      <c r="L228" s="15">
        <v>44001</v>
      </c>
      <c r="M228" s="20" t="e">
        <f>VLOOKUP(Q228,Sheet2!$C$1:$D$560,2,FALSE)</f>
        <v>#N/A</v>
      </c>
      <c r="N228" s="11">
        <v>210</v>
      </c>
      <c r="O228" s="11" t="s">
        <v>1154</v>
      </c>
      <c r="P228" s="16" t="s">
        <v>1155</v>
      </c>
      <c r="Q228" s="16">
        <v>675</v>
      </c>
      <c r="R228" s="16"/>
    </row>
    <row r="229" spans="1:18" ht="26.25">
      <c r="A229" s="11">
        <v>433</v>
      </c>
      <c r="B229" s="19">
        <v>683</v>
      </c>
      <c r="C229" s="11" t="s">
        <v>1156</v>
      </c>
      <c r="D229" s="12" t="s">
        <v>1157</v>
      </c>
      <c r="E229" s="13" t="s">
        <v>1158</v>
      </c>
      <c r="F229" s="11" t="s">
        <v>2133</v>
      </c>
      <c r="G229" s="14">
        <v>31785</v>
      </c>
      <c r="H229" s="13" t="s">
        <v>28</v>
      </c>
      <c r="I229" s="13" t="s">
        <v>977</v>
      </c>
      <c r="J229" s="13" t="s">
        <v>1088</v>
      </c>
      <c r="K229" s="14">
        <v>43575</v>
      </c>
      <c r="L229" s="15">
        <v>44001</v>
      </c>
      <c r="M229" s="20">
        <f>VLOOKUP(Q229,Sheet2!$C$1:$D$560,2,FALSE)</f>
        <v>90841518</v>
      </c>
      <c r="N229" s="11">
        <v>210</v>
      </c>
      <c r="O229" s="17" t="s">
        <v>1159</v>
      </c>
      <c r="P229" s="16" t="s">
        <v>1160</v>
      </c>
      <c r="Q229" s="16">
        <v>683</v>
      </c>
      <c r="R229" s="16"/>
    </row>
    <row r="230" spans="1:18" ht="26.25">
      <c r="A230" s="11">
        <v>434</v>
      </c>
      <c r="B230" s="19">
        <v>730</v>
      </c>
      <c r="C230" s="11" t="s">
        <v>1161</v>
      </c>
      <c r="D230" s="12" t="s">
        <v>1162</v>
      </c>
      <c r="E230" s="13" t="s">
        <v>1163</v>
      </c>
      <c r="F230" s="11" t="s">
        <v>2132</v>
      </c>
      <c r="G230" s="14">
        <v>35099</v>
      </c>
      <c r="H230" s="13" t="s">
        <v>113</v>
      </c>
      <c r="I230" s="13" t="s">
        <v>977</v>
      </c>
      <c r="J230" s="13" t="s">
        <v>984</v>
      </c>
      <c r="K230" s="14">
        <v>43578</v>
      </c>
      <c r="L230" s="15">
        <v>44004</v>
      </c>
      <c r="M230" s="20">
        <f>VLOOKUP(Q230,Sheet2!$C$1:$D$560,2,FALSE)</f>
        <v>976586983</v>
      </c>
      <c r="N230" s="11">
        <v>210</v>
      </c>
      <c r="O230" s="11" t="s">
        <v>1164</v>
      </c>
      <c r="P230" s="16" t="s">
        <v>1165</v>
      </c>
      <c r="Q230" s="16">
        <v>730</v>
      </c>
      <c r="R230" s="16"/>
    </row>
    <row r="231" spans="1:18" ht="26.25">
      <c r="A231" s="11">
        <v>435</v>
      </c>
      <c r="B231" s="19">
        <v>731</v>
      </c>
      <c r="C231" s="11" t="s">
        <v>1166</v>
      </c>
      <c r="D231" s="12" t="s">
        <v>1167</v>
      </c>
      <c r="E231" s="13" t="s">
        <v>1168</v>
      </c>
      <c r="F231" s="11" t="s">
        <v>2132</v>
      </c>
      <c r="G231" s="14">
        <v>35494</v>
      </c>
      <c r="H231" s="13" t="s">
        <v>124</v>
      </c>
      <c r="I231" s="13" t="s">
        <v>977</v>
      </c>
      <c r="J231" s="13" t="s">
        <v>1169</v>
      </c>
      <c r="K231" s="14">
        <v>43578</v>
      </c>
      <c r="L231" s="15">
        <v>44004</v>
      </c>
      <c r="M231" s="20">
        <f>VLOOKUP(Q231,Sheet2!$C$1:$D$560,2,FALSE)</f>
        <v>962933121</v>
      </c>
      <c r="N231" s="11">
        <v>210</v>
      </c>
      <c r="O231" s="11" t="s">
        <v>1170</v>
      </c>
      <c r="P231" s="16" t="s">
        <v>1171</v>
      </c>
      <c r="Q231" s="16">
        <v>731</v>
      </c>
      <c r="R231" s="16"/>
    </row>
    <row r="232" spans="1:18" ht="26.25">
      <c r="A232" s="11">
        <v>436</v>
      </c>
      <c r="B232" s="19">
        <v>772</v>
      </c>
      <c r="C232" s="11" t="s">
        <v>1172</v>
      </c>
      <c r="D232" s="12" t="s">
        <v>1173</v>
      </c>
      <c r="E232" s="13" t="s">
        <v>1174</v>
      </c>
      <c r="F232" s="11" t="s">
        <v>2132</v>
      </c>
      <c r="G232" s="14">
        <v>36076</v>
      </c>
      <c r="H232" s="13" t="s">
        <v>113</v>
      </c>
      <c r="I232" s="13" t="s">
        <v>977</v>
      </c>
      <c r="J232" s="13" t="s">
        <v>984</v>
      </c>
      <c r="K232" s="14">
        <v>43587</v>
      </c>
      <c r="L232" s="15">
        <v>43922</v>
      </c>
      <c r="M232" s="20" t="e">
        <f>VLOOKUP(Q232,Sheet2!$C$1:$D$560,2,FALSE)</f>
        <v>#N/A</v>
      </c>
      <c r="N232" s="11">
        <v>210</v>
      </c>
      <c r="O232" s="11" t="s">
        <v>1175</v>
      </c>
      <c r="P232" s="16"/>
      <c r="Q232" s="16">
        <v>772</v>
      </c>
      <c r="R232" s="16"/>
    </row>
    <row r="233" spans="1:18" ht="26.25">
      <c r="A233" s="11">
        <v>437</v>
      </c>
      <c r="B233" s="19">
        <v>892</v>
      </c>
      <c r="C233" s="11" t="s">
        <v>1176</v>
      </c>
      <c r="D233" s="12" t="s">
        <v>1177</v>
      </c>
      <c r="E233" s="13" t="s">
        <v>1178</v>
      </c>
      <c r="F233" s="11" t="s">
        <v>2133</v>
      </c>
      <c r="G233" s="14">
        <v>36954</v>
      </c>
      <c r="H233" s="13" t="s">
        <v>169</v>
      </c>
      <c r="I233" s="13" t="s">
        <v>977</v>
      </c>
      <c r="J233" s="13" t="s">
        <v>1029</v>
      </c>
      <c r="K233" s="14">
        <v>43647</v>
      </c>
      <c r="L233" s="15">
        <v>43982</v>
      </c>
      <c r="M233" s="20">
        <f>VLOOKUP(Q233,Sheet2!$C$1:$D$560,2,FALSE)</f>
        <v>313116164</v>
      </c>
      <c r="N233" s="11">
        <v>210</v>
      </c>
      <c r="O233" s="11" t="s">
        <v>1179</v>
      </c>
      <c r="P233" s="16" t="s">
        <v>1180</v>
      </c>
      <c r="Q233" s="16">
        <v>892</v>
      </c>
      <c r="R233" s="16"/>
    </row>
    <row r="234" spans="1:18" ht="26.25">
      <c r="A234" s="11">
        <v>438</v>
      </c>
      <c r="B234" s="19">
        <v>1006</v>
      </c>
      <c r="C234" s="11" t="s">
        <v>1181</v>
      </c>
      <c r="D234" s="12" t="s">
        <v>1182</v>
      </c>
      <c r="E234" s="13" t="s">
        <v>1183</v>
      </c>
      <c r="F234" s="11" t="s">
        <v>2133</v>
      </c>
      <c r="G234" s="14">
        <v>32021</v>
      </c>
      <c r="H234" s="13" t="s">
        <v>53</v>
      </c>
      <c r="I234" s="13" t="s">
        <v>977</v>
      </c>
      <c r="J234" s="13" t="s">
        <v>1184</v>
      </c>
      <c r="K234" s="14">
        <v>43671</v>
      </c>
      <c r="L234" s="15">
        <v>44006</v>
      </c>
      <c r="M234" s="20">
        <f>VLOOKUP(Q234,Sheet2!$C$1:$D$560,2,FALSE)</f>
        <v>977643063</v>
      </c>
      <c r="N234" s="11">
        <v>210</v>
      </c>
      <c r="O234" s="11" t="s">
        <v>1185</v>
      </c>
      <c r="P234" s="16" t="s">
        <v>1186</v>
      </c>
      <c r="Q234" s="16">
        <v>1006</v>
      </c>
      <c r="R234" s="16"/>
    </row>
    <row r="235" spans="1:18" ht="26.25">
      <c r="A235" s="11">
        <v>439</v>
      </c>
      <c r="B235" s="19">
        <v>1054</v>
      </c>
      <c r="C235" s="11" t="s">
        <v>1187</v>
      </c>
      <c r="D235" s="12" t="s">
        <v>1188</v>
      </c>
      <c r="E235" s="13" t="s">
        <v>1189</v>
      </c>
      <c r="F235" s="11" t="s">
        <v>2133</v>
      </c>
      <c r="G235" s="14">
        <v>32668</v>
      </c>
      <c r="H235" s="13" t="s">
        <v>113</v>
      </c>
      <c r="I235" s="13" t="s">
        <v>977</v>
      </c>
      <c r="J235" s="13" t="s">
        <v>1029</v>
      </c>
      <c r="K235" s="14">
        <v>43686</v>
      </c>
      <c r="L235" s="15">
        <v>43929</v>
      </c>
      <c r="M235" s="20" t="e">
        <f>VLOOKUP(Q235,Sheet2!$C$1:$D$560,2,FALSE)</f>
        <v>#N/A</v>
      </c>
      <c r="N235" s="11">
        <v>210</v>
      </c>
      <c r="O235" s="11" t="s">
        <v>1190</v>
      </c>
      <c r="P235" s="16"/>
      <c r="Q235" s="16">
        <v>1054</v>
      </c>
      <c r="R235" s="16"/>
    </row>
    <row r="236" spans="1:18" ht="26.25">
      <c r="A236" s="11">
        <v>440</v>
      </c>
      <c r="B236" s="19">
        <v>1082</v>
      </c>
      <c r="C236" s="11" t="s">
        <v>1191</v>
      </c>
      <c r="D236" s="12" t="s">
        <v>1192</v>
      </c>
      <c r="E236" s="13" t="s">
        <v>1193</v>
      </c>
      <c r="F236" s="11" t="s">
        <v>2133</v>
      </c>
      <c r="G236" s="14">
        <v>36560</v>
      </c>
      <c r="H236" s="13" t="s">
        <v>53</v>
      </c>
      <c r="I236" s="13" t="s">
        <v>977</v>
      </c>
      <c r="J236" s="13" t="s">
        <v>1113</v>
      </c>
      <c r="K236" s="14">
        <v>43690</v>
      </c>
      <c r="L236" s="15">
        <v>43933</v>
      </c>
      <c r="M236" s="20">
        <f>VLOOKUP(Q236,Sheet2!$C$1:$D$560,2,FALSE)</f>
        <v>967867751</v>
      </c>
      <c r="N236" s="11">
        <v>210</v>
      </c>
      <c r="O236" s="11" t="s">
        <v>1194</v>
      </c>
      <c r="P236" s="16" t="s">
        <v>1195</v>
      </c>
      <c r="Q236" s="16">
        <v>1082</v>
      </c>
      <c r="R236" s="16"/>
    </row>
    <row r="237" spans="1:18" ht="26.25">
      <c r="A237" s="11">
        <v>441</v>
      </c>
      <c r="B237" s="19">
        <v>1083</v>
      </c>
      <c r="C237" s="11" t="s">
        <v>1196</v>
      </c>
      <c r="D237" s="12" t="s">
        <v>1197</v>
      </c>
      <c r="E237" s="13" t="s">
        <v>1198</v>
      </c>
      <c r="F237" s="11" t="s">
        <v>2133</v>
      </c>
      <c r="G237" s="14">
        <v>35985</v>
      </c>
      <c r="H237" s="13" t="s">
        <v>679</v>
      </c>
      <c r="I237" s="13" t="s">
        <v>977</v>
      </c>
      <c r="J237" s="13" t="s">
        <v>1029</v>
      </c>
      <c r="K237" s="14">
        <v>43690</v>
      </c>
      <c r="L237" s="15">
        <v>43933</v>
      </c>
      <c r="M237" s="20" t="e">
        <f>VLOOKUP(Q237,Sheet2!$C$1:$D$560,2,FALSE)</f>
        <v>#N/A</v>
      </c>
      <c r="N237" s="11">
        <v>210</v>
      </c>
      <c r="O237" s="11" t="s">
        <v>1199</v>
      </c>
      <c r="P237" s="16" t="s">
        <v>1200</v>
      </c>
      <c r="Q237" s="16">
        <v>1083</v>
      </c>
      <c r="R237" s="16"/>
    </row>
    <row r="238" spans="1:18" ht="26.25">
      <c r="A238" s="11">
        <v>442</v>
      </c>
      <c r="B238" s="19">
        <v>1122</v>
      </c>
      <c r="C238" s="11" t="s">
        <v>1201</v>
      </c>
      <c r="D238" s="12" t="s">
        <v>1202</v>
      </c>
      <c r="E238" s="13" t="s">
        <v>1203</v>
      </c>
      <c r="F238" s="11" t="s">
        <v>2132</v>
      </c>
      <c r="G238" s="14">
        <v>36896</v>
      </c>
      <c r="H238" s="13" t="s">
        <v>53</v>
      </c>
      <c r="I238" s="13" t="s">
        <v>977</v>
      </c>
      <c r="J238" s="13" t="s">
        <v>1013</v>
      </c>
      <c r="K238" s="14">
        <v>43698</v>
      </c>
      <c r="L238" s="15">
        <v>43941</v>
      </c>
      <c r="M238" s="20">
        <f>VLOOKUP(Q238,Sheet2!$C$1:$D$560,2,FALSE)</f>
        <v>974356264</v>
      </c>
      <c r="N238" s="11">
        <v>210</v>
      </c>
      <c r="O238" s="11" t="s">
        <v>1204</v>
      </c>
      <c r="P238" s="16" t="s">
        <v>1205</v>
      </c>
      <c r="Q238" s="16">
        <v>1122</v>
      </c>
      <c r="R238" s="16"/>
    </row>
    <row r="239" spans="1:18" ht="26.25">
      <c r="A239" s="11">
        <v>443</v>
      </c>
      <c r="B239" s="19">
        <v>1123</v>
      </c>
      <c r="C239" s="11" t="s">
        <v>1206</v>
      </c>
      <c r="D239" s="12" t="s">
        <v>1207</v>
      </c>
      <c r="E239" s="13" t="s">
        <v>1208</v>
      </c>
      <c r="F239" s="11" t="s">
        <v>2133</v>
      </c>
      <c r="G239" s="14">
        <v>35158</v>
      </c>
      <c r="H239" s="13" t="s">
        <v>53</v>
      </c>
      <c r="I239" s="13" t="s">
        <v>977</v>
      </c>
      <c r="J239" s="13" t="s">
        <v>1088</v>
      </c>
      <c r="K239" s="14">
        <v>43699</v>
      </c>
      <c r="L239" s="15">
        <v>43942</v>
      </c>
      <c r="M239" s="20">
        <f>VLOOKUP(Q239,Sheet2!$C$1:$D$560,2,FALSE)</f>
        <v>883963800</v>
      </c>
      <c r="N239" s="11">
        <v>210</v>
      </c>
      <c r="O239" s="11" t="s">
        <v>1209</v>
      </c>
      <c r="P239" s="16" t="s">
        <v>1210</v>
      </c>
      <c r="Q239" s="16">
        <v>1123</v>
      </c>
      <c r="R239" s="16"/>
    </row>
    <row r="240" spans="1:18" ht="26.25">
      <c r="A240" s="11">
        <v>444</v>
      </c>
      <c r="B240" s="19">
        <v>1124</v>
      </c>
      <c r="C240" s="11" t="s">
        <v>1211</v>
      </c>
      <c r="D240" s="12" t="s">
        <v>1212</v>
      </c>
      <c r="E240" s="13" t="s">
        <v>1213</v>
      </c>
      <c r="F240" s="11" t="s">
        <v>2132</v>
      </c>
      <c r="G240" s="14">
        <v>36475</v>
      </c>
      <c r="H240" s="13" t="s">
        <v>28</v>
      </c>
      <c r="I240" s="13" t="s">
        <v>977</v>
      </c>
      <c r="J240" s="13" t="s">
        <v>1013</v>
      </c>
      <c r="K240" s="14">
        <v>43699</v>
      </c>
      <c r="L240" s="15">
        <v>43942</v>
      </c>
      <c r="M240" s="20">
        <f>VLOOKUP(Q240,Sheet2!$C$1:$D$560,2,FALSE)</f>
        <v>966230655</v>
      </c>
      <c r="N240" s="11">
        <v>210</v>
      </c>
      <c r="O240" s="11" t="s">
        <v>1214</v>
      </c>
      <c r="P240" s="16" t="s">
        <v>1215</v>
      </c>
      <c r="Q240" s="16">
        <v>1124</v>
      </c>
      <c r="R240" s="16"/>
    </row>
    <row r="241" spans="1:18" ht="26.25">
      <c r="A241" s="11">
        <v>445</v>
      </c>
      <c r="B241" s="19">
        <v>1130</v>
      </c>
      <c r="C241" s="11" t="s">
        <v>1216</v>
      </c>
      <c r="D241" s="12" t="s">
        <v>1217</v>
      </c>
      <c r="E241" s="13" t="s">
        <v>1218</v>
      </c>
      <c r="F241" s="11" t="s">
        <v>2132</v>
      </c>
      <c r="G241" s="14">
        <v>35510</v>
      </c>
      <c r="H241" s="13" t="s">
        <v>1219</v>
      </c>
      <c r="I241" s="13" t="s">
        <v>977</v>
      </c>
      <c r="J241" s="13" t="s">
        <v>1013</v>
      </c>
      <c r="K241" s="14">
        <v>43701</v>
      </c>
      <c r="L241" s="15">
        <v>43944</v>
      </c>
      <c r="M241" s="20">
        <f>VLOOKUP(Q241,Sheet2!$C$1:$D$560,2,FALSE)</f>
        <v>77857959</v>
      </c>
      <c r="N241" s="11">
        <v>210</v>
      </c>
      <c r="O241" s="17" t="s">
        <v>1220</v>
      </c>
      <c r="P241" s="16"/>
      <c r="Q241" s="16">
        <v>1130</v>
      </c>
      <c r="R241" s="16"/>
    </row>
    <row r="242" spans="1:18" ht="26.25">
      <c r="A242" s="11">
        <v>446</v>
      </c>
      <c r="B242" s="19">
        <v>1154</v>
      </c>
      <c r="C242" s="11" t="s">
        <v>1221</v>
      </c>
      <c r="D242" s="12" t="s">
        <v>1222</v>
      </c>
      <c r="E242" s="13" t="s">
        <v>1223</v>
      </c>
      <c r="F242" s="11" t="s">
        <v>2133</v>
      </c>
      <c r="G242" s="14">
        <v>34340</v>
      </c>
      <c r="H242" s="13" t="s">
        <v>97</v>
      </c>
      <c r="I242" s="13" t="s">
        <v>977</v>
      </c>
      <c r="J242" s="13" t="s">
        <v>1088</v>
      </c>
      <c r="K242" s="14">
        <v>43711</v>
      </c>
      <c r="L242" s="15">
        <v>43953</v>
      </c>
      <c r="M242" s="20">
        <f>VLOOKUP(Q242,Sheet2!$C$1:$D$560,2,FALSE)</f>
        <v>887573592</v>
      </c>
      <c r="N242" s="11">
        <v>210</v>
      </c>
      <c r="O242" s="11" t="s">
        <v>1224</v>
      </c>
      <c r="P242" s="16" t="s">
        <v>1225</v>
      </c>
      <c r="Q242" s="16">
        <v>1154</v>
      </c>
      <c r="R242" s="16"/>
    </row>
    <row r="243" spans="1:18" ht="26.25">
      <c r="A243" s="11">
        <v>447</v>
      </c>
      <c r="B243" s="19">
        <v>1235</v>
      </c>
      <c r="C243" s="11" t="s">
        <v>1226</v>
      </c>
      <c r="D243" s="12" t="s">
        <v>1227</v>
      </c>
      <c r="E243" s="13" t="s">
        <v>1228</v>
      </c>
      <c r="F243" s="11" t="s">
        <v>2132</v>
      </c>
      <c r="G243" s="14">
        <v>33180</v>
      </c>
      <c r="H243" s="13" t="s">
        <v>28</v>
      </c>
      <c r="I243" s="13" t="s">
        <v>977</v>
      </c>
      <c r="J243" s="13" t="s">
        <v>1013</v>
      </c>
      <c r="K243" s="14">
        <v>43746</v>
      </c>
      <c r="L243" s="15">
        <v>43989</v>
      </c>
      <c r="M243" s="20">
        <f>VLOOKUP(Q243,Sheet2!$C$1:$D$560,2,FALSE)</f>
        <v>963272282</v>
      </c>
      <c r="N243" s="11">
        <v>210</v>
      </c>
      <c r="O243" s="11" t="s">
        <v>1229</v>
      </c>
      <c r="P243" s="16" t="s">
        <v>1230</v>
      </c>
      <c r="Q243" s="16">
        <v>1235</v>
      </c>
      <c r="R243" s="16"/>
    </row>
    <row r="244" spans="1:18" ht="26.25">
      <c r="A244" s="11">
        <v>448</v>
      </c>
      <c r="B244" s="19">
        <v>1236</v>
      </c>
      <c r="C244" s="11" t="s">
        <v>1231</v>
      </c>
      <c r="D244" s="12" t="s">
        <v>1232</v>
      </c>
      <c r="E244" s="13" t="s">
        <v>1233</v>
      </c>
      <c r="F244" s="11" t="s">
        <v>2132</v>
      </c>
      <c r="G244" s="14">
        <v>33882</v>
      </c>
      <c r="H244" s="13" t="s">
        <v>319</v>
      </c>
      <c r="I244" s="13" t="s">
        <v>977</v>
      </c>
      <c r="J244" s="13" t="s">
        <v>1013</v>
      </c>
      <c r="K244" s="14">
        <v>43746</v>
      </c>
      <c r="L244" s="15">
        <v>43989</v>
      </c>
      <c r="M244" s="20">
        <f>VLOOKUP(Q244,Sheet2!$C$1:$D$560,2,FALSE)</f>
        <v>70963867</v>
      </c>
      <c r="N244" s="11">
        <v>210</v>
      </c>
      <c r="O244" s="11" t="s">
        <v>1234</v>
      </c>
      <c r="P244" s="16" t="s">
        <v>1235</v>
      </c>
      <c r="Q244" s="16">
        <v>1236</v>
      </c>
      <c r="R244" s="16"/>
    </row>
    <row r="245" spans="1:18" ht="26.25">
      <c r="A245" s="11">
        <v>449</v>
      </c>
      <c r="B245" s="19">
        <v>1238</v>
      </c>
      <c r="C245" s="11" t="s">
        <v>1236</v>
      </c>
      <c r="D245" s="12" t="s">
        <v>1237</v>
      </c>
      <c r="E245" s="13" t="s">
        <v>1238</v>
      </c>
      <c r="F245" s="11" t="s">
        <v>2133</v>
      </c>
      <c r="G245" s="14">
        <v>33879</v>
      </c>
      <c r="H245" s="13" t="s">
        <v>53</v>
      </c>
      <c r="I245" s="13" t="s">
        <v>977</v>
      </c>
      <c r="J245" s="13" t="s">
        <v>1088</v>
      </c>
      <c r="K245" s="14">
        <v>43746</v>
      </c>
      <c r="L245" s="15">
        <v>43989</v>
      </c>
      <c r="M245" s="20">
        <f>VLOOKUP(Q245,Sheet2!$C$1:$D$560,2,FALSE)</f>
        <v>92334141</v>
      </c>
      <c r="N245" s="11">
        <v>210</v>
      </c>
      <c r="O245" s="11" t="s">
        <v>1239</v>
      </c>
      <c r="P245" s="16"/>
      <c r="Q245" s="16">
        <v>1238</v>
      </c>
      <c r="R245" s="16"/>
    </row>
    <row r="246" spans="1:18" ht="26.25">
      <c r="A246" s="11">
        <v>450</v>
      </c>
      <c r="B246" s="19">
        <v>1245</v>
      </c>
      <c r="C246" s="11" t="s">
        <v>1240</v>
      </c>
      <c r="D246" s="12" t="s">
        <v>1241</v>
      </c>
      <c r="E246" s="13" t="s">
        <v>1242</v>
      </c>
      <c r="F246" s="11" t="s">
        <v>2133</v>
      </c>
      <c r="G246" s="14">
        <v>36201</v>
      </c>
      <c r="H246" s="13" t="s">
        <v>53</v>
      </c>
      <c r="I246" s="13" t="s">
        <v>977</v>
      </c>
      <c r="J246" s="13" t="s">
        <v>1029</v>
      </c>
      <c r="K246" s="14">
        <v>43746</v>
      </c>
      <c r="L246" s="15">
        <v>43989</v>
      </c>
      <c r="M246" s="20" t="e">
        <f>VLOOKUP(Q246,Sheet2!$C$1:$D$560,2,FALSE)</f>
        <v>#N/A</v>
      </c>
      <c r="N246" s="11">
        <v>210</v>
      </c>
      <c r="O246" s="11" t="s">
        <v>1243</v>
      </c>
      <c r="P246" s="16"/>
      <c r="Q246" s="16">
        <v>1245</v>
      </c>
      <c r="R246" s="16"/>
    </row>
    <row r="247" spans="1:18" ht="26.25">
      <c r="A247" s="11">
        <v>451</v>
      </c>
      <c r="B247" s="19">
        <v>1270</v>
      </c>
      <c r="C247" s="11" t="s">
        <v>1244</v>
      </c>
      <c r="D247" s="12" t="s">
        <v>1245</v>
      </c>
      <c r="E247" s="13" t="s">
        <v>1246</v>
      </c>
      <c r="F247" s="11" t="s">
        <v>2133</v>
      </c>
      <c r="G247" s="14">
        <v>34927</v>
      </c>
      <c r="H247" s="13" t="s">
        <v>53</v>
      </c>
      <c r="I247" s="13" t="s">
        <v>977</v>
      </c>
      <c r="J247" s="13" t="s">
        <v>1029</v>
      </c>
      <c r="K247" s="14">
        <v>43749</v>
      </c>
      <c r="L247" s="15">
        <v>43992</v>
      </c>
      <c r="M247" s="20" t="e">
        <f>VLOOKUP(Q247,Sheet2!$C$1:$D$560,2,FALSE)</f>
        <v>#N/A</v>
      </c>
      <c r="N247" s="11">
        <v>210</v>
      </c>
      <c r="O247" s="11" t="s">
        <v>1247</v>
      </c>
      <c r="P247" s="16"/>
      <c r="Q247" s="16">
        <v>1270</v>
      </c>
      <c r="R247" s="16"/>
    </row>
    <row r="248" spans="1:18" ht="26.25">
      <c r="A248" s="11">
        <v>452</v>
      </c>
      <c r="B248" s="19">
        <v>1274</v>
      </c>
      <c r="C248" s="11" t="s">
        <v>1248</v>
      </c>
      <c r="D248" s="12" t="s">
        <v>1249</v>
      </c>
      <c r="E248" s="13" t="s">
        <v>1250</v>
      </c>
      <c r="F248" s="11" t="s">
        <v>2132</v>
      </c>
      <c r="G248" s="14">
        <v>30683</v>
      </c>
      <c r="H248" s="13" t="s">
        <v>97</v>
      </c>
      <c r="I248" s="13" t="s">
        <v>977</v>
      </c>
      <c r="J248" s="13" t="s">
        <v>1013</v>
      </c>
      <c r="K248" s="14">
        <v>43750</v>
      </c>
      <c r="L248" s="15">
        <v>43993</v>
      </c>
      <c r="M248" s="20">
        <f>VLOOKUP(Q248,Sheet2!$C$1:$D$560,2,FALSE)</f>
        <v>964454195</v>
      </c>
      <c r="N248" s="11">
        <v>210</v>
      </c>
      <c r="O248" s="11" t="s">
        <v>1251</v>
      </c>
      <c r="P248" s="16"/>
      <c r="Q248" s="16">
        <v>1274</v>
      </c>
      <c r="R248" s="16"/>
    </row>
    <row r="249" spans="1:18" ht="26.25">
      <c r="A249" s="11">
        <v>453</v>
      </c>
      <c r="B249" s="19">
        <v>1326</v>
      </c>
      <c r="C249" s="11" t="s">
        <v>1252</v>
      </c>
      <c r="D249" s="12" t="s">
        <v>1253</v>
      </c>
      <c r="E249" s="13" t="s">
        <v>1254</v>
      </c>
      <c r="F249" s="11" t="s">
        <v>2132</v>
      </c>
      <c r="G249" s="14">
        <v>34890</v>
      </c>
      <c r="H249" s="13" t="s">
        <v>113</v>
      </c>
      <c r="I249" s="13" t="s">
        <v>977</v>
      </c>
      <c r="J249" s="13" t="s">
        <v>1013</v>
      </c>
      <c r="K249" s="14">
        <v>43756</v>
      </c>
      <c r="L249" s="15">
        <v>43999</v>
      </c>
      <c r="M249" s="20">
        <f>VLOOKUP(Q249,Sheet2!$C$1:$D$560,2,FALSE)</f>
        <v>972891915</v>
      </c>
      <c r="N249" s="11">
        <v>210</v>
      </c>
      <c r="O249" s="11" t="s">
        <v>1255</v>
      </c>
      <c r="P249" s="16"/>
      <c r="Q249" s="16">
        <v>1326</v>
      </c>
      <c r="R249" s="16"/>
    </row>
    <row r="250" spans="1:18" ht="26.25">
      <c r="A250" s="11">
        <v>454</v>
      </c>
      <c r="B250" s="19">
        <v>1327</v>
      </c>
      <c r="C250" s="11" t="s">
        <v>1256</v>
      </c>
      <c r="D250" s="12" t="s">
        <v>1257</v>
      </c>
      <c r="E250" s="13" t="s">
        <v>1258</v>
      </c>
      <c r="F250" s="11" t="s">
        <v>2132</v>
      </c>
      <c r="G250" s="14">
        <v>35621</v>
      </c>
      <c r="H250" s="13" t="s">
        <v>53</v>
      </c>
      <c r="I250" s="13" t="s">
        <v>977</v>
      </c>
      <c r="J250" s="13" t="s">
        <v>1013</v>
      </c>
      <c r="K250" s="14">
        <v>43756</v>
      </c>
      <c r="L250" s="15">
        <v>43999</v>
      </c>
      <c r="M250" s="20">
        <f>VLOOKUP(Q250,Sheet2!$C$1:$D$560,2,FALSE)</f>
        <v>962711126</v>
      </c>
      <c r="N250" s="11">
        <v>210</v>
      </c>
      <c r="O250" s="11" t="s">
        <v>1259</v>
      </c>
      <c r="P250" s="16" t="s">
        <v>1260</v>
      </c>
      <c r="Q250" s="16">
        <v>1327</v>
      </c>
      <c r="R250" s="16"/>
    </row>
    <row r="251" spans="1:18" ht="26.25">
      <c r="A251" s="11">
        <v>455</v>
      </c>
      <c r="B251" s="19">
        <v>1384</v>
      </c>
      <c r="C251" s="11" t="s">
        <v>1261</v>
      </c>
      <c r="D251" s="12" t="s">
        <v>1262</v>
      </c>
      <c r="E251" s="13" t="s">
        <v>1263</v>
      </c>
      <c r="F251" s="11" t="s">
        <v>2132</v>
      </c>
      <c r="G251" s="14">
        <v>30479</v>
      </c>
      <c r="H251" s="13" t="s">
        <v>679</v>
      </c>
      <c r="I251" s="13" t="s">
        <v>977</v>
      </c>
      <c r="J251" s="13" t="s">
        <v>1029</v>
      </c>
      <c r="K251" s="14">
        <v>43784</v>
      </c>
      <c r="L251" s="15">
        <v>43935</v>
      </c>
      <c r="M251" s="20" t="e">
        <f>VLOOKUP(Q251,Sheet2!$C$1:$D$560,2,FALSE)</f>
        <v>#N/A</v>
      </c>
      <c r="N251" s="11">
        <v>210</v>
      </c>
      <c r="O251" s="11" t="s">
        <v>1264</v>
      </c>
      <c r="P251" s="16"/>
      <c r="Q251" s="16">
        <v>1384</v>
      </c>
      <c r="R251" s="16"/>
    </row>
    <row r="252" spans="1:18" ht="26.25">
      <c r="A252" s="11">
        <v>456</v>
      </c>
      <c r="B252" s="19">
        <v>1401</v>
      </c>
      <c r="C252" s="11" t="s">
        <v>1265</v>
      </c>
      <c r="D252" s="12" t="s">
        <v>1266</v>
      </c>
      <c r="E252" s="13" t="s">
        <v>1267</v>
      </c>
      <c r="F252" s="11" t="s">
        <v>2133</v>
      </c>
      <c r="G252" s="14">
        <v>32141</v>
      </c>
      <c r="H252" s="13" t="s">
        <v>124</v>
      </c>
      <c r="I252" s="13" t="s">
        <v>977</v>
      </c>
      <c r="J252" s="13" t="s">
        <v>1029</v>
      </c>
      <c r="K252" s="14">
        <v>43788</v>
      </c>
      <c r="L252" s="15">
        <v>43939</v>
      </c>
      <c r="M252" s="20" t="e">
        <f>VLOOKUP(Q252,Sheet2!$C$1:$D$560,2,FALSE)</f>
        <v>#N/A</v>
      </c>
      <c r="N252" s="11">
        <v>210</v>
      </c>
      <c r="O252" s="11" t="s">
        <v>1268</v>
      </c>
      <c r="P252" s="16"/>
      <c r="Q252" s="16">
        <v>1401</v>
      </c>
      <c r="R252" s="16"/>
    </row>
    <row r="253" spans="1:18" ht="26.25">
      <c r="A253" s="11">
        <v>457</v>
      </c>
      <c r="B253" s="19">
        <v>1476</v>
      </c>
      <c r="C253" s="11" t="s">
        <v>1269</v>
      </c>
      <c r="D253" s="12" t="s">
        <v>1270</v>
      </c>
      <c r="E253" s="13" t="s">
        <v>1271</v>
      </c>
      <c r="F253" s="11" t="s">
        <v>2132</v>
      </c>
      <c r="G253" s="14">
        <v>36234</v>
      </c>
      <c r="H253" s="13" t="s">
        <v>169</v>
      </c>
      <c r="I253" s="13" t="s">
        <v>977</v>
      </c>
      <c r="J253" s="13" t="s">
        <v>1013</v>
      </c>
      <c r="K253" s="14">
        <v>43802</v>
      </c>
      <c r="L253" s="15">
        <v>43952</v>
      </c>
      <c r="M253" s="20">
        <f>VLOOKUP(Q253,Sheet2!$C$1:$D$560,2,FALSE)</f>
        <v>884181966</v>
      </c>
      <c r="N253" s="11">
        <v>210</v>
      </c>
      <c r="O253" s="11" t="s">
        <v>1272</v>
      </c>
      <c r="P253" s="16" t="s">
        <v>1273</v>
      </c>
      <c r="Q253" s="16">
        <v>1476</v>
      </c>
      <c r="R253" s="16"/>
    </row>
    <row r="254" spans="1:18" ht="26.25">
      <c r="A254" s="11">
        <v>458</v>
      </c>
      <c r="B254" s="19">
        <v>1495</v>
      </c>
      <c r="C254" s="11" t="s">
        <v>1274</v>
      </c>
      <c r="D254" s="12" t="s">
        <v>1275</v>
      </c>
      <c r="E254" s="13" t="s">
        <v>1276</v>
      </c>
      <c r="F254" s="11" t="s">
        <v>2133</v>
      </c>
      <c r="G254" s="14">
        <v>35796</v>
      </c>
      <c r="H254" s="13" t="s">
        <v>53</v>
      </c>
      <c r="I254" s="13" t="s">
        <v>977</v>
      </c>
      <c r="J254" s="13" t="s">
        <v>1029</v>
      </c>
      <c r="K254" s="14">
        <v>43808</v>
      </c>
      <c r="L254" s="15">
        <v>43958</v>
      </c>
      <c r="M254" s="20" t="e">
        <f>VLOOKUP(Q254,Sheet2!$C$1:$D$560,2,FALSE)</f>
        <v>#N/A</v>
      </c>
      <c r="N254" s="11">
        <v>210</v>
      </c>
      <c r="O254" s="11" t="s">
        <v>1277</v>
      </c>
      <c r="P254" s="16"/>
      <c r="Q254" s="16">
        <v>1495</v>
      </c>
      <c r="R254" s="16"/>
    </row>
    <row r="255" spans="1:18" ht="26.25">
      <c r="A255" s="11">
        <v>459</v>
      </c>
      <c r="B255" s="19">
        <v>1496</v>
      </c>
      <c r="C255" s="11" t="s">
        <v>1278</v>
      </c>
      <c r="D255" s="12" t="s">
        <v>1279</v>
      </c>
      <c r="E255" s="13" t="s">
        <v>1280</v>
      </c>
      <c r="F255" s="11" t="s">
        <v>2133</v>
      </c>
      <c r="G255" s="14">
        <v>33799</v>
      </c>
      <c r="H255" s="13" t="s">
        <v>1281</v>
      </c>
      <c r="I255" s="13" t="s">
        <v>977</v>
      </c>
      <c r="J255" s="13" t="s">
        <v>1029</v>
      </c>
      <c r="K255" s="14">
        <v>43808</v>
      </c>
      <c r="L255" s="15">
        <v>43958</v>
      </c>
      <c r="M255" s="20" t="e">
        <f>VLOOKUP(Q255,Sheet2!$C$1:$D$560,2,FALSE)</f>
        <v>#N/A</v>
      </c>
      <c r="N255" s="11">
        <v>210</v>
      </c>
      <c r="O255" s="11" t="s">
        <v>1282</v>
      </c>
      <c r="P255" s="16"/>
      <c r="Q255" s="16">
        <v>1496</v>
      </c>
      <c r="R255" s="16"/>
    </row>
    <row r="256" spans="1:18" ht="26.25">
      <c r="A256" s="11">
        <v>460</v>
      </c>
      <c r="B256" s="19">
        <v>1516</v>
      </c>
      <c r="C256" s="11" t="s">
        <v>1283</v>
      </c>
      <c r="D256" s="12" t="s">
        <v>1284</v>
      </c>
      <c r="E256" s="13" t="s">
        <v>1285</v>
      </c>
      <c r="F256" s="11" t="s">
        <v>2132</v>
      </c>
      <c r="G256" s="14">
        <v>35160</v>
      </c>
      <c r="H256" s="13" t="s">
        <v>124</v>
      </c>
      <c r="I256" s="13" t="s">
        <v>977</v>
      </c>
      <c r="J256" s="13" t="s">
        <v>1029</v>
      </c>
      <c r="K256" s="14">
        <v>43811</v>
      </c>
      <c r="L256" s="15">
        <v>43961</v>
      </c>
      <c r="M256" s="20">
        <f>VLOOKUP(Q256,Sheet2!$C$1:$D$560,2,FALSE)</f>
        <v>968819018</v>
      </c>
      <c r="N256" s="11">
        <v>210</v>
      </c>
      <c r="O256" s="11" t="s">
        <v>1286</v>
      </c>
      <c r="P256" s="16" t="s">
        <v>1287</v>
      </c>
      <c r="Q256" s="16">
        <v>1516</v>
      </c>
      <c r="R256" s="16"/>
    </row>
    <row r="257" spans="1:18" ht="26.25">
      <c r="A257" s="11">
        <v>461</v>
      </c>
      <c r="B257" s="19">
        <v>1517</v>
      </c>
      <c r="C257" s="11" t="s">
        <v>1288</v>
      </c>
      <c r="D257" s="12" t="s">
        <v>1289</v>
      </c>
      <c r="E257" s="13" t="s">
        <v>1290</v>
      </c>
      <c r="F257" s="11" t="s">
        <v>2133</v>
      </c>
      <c r="G257" s="14">
        <v>36348</v>
      </c>
      <c r="H257" s="13" t="s">
        <v>53</v>
      </c>
      <c r="I257" s="13" t="s">
        <v>977</v>
      </c>
      <c r="J257" s="13" t="s">
        <v>1029</v>
      </c>
      <c r="K257" s="14">
        <v>43811</v>
      </c>
      <c r="L257" s="15">
        <v>43961</v>
      </c>
      <c r="M257" s="20" t="e">
        <f>VLOOKUP(Q257,Sheet2!$C$1:$D$560,2,FALSE)</f>
        <v>#N/A</v>
      </c>
      <c r="N257" s="11">
        <v>210</v>
      </c>
      <c r="O257" s="11" t="s">
        <v>1291</v>
      </c>
      <c r="P257" s="16" t="s">
        <v>1292</v>
      </c>
      <c r="Q257" s="16">
        <v>1517</v>
      </c>
      <c r="R257" s="16"/>
    </row>
    <row r="258" spans="1:18" ht="26.25">
      <c r="A258" s="11">
        <v>462</v>
      </c>
      <c r="B258" s="19">
        <v>1528</v>
      </c>
      <c r="C258" s="11" t="s">
        <v>1293</v>
      </c>
      <c r="D258" s="12" t="s">
        <v>1294</v>
      </c>
      <c r="E258" s="13" t="s">
        <v>1295</v>
      </c>
      <c r="F258" s="11" t="s">
        <v>2132</v>
      </c>
      <c r="G258" s="14">
        <v>31087</v>
      </c>
      <c r="H258" s="13" t="s">
        <v>53</v>
      </c>
      <c r="I258" s="13" t="s">
        <v>977</v>
      </c>
      <c r="J258" s="13" t="s">
        <v>1029</v>
      </c>
      <c r="K258" s="14">
        <v>43815</v>
      </c>
      <c r="L258" s="15">
        <v>43965</v>
      </c>
      <c r="M258" s="20">
        <f>VLOOKUP(Q258,Sheet2!$C$1:$D$560,2,FALSE)</f>
        <v>969142141</v>
      </c>
      <c r="N258" s="11">
        <v>210</v>
      </c>
      <c r="O258" s="11" t="s">
        <v>1296</v>
      </c>
      <c r="P258" s="16" t="s">
        <v>1297</v>
      </c>
      <c r="Q258" s="16">
        <v>1528</v>
      </c>
      <c r="R258" s="16"/>
    </row>
    <row r="259" spans="1:18" ht="26.25">
      <c r="A259" s="11">
        <v>463</v>
      </c>
      <c r="B259" s="19">
        <v>1547</v>
      </c>
      <c r="C259" s="11" t="s">
        <v>1298</v>
      </c>
      <c r="D259" s="12" t="s">
        <v>1299</v>
      </c>
      <c r="E259" s="13" t="s">
        <v>1300</v>
      </c>
      <c r="F259" s="11" t="s">
        <v>2132</v>
      </c>
      <c r="G259" s="14">
        <v>35771</v>
      </c>
      <c r="H259" s="13" t="s">
        <v>1281</v>
      </c>
      <c r="I259" s="13" t="s">
        <v>977</v>
      </c>
      <c r="J259" s="13" t="s">
        <v>1088</v>
      </c>
      <c r="K259" s="14">
        <v>43832</v>
      </c>
      <c r="L259" s="15">
        <v>43984</v>
      </c>
      <c r="M259" s="20">
        <f>VLOOKUP(Q259,Sheet2!$C$1:$D$560,2,FALSE)</f>
        <v>93212524</v>
      </c>
      <c r="N259" s="11">
        <v>210</v>
      </c>
      <c r="O259" s="11" t="s">
        <v>1301</v>
      </c>
      <c r="P259" s="16" t="s">
        <v>1302</v>
      </c>
      <c r="Q259" s="16">
        <v>1547</v>
      </c>
      <c r="R259" s="16"/>
    </row>
    <row r="260" spans="1:18" ht="26.25">
      <c r="A260" s="11">
        <v>464</v>
      </c>
      <c r="B260" s="19">
        <v>1554</v>
      </c>
      <c r="C260" s="11" t="s">
        <v>1303</v>
      </c>
      <c r="D260" s="12" t="s">
        <v>1304</v>
      </c>
      <c r="E260" s="13" t="s">
        <v>1305</v>
      </c>
      <c r="F260" s="11" t="s">
        <v>2133</v>
      </c>
      <c r="G260" s="14">
        <v>34437</v>
      </c>
      <c r="H260" s="13" t="s">
        <v>28</v>
      </c>
      <c r="I260" s="13" t="s">
        <v>977</v>
      </c>
      <c r="J260" s="13" t="s">
        <v>1083</v>
      </c>
      <c r="K260" s="14">
        <v>43832</v>
      </c>
      <c r="L260" s="15">
        <v>43984</v>
      </c>
      <c r="M260" s="20">
        <f>VLOOKUP(Q260,Sheet2!$C$1:$D$560,2,FALSE)</f>
        <v>884215847</v>
      </c>
      <c r="N260" s="11">
        <v>210</v>
      </c>
      <c r="O260" s="11" t="s">
        <v>1306</v>
      </c>
      <c r="P260" s="16"/>
      <c r="Q260" s="16">
        <v>1554</v>
      </c>
      <c r="R260" s="16"/>
    </row>
    <row r="261" spans="1:18" ht="26.25">
      <c r="A261" s="11">
        <v>465</v>
      </c>
      <c r="B261" s="19">
        <v>1577</v>
      </c>
      <c r="C261" s="11" t="s">
        <v>1307</v>
      </c>
      <c r="D261" s="12" t="s">
        <v>1308</v>
      </c>
      <c r="E261" s="13" t="s">
        <v>1309</v>
      </c>
      <c r="F261" s="11" t="s">
        <v>2132</v>
      </c>
      <c r="G261" s="14">
        <v>31204</v>
      </c>
      <c r="H261" s="13" t="s">
        <v>53</v>
      </c>
      <c r="I261" s="13" t="s">
        <v>977</v>
      </c>
      <c r="J261" s="13" t="s">
        <v>1088</v>
      </c>
      <c r="K261" s="14">
        <v>43840</v>
      </c>
      <c r="L261" s="15">
        <v>43992</v>
      </c>
      <c r="M261" s="20">
        <f>VLOOKUP(Q261,Sheet2!$C$1:$D$560,2,FALSE)</f>
        <v>973056155</v>
      </c>
      <c r="N261" s="11">
        <v>210</v>
      </c>
      <c r="O261" s="11" t="s">
        <v>1310</v>
      </c>
      <c r="P261" s="16" t="s">
        <v>1311</v>
      </c>
      <c r="Q261" s="16">
        <v>1577</v>
      </c>
      <c r="R261" s="16"/>
    </row>
    <row r="262" spans="1:18" ht="26.25">
      <c r="A262" s="11">
        <v>466</v>
      </c>
      <c r="B262" s="19">
        <v>1582</v>
      </c>
      <c r="C262" s="11" t="s">
        <v>1312</v>
      </c>
      <c r="D262" s="12" t="s">
        <v>1313</v>
      </c>
      <c r="E262" s="13" t="s">
        <v>1314</v>
      </c>
      <c r="F262" s="11" t="s">
        <v>2133</v>
      </c>
      <c r="G262" s="14">
        <v>35184</v>
      </c>
      <c r="H262" s="13" t="s">
        <v>113</v>
      </c>
      <c r="I262" s="13" t="s">
        <v>977</v>
      </c>
      <c r="J262" s="13" t="s">
        <v>1029</v>
      </c>
      <c r="K262" s="14">
        <v>43843</v>
      </c>
      <c r="L262" s="15">
        <v>43994</v>
      </c>
      <c r="M262" s="20">
        <f>VLOOKUP(Q262,Sheet2!$C$1:$D$560,2,FALSE)</f>
        <v>87802351</v>
      </c>
      <c r="N262" s="11">
        <v>210</v>
      </c>
      <c r="O262" s="11" t="s">
        <v>1315</v>
      </c>
      <c r="P262" s="16" t="s">
        <v>1316</v>
      </c>
      <c r="Q262" s="16">
        <v>1582</v>
      </c>
      <c r="R262" s="16"/>
    </row>
    <row r="263" spans="1:18" ht="26.25">
      <c r="A263" s="11">
        <v>467</v>
      </c>
      <c r="B263" s="19">
        <v>1593</v>
      </c>
      <c r="C263" s="11" t="s">
        <v>1317</v>
      </c>
      <c r="D263" s="12" t="s">
        <v>1318</v>
      </c>
      <c r="E263" s="13" t="s">
        <v>1319</v>
      </c>
      <c r="F263" s="11" t="s">
        <v>2132</v>
      </c>
      <c r="G263" s="14">
        <v>29282</v>
      </c>
      <c r="H263" s="13" t="s">
        <v>28</v>
      </c>
      <c r="I263" s="13" t="s">
        <v>977</v>
      </c>
      <c r="J263" s="13" t="s">
        <v>1088</v>
      </c>
      <c r="K263" s="14">
        <v>43850</v>
      </c>
      <c r="L263" s="15">
        <v>44001</v>
      </c>
      <c r="M263" s="20">
        <f>VLOOKUP(Q263,Sheet2!$C$1:$D$560,2,FALSE)</f>
        <v>963779990</v>
      </c>
      <c r="N263" s="11">
        <v>210</v>
      </c>
      <c r="O263" s="11" t="s">
        <v>1320</v>
      </c>
      <c r="P263" s="16" t="s">
        <v>1321</v>
      </c>
      <c r="Q263" s="16">
        <v>1593</v>
      </c>
      <c r="R263" s="16"/>
    </row>
    <row r="264" spans="1:18" ht="26.25">
      <c r="A264" s="11">
        <v>468</v>
      </c>
      <c r="B264" s="19">
        <v>1595</v>
      </c>
      <c r="C264" s="11" t="s">
        <v>1322</v>
      </c>
      <c r="D264" s="12" t="s">
        <v>1323</v>
      </c>
      <c r="E264" s="13" t="s">
        <v>1324</v>
      </c>
      <c r="F264" s="11" t="s">
        <v>2133</v>
      </c>
      <c r="G264" s="14">
        <v>36253</v>
      </c>
      <c r="H264" s="13" t="s">
        <v>169</v>
      </c>
      <c r="I264" s="13" t="s">
        <v>977</v>
      </c>
      <c r="J264" s="13" t="s">
        <v>1029</v>
      </c>
      <c r="K264" s="14">
        <v>43850</v>
      </c>
      <c r="L264" s="15">
        <v>44001</v>
      </c>
      <c r="M264" s="20" t="e">
        <f>VLOOKUP(Q264,Sheet2!$C$1:$D$560,2,FALSE)</f>
        <v>#N/A</v>
      </c>
      <c r="N264" s="11">
        <v>210</v>
      </c>
      <c r="O264" s="11" t="s">
        <v>1325</v>
      </c>
      <c r="P264" s="16"/>
      <c r="Q264" s="16">
        <v>1595</v>
      </c>
      <c r="R264" s="16"/>
    </row>
    <row r="265" spans="1:18" ht="26.25">
      <c r="A265" s="11">
        <v>469</v>
      </c>
      <c r="B265" s="19">
        <v>1596</v>
      </c>
      <c r="C265" s="11" t="s">
        <v>1326</v>
      </c>
      <c r="D265" s="12" t="s">
        <v>1327</v>
      </c>
      <c r="E265" s="13" t="s">
        <v>1328</v>
      </c>
      <c r="F265" s="11" t="s">
        <v>2133</v>
      </c>
      <c r="G265" s="14">
        <v>31869</v>
      </c>
      <c r="H265" s="13" t="s">
        <v>319</v>
      </c>
      <c r="I265" s="13" t="s">
        <v>977</v>
      </c>
      <c r="J265" s="13" t="s">
        <v>1029</v>
      </c>
      <c r="K265" s="14">
        <v>43850</v>
      </c>
      <c r="L265" s="15">
        <v>44001</v>
      </c>
      <c r="M265" s="20">
        <f>VLOOKUP(Q265,Sheet2!$C$1:$D$560,2,FALSE)</f>
        <v>975261990</v>
      </c>
      <c r="N265" s="11">
        <v>210</v>
      </c>
      <c r="O265" s="11" t="s">
        <v>1329</v>
      </c>
      <c r="P265" s="16" t="s">
        <v>1330</v>
      </c>
      <c r="Q265" s="16">
        <v>1596</v>
      </c>
      <c r="R265" s="16"/>
    </row>
    <row r="266" spans="1:18" ht="26.25">
      <c r="A266" s="11">
        <v>470</v>
      </c>
      <c r="B266" s="19">
        <v>1600</v>
      </c>
      <c r="C266" s="11" t="s">
        <v>1331</v>
      </c>
      <c r="D266" s="12" t="s">
        <v>1332</v>
      </c>
      <c r="E266" s="13" t="s">
        <v>1333</v>
      </c>
      <c r="F266" s="11" t="s">
        <v>2133</v>
      </c>
      <c r="G266" s="14">
        <v>36749</v>
      </c>
      <c r="H266" s="13" t="s">
        <v>124</v>
      </c>
      <c r="I266" s="13" t="s">
        <v>977</v>
      </c>
      <c r="J266" s="13" t="s">
        <v>1029</v>
      </c>
      <c r="K266" s="14">
        <v>43851</v>
      </c>
      <c r="L266" s="15">
        <v>44002</v>
      </c>
      <c r="M266" s="20">
        <f>VLOOKUP(Q266,Sheet2!$C$1:$D$560,2,FALSE)</f>
        <v>10875571</v>
      </c>
      <c r="N266" s="11">
        <v>210</v>
      </c>
      <c r="O266" s="11" t="s">
        <v>1334</v>
      </c>
      <c r="P266" s="16" t="s">
        <v>1335</v>
      </c>
      <c r="Q266" s="16">
        <v>1600</v>
      </c>
      <c r="R266" s="16"/>
    </row>
    <row r="267" spans="1:18" ht="26.25">
      <c r="A267" s="11">
        <v>471</v>
      </c>
      <c r="B267" s="19">
        <v>1602</v>
      </c>
      <c r="C267" s="11" t="s">
        <v>1336</v>
      </c>
      <c r="D267" s="12" t="s">
        <v>1337</v>
      </c>
      <c r="E267" s="13" t="s">
        <v>1338</v>
      </c>
      <c r="F267" s="11" t="s">
        <v>2132</v>
      </c>
      <c r="G267" s="14">
        <v>30517</v>
      </c>
      <c r="H267" s="13" t="s">
        <v>53</v>
      </c>
      <c r="I267" s="13" t="s">
        <v>977</v>
      </c>
      <c r="J267" s="13" t="s">
        <v>1088</v>
      </c>
      <c r="K267" s="14">
        <v>43851</v>
      </c>
      <c r="L267" s="15">
        <v>44002</v>
      </c>
      <c r="M267" s="20">
        <f>VLOOKUP(Q267,Sheet2!$C$1:$D$560,2,FALSE)</f>
        <v>85491394</v>
      </c>
      <c r="N267" s="11">
        <v>210</v>
      </c>
      <c r="O267" s="11" t="s">
        <v>1339</v>
      </c>
      <c r="P267" s="16" t="s">
        <v>1340</v>
      </c>
      <c r="Q267" s="16">
        <v>1602</v>
      </c>
      <c r="R267" s="16"/>
    </row>
    <row r="268" spans="1:18" ht="26.25">
      <c r="A268" s="11">
        <v>472</v>
      </c>
      <c r="B268" s="19">
        <v>1738</v>
      </c>
      <c r="C268" s="11" t="s">
        <v>1341</v>
      </c>
      <c r="D268" s="12" t="s">
        <v>1342</v>
      </c>
      <c r="E268" s="13" t="s">
        <v>1343</v>
      </c>
      <c r="F268" s="11" t="s">
        <v>2133</v>
      </c>
      <c r="G268" s="14">
        <v>36109</v>
      </c>
      <c r="H268" s="13" t="s">
        <v>169</v>
      </c>
      <c r="I268" s="13" t="s">
        <v>977</v>
      </c>
      <c r="J268" s="13" t="s">
        <v>1029</v>
      </c>
      <c r="K268" s="14">
        <v>43915</v>
      </c>
      <c r="L268" s="15">
        <v>43975</v>
      </c>
      <c r="M268" s="20" t="e">
        <f>VLOOKUP(Q268,Sheet2!$C$1:$D$560,2,FALSE)</f>
        <v>#N/A</v>
      </c>
      <c r="N268" s="11">
        <v>210</v>
      </c>
      <c r="O268" s="11" t="s">
        <v>1344</v>
      </c>
      <c r="P268" s="16"/>
      <c r="Q268" s="16">
        <v>1738</v>
      </c>
      <c r="R268" s="16"/>
    </row>
    <row r="269" spans="1:18" ht="26.25">
      <c r="A269" s="11">
        <v>473</v>
      </c>
      <c r="B269" s="19">
        <v>86</v>
      </c>
      <c r="C269" s="11" t="s">
        <v>1345</v>
      </c>
      <c r="D269" s="12" t="s">
        <v>1346</v>
      </c>
      <c r="E269" s="13" t="s">
        <v>1347</v>
      </c>
      <c r="F269" s="11" t="s">
        <v>2132</v>
      </c>
      <c r="G269" s="14">
        <v>33385</v>
      </c>
      <c r="H269" s="13" t="s">
        <v>53</v>
      </c>
      <c r="I269" s="13" t="s">
        <v>1348</v>
      </c>
      <c r="J269" s="13" t="s">
        <v>1349</v>
      </c>
      <c r="K269" s="14">
        <v>43497</v>
      </c>
      <c r="L269" s="15">
        <v>43921</v>
      </c>
      <c r="M269" s="20">
        <f>VLOOKUP(Q269,Sheet2!$C$1:$D$560,2,FALSE)</f>
        <v>717100798</v>
      </c>
      <c r="N269" s="11">
        <v>210</v>
      </c>
      <c r="O269" s="11" t="s">
        <v>1350</v>
      </c>
      <c r="P269" s="16" t="s">
        <v>1351</v>
      </c>
      <c r="Q269" s="16">
        <v>86</v>
      </c>
      <c r="R269" s="16"/>
    </row>
    <row r="270" spans="1:18" ht="26.25">
      <c r="A270" s="11">
        <v>474</v>
      </c>
      <c r="B270" s="19">
        <v>131</v>
      </c>
      <c r="C270" s="11" t="s">
        <v>1352</v>
      </c>
      <c r="D270" s="12" t="s">
        <v>1353</v>
      </c>
      <c r="E270" s="13" t="s">
        <v>1354</v>
      </c>
      <c r="F270" s="11" t="s">
        <v>2132</v>
      </c>
      <c r="G270" s="14">
        <v>32968</v>
      </c>
      <c r="H270" s="13" t="s">
        <v>124</v>
      </c>
      <c r="I270" s="13" t="s">
        <v>1348</v>
      </c>
      <c r="J270" s="13" t="s">
        <v>1349</v>
      </c>
      <c r="K270" s="14">
        <v>43504</v>
      </c>
      <c r="L270" s="15">
        <v>43928</v>
      </c>
      <c r="M270" s="20">
        <f>VLOOKUP(Q270,Sheet2!$C$1:$D$560,2,FALSE)</f>
        <v>965247520</v>
      </c>
      <c r="N270" s="11">
        <v>210</v>
      </c>
      <c r="O270" s="11" t="s">
        <v>1355</v>
      </c>
      <c r="P270" s="16" t="s">
        <v>1356</v>
      </c>
      <c r="Q270" s="16">
        <v>131</v>
      </c>
      <c r="R270" s="16"/>
    </row>
    <row r="271" spans="1:18" ht="26.25">
      <c r="A271" s="11">
        <v>475</v>
      </c>
      <c r="B271" s="19">
        <v>134</v>
      </c>
      <c r="C271" s="11" t="s">
        <v>1357</v>
      </c>
      <c r="D271" s="12" t="s">
        <v>1358</v>
      </c>
      <c r="E271" s="13" t="s">
        <v>1359</v>
      </c>
      <c r="F271" s="11" t="s">
        <v>2132</v>
      </c>
      <c r="G271" s="14">
        <v>33887</v>
      </c>
      <c r="H271" s="13" t="s">
        <v>28</v>
      </c>
      <c r="I271" s="13" t="s">
        <v>1348</v>
      </c>
      <c r="J271" s="13" t="s">
        <v>1349</v>
      </c>
      <c r="K271" s="14">
        <v>43507</v>
      </c>
      <c r="L271" s="15">
        <v>43931</v>
      </c>
      <c r="M271" s="20">
        <f>VLOOKUP(Q271,Sheet2!$C$1:$D$560,2,FALSE)</f>
        <v>81426479</v>
      </c>
      <c r="N271" s="11">
        <v>210</v>
      </c>
      <c r="O271" s="11" t="s">
        <v>1360</v>
      </c>
      <c r="P271" s="16" t="s">
        <v>1361</v>
      </c>
      <c r="Q271" s="16">
        <v>134</v>
      </c>
      <c r="R271" s="16"/>
    </row>
    <row r="272" spans="1:18" ht="26.25">
      <c r="A272" s="11">
        <v>476</v>
      </c>
      <c r="B272" s="19">
        <v>190</v>
      </c>
      <c r="C272" s="11" t="s">
        <v>1362</v>
      </c>
      <c r="D272" s="12" t="s">
        <v>1363</v>
      </c>
      <c r="E272" s="13" t="s">
        <v>1364</v>
      </c>
      <c r="F272" s="11" t="s">
        <v>2132</v>
      </c>
      <c r="G272" s="14">
        <v>32879</v>
      </c>
      <c r="H272" s="13" t="s">
        <v>113</v>
      </c>
      <c r="I272" s="13" t="s">
        <v>1348</v>
      </c>
      <c r="J272" s="13" t="s">
        <v>1365</v>
      </c>
      <c r="K272" s="14">
        <v>43512</v>
      </c>
      <c r="L272" s="15">
        <v>43936</v>
      </c>
      <c r="M272" s="20">
        <f>VLOOKUP(Q272,Sheet2!$C$1:$D$560,2,FALSE)</f>
        <v>77897616</v>
      </c>
      <c r="N272" s="11">
        <v>210</v>
      </c>
      <c r="O272" s="11" t="s">
        <v>1366</v>
      </c>
      <c r="P272" s="16" t="s">
        <v>1367</v>
      </c>
      <c r="Q272" s="16">
        <v>190</v>
      </c>
      <c r="R272" s="16"/>
    </row>
    <row r="273" spans="1:18" ht="26.25">
      <c r="A273" s="11">
        <v>477</v>
      </c>
      <c r="B273" s="19">
        <v>243</v>
      </c>
      <c r="C273" s="11" t="s">
        <v>1368</v>
      </c>
      <c r="D273" s="12" t="s">
        <v>1369</v>
      </c>
      <c r="E273" s="13" t="s">
        <v>1370</v>
      </c>
      <c r="F273" s="11" t="s">
        <v>2132</v>
      </c>
      <c r="G273" s="14">
        <v>32692</v>
      </c>
      <c r="H273" s="13" t="s">
        <v>97</v>
      </c>
      <c r="I273" s="13" t="s">
        <v>1348</v>
      </c>
      <c r="J273" s="13" t="s">
        <v>1365</v>
      </c>
      <c r="K273" s="14">
        <v>43517</v>
      </c>
      <c r="L273" s="15">
        <v>43941</v>
      </c>
      <c r="M273" s="20">
        <f>VLOOKUP(Q273,Sheet2!$C$1:$D$560,2,FALSE)</f>
        <v>92928871</v>
      </c>
      <c r="N273" s="11">
        <v>210</v>
      </c>
      <c r="O273" s="11" t="s">
        <v>1371</v>
      </c>
      <c r="P273" s="16" t="s">
        <v>1372</v>
      </c>
      <c r="Q273" s="16">
        <v>243</v>
      </c>
      <c r="R273" s="16"/>
    </row>
    <row r="274" spans="1:18" ht="26.25">
      <c r="A274" s="11">
        <v>478</v>
      </c>
      <c r="B274" s="19">
        <v>307</v>
      </c>
      <c r="C274" s="11" t="s">
        <v>1373</v>
      </c>
      <c r="D274" s="12" t="s">
        <v>1374</v>
      </c>
      <c r="E274" s="13" t="s">
        <v>1375</v>
      </c>
      <c r="F274" s="11" t="s">
        <v>2132</v>
      </c>
      <c r="G274" s="14">
        <v>30074</v>
      </c>
      <c r="H274" s="13" t="s">
        <v>53</v>
      </c>
      <c r="I274" s="13" t="s">
        <v>1348</v>
      </c>
      <c r="J274" s="13" t="s">
        <v>1376</v>
      </c>
      <c r="K274" s="14">
        <v>43522</v>
      </c>
      <c r="L274" s="15">
        <v>43946</v>
      </c>
      <c r="M274" s="20">
        <f>VLOOKUP(Q274,Sheet2!$C$1:$D$560,2,FALSE)</f>
        <v>90226659</v>
      </c>
      <c r="N274" s="11">
        <v>210</v>
      </c>
      <c r="O274" s="11" t="s">
        <v>1377</v>
      </c>
      <c r="P274" s="16" t="s">
        <v>1378</v>
      </c>
      <c r="Q274" s="16">
        <v>307</v>
      </c>
      <c r="R274" s="16"/>
    </row>
    <row r="275" spans="1:18" ht="26.25">
      <c r="A275" s="11">
        <v>480</v>
      </c>
      <c r="B275" s="19">
        <v>373</v>
      </c>
      <c r="C275" s="11" t="s">
        <v>1379</v>
      </c>
      <c r="D275" s="12" t="s">
        <v>1380</v>
      </c>
      <c r="E275" s="13" t="s">
        <v>1381</v>
      </c>
      <c r="F275" s="11" t="s">
        <v>2132</v>
      </c>
      <c r="G275" s="14">
        <v>36956</v>
      </c>
      <c r="H275" s="13" t="s">
        <v>53</v>
      </c>
      <c r="I275" s="13" t="s">
        <v>1348</v>
      </c>
      <c r="J275" s="13" t="s">
        <v>1349</v>
      </c>
      <c r="K275" s="14">
        <v>43525</v>
      </c>
      <c r="L275" s="15">
        <v>43951</v>
      </c>
      <c r="M275" s="20" t="e">
        <f>VLOOKUP(Q275,Sheet2!$C$1:$D$560,2,FALSE)</f>
        <v>#N/A</v>
      </c>
      <c r="N275" s="11">
        <v>210</v>
      </c>
      <c r="O275" s="11"/>
      <c r="P275" s="16"/>
      <c r="Q275" s="16">
        <v>373</v>
      </c>
      <c r="R275" s="16"/>
    </row>
    <row r="276" spans="1:18" ht="26.25">
      <c r="A276" s="11">
        <v>481</v>
      </c>
      <c r="B276" s="19">
        <v>374</v>
      </c>
      <c r="C276" s="11" t="s">
        <v>1382</v>
      </c>
      <c r="D276" s="12" t="s">
        <v>1383</v>
      </c>
      <c r="E276" s="13" t="s">
        <v>1384</v>
      </c>
      <c r="F276" s="11" t="s">
        <v>2132</v>
      </c>
      <c r="G276" s="14">
        <v>36636</v>
      </c>
      <c r="H276" s="13" t="s">
        <v>97</v>
      </c>
      <c r="I276" s="13" t="s">
        <v>1348</v>
      </c>
      <c r="J276" s="13" t="s">
        <v>1376</v>
      </c>
      <c r="K276" s="14">
        <v>43525</v>
      </c>
      <c r="L276" s="15">
        <v>43951</v>
      </c>
      <c r="M276" s="20">
        <f>VLOOKUP(Q276,Sheet2!$C$1:$D$560,2,FALSE)</f>
        <v>962506758</v>
      </c>
      <c r="N276" s="11">
        <v>210</v>
      </c>
      <c r="O276" s="11" t="s">
        <v>1385</v>
      </c>
      <c r="P276" s="16" t="s">
        <v>1386</v>
      </c>
      <c r="Q276" s="16">
        <v>374</v>
      </c>
      <c r="R276" s="16"/>
    </row>
    <row r="277" spans="1:18" ht="26.25">
      <c r="A277" s="11">
        <v>482</v>
      </c>
      <c r="B277" s="19">
        <v>383</v>
      </c>
      <c r="C277" s="11" t="s">
        <v>1387</v>
      </c>
      <c r="D277" s="12" t="s">
        <v>1388</v>
      </c>
      <c r="E277" s="13" t="s">
        <v>1389</v>
      </c>
      <c r="F277" s="11" t="s">
        <v>2132</v>
      </c>
      <c r="G277" s="14">
        <v>36626</v>
      </c>
      <c r="H277" s="13" t="s">
        <v>53</v>
      </c>
      <c r="I277" s="13" t="s">
        <v>1348</v>
      </c>
      <c r="J277" s="13" t="s">
        <v>1376</v>
      </c>
      <c r="K277" s="14">
        <v>43525</v>
      </c>
      <c r="L277" s="15">
        <v>43951</v>
      </c>
      <c r="M277" s="20">
        <f>VLOOKUP(Q277,Sheet2!$C$1:$D$560,2,FALSE)</f>
        <v>714892574</v>
      </c>
      <c r="N277" s="11">
        <v>210</v>
      </c>
      <c r="O277" s="11" t="s">
        <v>1390</v>
      </c>
      <c r="P277" s="16" t="s">
        <v>1391</v>
      </c>
      <c r="Q277" s="16">
        <v>383</v>
      </c>
      <c r="R277" s="16"/>
    </row>
    <row r="278" spans="1:18" ht="26.25">
      <c r="A278" s="11">
        <v>483</v>
      </c>
      <c r="B278" s="19">
        <v>386</v>
      </c>
      <c r="C278" s="11" t="s">
        <v>1392</v>
      </c>
      <c r="D278" s="12" t="s">
        <v>1393</v>
      </c>
      <c r="E278" s="13" t="s">
        <v>1394</v>
      </c>
      <c r="F278" s="11" t="s">
        <v>2133</v>
      </c>
      <c r="G278" s="14">
        <v>34323</v>
      </c>
      <c r="H278" s="13" t="s">
        <v>124</v>
      </c>
      <c r="I278" s="13" t="s">
        <v>1348</v>
      </c>
      <c r="J278" s="13" t="s">
        <v>1376</v>
      </c>
      <c r="K278" s="14">
        <v>43525</v>
      </c>
      <c r="L278" s="15">
        <v>43951</v>
      </c>
      <c r="M278" s="20">
        <f>VLOOKUP(Q278,Sheet2!$C$1:$D$560,2,FALSE)</f>
        <v>86706079</v>
      </c>
      <c r="N278" s="11">
        <v>210</v>
      </c>
      <c r="O278" s="17" t="s">
        <v>1395</v>
      </c>
      <c r="P278" s="16" t="s">
        <v>1396</v>
      </c>
      <c r="Q278" s="16">
        <v>386</v>
      </c>
      <c r="R278" s="16"/>
    </row>
    <row r="279" spans="1:18" ht="26.25">
      <c r="A279" s="11">
        <v>484</v>
      </c>
      <c r="B279" s="19">
        <v>387</v>
      </c>
      <c r="C279" s="11" t="s">
        <v>1397</v>
      </c>
      <c r="D279" s="12" t="s">
        <v>1398</v>
      </c>
      <c r="E279" s="13" t="s">
        <v>1399</v>
      </c>
      <c r="F279" s="11" t="s">
        <v>2132</v>
      </c>
      <c r="G279" s="14">
        <v>35855</v>
      </c>
      <c r="H279" s="13" t="s">
        <v>53</v>
      </c>
      <c r="I279" s="13" t="s">
        <v>1348</v>
      </c>
      <c r="J279" s="13" t="s">
        <v>1376</v>
      </c>
      <c r="K279" s="14">
        <v>43525</v>
      </c>
      <c r="L279" s="15">
        <v>43951</v>
      </c>
      <c r="M279" s="20">
        <f>VLOOKUP(Q279,Sheet2!$C$1:$D$560,2,FALSE)</f>
        <v>87891737</v>
      </c>
      <c r="N279" s="11">
        <v>210</v>
      </c>
      <c r="O279" s="17"/>
      <c r="P279" s="16" t="s">
        <v>1400</v>
      </c>
      <c r="Q279" s="16">
        <v>387</v>
      </c>
      <c r="R279" s="16"/>
    </row>
    <row r="280" spans="1:18" ht="26.25">
      <c r="A280" s="11">
        <v>485</v>
      </c>
      <c r="B280" s="19">
        <v>397</v>
      </c>
      <c r="C280" s="11" t="s">
        <v>1401</v>
      </c>
      <c r="D280" s="12" t="s">
        <v>1402</v>
      </c>
      <c r="E280" s="13" t="s">
        <v>1403</v>
      </c>
      <c r="F280" s="11" t="s">
        <v>2132</v>
      </c>
      <c r="G280" s="14">
        <v>36626</v>
      </c>
      <c r="H280" s="13" t="s">
        <v>53</v>
      </c>
      <c r="I280" s="13" t="s">
        <v>1348</v>
      </c>
      <c r="J280" s="13" t="s">
        <v>1376</v>
      </c>
      <c r="K280" s="14">
        <v>43525</v>
      </c>
      <c r="L280" s="15">
        <v>43951</v>
      </c>
      <c r="M280" s="20">
        <f>VLOOKUP(Q280,Sheet2!$C$1:$D$560,2,FALSE)</f>
        <v>884760827</v>
      </c>
      <c r="N280" s="11">
        <v>210</v>
      </c>
      <c r="O280" s="17" t="s">
        <v>1404</v>
      </c>
      <c r="P280" s="16" t="s">
        <v>1405</v>
      </c>
      <c r="Q280" s="16">
        <v>397</v>
      </c>
      <c r="R280" s="16"/>
    </row>
    <row r="281" spans="1:18" ht="26.25">
      <c r="A281" s="11">
        <v>486</v>
      </c>
      <c r="B281" s="19">
        <v>418</v>
      </c>
      <c r="C281" s="11" t="s">
        <v>1406</v>
      </c>
      <c r="D281" s="12" t="s">
        <v>1407</v>
      </c>
      <c r="E281" s="13" t="s">
        <v>1408</v>
      </c>
      <c r="F281" s="11" t="s">
        <v>2132</v>
      </c>
      <c r="G281" s="14">
        <v>30916</v>
      </c>
      <c r="H281" s="13" t="s">
        <v>53</v>
      </c>
      <c r="I281" s="13" t="s">
        <v>1348</v>
      </c>
      <c r="J281" s="13" t="s">
        <v>1409</v>
      </c>
      <c r="K281" s="14">
        <v>43528</v>
      </c>
      <c r="L281" s="15">
        <v>43954</v>
      </c>
      <c r="M281" s="20" t="e">
        <f>VLOOKUP(Q281,Sheet2!$C$1:$D$560,2,FALSE)</f>
        <v>#N/A</v>
      </c>
      <c r="N281" s="11">
        <v>210</v>
      </c>
      <c r="O281" s="11" t="s">
        <v>1410</v>
      </c>
      <c r="P281" s="16"/>
      <c r="Q281" s="16">
        <v>418</v>
      </c>
      <c r="R281" s="16"/>
    </row>
    <row r="282" spans="1:18" ht="26.25">
      <c r="A282" s="11">
        <v>487</v>
      </c>
      <c r="B282" s="19">
        <v>452</v>
      </c>
      <c r="C282" s="11" t="s">
        <v>1411</v>
      </c>
      <c r="D282" s="12" t="s">
        <v>1412</v>
      </c>
      <c r="E282" s="13" t="s">
        <v>1413</v>
      </c>
      <c r="F282" s="11" t="s">
        <v>2132</v>
      </c>
      <c r="G282" s="14">
        <v>35867</v>
      </c>
      <c r="H282" s="13" t="s">
        <v>113</v>
      </c>
      <c r="I282" s="13" t="s">
        <v>1348</v>
      </c>
      <c r="J282" s="13" t="s">
        <v>1349</v>
      </c>
      <c r="K282" s="14">
        <v>43529</v>
      </c>
      <c r="L282" s="15">
        <v>43955</v>
      </c>
      <c r="M282" s="20">
        <f>VLOOKUP(Q282,Sheet2!$C$1:$D$560,2,FALSE)</f>
        <v>887397981</v>
      </c>
      <c r="N282" s="11">
        <v>210</v>
      </c>
      <c r="O282" s="11"/>
      <c r="P282" s="16" t="s">
        <v>1414</v>
      </c>
      <c r="Q282" s="16">
        <v>452</v>
      </c>
      <c r="R282" s="16"/>
    </row>
    <row r="283" spans="1:18" ht="26.25">
      <c r="A283" s="11">
        <v>488</v>
      </c>
      <c r="B283" s="19">
        <v>473</v>
      </c>
      <c r="C283" s="11" t="s">
        <v>1415</v>
      </c>
      <c r="D283" s="12" t="s">
        <v>1416</v>
      </c>
      <c r="E283" s="13" t="s">
        <v>1417</v>
      </c>
      <c r="F283" s="11" t="s">
        <v>2132</v>
      </c>
      <c r="G283" s="14">
        <v>36748</v>
      </c>
      <c r="H283" s="13" t="s">
        <v>124</v>
      </c>
      <c r="I283" s="13" t="s">
        <v>1348</v>
      </c>
      <c r="J283" s="13" t="s">
        <v>1418</v>
      </c>
      <c r="K283" s="14">
        <v>43531</v>
      </c>
      <c r="L283" s="15">
        <v>43957</v>
      </c>
      <c r="M283" s="20">
        <f>VLOOKUP(Q283,Sheet2!$C$1:$D$560,2,FALSE)</f>
        <v>964367680</v>
      </c>
      <c r="N283" s="11">
        <v>210</v>
      </c>
      <c r="O283" s="11" t="s">
        <v>1419</v>
      </c>
      <c r="P283" s="16" t="s">
        <v>1420</v>
      </c>
      <c r="Q283" s="16">
        <v>473</v>
      </c>
      <c r="R283" s="16"/>
    </row>
    <row r="284" spans="1:18" ht="26.25">
      <c r="A284" s="11">
        <v>489</v>
      </c>
      <c r="B284" s="19">
        <v>516</v>
      </c>
      <c r="C284" s="11" t="s">
        <v>1421</v>
      </c>
      <c r="D284" s="12" t="s">
        <v>1422</v>
      </c>
      <c r="E284" s="13" t="s">
        <v>1423</v>
      </c>
      <c r="F284" s="11" t="s">
        <v>2132</v>
      </c>
      <c r="G284" s="14">
        <v>31801</v>
      </c>
      <c r="H284" s="13" t="s">
        <v>1281</v>
      </c>
      <c r="I284" s="13" t="s">
        <v>1348</v>
      </c>
      <c r="J284" s="13" t="s">
        <v>1349</v>
      </c>
      <c r="K284" s="14">
        <v>43536</v>
      </c>
      <c r="L284" s="15">
        <v>43962</v>
      </c>
      <c r="M284" s="20">
        <f>VLOOKUP(Q284,Sheet2!$C$1:$D$560,2,FALSE)</f>
        <v>969100570</v>
      </c>
      <c r="N284" s="11">
        <v>210</v>
      </c>
      <c r="O284" s="11" t="s">
        <v>1424</v>
      </c>
      <c r="P284" s="16" t="s">
        <v>1425</v>
      </c>
      <c r="Q284" s="16">
        <v>516</v>
      </c>
      <c r="R284" s="16"/>
    </row>
    <row r="285" spans="1:18" ht="26.25">
      <c r="A285" s="11">
        <v>490</v>
      </c>
      <c r="B285" s="19">
        <v>519</v>
      </c>
      <c r="C285" s="11" t="s">
        <v>1426</v>
      </c>
      <c r="D285" s="12" t="s">
        <v>1427</v>
      </c>
      <c r="E285" s="13" t="s">
        <v>1428</v>
      </c>
      <c r="F285" s="11" t="s">
        <v>2132</v>
      </c>
      <c r="G285" s="14">
        <v>36839</v>
      </c>
      <c r="H285" s="13" t="s">
        <v>97</v>
      </c>
      <c r="I285" s="13" t="s">
        <v>1348</v>
      </c>
      <c r="J285" s="13" t="s">
        <v>1349</v>
      </c>
      <c r="K285" s="14">
        <v>43536</v>
      </c>
      <c r="L285" s="15">
        <v>43962</v>
      </c>
      <c r="M285" s="20">
        <f>VLOOKUP(Q285,Sheet2!$C$1:$D$560,2,FALSE)</f>
        <v>884318213</v>
      </c>
      <c r="N285" s="11">
        <v>210</v>
      </c>
      <c r="O285" s="17" t="s">
        <v>1429</v>
      </c>
      <c r="P285" s="16" t="s">
        <v>1430</v>
      </c>
      <c r="Q285" s="16">
        <v>519</v>
      </c>
      <c r="R285" s="16"/>
    </row>
    <row r="286" spans="1:18" ht="26.25">
      <c r="A286" s="11">
        <v>491</v>
      </c>
      <c r="B286" s="19">
        <v>522</v>
      </c>
      <c r="C286" s="11" t="s">
        <v>1431</v>
      </c>
      <c r="D286" s="12" t="s">
        <v>1432</v>
      </c>
      <c r="E286" s="13" t="s">
        <v>1433</v>
      </c>
      <c r="F286" s="11" t="s">
        <v>2132</v>
      </c>
      <c r="G286" s="14">
        <v>29221</v>
      </c>
      <c r="H286" s="13" t="s">
        <v>113</v>
      </c>
      <c r="I286" s="13" t="s">
        <v>1348</v>
      </c>
      <c r="J286" s="13" t="s">
        <v>1434</v>
      </c>
      <c r="K286" s="14">
        <v>43536</v>
      </c>
      <c r="L286" s="15">
        <v>43962</v>
      </c>
      <c r="M286" s="20">
        <f>VLOOKUP(Q286,Sheet2!$C$1:$D$560,2,FALSE)</f>
        <v>887680892</v>
      </c>
      <c r="N286" s="11">
        <v>210</v>
      </c>
      <c r="O286" s="11" t="s">
        <v>1435</v>
      </c>
      <c r="P286" s="16" t="s">
        <v>1436</v>
      </c>
      <c r="Q286" s="16">
        <v>522</v>
      </c>
      <c r="R286" s="16"/>
    </row>
    <row r="287" spans="1:18" ht="26.25">
      <c r="A287" s="11">
        <v>492</v>
      </c>
      <c r="B287" s="19">
        <v>570</v>
      </c>
      <c r="C287" s="11" t="s">
        <v>1437</v>
      </c>
      <c r="D287" s="12" t="s">
        <v>1438</v>
      </c>
      <c r="E287" s="13" t="s">
        <v>1439</v>
      </c>
      <c r="F287" s="11" t="s">
        <v>2133</v>
      </c>
      <c r="G287" s="14">
        <v>35436</v>
      </c>
      <c r="H287" s="13" t="s">
        <v>97</v>
      </c>
      <c r="I287" s="13" t="s">
        <v>1348</v>
      </c>
      <c r="J287" s="13" t="s">
        <v>1376</v>
      </c>
      <c r="K287" s="14">
        <v>43539</v>
      </c>
      <c r="L287" s="15">
        <v>43965</v>
      </c>
      <c r="M287" s="20">
        <f>VLOOKUP(Q287,Sheet2!$C$1:$D$560,2,FALSE)</f>
        <v>964204624</v>
      </c>
      <c r="N287" s="11">
        <v>210</v>
      </c>
      <c r="O287" s="11" t="s">
        <v>1440</v>
      </c>
      <c r="P287" s="16" t="s">
        <v>1441</v>
      </c>
      <c r="Q287" s="16">
        <v>570</v>
      </c>
      <c r="R287" s="16"/>
    </row>
    <row r="288" spans="1:18" ht="26.25">
      <c r="A288" s="11">
        <v>493</v>
      </c>
      <c r="B288" s="19">
        <v>600</v>
      </c>
      <c r="C288" s="11" t="s">
        <v>1442</v>
      </c>
      <c r="D288" s="12" t="s">
        <v>1443</v>
      </c>
      <c r="E288" s="13" t="s">
        <v>1444</v>
      </c>
      <c r="F288" s="11" t="s">
        <v>2133</v>
      </c>
      <c r="G288" s="14">
        <v>30545</v>
      </c>
      <c r="H288" s="13" t="s">
        <v>1445</v>
      </c>
      <c r="I288" s="13" t="s">
        <v>1348</v>
      </c>
      <c r="J288" s="13" t="s">
        <v>1446</v>
      </c>
      <c r="K288" s="14">
        <v>43544</v>
      </c>
      <c r="L288" s="15">
        <v>43970</v>
      </c>
      <c r="M288" s="20">
        <f>VLOOKUP(Q288,Sheet2!$C$1:$D$560,2,FALSE)</f>
        <v>70945901</v>
      </c>
      <c r="N288" s="11">
        <v>210</v>
      </c>
      <c r="O288" s="11" t="s">
        <v>1447</v>
      </c>
      <c r="P288" s="16" t="s">
        <v>1448</v>
      </c>
      <c r="Q288" s="16">
        <v>600</v>
      </c>
      <c r="R288" s="16"/>
    </row>
    <row r="289" spans="1:18" ht="26.25">
      <c r="A289" s="11">
        <v>494</v>
      </c>
      <c r="B289" s="19">
        <v>626</v>
      </c>
      <c r="C289" s="11" t="s">
        <v>1449</v>
      </c>
      <c r="D289" s="12" t="s">
        <v>1450</v>
      </c>
      <c r="E289" s="13" t="s">
        <v>1451</v>
      </c>
      <c r="F289" s="11" t="s">
        <v>2132</v>
      </c>
      <c r="G289" s="14">
        <v>35540</v>
      </c>
      <c r="H289" s="13" t="s">
        <v>53</v>
      </c>
      <c r="I289" s="13" t="s">
        <v>1348</v>
      </c>
      <c r="J289" s="13" t="s">
        <v>1376</v>
      </c>
      <c r="K289" s="14">
        <v>43550</v>
      </c>
      <c r="L289" s="15">
        <v>43976</v>
      </c>
      <c r="M289" s="20">
        <f>VLOOKUP(Q289,Sheet2!$C$1:$D$560,2,FALSE)</f>
        <v>70739518</v>
      </c>
      <c r="N289" s="11">
        <v>210</v>
      </c>
      <c r="O289" s="11" t="s">
        <v>1452</v>
      </c>
      <c r="P289" s="16" t="s">
        <v>1453</v>
      </c>
      <c r="Q289" s="16">
        <v>626</v>
      </c>
      <c r="R289" s="16"/>
    </row>
    <row r="290" spans="1:18" ht="26.25">
      <c r="A290" s="11">
        <v>495</v>
      </c>
      <c r="B290" s="19">
        <v>628</v>
      </c>
      <c r="C290" s="11" t="s">
        <v>1454</v>
      </c>
      <c r="D290" s="12" t="s">
        <v>1455</v>
      </c>
      <c r="E290" s="13" t="s">
        <v>1456</v>
      </c>
      <c r="F290" s="11" t="s">
        <v>2132</v>
      </c>
      <c r="G290" s="14">
        <v>33848</v>
      </c>
      <c r="H290" s="13" t="s">
        <v>124</v>
      </c>
      <c r="I290" s="13" t="s">
        <v>1348</v>
      </c>
      <c r="J290" s="13" t="s">
        <v>1376</v>
      </c>
      <c r="K290" s="14">
        <v>43550</v>
      </c>
      <c r="L290" s="15">
        <v>43976</v>
      </c>
      <c r="M290" s="20">
        <f>VLOOKUP(Q290,Sheet2!$C$1:$D$560,2,FALSE)</f>
        <v>962904637</v>
      </c>
      <c r="N290" s="11">
        <v>210</v>
      </c>
      <c r="O290" s="11" t="s">
        <v>1457</v>
      </c>
      <c r="P290" s="16" t="s">
        <v>1458</v>
      </c>
      <c r="Q290" s="16">
        <v>628</v>
      </c>
      <c r="R290" s="16"/>
    </row>
    <row r="291" spans="1:18" ht="26.25">
      <c r="A291" s="11">
        <v>496</v>
      </c>
      <c r="B291" s="19">
        <v>631</v>
      </c>
      <c r="C291" s="11" t="s">
        <v>1459</v>
      </c>
      <c r="D291" s="12" t="s">
        <v>1460</v>
      </c>
      <c r="E291" s="13" t="s">
        <v>1461</v>
      </c>
      <c r="F291" s="11" t="s">
        <v>2132</v>
      </c>
      <c r="G291" s="14">
        <v>30599</v>
      </c>
      <c r="H291" s="13" t="s">
        <v>113</v>
      </c>
      <c r="I291" s="13" t="s">
        <v>1348</v>
      </c>
      <c r="J291" s="13" t="s">
        <v>1446</v>
      </c>
      <c r="K291" s="14">
        <v>43550</v>
      </c>
      <c r="L291" s="15">
        <v>43976</v>
      </c>
      <c r="M291" s="20">
        <f>VLOOKUP(Q291,Sheet2!$C$1:$D$560,2,FALSE)</f>
        <v>16296280</v>
      </c>
      <c r="N291" s="11">
        <v>210</v>
      </c>
      <c r="O291" s="11" t="s">
        <v>1462</v>
      </c>
      <c r="P291" s="16" t="s">
        <v>1463</v>
      </c>
      <c r="Q291" s="16">
        <v>631</v>
      </c>
      <c r="R291" s="16"/>
    </row>
    <row r="292" spans="1:18" ht="26.25">
      <c r="A292" s="11">
        <v>497</v>
      </c>
      <c r="B292" s="19">
        <v>632</v>
      </c>
      <c r="C292" s="11" t="s">
        <v>1464</v>
      </c>
      <c r="D292" s="12" t="s">
        <v>1465</v>
      </c>
      <c r="E292" s="13" t="s">
        <v>1466</v>
      </c>
      <c r="F292" s="11" t="s">
        <v>2132</v>
      </c>
      <c r="G292" s="14">
        <v>29017</v>
      </c>
      <c r="H292" s="13" t="s">
        <v>113</v>
      </c>
      <c r="I292" s="13" t="s">
        <v>1348</v>
      </c>
      <c r="J292" s="13" t="s">
        <v>1434</v>
      </c>
      <c r="K292" s="14">
        <v>43550</v>
      </c>
      <c r="L292" s="15">
        <v>43976</v>
      </c>
      <c r="M292" s="20">
        <f>VLOOKUP(Q292,Sheet2!$C$1:$D$560,2,FALSE)</f>
        <v>977987464</v>
      </c>
      <c r="N292" s="11">
        <v>210</v>
      </c>
      <c r="O292" s="11" t="s">
        <v>1467</v>
      </c>
      <c r="P292" s="16" t="s">
        <v>1468</v>
      </c>
      <c r="Q292" s="16">
        <v>632</v>
      </c>
      <c r="R292" s="16"/>
    </row>
    <row r="293" spans="1:18" ht="26.25">
      <c r="A293" s="11">
        <v>498</v>
      </c>
      <c r="B293" s="19">
        <v>656</v>
      </c>
      <c r="C293" s="11" t="s">
        <v>1469</v>
      </c>
      <c r="D293" s="12" t="s">
        <v>1470</v>
      </c>
      <c r="E293" s="13" t="s">
        <v>1471</v>
      </c>
      <c r="F293" s="11" t="s">
        <v>2132</v>
      </c>
      <c r="G293" s="14">
        <v>33213</v>
      </c>
      <c r="H293" s="13" t="s">
        <v>124</v>
      </c>
      <c r="I293" s="13" t="s">
        <v>1348</v>
      </c>
      <c r="J293" s="13" t="s">
        <v>1472</v>
      </c>
      <c r="K293" s="14">
        <v>43556</v>
      </c>
      <c r="L293" s="15">
        <v>43982</v>
      </c>
      <c r="M293" s="20">
        <f>VLOOKUP(Q293,Sheet2!$C$1:$D$560,2,FALSE)</f>
        <v>70270375</v>
      </c>
      <c r="N293" s="11">
        <v>210</v>
      </c>
      <c r="O293" s="11" t="s">
        <v>1473</v>
      </c>
      <c r="P293" s="16" t="s">
        <v>1474</v>
      </c>
      <c r="Q293" s="16">
        <v>656</v>
      </c>
      <c r="R293" s="16"/>
    </row>
    <row r="294" spans="1:18" ht="26.25">
      <c r="A294" s="11">
        <v>499</v>
      </c>
      <c r="B294" s="19">
        <v>671</v>
      </c>
      <c r="C294" s="11" t="s">
        <v>1475</v>
      </c>
      <c r="D294" s="12" t="s">
        <v>1476</v>
      </c>
      <c r="E294" s="13" t="s">
        <v>1477</v>
      </c>
      <c r="F294" s="11" t="s">
        <v>2132</v>
      </c>
      <c r="G294" s="14">
        <v>36618</v>
      </c>
      <c r="H294" s="13" t="s">
        <v>53</v>
      </c>
      <c r="I294" s="13" t="s">
        <v>1348</v>
      </c>
      <c r="J294" s="13" t="s">
        <v>1376</v>
      </c>
      <c r="K294" s="14">
        <v>43558</v>
      </c>
      <c r="L294" s="15">
        <v>43984</v>
      </c>
      <c r="M294" s="20">
        <f>VLOOKUP(Q294,Sheet2!$C$1:$D$560,2,FALSE)</f>
        <v>968508796</v>
      </c>
      <c r="N294" s="11">
        <v>210</v>
      </c>
      <c r="O294" s="11" t="s">
        <v>1478</v>
      </c>
      <c r="P294" s="16" t="s">
        <v>1479</v>
      </c>
      <c r="Q294" s="16">
        <v>671</v>
      </c>
      <c r="R294" s="16"/>
    </row>
    <row r="295" spans="1:18" ht="26.25">
      <c r="A295" s="11">
        <v>500</v>
      </c>
      <c r="B295" s="19">
        <v>708</v>
      </c>
      <c r="C295" s="11" t="s">
        <v>1480</v>
      </c>
      <c r="D295" s="12" t="s">
        <v>1481</v>
      </c>
      <c r="E295" s="13" t="s">
        <v>1482</v>
      </c>
      <c r="F295" s="11" t="s">
        <v>2132</v>
      </c>
      <c r="G295" s="14">
        <v>29135</v>
      </c>
      <c r="H295" s="13" t="s">
        <v>53</v>
      </c>
      <c r="I295" s="13" t="s">
        <v>1348</v>
      </c>
      <c r="J295" s="13" t="s">
        <v>1376</v>
      </c>
      <c r="K295" s="14">
        <v>43577</v>
      </c>
      <c r="L295" s="15">
        <v>44003</v>
      </c>
      <c r="M295" s="20">
        <f>VLOOKUP(Q295,Sheet2!$C$1:$D$560,2,FALSE)</f>
        <v>963894686</v>
      </c>
      <c r="N295" s="11">
        <v>210</v>
      </c>
      <c r="O295" s="11" t="s">
        <v>1483</v>
      </c>
      <c r="P295" s="16" t="s">
        <v>1484</v>
      </c>
      <c r="Q295" s="16">
        <v>708</v>
      </c>
      <c r="R295" s="16"/>
    </row>
    <row r="296" spans="1:18" ht="26.25">
      <c r="A296" s="11">
        <v>502</v>
      </c>
      <c r="B296" s="19">
        <v>858</v>
      </c>
      <c r="C296" s="11" t="s">
        <v>1485</v>
      </c>
      <c r="D296" s="12" t="s">
        <v>1486</v>
      </c>
      <c r="E296" s="13" t="s">
        <v>1487</v>
      </c>
      <c r="F296" s="11" t="s">
        <v>2132</v>
      </c>
      <c r="G296" s="14">
        <v>30713</v>
      </c>
      <c r="H296" s="13" t="s">
        <v>340</v>
      </c>
      <c r="I296" s="13" t="s">
        <v>1348</v>
      </c>
      <c r="J296" s="13" t="s">
        <v>1376</v>
      </c>
      <c r="K296" s="14">
        <v>43630</v>
      </c>
      <c r="L296" s="15">
        <v>43964</v>
      </c>
      <c r="M296" s="20">
        <f>VLOOKUP(Q296,Sheet2!$C$1:$D$560,2,FALSE)</f>
        <v>87966095</v>
      </c>
      <c r="N296" s="11">
        <v>210</v>
      </c>
      <c r="O296" s="11" t="s">
        <v>1488</v>
      </c>
      <c r="P296" s="16" t="s">
        <v>1489</v>
      </c>
      <c r="Q296" s="16">
        <v>858</v>
      </c>
      <c r="R296" s="16"/>
    </row>
    <row r="297" spans="1:18" ht="26.25">
      <c r="A297" s="11">
        <v>504</v>
      </c>
      <c r="B297" s="19">
        <v>882</v>
      </c>
      <c r="C297" s="11" t="s">
        <v>1490</v>
      </c>
      <c r="D297" s="12" t="s">
        <v>1491</v>
      </c>
      <c r="E297" s="13" t="s">
        <v>1492</v>
      </c>
      <c r="F297" s="11" t="s">
        <v>2132</v>
      </c>
      <c r="G297" s="14">
        <v>29503</v>
      </c>
      <c r="H297" s="13" t="s">
        <v>381</v>
      </c>
      <c r="I297" s="13" t="s">
        <v>1348</v>
      </c>
      <c r="J297" s="13" t="s">
        <v>1493</v>
      </c>
      <c r="K297" s="14">
        <v>43641</v>
      </c>
      <c r="L297" s="15">
        <v>43975</v>
      </c>
      <c r="M297" s="20" t="e">
        <f>VLOOKUP(Q297,Sheet2!$C$1:$D$560,2,FALSE)</f>
        <v>#N/A</v>
      </c>
      <c r="N297" s="11">
        <v>210</v>
      </c>
      <c r="O297" s="11" t="s">
        <v>1494</v>
      </c>
      <c r="P297" s="16"/>
      <c r="Q297" s="16">
        <v>882</v>
      </c>
      <c r="R297" s="16"/>
    </row>
    <row r="298" spans="1:18" ht="26.25">
      <c r="A298" s="11">
        <v>505</v>
      </c>
      <c r="B298" s="19">
        <v>891</v>
      </c>
      <c r="C298" s="11" t="s">
        <v>1495</v>
      </c>
      <c r="D298" s="12" t="s">
        <v>1496</v>
      </c>
      <c r="E298" s="13" t="s">
        <v>1497</v>
      </c>
      <c r="F298" s="11" t="s">
        <v>2132</v>
      </c>
      <c r="G298" s="14">
        <v>36858</v>
      </c>
      <c r="H298" s="13" t="s">
        <v>124</v>
      </c>
      <c r="I298" s="13" t="s">
        <v>1348</v>
      </c>
      <c r="J298" s="13" t="s">
        <v>1376</v>
      </c>
      <c r="K298" s="14">
        <v>43643</v>
      </c>
      <c r="L298" s="15">
        <v>43977</v>
      </c>
      <c r="M298" s="20">
        <f>VLOOKUP(Q298,Sheet2!$C$1:$D$560,2,FALSE)</f>
        <v>86238894</v>
      </c>
      <c r="N298" s="11">
        <v>210</v>
      </c>
      <c r="O298" s="11" t="s">
        <v>1498</v>
      </c>
      <c r="P298" s="16" t="s">
        <v>1499</v>
      </c>
      <c r="Q298" s="16">
        <v>891</v>
      </c>
      <c r="R298" s="16"/>
    </row>
    <row r="299" spans="1:18" ht="26.25">
      <c r="A299" s="11">
        <v>507</v>
      </c>
      <c r="B299" s="19">
        <v>1004</v>
      </c>
      <c r="C299" s="11" t="s">
        <v>1500</v>
      </c>
      <c r="D299" s="12" t="s">
        <v>1501</v>
      </c>
      <c r="E299" s="13" t="s">
        <v>1502</v>
      </c>
      <c r="F299" s="11" t="s">
        <v>2132</v>
      </c>
      <c r="G299" s="14">
        <v>32291</v>
      </c>
      <c r="H299" s="13" t="s">
        <v>53</v>
      </c>
      <c r="I299" s="13" t="s">
        <v>1348</v>
      </c>
      <c r="J299" s="13" t="s">
        <v>1376</v>
      </c>
      <c r="K299" s="14">
        <v>43670</v>
      </c>
      <c r="L299" s="15">
        <v>44005</v>
      </c>
      <c r="M299" s="20">
        <f>VLOOKUP(Q299,Sheet2!$C$1:$D$560,2,FALSE)</f>
        <v>972648588</v>
      </c>
      <c r="N299" s="11">
        <v>210</v>
      </c>
      <c r="O299" s="11" t="s">
        <v>1503</v>
      </c>
      <c r="P299" s="16" t="s">
        <v>1504</v>
      </c>
      <c r="Q299" s="16">
        <v>1004</v>
      </c>
      <c r="R299" s="16"/>
    </row>
    <row r="300" spans="1:18" ht="26.25">
      <c r="A300" s="11">
        <v>508</v>
      </c>
      <c r="B300" s="19">
        <v>1067</v>
      </c>
      <c r="C300" s="11" t="s">
        <v>1505</v>
      </c>
      <c r="D300" s="12" t="s">
        <v>1506</v>
      </c>
      <c r="E300" s="13" t="s">
        <v>1507</v>
      </c>
      <c r="F300" s="11" t="s">
        <v>2133</v>
      </c>
      <c r="G300" s="14">
        <v>32521</v>
      </c>
      <c r="H300" s="13" t="s">
        <v>28</v>
      </c>
      <c r="I300" s="13" t="s">
        <v>1348</v>
      </c>
      <c r="J300" s="13" t="s">
        <v>1508</v>
      </c>
      <c r="K300" s="14">
        <v>43690</v>
      </c>
      <c r="L300" s="15">
        <v>43933</v>
      </c>
      <c r="M300" s="20">
        <f>VLOOKUP(Q300,Sheet2!$C$1:$D$560,2,FALSE)</f>
        <v>719939055</v>
      </c>
      <c r="N300" s="11">
        <v>210</v>
      </c>
      <c r="O300" s="11" t="s">
        <v>1509</v>
      </c>
      <c r="P300" s="16" t="s">
        <v>1510</v>
      </c>
      <c r="Q300" s="16">
        <v>1067</v>
      </c>
      <c r="R300" s="16"/>
    </row>
    <row r="301" spans="1:18" ht="26.25">
      <c r="A301" s="11">
        <v>509</v>
      </c>
      <c r="B301" s="19">
        <v>1108</v>
      </c>
      <c r="C301" s="11" t="s">
        <v>1511</v>
      </c>
      <c r="D301" s="12" t="s">
        <v>1512</v>
      </c>
      <c r="E301" s="13" t="s">
        <v>1513</v>
      </c>
      <c r="F301" s="11" t="s">
        <v>2132</v>
      </c>
      <c r="G301" s="14">
        <v>31846</v>
      </c>
      <c r="H301" s="13" t="s">
        <v>53</v>
      </c>
      <c r="I301" s="13" t="s">
        <v>1348</v>
      </c>
      <c r="J301" s="13" t="s">
        <v>1365</v>
      </c>
      <c r="K301" s="14">
        <v>43694</v>
      </c>
      <c r="L301" s="15">
        <v>43937</v>
      </c>
      <c r="M301" s="20">
        <f>VLOOKUP(Q301,Sheet2!$C$1:$D$560,2,FALSE)</f>
        <v>974690827</v>
      </c>
      <c r="N301" s="11">
        <v>210</v>
      </c>
      <c r="O301" s="11" t="s">
        <v>1514</v>
      </c>
      <c r="P301" s="16" t="s">
        <v>1515</v>
      </c>
      <c r="Q301" s="16">
        <v>1108</v>
      </c>
      <c r="R301" s="16"/>
    </row>
    <row r="302" spans="1:18" ht="26.25">
      <c r="A302" s="11">
        <v>510</v>
      </c>
      <c r="B302" s="19">
        <v>1110</v>
      </c>
      <c r="C302" s="11" t="s">
        <v>1516</v>
      </c>
      <c r="D302" s="12" t="s">
        <v>1517</v>
      </c>
      <c r="E302" s="13" t="s">
        <v>1518</v>
      </c>
      <c r="F302" s="11" t="s">
        <v>2132</v>
      </c>
      <c r="G302" s="14">
        <v>36655</v>
      </c>
      <c r="H302" s="13" t="s">
        <v>124</v>
      </c>
      <c r="I302" s="13" t="s">
        <v>1348</v>
      </c>
      <c r="J302" s="13" t="s">
        <v>1519</v>
      </c>
      <c r="K302" s="14">
        <v>43694</v>
      </c>
      <c r="L302" s="15">
        <v>43937</v>
      </c>
      <c r="M302" s="20">
        <f>VLOOKUP(Q302,Sheet2!$C$1:$D$560,2,FALSE)</f>
        <v>973510043</v>
      </c>
      <c r="N302" s="11">
        <v>210</v>
      </c>
      <c r="O302" s="11" t="s">
        <v>1520</v>
      </c>
      <c r="P302" s="16" t="s">
        <v>1521</v>
      </c>
      <c r="Q302" s="16">
        <v>1110</v>
      </c>
      <c r="R302" s="16"/>
    </row>
    <row r="303" spans="1:18" ht="26.25">
      <c r="A303" s="11">
        <v>511</v>
      </c>
      <c r="B303" s="19">
        <v>1187</v>
      </c>
      <c r="C303" s="11" t="s">
        <v>1522</v>
      </c>
      <c r="D303" s="12" t="s">
        <v>1523</v>
      </c>
      <c r="E303" s="13" t="s">
        <v>1524</v>
      </c>
      <c r="F303" s="11" t="s">
        <v>2132</v>
      </c>
      <c r="G303" s="14">
        <v>36206</v>
      </c>
      <c r="H303" s="13" t="s">
        <v>53</v>
      </c>
      <c r="I303" s="13" t="s">
        <v>1348</v>
      </c>
      <c r="J303" s="13" t="s">
        <v>1376</v>
      </c>
      <c r="K303" s="14">
        <v>43741</v>
      </c>
      <c r="L303" s="15">
        <v>43984</v>
      </c>
      <c r="M303" s="20">
        <f>VLOOKUP(Q303,Sheet2!$C$1:$D$560,2,FALSE)</f>
        <v>93891593</v>
      </c>
      <c r="N303" s="11">
        <v>210</v>
      </c>
      <c r="O303" s="11" t="s">
        <v>1525</v>
      </c>
      <c r="P303" s="16" t="s">
        <v>1526</v>
      </c>
      <c r="Q303" s="16">
        <v>1187</v>
      </c>
      <c r="R303" s="16"/>
    </row>
    <row r="304" spans="1:18" ht="26.25">
      <c r="A304" s="11">
        <v>512</v>
      </c>
      <c r="B304" s="19">
        <v>1202</v>
      </c>
      <c r="C304" s="11" t="s">
        <v>1527</v>
      </c>
      <c r="D304" s="12" t="s">
        <v>1528</v>
      </c>
      <c r="E304" s="13" t="s">
        <v>1529</v>
      </c>
      <c r="F304" s="11" t="s">
        <v>2133</v>
      </c>
      <c r="G304" s="14">
        <v>36090</v>
      </c>
      <c r="H304" s="13" t="s">
        <v>1281</v>
      </c>
      <c r="I304" s="13" t="s">
        <v>1348</v>
      </c>
      <c r="J304" s="13" t="s">
        <v>1418</v>
      </c>
      <c r="K304" s="14">
        <v>43743</v>
      </c>
      <c r="L304" s="15">
        <v>43986</v>
      </c>
      <c r="M304" s="20">
        <f>VLOOKUP(Q304,Sheet2!$C$1:$D$560,2,FALSE)</f>
        <v>968343713</v>
      </c>
      <c r="N304" s="11">
        <v>210</v>
      </c>
      <c r="O304" s="11" t="s">
        <v>1530</v>
      </c>
      <c r="P304" s="16" t="s">
        <v>1531</v>
      </c>
      <c r="Q304" s="16">
        <v>1202</v>
      </c>
      <c r="R304" s="16"/>
    </row>
    <row r="305" spans="1:18" ht="26.25">
      <c r="A305" s="11">
        <v>513</v>
      </c>
      <c r="B305" s="19">
        <v>1217</v>
      </c>
      <c r="C305" s="11" t="s">
        <v>1532</v>
      </c>
      <c r="D305" s="12" t="s">
        <v>1533</v>
      </c>
      <c r="E305" s="13" t="s">
        <v>1534</v>
      </c>
      <c r="F305" s="11" t="s">
        <v>2132</v>
      </c>
      <c r="G305" s="14">
        <v>34049</v>
      </c>
      <c r="H305" s="13" t="s">
        <v>220</v>
      </c>
      <c r="I305" s="13" t="s">
        <v>1348</v>
      </c>
      <c r="J305" s="13" t="s">
        <v>1376</v>
      </c>
      <c r="K305" s="14">
        <v>43745</v>
      </c>
      <c r="L305" s="15">
        <v>43988</v>
      </c>
      <c r="M305" s="20">
        <f>VLOOKUP(Q305,Sheet2!$C$1:$D$560,2,FALSE)</f>
        <v>10700173</v>
      </c>
      <c r="N305" s="11">
        <v>210</v>
      </c>
      <c r="O305" s="11" t="s">
        <v>1535</v>
      </c>
      <c r="P305" s="16" t="s">
        <v>1536</v>
      </c>
      <c r="Q305" s="16">
        <v>1217</v>
      </c>
      <c r="R305" s="16"/>
    </row>
    <row r="306" spans="1:18" ht="26.25">
      <c r="A306" s="11">
        <v>514</v>
      </c>
      <c r="B306" s="19">
        <v>1219</v>
      </c>
      <c r="C306" s="11" t="s">
        <v>1537</v>
      </c>
      <c r="D306" s="12" t="s">
        <v>1538</v>
      </c>
      <c r="E306" s="13" t="s">
        <v>1539</v>
      </c>
      <c r="F306" s="11" t="s">
        <v>2132</v>
      </c>
      <c r="G306" s="14">
        <v>35096</v>
      </c>
      <c r="H306" s="13" t="s">
        <v>1281</v>
      </c>
      <c r="I306" s="13" t="s">
        <v>1348</v>
      </c>
      <c r="J306" s="13" t="s">
        <v>1376</v>
      </c>
      <c r="K306" s="14">
        <v>43745</v>
      </c>
      <c r="L306" s="15">
        <v>43988</v>
      </c>
      <c r="M306" s="20">
        <f>VLOOKUP(Q306,Sheet2!$C$1:$D$560,2,FALSE)</f>
        <v>68629761</v>
      </c>
      <c r="N306" s="11">
        <v>210</v>
      </c>
      <c r="O306" s="11" t="s">
        <v>1540</v>
      </c>
      <c r="P306" s="16" t="s">
        <v>1541</v>
      </c>
      <c r="Q306" s="16">
        <v>1219</v>
      </c>
      <c r="R306" s="16"/>
    </row>
    <row r="307" spans="1:18" ht="26.25">
      <c r="A307" s="11">
        <v>515</v>
      </c>
      <c r="B307" s="19">
        <v>1301</v>
      </c>
      <c r="C307" s="11" t="s">
        <v>1542</v>
      </c>
      <c r="D307" s="12" t="s">
        <v>1543</v>
      </c>
      <c r="E307" s="13" t="s">
        <v>1544</v>
      </c>
      <c r="F307" s="11" t="s">
        <v>2133</v>
      </c>
      <c r="G307" s="14">
        <v>31956</v>
      </c>
      <c r="H307" s="13" t="s">
        <v>340</v>
      </c>
      <c r="I307" s="13" t="s">
        <v>1348</v>
      </c>
      <c r="J307" s="13" t="s">
        <v>1376</v>
      </c>
      <c r="K307" s="14">
        <v>43754</v>
      </c>
      <c r="L307" s="15">
        <v>43997</v>
      </c>
      <c r="M307" s="20">
        <f>VLOOKUP(Q307,Sheet2!$C$1:$D$560,2,FALSE)</f>
        <v>966665165</v>
      </c>
      <c r="N307" s="11">
        <v>210</v>
      </c>
      <c r="O307" s="11" t="s">
        <v>1545</v>
      </c>
      <c r="P307" s="16" t="s">
        <v>1546</v>
      </c>
      <c r="Q307" s="16">
        <v>1301</v>
      </c>
      <c r="R307" s="16"/>
    </row>
    <row r="308" spans="1:18" ht="26.25">
      <c r="A308" s="11">
        <v>517</v>
      </c>
      <c r="B308" s="19">
        <v>1400</v>
      </c>
      <c r="C308" s="11" t="s">
        <v>1547</v>
      </c>
      <c r="D308" s="12" t="s">
        <v>1548</v>
      </c>
      <c r="E308" s="13" t="s">
        <v>1549</v>
      </c>
      <c r="F308" s="11" t="s">
        <v>2133</v>
      </c>
      <c r="G308" s="14">
        <v>34508</v>
      </c>
      <c r="H308" s="13" t="s">
        <v>113</v>
      </c>
      <c r="I308" s="13" t="s">
        <v>1348</v>
      </c>
      <c r="J308" s="13" t="s">
        <v>1376</v>
      </c>
      <c r="K308" s="14">
        <v>43788</v>
      </c>
      <c r="L308" s="15">
        <v>43939</v>
      </c>
      <c r="M308" s="20">
        <f>VLOOKUP(Q308,Sheet2!$C$1:$D$560,2,FALSE)</f>
        <v>964663360</v>
      </c>
      <c r="N308" s="11">
        <v>210</v>
      </c>
      <c r="O308" s="11" t="s">
        <v>1550</v>
      </c>
      <c r="P308" s="16" t="s">
        <v>1551</v>
      </c>
      <c r="Q308" s="16">
        <v>1400</v>
      </c>
      <c r="R308" s="16"/>
    </row>
    <row r="309" spans="1:18" ht="26.25">
      <c r="A309" s="11">
        <v>518</v>
      </c>
      <c r="B309" s="19">
        <v>1454</v>
      </c>
      <c r="C309" s="11" t="s">
        <v>1552</v>
      </c>
      <c r="D309" s="12" t="s">
        <v>1553</v>
      </c>
      <c r="E309" s="13" t="s">
        <v>1554</v>
      </c>
      <c r="F309" s="11" t="s">
        <v>2132</v>
      </c>
      <c r="G309" s="14">
        <v>35619</v>
      </c>
      <c r="H309" s="13" t="s">
        <v>53</v>
      </c>
      <c r="I309" s="13" t="s">
        <v>1348</v>
      </c>
      <c r="J309" s="13" t="s">
        <v>1349</v>
      </c>
      <c r="K309" s="14">
        <v>43798</v>
      </c>
      <c r="L309" s="15">
        <v>43949</v>
      </c>
      <c r="M309" s="20">
        <f>VLOOKUP(Q309,Sheet2!$C$1:$D$560,2,FALSE)</f>
        <v>87936949</v>
      </c>
      <c r="N309" s="11">
        <v>210</v>
      </c>
      <c r="O309" s="11" t="s">
        <v>1555</v>
      </c>
      <c r="P309" s="16" t="s">
        <v>1556</v>
      </c>
      <c r="Q309" s="16">
        <v>1454</v>
      </c>
      <c r="R309" s="16"/>
    </row>
    <row r="310" spans="1:18" ht="26.25">
      <c r="A310" s="11">
        <v>519</v>
      </c>
      <c r="B310" s="19">
        <v>1459</v>
      </c>
      <c r="C310" s="11" t="s">
        <v>1557</v>
      </c>
      <c r="D310" s="12" t="s">
        <v>1558</v>
      </c>
      <c r="E310" s="13" t="s">
        <v>1559</v>
      </c>
      <c r="F310" s="11" t="s">
        <v>2132</v>
      </c>
      <c r="G310" s="14">
        <v>35267</v>
      </c>
      <c r="H310" s="13" t="s">
        <v>113</v>
      </c>
      <c r="I310" s="13" t="s">
        <v>1348</v>
      </c>
      <c r="J310" s="13" t="s">
        <v>1376</v>
      </c>
      <c r="K310" s="14">
        <v>43801</v>
      </c>
      <c r="L310" s="15">
        <v>43951</v>
      </c>
      <c r="M310" s="20">
        <f>VLOOKUP(Q310,Sheet2!$C$1:$D$560,2,FALSE)</f>
        <v>969495462</v>
      </c>
      <c r="N310" s="11">
        <v>210</v>
      </c>
      <c r="O310" s="11" t="s">
        <v>1560</v>
      </c>
      <c r="P310" s="16" t="s">
        <v>1561</v>
      </c>
      <c r="Q310" s="16">
        <v>1459</v>
      </c>
      <c r="R310" s="16"/>
    </row>
    <row r="311" spans="1:18" ht="26.25">
      <c r="A311" s="11">
        <v>520</v>
      </c>
      <c r="B311" s="19">
        <v>1460</v>
      </c>
      <c r="C311" s="11" t="s">
        <v>1562</v>
      </c>
      <c r="D311" s="12" t="s">
        <v>1563</v>
      </c>
      <c r="E311" s="13" t="s">
        <v>1564</v>
      </c>
      <c r="F311" s="11" t="s">
        <v>2132</v>
      </c>
      <c r="G311" s="14">
        <v>29010</v>
      </c>
      <c r="H311" s="13" t="s">
        <v>113</v>
      </c>
      <c r="I311" s="13" t="s">
        <v>1348</v>
      </c>
      <c r="J311" s="13" t="s">
        <v>1376</v>
      </c>
      <c r="K311" s="14">
        <v>43801</v>
      </c>
      <c r="L311" s="15">
        <v>43951</v>
      </c>
      <c r="M311" s="20">
        <f>VLOOKUP(Q311,Sheet2!$C$1:$D$560,2,FALSE)</f>
        <v>884138021</v>
      </c>
      <c r="N311" s="11">
        <v>210</v>
      </c>
      <c r="O311" s="11" t="s">
        <v>1565</v>
      </c>
      <c r="P311" s="16" t="s">
        <v>1566</v>
      </c>
      <c r="Q311" s="16">
        <v>1460</v>
      </c>
      <c r="R311" s="16"/>
    </row>
    <row r="312" spans="1:18" ht="26.25">
      <c r="A312" s="11">
        <v>521</v>
      </c>
      <c r="B312" s="19">
        <v>1477</v>
      </c>
      <c r="C312" s="11" t="s">
        <v>1567</v>
      </c>
      <c r="D312" s="12" t="s">
        <v>1568</v>
      </c>
      <c r="E312" s="13" t="s">
        <v>1569</v>
      </c>
      <c r="F312" s="11" t="s">
        <v>2132</v>
      </c>
      <c r="G312" s="14">
        <v>35347</v>
      </c>
      <c r="H312" s="13" t="s">
        <v>124</v>
      </c>
      <c r="I312" s="13" t="s">
        <v>1348</v>
      </c>
      <c r="J312" s="13" t="s">
        <v>1376</v>
      </c>
      <c r="K312" s="14">
        <v>43802</v>
      </c>
      <c r="L312" s="15">
        <v>43952</v>
      </c>
      <c r="M312" s="20">
        <f>VLOOKUP(Q312,Sheet2!$C$1:$D$560,2,FALSE)</f>
        <v>69869743</v>
      </c>
      <c r="N312" s="11">
        <v>210</v>
      </c>
      <c r="O312" s="11" t="s">
        <v>1570</v>
      </c>
      <c r="P312" s="16" t="s">
        <v>1571</v>
      </c>
      <c r="Q312" s="16">
        <v>1477</v>
      </c>
      <c r="R312" s="16"/>
    </row>
    <row r="313" spans="1:18" ht="26.25">
      <c r="A313" s="11">
        <v>522</v>
      </c>
      <c r="B313" s="19">
        <v>1479</v>
      </c>
      <c r="C313" s="11" t="s">
        <v>1572</v>
      </c>
      <c r="D313" s="12" t="s">
        <v>1573</v>
      </c>
      <c r="E313" s="13" t="s">
        <v>1574</v>
      </c>
      <c r="F313" s="11" t="s">
        <v>2132</v>
      </c>
      <c r="G313" s="14">
        <v>36103</v>
      </c>
      <c r="H313" s="13" t="s">
        <v>53</v>
      </c>
      <c r="I313" s="13" t="s">
        <v>1348</v>
      </c>
      <c r="J313" s="13" t="s">
        <v>1376</v>
      </c>
      <c r="K313" s="14">
        <v>43802</v>
      </c>
      <c r="L313" s="15">
        <v>43952</v>
      </c>
      <c r="M313" s="20">
        <f>VLOOKUP(Q313,Sheet2!$C$1:$D$560,2,FALSE)</f>
        <v>965373463</v>
      </c>
      <c r="N313" s="11">
        <v>210</v>
      </c>
      <c r="O313" s="11" t="s">
        <v>1575</v>
      </c>
      <c r="P313" s="16" t="s">
        <v>1576</v>
      </c>
      <c r="Q313" s="16">
        <v>1479</v>
      </c>
      <c r="R313" s="16"/>
    </row>
    <row r="314" spans="1:18" ht="26.25">
      <c r="A314" s="11">
        <v>523</v>
      </c>
      <c r="B314" s="19">
        <v>1503</v>
      </c>
      <c r="C314" s="11" t="s">
        <v>1577</v>
      </c>
      <c r="D314" s="12" t="s">
        <v>1578</v>
      </c>
      <c r="E314" s="13" t="s">
        <v>1579</v>
      </c>
      <c r="F314" s="11" t="s">
        <v>2132</v>
      </c>
      <c r="G314" s="14">
        <v>30042</v>
      </c>
      <c r="H314" s="13" t="s">
        <v>53</v>
      </c>
      <c r="I314" s="13" t="s">
        <v>1348</v>
      </c>
      <c r="J314" s="13" t="s">
        <v>1376</v>
      </c>
      <c r="K314" s="14">
        <v>43810</v>
      </c>
      <c r="L314" s="15">
        <v>43960</v>
      </c>
      <c r="M314" s="20" t="e">
        <f>VLOOKUP(Q314,Sheet2!$C$1:$D$560,2,FALSE)</f>
        <v>#N/A</v>
      </c>
      <c r="N314" s="11">
        <v>210</v>
      </c>
      <c r="O314" s="11" t="s">
        <v>1580</v>
      </c>
      <c r="P314" s="16"/>
      <c r="Q314" s="16">
        <v>1503</v>
      </c>
      <c r="R314" s="16"/>
    </row>
    <row r="315" spans="1:18" ht="26.25">
      <c r="A315" s="11">
        <v>524</v>
      </c>
      <c r="B315" s="19">
        <v>1504</v>
      </c>
      <c r="C315" s="11" t="s">
        <v>1581</v>
      </c>
      <c r="D315" s="12" t="s">
        <v>1582</v>
      </c>
      <c r="E315" s="13" t="s">
        <v>1583</v>
      </c>
      <c r="F315" s="11" t="s">
        <v>2132</v>
      </c>
      <c r="G315" s="14">
        <v>36814</v>
      </c>
      <c r="H315" s="13" t="s">
        <v>53</v>
      </c>
      <c r="I315" s="13" t="s">
        <v>1348</v>
      </c>
      <c r="J315" s="13" t="s">
        <v>1376</v>
      </c>
      <c r="K315" s="14">
        <v>43810</v>
      </c>
      <c r="L315" s="15">
        <v>43960</v>
      </c>
      <c r="M315" s="20">
        <f>VLOOKUP(Q315,Sheet2!$C$1:$D$560,2,FALSE)</f>
        <v>969825375</v>
      </c>
      <c r="N315" s="11">
        <v>210</v>
      </c>
      <c r="O315" s="11" t="s">
        <v>1584</v>
      </c>
      <c r="P315" s="16" t="s">
        <v>1585</v>
      </c>
      <c r="Q315" s="16">
        <v>1504</v>
      </c>
      <c r="R315" s="16"/>
    </row>
    <row r="316" spans="1:18" ht="26.25">
      <c r="A316" s="11">
        <v>525</v>
      </c>
      <c r="B316" s="19">
        <v>1505</v>
      </c>
      <c r="C316" s="11" t="s">
        <v>1586</v>
      </c>
      <c r="D316" s="12" t="s">
        <v>1587</v>
      </c>
      <c r="E316" s="13" t="s">
        <v>1588</v>
      </c>
      <c r="F316" s="11" t="s">
        <v>2132</v>
      </c>
      <c r="G316" s="14">
        <v>35796</v>
      </c>
      <c r="H316" s="13" t="s">
        <v>53</v>
      </c>
      <c r="I316" s="13" t="s">
        <v>1348</v>
      </c>
      <c r="J316" s="13" t="s">
        <v>1365</v>
      </c>
      <c r="K316" s="14">
        <v>43810</v>
      </c>
      <c r="L316" s="15">
        <v>43960</v>
      </c>
      <c r="M316" s="20">
        <f>VLOOKUP(Q316,Sheet2!$C$1:$D$560,2,FALSE)</f>
        <v>16654262</v>
      </c>
      <c r="N316" s="11">
        <v>210</v>
      </c>
      <c r="O316" s="11" t="s">
        <v>1589</v>
      </c>
      <c r="P316" s="16" t="s">
        <v>1590</v>
      </c>
      <c r="Q316" s="16">
        <v>1505</v>
      </c>
      <c r="R316" s="16"/>
    </row>
    <row r="317" spans="1:18" ht="26.25">
      <c r="A317" s="11">
        <v>526</v>
      </c>
      <c r="B317" s="19">
        <v>1514</v>
      </c>
      <c r="C317" s="11" t="s">
        <v>1591</v>
      </c>
      <c r="D317" s="12" t="s">
        <v>1592</v>
      </c>
      <c r="E317" s="13" t="s">
        <v>1593</v>
      </c>
      <c r="F317" s="11" t="s">
        <v>2132</v>
      </c>
      <c r="G317" s="14">
        <v>36579</v>
      </c>
      <c r="H317" s="13" t="s">
        <v>113</v>
      </c>
      <c r="I317" s="13" t="s">
        <v>1348</v>
      </c>
      <c r="J317" s="13" t="s">
        <v>1376</v>
      </c>
      <c r="K317" s="14">
        <v>43811</v>
      </c>
      <c r="L317" s="15">
        <v>43961</v>
      </c>
      <c r="M317" s="20">
        <f>VLOOKUP(Q317,Sheet2!$C$1:$D$560,2,FALSE)</f>
        <v>968589342</v>
      </c>
      <c r="N317" s="11">
        <v>210</v>
      </c>
      <c r="O317" s="11" t="s">
        <v>1594</v>
      </c>
      <c r="P317" s="16" t="s">
        <v>1595</v>
      </c>
      <c r="Q317" s="16">
        <v>1514</v>
      </c>
      <c r="R317" s="16"/>
    </row>
    <row r="318" spans="1:18" ht="26.25">
      <c r="A318" s="11">
        <v>528</v>
      </c>
      <c r="B318" s="19">
        <v>1548</v>
      </c>
      <c r="C318" s="11" t="s">
        <v>1596</v>
      </c>
      <c r="D318" s="12" t="s">
        <v>1597</v>
      </c>
      <c r="E318" s="13" t="s">
        <v>1598</v>
      </c>
      <c r="F318" s="11" t="s">
        <v>2132</v>
      </c>
      <c r="G318" s="14">
        <v>33424</v>
      </c>
      <c r="H318" s="13" t="s">
        <v>97</v>
      </c>
      <c r="I318" s="13" t="s">
        <v>1348</v>
      </c>
      <c r="J318" s="13" t="s">
        <v>1349</v>
      </c>
      <c r="K318" s="14">
        <v>43832</v>
      </c>
      <c r="L318" s="15">
        <v>43984</v>
      </c>
      <c r="M318" s="20">
        <f>VLOOKUP(Q318,Sheet2!$C$1:$D$560,2,FALSE)</f>
        <v>77778334</v>
      </c>
      <c r="N318" s="11">
        <v>210</v>
      </c>
      <c r="O318" s="11" t="s">
        <v>1599</v>
      </c>
      <c r="P318" s="16" t="s">
        <v>1600</v>
      </c>
      <c r="Q318" s="16">
        <v>1548</v>
      </c>
      <c r="R318" s="16"/>
    </row>
    <row r="319" spans="1:18" ht="26.25">
      <c r="A319" s="11">
        <v>529</v>
      </c>
      <c r="B319" s="19">
        <v>1566</v>
      </c>
      <c r="C319" s="11" t="s">
        <v>1601</v>
      </c>
      <c r="D319" s="12" t="s">
        <v>1602</v>
      </c>
      <c r="E319" s="13" t="s">
        <v>1603</v>
      </c>
      <c r="F319" s="11" t="s">
        <v>2132</v>
      </c>
      <c r="G319" s="14">
        <v>34177</v>
      </c>
      <c r="H319" s="13" t="s">
        <v>28</v>
      </c>
      <c r="I319" s="13" t="s">
        <v>1348</v>
      </c>
      <c r="J319" s="13" t="s">
        <v>1349</v>
      </c>
      <c r="K319" s="14">
        <v>43838</v>
      </c>
      <c r="L319" s="15">
        <v>43990</v>
      </c>
      <c r="M319" s="20">
        <f>VLOOKUP(Q319,Sheet2!$C$1:$D$560,2,FALSE)</f>
        <v>964935620</v>
      </c>
      <c r="N319" s="11">
        <v>210</v>
      </c>
      <c r="O319" s="11" t="s">
        <v>1604</v>
      </c>
      <c r="P319" s="16" t="s">
        <v>1605</v>
      </c>
      <c r="Q319" s="16">
        <v>1566</v>
      </c>
      <c r="R319" s="16"/>
    </row>
    <row r="320" spans="1:18" ht="26.25">
      <c r="A320" s="11">
        <v>531</v>
      </c>
      <c r="B320" s="19">
        <v>1589</v>
      </c>
      <c r="C320" s="11" t="s">
        <v>1606</v>
      </c>
      <c r="D320" s="12" t="s">
        <v>1607</v>
      </c>
      <c r="E320" s="13" t="s">
        <v>1608</v>
      </c>
      <c r="F320" s="11" t="s">
        <v>2133</v>
      </c>
      <c r="G320" s="14">
        <v>34344</v>
      </c>
      <c r="H320" s="13" t="s">
        <v>124</v>
      </c>
      <c r="I320" s="13" t="s">
        <v>1348</v>
      </c>
      <c r="J320" s="13" t="s">
        <v>1418</v>
      </c>
      <c r="K320" s="14">
        <v>43846</v>
      </c>
      <c r="L320" s="15">
        <v>43997</v>
      </c>
      <c r="M320" s="20" t="e">
        <f>VLOOKUP(Q320,Sheet2!$C$1:$D$560,2,FALSE)</f>
        <v>#N/A</v>
      </c>
      <c r="N320" s="11">
        <v>210</v>
      </c>
      <c r="O320" s="11" t="s">
        <v>1609</v>
      </c>
      <c r="P320" s="16"/>
      <c r="Q320" s="16">
        <v>1589</v>
      </c>
      <c r="R320" s="16"/>
    </row>
    <row r="321" spans="1:18" ht="26.25">
      <c r="A321" s="11">
        <v>532</v>
      </c>
      <c r="B321" s="19">
        <v>1620</v>
      </c>
      <c r="C321" s="11" t="s">
        <v>1610</v>
      </c>
      <c r="D321" s="12" t="s">
        <v>1611</v>
      </c>
      <c r="E321" s="13" t="s">
        <v>1612</v>
      </c>
      <c r="F321" s="11" t="s">
        <v>2132</v>
      </c>
      <c r="G321" s="14">
        <v>35906</v>
      </c>
      <c r="H321" s="13" t="s">
        <v>340</v>
      </c>
      <c r="I321" s="13" t="s">
        <v>1348</v>
      </c>
      <c r="J321" s="13" t="s">
        <v>1365</v>
      </c>
      <c r="K321" s="14">
        <v>43857</v>
      </c>
      <c r="L321" s="15">
        <v>44009</v>
      </c>
      <c r="M321" s="20" t="e">
        <f>VLOOKUP(Q321,Sheet2!$C$1:$D$560,2,FALSE)</f>
        <v>#N/A</v>
      </c>
      <c r="N321" s="11">
        <v>210</v>
      </c>
      <c r="O321" s="11" t="s">
        <v>1613</v>
      </c>
      <c r="P321" s="16"/>
      <c r="Q321" s="16">
        <v>1620</v>
      </c>
      <c r="R321" s="16"/>
    </row>
    <row r="322" spans="1:18" ht="26.25">
      <c r="A322" s="11">
        <v>533</v>
      </c>
      <c r="B322" s="19">
        <v>1666</v>
      </c>
      <c r="C322" s="11" t="s">
        <v>1614</v>
      </c>
      <c r="D322" s="12" t="s">
        <v>1615</v>
      </c>
      <c r="E322" s="13" t="s">
        <v>1616</v>
      </c>
      <c r="F322" s="11" t="s">
        <v>2132</v>
      </c>
      <c r="G322" s="14">
        <v>32176</v>
      </c>
      <c r="H322" s="13" t="s">
        <v>53</v>
      </c>
      <c r="I322" s="13" t="s">
        <v>1348</v>
      </c>
      <c r="J322" s="13" t="s">
        <v>1418</v>
      </c>
      <c r="K322" s="14">
        <v>43873</v>
      </c>
      <c r="L322" s="15">
        <v>43932</v>
      </c>
      <c r="M322" s="20">
        <f>VLOOKUP(Q322,Sheet2!$C$1:$D$560,2,FALSE)</f>
        <v>95291553</v>
      </c>
      <c r="N322" s="11">
        <v>210</v>
      </c>
      <c r="O322" s="17" t="s">
        <v>1617</v>
      </c>
      <c r="P322" s="16" t="s">
        <v>1618</v>
      </c>
      <c r="Q322" s="16">
        <v>1666</v>
      </c>
      <c r="R322" s="16"/>
    </row>
    <row r="323" spans="1:18" ht="26.25">
      <c r="A323" s="11">
        <v>534</v>
      </c>
      <c r="B323" s="19">
        <v>1696</v>
      </c>
      <c r="C323" s="11" t="s">
        <v>1619</v>
      </c>
      <c r="D323" s="12" t="s">
        <v>1620</v>
      </c>
      <c r="E323" s="13" t="s">
        <v>1621</v>
      </c>
      <c r="F323" s="11" t="s">
        <v>2132</v>
      </c>
      <c r="G323" s="14">
        <v>33822</v>
      </c>
      <c r="H323" s="13" t="s">
        <v>1281</v>
      </c>
      <c r="I323" s="13" t="s">
        <v>1348</v>
      </c>
      <c r="J323" s="13" t="s">
        <v>1622</v>
      </c>
      <c r="K323" s="14">
        <v>43885</v>
      </c>
      <c r="L323" s="15">
        <v>43945</v>
      </c>
      <c r="M323" s="20">
        <f>VLOOKUP(Q323,Sheet2!$C$1:$D$560,2,FALSE)</f>
        <v>66339806</v>
      </c>
      <c r="N323" s="11">
        <v>210</v>
      </c>
      <c r="O323" s="11" t="s">
        <v>1623</v>
      </c>
      <c r="P323" s="16" t="s">
        <v>1624</v>
      </c>
      <c r="Q323" s="16">
        <v>1696</v>
      </c>
      <c r="R323" s="16"/>
    </row>
    <row r="324" spans="1:18" ht="26.25">
      <c r="A324" s="11">
        <v>535</v>
      </c>
      <c r="B324" s="19">
        <v>2</v>
      </c>
      <c r="C324" s="11" t="s">
        <v>1625</v>
      </c>
      <c r="D324" s="12" t="s">
        <v>1626</v>
      </c>
      <c r="E324" s="13" t="s">
        <v>1627</v>
      </c>
      <c r="F324" s="11" t="s">
        <v>2132</v>
      </c>
      <c r="G324" s="14">
        <v>31693</v>
      </c>
      <c r="H324" s="13" t="s">
        <v>53</v>
      </c>
      <c r="I324" s="13" t="s">
        <v>1628</v>
      </c>
      <c r="J324" s="13" t="s">
        <v>1629</v>
      </c>
      <c r="K324" s="14">
        <v>43479</v>
      </c>
      <c r="L324" s="15">
        <v>43995</v>
      </c>
      <c r="M324" s="20">
        <f>VLOOKUP(Q324,Sheet2!$C$1:$D$560,2,FALSE)</f>
        <v>975206996</v>
      </c>
      <c r="N324" s="11">
        <v>210</v>
      </c>
      <c r="O324" s="11" t="s">
        <v>1630</v>
      </c>
      <c r="P324" s="16" t="s">
        <v>1631</v>
      </c>
      <c r="Q324" s="16">
        <v>2</v>
      </c>
      <c r="R324" s="16"/>
    </row>
    <row r="325" spans="1:18" ht="26.25">
      <c r="A325" s="11">
        <v>536</v>
      </c>
      <c r="B325" s="19">
        <v>3</v>
      </c>
      <c r="C325" s="11" t="s">
        <v>1632</v>
      </c>
      <c r="D325" s="12" t="s">
        <v>1633</v>
      </c>
      <c r="E325" s="13" t="s">
        <v>1634</v>
      </c>
      <c r="F325" s="11" t="s">
        <v>2132</v>
      </c>
      <c r="G325" s="14">
        <v>32240</v>
      </c>
      <c r="H325" s="13" t="s">
        <v>66</v>
      </c>
      <c r="I325" s="13" t="s">
        <v>1628</v>
      </c>
      <c r="J325" s="13" t="s">
        <v>1629</v>
      </c>
      <c r="K325" s="14">
        <v>43479</v>
      </c>
      <c r="L325" s="15">
        <v>43995</v>
      </c>
      <c r="M325" s="20">
        <f>VLOOKUP(Q325,Sheet2!$C$1:$D$560,2,FALSE)</f>
        <v>92349683</v>
      </c>
      <c r="N325" s="11">
        <v>210</v>
      </c>
      <c r="O325" s="11" t="s">
        <v>1635</v>
      </c>
      <c r="P325" s="16" t="s">
        <v>1636</v>
      </c>
      <c r="Q325" s="16">
        <v>3</v>
      </c>
      <c r="R325" s="16"/>
    </row>
    <row r="326" spans="1:18" ht="26.25">
      <c r="A326" s="11">
        <v>537</v>
      </c>
      <c r="B326" s="19">
        <v>4</v>
      </c>
      <c r="C326" s="11" t="s">
        <v>1637</v>
      </c>
      <c r="D326" s="12" t="s">
        <v>1638</v>
      </c>
      <c r="E326" s="13" t="s">
        <v>1639</v>
      </c>
      <c r="F326" s="11" t="s">
        <v>2132</v>
      </c>
      <c r="G326" s="14">
        <v>30812</v>
      </c>
      <c r="H326" s="13" t="s">
        <v>53</v>
      </c>
      <c r="I326" s="13" t="s">
        <v>1628</v>
      </c>
      <c r="J326" s="13" t="s">
        <v>1629</v>
      </c>
      <c r="K326" s="14">
        <v>43479</v>
      </c>
      <c r="L326" s="15">
        <v>43995</v>
      </c>
      <c r="M326" s="20">
        <f>VLOOKUP(Q326,Sheet2!$C$1:$D$560,2,FALSE)</f>
        <v>70902895</v>
      </c>
      <c r="N326" s="11">
        <v>210</v>
      </c>
      <c r="O326" s="11" t="s">
        <v>1640</v>
      </c>
      <c r="P326" s="16" t="s">
        <v>1641</v>
      </c>
      <c r="Q326" s="16">
        <v>4</v>
      </c>
      <c r="R326" s="16"/>
    </row>
    <row r="327" spans="1:18" ht="26.25">
      <c r="A327" s="11">
        <v>538</v>
      </c>
      <c r="B327" s="19">
        <v>8</v>
      </c>
      <c r="C327" s="11" t="s">
        <v>1642</v>
      </c>
      <c r="D327" s="12" t="s">
        <v>1643</v>
      </c>
      <c r="E327" s="13" t="s">
        <v>1644</v>
      </c>
      <c r="F327" s="11" t="s">
        <v>2132</v>
      </c>
      <c r="G327" s="14">
        <v>31330</v>
      </c>
      <c r="H327" s="13" t="s">
        <v>28</v>
      </c>
      <c r="I327" s="13" t="s">
        <v>1628</v>
      </c>
      <c r="J327" s="13" t="s">
        <v>1629</v>
      </c>
      <c r="K327" s="14">
        <v>43479</v>
      </c>
      <c r="L327" s="15">
        <v>43995</v>
      </c>
      <c r="M327" s="20">
        <f>VLOOKUP(Q327,Sheet2!$C$1:$D$560,2,FALSE)</f>
        <v>887930457</v>
      </c>
      <c r="N327" s="11">
        <v>210</v>
      </c>
      <c r="O327" s="17" t="s">
        <v>1645</v>
      </c>
      <c r="P327" s="16" t="s">
        <v>1646</v>
      </c>
      <c r="Q327" s="16">
        <v>8</v>
      </c>
      <c r="R327" s="16"/>
    </row>
    <row r="328" spans="1:18" ht="26.25">
      <c r="A328" s="11">
        <v>539</v>
      </c>
      <c r="B328" s="19">
        <v>11</v>
      </c>
      <c r="C328" s="11" t="s">
        <v>1647</v>
      </c>
      <c r="D328" s="12" t="s">
        <v>1648</v>
      </c>
      <c r="E328" s="13" t="s">
        <v>1649</v>
      </c>
      <c r="F328" s="11" t="s">
        <v>2132</v>
      </c>
      <c r="G328" s="14">
        <v>32513</v>
      </c>
      <c r="H328" s="13" t="s">
        <v>60</v>
      </c>
      <c r="I328" s="13" t="s">
        <v>1628</v>
      </c>
      <c r="J328" s="13" t="s">
        <v>1629</v>
      </c>
      <c r="K328" s="14">
        <v>43479</v>
      </c>
      <c r="L328" s="15">
        <v>43995</v>
      </c>
      <c r="M328" s="20">
        <f>VLOOKUP(Q328,Sheet2!$C$1:$D$560,2,FALSE)</f>
        <v>966314955</v>
      </c>
      <c r="N328" s="11">
        <v>210</v>
      </c>
      <c r="O328" s="11" t="s">
        <v>1650</v>
      </c>
      <c r="P328" s="16" t="s">
        <v>1651</v>
      </c>
      <c r="Q328" s="16">
        <v>11</v>
      </c>
      <c r="R328" s="16"/>
    </row>
    <row r="329" spans="1:18" ht="26.25">
      <c r="A329" s="11">
        <v>540</v>
      </c>
      <c r="B329" s="19">
        <v>64</v>
      </c>
      <c r="C329" s="11" t="s">
        <v>1652</v>
      </c>
      <c r="D329" s="12" t="s">
        <v>1653</v>
      </c>
      <c r="E329" s="13" t="s">
        <v>1654</v>
      </c>
      <c r="F329" s="11" t="s">
        <v>2132</v>
      </c>
      <c r="G329" s="14">
        <v>29973</v>
      </c>
      <c r="H329" s="13" t="s">
        <v>60</v>
      </c>
      <c r="I329" s="13" t="s">
        <v>1628</v>
      </c>
      <c r="J329" s="13" t="s">
        <v>1629</v>
      </c>
      <c r="K329" s="14">
        <v>43487</v>
      </c>
      <c r="L329" s="15">
        <v>44003</v>
      </c>
      <c r="M329" s="20">
        <f>VLOOKUP(Q329,Sheet2!$C$1:$D$560,2,FALSE)</f>
        <v>967503472</v>
      </c>
      <c r="N329" s="11">
        <v>210</v>
      </c>
      <c r="O329" s="11" t="s">
        <v>1655</v>
      </c>
      <c r="P329" s="16" t="s">
        <v>1656</v>
      </c>
      <c r="Q329" s="16">
        <v>64</v>
      </c>
      <c r="R329" s="16"/>
    </row>
    <row r="330" spans="1:18" ht="26.25">
      <c r="A330" s="11">
        <v>541</v>
      </c>
      <c r="B330" s="19">
        <v>66</v>
      </c>
      <c r="C330" s="11" t="s">
        <v>1657</v>
      </c>
      <c r="D330" s="12" t="s">
        <v>1658</v>
      </c>
      <c r="E330" s="13" t="s">
        <v>1659</v>
      </c>
      <c r="F330" s="11" t="s">
        <v>2132</v>
      </c>
      <c r="G330" s="14">
        <v>29364</v>
      </c>
      <c r="H330" s="13" t="s">
        <v>28</v>
      </c>
      <c r="I330" s="13" t="s">
        <v>1628</v>
      </c>
      <c r="J330" s="13" t="s">
        <v>1629</v>
      </c>
      <c r="K330" s="14">
        <v>43487</v>
      </c>
      <c r="L330" s="15">
        <v>44003</v>
      </c>
      <c r="M330" s="20">
        <f>VLOOKUP(Q330,Sheet2!$C$1:$D$560,2,FALSE)</f>
        <v>10291081</v>
      </c>
      <c r="N330" s="11">
        <v>210</v>
      </c>
      <c r="O330" s="11" t="s">
        <v>1660</v>
      </c>
      <c r="P330" s="16" t="s">
        <v>1661</v>
      </c>
      <c r="Q330" s="16">
        <v>66</v>
      </c>
      <c r="R330" s="16"/>
    </row>
    <row r="331" spans="1:18" ht="26.25">
      <c r="A331" s="11">
        <v>542</v>
      </c>
      <c r="B331" s="19">
        <v>74</v>
      </c>
      <c r="C331" s="11" t="s">
        <v>1662</v>
      </c>
      <c r="D331" s="12" t="s">
        <v>1663</v>
      </c>
      <c r="E331" s="13" t="s">
        <v>1664</v>
      </c>
      <c r="F331" s="11" t="s">
        <v>2132</v>
      </c>
      <c r="G331" s="14">
        <v>29892</v>
      </c>
      <c r="H331" s="13" t="s">
        <v>66</v>
      </c>
      <c r="I331" s="13" t="s">
        <v>1628</v>
      </c>
      <c r="J331" s="13" t="s">
        <v>1629</v>
      </c>
      <c r="K331" s="14">
        <v>43493</v>
      </c>
      <c r="L331" s="15">
        <v>44009</v>
      </c>
      <c r="M331" s="20">
        <f>VLOOKUP(Q331,Sheet2!$C$1:$D$560,2,FALSE)</f>
        <v>12363347</v>
      </c>
      <c r="N331" s="11">
        <v>210</v>
      </c>
      <c r="O331" s="11" t="s">
        <v>1665</v>
      </c>
      <c r="P331" s="16" t="s">
        <v>1666</v>
      </c>
      <c r="Q331" s="16">
        <v>74</v>
      </c>
      <c r="R331" s="16"/>
    </row>
    <row r="332" spans="1:18" ht="26.25">
      <c r="A332" s="11">
        <v>543</v>
      </c>
      <c r="B332" s="19">
        <v>133</v>
      </c>
      <c r="C332" s="11" t="s">
        <v>1667</v>
      </c>
      <c r="D332" s="12" t="s">
        <v>1668</v>
      </c>
      <c r="E332" s="13" t="s">
        <v>1669</v>
      </c>
      <c r="F332" s="11" t="s">
        <v>2132</v>
      </c>
      <c r="G332" s="14">
        <v>31108</v>
      </c>
      <c r="H332" s="13" t="s">
        <v>169</v>
      </c>
      <c r="I332" s="13" t="s">
        <v>1628</v>
      </c>
      <c r="J332" s="13" t="s">
        <v>1629</v>
      </c>
      <c r="K332" s="14">
        <v>43507</v>
      </c>
      <c r="L332" s="15">
        <v>43931</v>
      </c>
      <c r="M332" s="20">
        <f>VLOOKUP(Q332,Sheet2!$C$1:$D$560,2,FALSE)</f>
        <v>93367902</v>
      </c>
      <c r="N332" s="11">
        <v>210</v>
      </c>
      <c r="O332" s="11" t="s">
        <v>1670</v>
      </c>
      <c r="P332" s="16" t="s">
        <v>1671</v>
      </c>
      <c r="Q332" s="16">
        <v>133</v>
      </c>
      <c r="R332" s="16"/>
    </row>
    <row r="333" spans="1:18" ht="26.25">
      <c r="A333" s="11">
        <v>544</v>
      </c>
      <c r="B333" s="19">
        <v>249</v>
      </c>
      <c r="C333" s="11" t="s">
        <v>1672</v>
      </c>
      <c r="D333" s="12" t="s">
        <v>1673</v>
      </c>
      <c r="E333" s="13" t="s">
        <v>1674</v>
      </c>
      <c r="F333" s="11" t="s">
        <v>2132</v>
      </c>
      <c r="G333" s="14">
        <v>35875</v>
      </c>
      <c r="H333" s="13" t="s">
        <v>28</v>
      </c>
      <c r="I333" s="13" t="s">
        <v>1628</v>
      </c>
      <c r="J333" s="13" t="s">
        <v>1629</v>
      </c>
      <c r="K333" s="14">
        <v>43517</v>
      </c>
      <c r="L333" s="15">
        <v>43941</v>
      </c>
      <c r="M333" s="20">
        <f>VLOOKUP(Q333,Sheet2!$C$1:$D$560,2,FALSE)</f>
        <v>81569097</v>
      </c>
      <c r="N333" s="11">
        <v>210</v>
      </c>
      <c r="O333" s="11" t="s">
        <v>1675</v>
      </c>
      <c r="P333" s="16" t="s">
        <v>1676</v>
      </c>
      <c r="Q333" s="16">
        <v>249</v>
      </c>
      <c r="R333" s="16"/>
    </row>
    <row r="334" spans="1:18" ht="26.25">
      <c r="A334" s="11">
        <v>545</v>
      </c>
      <c r="B334" s="19">
        <v>251</v>
      </c>
      <c r="C334" s="11" t="s">
        <v>1677</v>
      </c>
      <c r="D334" s="12" t="s">
        <v>1678</v>
      </c>
      <c r="E334" s="13" t="s">
        <v>1679</v>
      </c>
      <c r="F334" s="11" t="s">
        <v>2133</v>
      </c>
      <c r="G334" s="14">
        <v>33976</v>
      </c>
      <c r="H334" s="13" t="s">
        <v>381</v>
      </c>
      <c r="I334" s="13" t="s">
        <v>1628</v>
      </c>
      <c r="J334" s="13" t="s">
        <v>1629</v>
      </c>
      <c r="K334" s="14">
        <v>43517</v>
      </c>
      <c r="L334" s="15">
        <v>43941</v>
      </c>
      <c r="M334" s="20">
        <f>VLOOKUP(Q334,Sheet2!$C$1:$D$560,2,FALSE)</f>
        <v>70371323</v>
      </c>
      <c r="N334" s="11">
        <v>210</v>
      </c>
      <c r="O334" s="11" t="s">
        <v>1680</v>
      </c>
      <c r="P334" s="16" t="s">
        <v>1681</v>
      </c>
      <c r="Q334" s="16">
        <v>251</v>
      </c>
      <c r="R334" s="16"/>
    </row>
    <row r="335" spans="1:18" ht="26.25">
      <c r="A335" s="11">
        <v>546</v>
      </c>
      <c r="B335" s="19">
        <v>263</v>
      </c>
      <c r="C335" s="11" t="s">
        <v>1682</v>
      </c>
      <c r="D335" s="12" t="s">
        <v>1683</v>
      </c>
      <c r="E335" s="13" t="s">
        <v>1684</v>
      </c>
      <c r="F335" s="11" t="s">
        <v>2132</v>
      </c>
      <c r="G335" s="14">
        <v>32101</v>
      </c>
      <c r="H335" s="13" t="s">
        <v>28</v>
      </c>
      <c r="I335" s="13" t="s">
        <v>1628</v>
      </c>
      <c r="J335" s="13" t="s">
        <v>1629</v>
      </c>
      <c r="K335" s="14">
        <v>43518</v>
      </c>
      <c r="L335" s="15">
        <v>43942</v>
      </c>
      <c r="M335" s="20">
        <f>VLOOKUP(Q335,Sheet2!$C$1:$D$560,2,FALSE)</f>
        <v>964214293</v>
      </c>
      <c r="N335" s="11">
        <v>210</v>
      </c>
      <c r="O335" s="11" t="s">
        <v>1685</v>
      </c>
      <c r="P335" s="16" t="s">
        <v>1686</v>
      </c>
      <c r="Q335" s="16">
        <v>263</v>
      </c>
      <c r="R335" s="16"/>
    </row>
    <row r="336" spans="1:18" ht="26.25">
      <c r="A336" s="11">
        <v>547</v>
      </c>
      <c r="B336" s="19">
        <v>264</v>
      </c>
      <c r="C336" s="11" t="s">
        <v>1687</v>
      </c>
      <c r="D336" s="12" t="s">
        <v>1688</v>
      </c>
      <c r="E336" s="13" t="s">
        <v>1689</v>
      </c>
      <c r="F336" s="11" t="s">
        <v>2132</v>
      </c>
      <c r="G336" s="14">
        <v>30947</v>
      </c>
      <c r="H336" s="13" t="s">
        <v>113</v>
      </c>
      <c r="I336" s="13" t="s">
        <v>1628</v>
      </c>
      <c r="J336" s="13" t="s">
        <v>1629</v>
      </c>
      <c r="K336" s="14">
        <v>43518</v>
      </c>
      <c r="L336" s="15">
        <v>43942</v>
      </c>
      <c r="M336" s="20">
        <f>VLOOKUP(Q336,Sheet2!$C$1:$D$560,2,FALSE)</f>
        <v>881099436</v>
      </c>
      <c r="N336" s="11">
        <v>210</v>
      </c>
      <c r="O336" s="11" t="s">
        <v>1690</v>
      </c>
      <c r="P336" s="16" t="s">
        <v>1691</v>
      </c>
      <c r="Q336" s="16">
        <v>264</v>
      </c>
      <c r="R336" s="16"/>
    </row>
    <row r="337" spans="1:18" ht="26.25">
      <c r="A337" s="11">
        <v>548</v>
      </c>
      <c r="B337" s="19">
        <v>317</v>
      </c>
      <c r="C337" s="11" t="s">
        <v>1692</v>
      </c>
      <c r="D337" s="12" t="s">
        <v>1693</v>
      </c>
      <c r="E337" s="13" t="s">
        <v>1694</v>
      </c>
      <c r="F337" s="11" t="s">
        <v>2132</v>
      </c>
      <c r="G337" s="14">
        <v>32301</v>
      </c>
      <c r="H337" s="13" t="s">
        <v>113</v>
      </c>
      <c r="I337" s="13" t="s">
        <v>1628</v>
      </c>
      <c r="J337" s="13" t="s">
        <v>1629</v>
      </c>
      <c r="K337" s="14">
        <v>43522</v>
      </c>
      <c r="L337" s="15">
        <v>43946</v>
      </c>
      <c r="M337" s="20">
        <f>VLOOKUP(Q337,Sheet2!$C$1:$D$560,2,FALSE)</f>
        <v>99339055</v>
      </c>
      <c r="N337" s="11">
        <v>210</v>
      </c>
      <c r="O337" s="11" t="s">
        <v>1695</v>
      </c>
      <c r="P337" s="16" t="s">
        <v>1696</v>
      </c>
      <c r="Q337" s="16">
        <v>317</v>
      </c>
      <c r="R337" s="16"/>
    </row>
    <row r="338" spans="1:18" ht="26.25">
      <c r="A338" s="11">
        <v>549</v>
      </c>
      <c r="B338" s="19">
        <v>351</v>
      </c>
      <c r="C338" s="11" t="s">
        <v>1697</v>
      </c>
      <c r="D338" s="12" t="s">
        <v>1698</v>
      </c>
      <c r="E338" s="13" t="s">
        <v>1699</v>
      </c>
      <c r="F338" s="11" t="s">
        <v>2132</v>
      </c>
      <c r="G338" s="14">
        <v>34947</v>
      </c>
      <c r="H338" s="13" t="s">
        <v>53</v>
      </c>
      <c r="I338" s="13" t="s">
        <v>1628</v>
      </c>
      <c r="J338" s="13" t="s">
        <v>1629</v>
      </c>
      <c r="K338" s="14">
        <v>43525</v>
      </c>
      <c r="L338" s="15">
        <v>43951</v>
      </c>
      <c r="M338" s="20">
        <f>VLOOKUP(Q338,Sheet2!$C$1:$D$560,2,FALSE)</f>
        <v>15672028</v>
      </c>
      <c r="N338" s="11">
        <v>210</v>
      </c>
      <c r="O338" s="11" t="s">
        <v>1700</v>
      </c>
      <c r="P338" s="16" t="s">
        <v>1701</v>
      </c>
      <c r="Q338" s="16">
        <v>351</v>
      </c>
      <c r="R338" s="16"/>
    </row>
    <row r="339" spans="1:18" ht="26.25">
      <c r="A339" s="11">
        <v>550</v>
      </c>
      <c r="B339" s="19">
        <v>352</v>
      </c>
      <c r="C339" s="11" t="s">
        <v>1702</v>
      </c>
      <c r="D339" s="12" t="s">
        <v>1703</v>
      </c>
      <c r="E339" s="13" t="s">
        <v>1704</v>
      </c>
      <c r="F339" s="11" t="s">
        <v>2132</v>
      </c>
      <c r="G339" s="14">
        <v>30845</v>
      </c>
      <c r="H339" s="13" t="s">
        <v>97</v>
      </c>
      <c r="I339" s="13" t="s">
        <v>1628</v>
      </c>
      <c r="J339" s="13" t="s">
        <v>1629</v>
      </c>
      <c r="K339" s="14">
        <v>43525</v>
      </c>
      <c r="L339" s="15">
        <v>43951</v>
      </c>
      <c r="M339" s="20">
        <f>VLOOKUP(Q339,Sheet2!$C$1:$D$560,2,FALSE)</f>
        <v>93989608</v>
      </c>
      <c r="N339" s="11">
        <v>210</v>
      </c>
      <c r="O339" s="11" t="s">
        <v>1705</v>
      </c>
      <c r="P339" s="16" t="s">
        <v>1706</v>
      </c>
      <c r="Q339" s="16">
        <v>352</v>
      </c>
      <c r="R339" s="16"/>
    </row>
    <row r="340" spans="1:18" ht="26.25">
      <c r="A340" s="11">
        <v>551</v>
      </c>
      <c r="B340" s="19">
        <v>518</v>
      </c>
      <c r="C340" s="11" t="s">
        <v>1707</v>
      </c>
      <c r="D340" s="12" t="s">
        <v>1708</v>
      </c>
      <c r="E340" s="13" t="s">
        <v>1709</v>
      </c>
      <c r="F340" s="11" t="s">
        <v>2132</v>
      </c>
      <c r="G340" s="14">
        <v>33098</v>
      </c>
      <c r="H340" s="13" t="s">
        <v>381</v>
      </c>
      <c r="I340" s="13" t="s">
        <v>1628</v>
      </c>
      <c r="J340" s="13" t="s">
        <v>1629</v>
      </c>
      <c r="K340" s="14">
        <v>43536</v>
      </c>
      <c r="L340" s="15">
        <v>43962</v>
      </c>
      <c r="M340" s="20">
        <f>VLOOKUP(Q340,Sheet2!$C$1:$D$560,2,FALSE)</f>
        <v>70371323</v>
      </c>
      <c r="N340" s="11">
        <v>210</v>
      </c>
      <c r="O340" s="11" t="s">
        <v>1710</v>
      </c>
      <c r="P340" s="16" t="s">
        <v>1711</v>
      </c>
      <c r="Q340" s="16">
        <v>518</v>
      </c>
      <c r="R340" s="16"/>
    </row>
    <row r="341" spans="1:18" ht="26.25">
      <c r="A341" s="11">
        <v>552</v>
      </c>
      <c r="B341" s="19">
        <v>546</v>
      </c>
      <c r="C341" s="11" t="s">
        <v>1712</v>
      </c>
      <c r="D341" s="12" t="s">
        <v>1713</v>
      </c>
      <c r="E341" s="13" t="s">
        <v>1714</v>
      </c>
      <c r="F341" s="11" t="s">
        <v>2132</v>
      </c>
      <c r="G341" s="14">
        <v>30543</v>
      </c>
      <c r="H341" s="13" t="s">
        <v>124</v>
      </c>
      <c r="I341" s="13" t="s">
        <v>1628</v>
      </c>
      <c r="J341" s="13" t="s">
        <v>1629</v>
      </c>
      <c r="K341" s="14">
        <v>43537</v>
      </c>
      <c r="L341" s="15">
        <v>43963</v>
      </c>
      <c r="M341" s="20">
        <f>VLOOKUP(Q341,Sheet2!$C$1:$D$560,2,FALSE)</f>
        <v>977832368</v>
      </c>
      <c r="N341" s="11">
        <v>210</v>
      </c>
      <c r="O341" s="17" t="s">
        <v>1715</v>
      </c>
      <c r="P341" s="16" t="s">
        <v>1716</v>
      </c>
      <c r="Q341" s="16">
        <v>546</v>
      </c>
      <c r="R341" s="16"/>
    </row>
    <row r="342" spans="1:18" ht="26.25">
      <c r="A342" s="11">
        <v>553</v>
      </c>
      <c r="B342" s="19">
        <v>851</v>
      </c>
      <c r="C342" s="11" t="s">
        <v>1717</v>
      </c>
      <c r="D342" s="12" t="s">
        <v>1718</v>
      </c>
      <c r="E342" s="13" t="s">
        <v>1719</v>
      </c>
      <c r="F342" s="11" t="s">
        <v>2132</v>
      </c>
      <c r="G342" s="14">
        <v>32755</v>
      </c>
      <c r="H342" s="13" t="s">
        <v>53</v>
      </c>
      <c r="I342" s="13" t="s">
        <v>1628</v>
      </c>
      <c r="J342" s="13" t="s">
        <v>1629</v>
      </c>
      <c r="K342" s="14">
        <v>43622</v>
      </c>
      <c r="L342" s="15">
        <v>43956</v>
      </c>
      <c r="M342" s="20">
        <f>VLOOKUP(Q342,Sheet2!$C$1:$D$560,2,FALSE)</f>
        <v>89435229</v>
      </c>
      <c r="N342" s="11">
        <v>210</v>
      </c>
      <c r="O342" s="11" t="s">
        <v>1720</v>
      </c>
      <c r="P342" s="16" t="s">
        <v>1721</v>
      </c>
      <c r="Q342" s="16">
        <v>851</v>
      </c>
      <c r="R342" s="16"/>
    </row>
    <row r="343" spans="1:18" ht="26.25">
      <c r="A343" s="11">
        <v>554</v>
      </c>
      <c r="B343" s="19">
        <v>852</v>
      </c>
      <c r="C343" s="11" t="s">
        <v>1722</v>
      </c>
      <c r="D343" s="12" t="s">
        <v>1723</v>
      </c>
      <c r="E343" s="13" t="s">
        <v>1724</v>
      </c>
      <c r="F343" s="11" t="s">
        <v>2132</v>
      </c>
      <c r="G343" s="14">
        <v>32474</v>
      </c>
      <c r="H343" s="13" t="s">
        <v>53</v>
      </c>
      <c r="I343" s="13" t="s">
        <v>1628</v>
      </c>
      <c r="J343" s="13" t="s">
        <v>1629</v>
      </c>
      <c r="K343" s="14">
        <v>43623</v>
      </c>
      <c r="L343" s="15">
        <v>43957</v>
      </c>
      <c r="M343" s="20">
        <f>VLOOKUP(Q343,Sheet2!$C$1:$D$560,2,FALSE)</f>
        <v>90803377</v>
      </c>
      <c r="N343" s="11">
        <v>210</v>
      </c>
      <c r="O343" s="11" t="s">
        <v>1725</v>
      </c>
      <c r="P343" s="16" t="s">
        <v>1726</v>
      </c>
      <c r="Q343" s="16">
        <v>852</v>
      </c>
      <c r="R343" s="16"/>
    </row>
    <row r="344" spans="1:18" ht="26.25">
      <c r="A344" s="11">
        <v>555</v>
      </c>
      <c r="B344" s="19">
        <v>900</v>
      </c>
      <c r="C344" s="11" t="s">
        <v>1727</v>
      </c>
      <c r="D344" s="12" t="s">
        <v>1728</v>
      </c>
      <c r="E344" s="13" t="s">
        <v>1729</v>
      </c>
      <c r="F344" s="11" t="s">
        <v>2132</v>
      </c>
      <c r="G344" s="14">
        <v>31887</v>
      </c>
      <c r="H344" s="13" t="s">
        <v>381</v>
      </c>
      <c r="I344" s="13" t="s">
        <v>1628</v>
      </c>
      <c r="J344" s="13" t="s">
        <v>1629</v>
      </c>
      <c r="K344" s="14">
        <v>43648</v>
      </c>
      <c r="L344" s="15">
        <v>43983</v>
      </c>
      <c r="M344" s="20">
        <f>VLOOKUP(Q344,Sheet2!$C$1:$D$560,2,FALSE)</f>
        <v>16756505</v>
      </c>
      <c r="N344" s="11">
        <v>210</v>
      </c>
      <c r="O344" s="11" t="s">
        <v>1730</v>
      </c>
      <c r="P344" s="16" t="s">
        <v>1731</v>
      </c>
      <c r="Q344" s="16">
        <v>900</v>
      </c>
      <c r="R344" s="16"/>
    </row>
    <row r="345" spans="1:18" ht="26.25">
      <c r="A345" s="11">
        <v>556</v>
      </c>
      <c r="B345" s="19">
        <v>1153</v>
      </c>
      <c r="C345" s="11" t="s">
        <v>1732</v>
      </c>
      <c r="D345" s="12" t="s">
        <v>1733</v>
      </c>
      <c r="E345" s="13" t="s">
        <v>1734</v>
      </c>
      <c r="F345" s="11" t="s">
        <v>2132</v>
      </c>
      <c r="G345" s="14">
        <v>29687</v>
      </c>
      <c r="H345" s="13" t="s">
        <v>28</v>
      </c>
      <c r="I345" s="13" t="s">
        <v>1628</v>
      </c>
      <c r="J345" s="13" t="s">
        <v>1629</v>
      </c>
      <c r="K345" s="14">
        <v>43711</v>
      </c>
      <c r="L345" s="15">
        <v>43953</v>
      </c>
      <c r="M345" s="20">
        <f>VLOOKUP(Q345,Sheet2!$C$1:$D$560,2,FALSE)</f>
        <v>975585737</v>
      </c>
      <c r="N345" s="11">
        <v>210</v>
      </c>
      <c r="O345" s="11" t="s">
        <v>1735</v>
      </c>
      <c r="P345" s="16" t="s">
        <v>1736</v>
      </c>
      <c r="Q345" s="16">
        <v>1153</v>
      </c>
      <c r="R345" s="16"/>
    </row>
    <row r="346" spans="1:18" ht="26.25">
      <c r="A346" s="11">
        <v>557</v>
      </c>
      <c r="B346" s="19">
        <v>1200</v>
      </c>
      <c r="C346" s="11" t="s">
        <v>1737</v>
      </c>
      <c r="D346" s="12" t="s">
        <v>1738</v>
      </c>
      <c r="E346" s="13" t="s">
        <v>1739</v>
      </c>
      <c r="F346" s="11" t="s">
        <v>2132</v>
      </c>
      <c r="G346" s="14">
        <v>31208</v>
      </c>
      <c r="H346" s="13" t="s">
        <v>124</v>
      </c>
      <c r="I346" s="13" t="s">
        <v>1628</v>
      </c>
      <c r="J346" s="13" t="s">
        <v>1629</v>
      </c>
      <c r="K346" s="14">
        <v>43743</v>
      </c>
      <c r="L346" s="15">
        <v>43986</v>
      </c>
      <c r="M346" s="20">
        <f>VLOOKUP(Q346,Sheet2!$C$1:$D$560,2,FALSE)</f>
        <v>978614116</v>
      </c>
      <c r="N346" s="11">
        <v>210</v>
      </c>
      <c r="O346" s="11" t="s">
        <v>1740</v>
      </c>
      <c r="P346" s="16" t="s">
        <v>1741</v>
      </c>
      <c r="Q346" s="16">
        <v>1200</v>
      </c>
      <c r="R346" s="16"/>
    </row>
    <row r="347" spans="1:18" ht="26.25">
      <c r="A347" s="11">
        <v>558</v>
      </c>
      <c r="B347" s="19">
        <v>1341</v>
      </c>
      <c r="C347" s="11" t="s">
        <v>1742</v>
      </c>
      <c r="D347" s="12" t="s">
        <v>1743</v>
      </c>
      <c r="E347" s="13" t="s">
        <v>1744</v>
      </c>
      <c r="F347" s="11" t="s">
        <v>2132</v>
      </c>
      <c r="G347" s="14">
        <v>29519</v>
      </c>
      <c r="H347" s="13" t="s">
        <v>53</v>
      </c>
      <c r="I347" s="13" t="s">
        <v>1628</v>
      </c>
      <c r="J347" s="13" t="s">
        <v>1629</v>
      </c>
      <c r="K347" s="14">
        <v>43760</v>
      </c>
      <c r="L347" s="15">
        <v>44003</v>
      </c>
      <c r="M347" s="20">
        <f>VLOOKUP(Q347,Sheet2!$C$1:$D$560,2,FALSE)</f>
        <v>969810873</v>
      </c>
      <c r="N347" s="11">
        <v>210</v>
      </c>
      <c r="O347" s="11" t="s">
        <v>1745</v>
      </c>
      <c r="P347" s="16" t="s">
        <v>1746</v>
      </c>
      <c r="Q347" s="16">
        <v>1341</v>
      </c>
      <c r="R347" s="16"/>
    </row>
    <row r="348" spans="1:18" ht="26.25">
      <c r="A348" s="11">
        <v>559</v>
      </c>
      <c r="B348" s="19">
        <v>1631</v>
      </c>
      <c r="C348" s="11" t="s">
        <v>1747</v>
      </c>
      <c r="D348" s="12" t="s">
        <v>1748</v>
      </c>
      <c r="E348" s="13" t="s">
        <v>1749</v>
      </c>
      <c r="F348" s="11" t="s">
        <v>2132</v>
      </c>
      <c r="G348" s="14">
        <v>31240</v>
      </c>
      <c r="H348" s="13" t="s">
        <v>220</v>
      </c>
      <c r="I348" s="13" t="s">
        <v>1628</v>
      </c>
      <c r="J348" s="13" t="s">
        <v>1629</v>
      </c>
      <c r="K348" s="14">
        <v>43862</v>
      </c>
      <c r="L348" s="15">
        <v>43921</v>
      </c>
      <c r="M348" s="20">
        <f>VLOOKUP(Q348,Sheet2!$C$1:$D$560,2,FALSE)</f>
        <v>978925289</v>
      </c>
      <c r="N348" s="11">
        <v>210</v>
      </c>
      <c r="O348" s="11" t="s">
        <v>1750</v>
      </c>
      <c r="P348" s="16" t="s">
        <v>1751</v>
      </c>
      <c r="Q348" s="16">
        <v>1631</v>
      </c>
      <c r="R348" s="16"/>
    </row>
    <row r="349" spans="1:18" ht="26.25">
      <c r="A349" s="11">
        <v>560</v>
      </c>
      <c r="B349" s="19">
        <v>224</v>
      </c>
      <c r="C349" s="11" t="s">
        <v>1752</v>
      </c>
      <c r="D349" s="12" t="s">
        <v>1753</v>
      </c>
      <c r="E349" s="13" t="s">
        <v>1754</v>
      </c>
      <c r="F349" s="11" t="s">
        <v>2133</v>
      </c>
      <c r="G349" s="14">
        <v>36162</v>
      </c>
      <c r="H349" s="13" t="s">
        <v>53</v>
      </c>
      <c r="I349" s="13" t="s">
        <v>1755</v>
      </c>
      <c r="J349" s="13" t="s">
        <v>1756</v>
      </c>
      <c r="K349" s="14">
        <v>43516</v>
      </c>
      <c r="L349" s="15">
        <v>43940</v>
      </c>
      <c r="M349" s="20">
        <f>VLOOKUP(Q349,Sheet2!$C$1:$D$560,2,FALSE)</f>
        <v>89250712</v>
      </c>
      <c r="N349" s="11">
        <v>210</v>
      </c>
      <c r="O349" s="11" t="s">
        <v>1757</v>
      </c>
      <c r="P349" s="16" t="s">
        <v>1758</v>
      </c>
      <c r="Q349" s="16">
        <v>224</v>
      </c>
      <c r="R349" s="16"/>
    </row>
    <row r="350" spans="1:18" ht="26.25">
      <c r="A350" s="11">
        <v>561</v>
      </c>
      <c r="B350" s="19">
        <v>226</v>
      </c>
      <c r="C350" s="11" t="s">
        <v>1759</v>
      </c>
      <c r="D350" s="12" t="s">
        <v>1760</v>
      </c>
      <c r="E350" s="13" t="s">
        <v>1761</v>
      </c>
      <c r="F350" s="11" t="s">
        <v>2133</v>
      </c>
      <c r="G350" s="14">
        <v>36932</v>
      </c>
      <c r="H350" s="13" t="s">
        <v>53</v>
      </c>
      <c r="I350" s="13" t="s">
        <v>1755</v>
      </c>
      <c r="J350" s="13" t="s">
        <v>1756</v>
      </c>
      <c r="K350" s="14">
        <v>43516</v>
      </c>
      <c r="L350" s="15">
        <v>43940</v>
      </c>
      <c r="M350" s="20">
        <f>VLOOKUP(Q350,Sheet2!$C$1:$D$560,2,FALSE)</f>
        <v>884592490</v>
      </c>
      <c r="N350" s="11">
        <v>210</v>
      </c>
      <c r="O350" s="17" t="s">
        <v>1762</v>
      </c>
      <c r="P350" s="16" t="s">
        <v>1763</v>
      </c>
      <c r="Q350" s="16">
        <v>226</v>
      </c>
      <c r="R350" s="16"/>
    </row>
    <row r="351" spans="1:18" ht="26.25">
      <c r="A351" s="11">
        <v>562</v>
      </c>
      <c r="B351" s="19">
        <v>246</v>
      </c>
      <c r="C351" s="11" t="s">
        <v>1764</v>
      </c>
      <c r="D351" s="12" t="s">
        <v>1765</v>
      </c>
      <c r="E351" s="13" t="s">
        <v>1766</v>
      </c>
      <c r="F351" s="11" t="s">
        <v>2132</v>
      </c>
      <c r="G351" s="14">
        <v>27312</v>
      </c>
      <c r="H351" s="13" t="s">
        <v>340</v>
      </c>
      <c r="I351" s="13" t="s">
        <v>1755</v>
      </c>
      <c r="J351" s="13" t="s">
        <v>1767</v>
      </c>
      <c r="K351" s="14">
        <v>43517</v>
      </c>
      <c r="L351" s="15">
        <v>43941</v>
      </c>
      <c r="M351" s="20">
        <f>VLOOKUP(Q351,Sheet2!$C$1:$D$560,2,FALSE)</f>
        <v>884884112</v>
      </c>
      <c r="N351" s="11">
        <v>210</v>
      </c>
      <c r="O351" s="11" t="s">
        <v>1768</v>
      </c>
      <c r="P351" s="16" t="s">
        <v>1769</v>
      </c>
      <c r="Q351" s="16">
        <v>246</v>
      </c>
      <c r="R351" s="16"/>
    </row>
    <row r="352" spans="1:18" ht="26.25">
      <c r="A352" s="11">
        <v>567</v>
      </c>
      <c r="B352" s="19">
        <v>321</v>
      </c>
      <c r="C352" s="11" t="s">
        <v>1770</v>
      </c>
      <c r="D352" s="12" t="s">
        <v>1771</v>
      </c>
      <c r="E352" s="13" t="s">
        <v>1772</v>
      </c>
      <c r="F352" s="11" t="s">
        <v>2133</v>
      </c>
      <c r="G352" s="14">
        <v>35683</v>
      </c>
      <c r="H352" s="13" t="s">
        <v>53</v>
      </c>
      <c r="I352" s="13" t="s">
        <v>1755</v>
      </c>
      <c r="J352" s="13" t="s">
        <v>1773</v>
      </c>
      <c r="K352" s="14">
        <v>43522</v>
      </c>
      <c r="L352" s="15">
        <v>43946</v>
      </c>
      <c r="M352" s="20">
        <f>VLOOKUP(Q352,Sheet2!$C$1:$D$560,2,FALSE)</f>
        <v>16805590</v>
      </c>
      <c r="N352" s="11">
        <v>210</v>
      </c>
      <c r="O352" s="11" t="s">
        <v>1774</v>
      </c>
      <c r="P352" s="16" t="s">
        <v>1775</v>
      </c>
      <c r="Q352" s="16">
        <v>321</v>
      </c>
      <c r="R352" s="16"/>
    </row>
    <row r="353" spans="1:18" ht="26.25">
      <c r="A353" s="11">
        <v>568</v>
      </c>
      <c r="B353" s="19">
        <v>388</v>
      </c>
      <c r="C353" s="11" t="s">
        <v>1776</v>
      </c>
      <c r="D353" s="12" t="s">
        <v>1777</v>
      </c>
      <c r="E353" s="13" t="s">
        <v>1778</v>
      </c>
      <c r="F353" s="11" t="s">
        <v>2132</v>
      </c>
      <c r="G353" s="14">
        <v>35622</v>
      </c>
      <c r="H353" s="13" t="s">
        <v>53</v>
      </c>
      <c r="I353" s="13" t="s">
        <v>1755</v>
      </c>
      <c r="J353" s="13" t="s">
        <v>1779</v>
      </c>
      <c r="K353" s="14">
        <v>43525</v>
      </c>
      <c r="L353" s="15">
        <v>43951</v>
      </c>
      <c r="M353" s="20">
        <f>VLOOKUP(Q353,Sheet2!$C$1:$D$560,2,FALSE)</f>
        <v>712617879</v>
      </c>
      <c r="N353" s="11">
        <v>210</v>
      </c>
      <c r="O353" s="17" t="s">
        <v>1780</v>
      </c>
      <c r="P353" s="16" t="s">
        <v>1781</v>
      </c>
      <c r="Q353" s="16">
        <v>388</v>
      </c>
      <c r="R353" s="16"/>
    </row>
    <row r="354" spans="1:18" ht="26.25">
      <c r="A354" s="11">
        <v>570</v>
      </c>
      <c r="B354" s="19">
        <v>441</v>
      </c>
      <c r="C354" s="11" t="s">
        <v>1782</v>
      </c>
      <c r="D354" s="12" t="s">
        <v>1783</v>
      </c>
      <c r="E354" s="13" t="s">
        <v>1784</v>
      </c>
      <c r="F354" s="11" t="s">
        <v>2132</v>
      </c>
      <c r="G354" s="14">
        <v>34066</v>
      </c>
      <c r="H354" s="13" t="s">
        <v>28</v>
      </c>
      <c r="I354" s="13" t="s">
        <v>1755</v>
      </c>
      <c r="J354" s="13" t="s">
        <v>1756</v>
      </c>
      <c r="K354" s="14">
        <v>43529</v>
      </c>
      <c r="L354" s="15">
        <v>43955</v>
      </c>
      <c r="M354" s="20" t="e">
        <f>VLOOKUP(Q354,Sheet2!$C$1:$D$560,2,FALSE)</f>
        <v>#N/A</v>
      </c>
      <c r="N354" s="11">
        <v>210</v>
      </c>
      <c r="O354" s="11" t="s">
        <v>1785</v>
      </c>
      <c r="P354" s="16"/>
      <c r="Q354" s="16">
        <v>441</v>
      </c>
      <c r="R354" s="16"/>
    </row>
    <row r="355" spans="1:18" ht="26.25">
      <c r="A355" s="11">
        <v>571</v>
      </c>
      <c r="B355" s="19">
        <v>517</v>
      </c>
      <c r="C355" s="11" t="s">
        <v>1786</v>
      </c>
      <c r="D355" s="12" t="s">
        <v>1787</v>
      </c>
      <c r="E355" s="13" t="s">
        <v>1788</v>
      </c>
      <c r="F355" s="11" t="s">
        <v>2133</v>
      </c>
      <c r="G355" s="14">
        <v>35239</v>
      </c>
      <c r="H355" s="13" t="s">
        <v>53</v>
      </c>
      <c r="I355" s="13" t="s">
        <v>1755</v>
      </c>
      <c r="J355" s="13" t="s">
        <v>1789</v>
      </c>
      <c r="K355" s="14">
        <v>43536</v>
      </c>
      <c r="L355" s="15">
        <v>43962</v>
      </c>
      <c r="M355" s="20">
        <f>VLOOKUP(Q355,Sheet2!$C$1:$D$560,2,FALSE)</f>
        <v>69659549</v>
      </c>
      <c r="N355" s="11">
        <v>210</v>
      </c>
      <c r="O355" s="11" t="s">
        <v>1790</v>
      </c>
      <c r="P355" s="16" t="s">
        <v>1791</v>
      </c>
      <c r="Q355" s="16">
        <v>517</v>
      </c>
      <c r="R355" s="16"/>
    </row>
    <row r="356" spans="1:18" ht="26.25">
      <c r="A356" s="11">
        <v>572</v>
      </c>
      <c r="B356" s="19">
        <v>641</v>
      </c>
      <c r="C356" s="11" t="s">
        <v>1792</v>
      </c>
      <c r="D356" s="12" t="s">
        <v>1793</v>
      </c>
      <c r="E356" s="13" t="s">
        <v>1794</v>
      </c>
      <c r="F356" s="11" t="s">
        <v>2133</v>
      </c>
      <c r="G356" s="14">
        <v>33673</v>
      </c>
      <c r="H356" s="13" t="s">
        <v>113</v>
      </c>
      <c r="I356" s="13" t="s">
        <v>1755</v>
      </c>
      <c r="J356" s="13" t="s">
        <v>1789</v>
      </c>
      <c r="K356" s="14">
        <v>43552</v>
      </c>
      <c r="L356" s="15">
        <v>43978</v>
      </c>
      <c r="M356" s="20" t="e">
        <f>VLOOKUP(Q356,Sheet2!$C$1:$D$560,2,FALSE)</f>
        <v>#N/A</v>
      </c>
      <c r="N356" s="11">
        <v>210</v>
      </c>
      <c r="O356" s="17" t="s">
        <v>1795</v>
      </c>
      <c r="P356" s="16" t="s">
        <v>1796</v>
      </c>
      <c r="Q356" s="16">
        <v>641</v>
      </c>
      <c r="R356" s="16"/>
    </row>
    <row r="357" spans="1:18" ht="26.25">
      <c r="A357" s="11">
        <v>573</v>
      </c>
      <c r="B357" s="19">
        <v>650</v>
      </c>
      <c r="C357" s="11" t="s">
        <v>1797</v>
      </c>
      <c r="D357" s="12" t="s">
        <v>1798</v>
      </c>
      <c r="E357" s="13" t="s">
        <v>1799</v>
      </c>
      <c r="F357" s="11" t="s">
        <v>2133</v>
      </c>
      <c r="G357" s="14">
        <v>31203</v>
      </c>
      <c r="H357" s="13" t="s">
        <v>113</v>
      </c>
      <c r="I357" s="13" t="s">
        <v>1755</v>
      </c>
      <c r="J357" s="13" t="s">
        <v>1773</v>
      </c>
      <c r="K357" s="14">
        <v>43556</v>
      </c>
      <c r="L357" s="15">
        <v>43979</v>
      </c>
      <c r="M357" s="20" t="e">
        <f>VLOOKUP(Q357,Sheet2!$C$1:$D$560,2,FALSE)</f>
        <v>#N/A</v>
      </c>
      <c r="N357" s="11">
        <v>210</v>
      </c>
      <c r="O357" s="17" t="s">
        <v>1800</v>
      </c>
      <c r="P357" s="16"/>
      <c r="Q357" s="16">
        <v>650</v>
      </c>
      <c r="R357" s="16"/>
    </row>
    <row r="358" spans="1:18" ht="26.25">
      <c r="A358" s="11">
        <v>575</v>
      </c>
      <c r="B358" s="19">
        <v>712</v>
      </c>
      <c r="C358" s="11" t="s">
        <v>1801</v>
      </c>
      <c r="D358" s="12" t="s">
        <v>1802</v>
      </c>
      <c r="E358" s="13" t="s">
        <v>1803</v>
      </c>
      <c r="F358" s="11" t="s">
        <v>2132</v>
      </c>
      <c r="G358" s="14">
        <v>26711</v>
      </c>
      <c r="H358" s="13" t="s">
        <v>124</v>
      </c>
      <c r="I358" s="13" t="s">
        <v>1755</v>
      </c>
      <c r="J358" s="13" t="s">
        <v>1756</v>
      </c>
      <c r="K358" s="14">
        <v>43577</v>
      </c>
      <c r="L358" s="15">
        <v>44003</v>
      </c>
      <c r="M358" s="20">
        <f>VLOOKUP(Q358,Sheet2!$C$1:$D$560,2,FALSE)</f>
        <v>97349310</v>
      </c>
      <c r="N358" s="11">
        <v>210</v>
      </c>
      <c r="O358" s="11" t="s">
        <v>1804</v>
      </c>
      <c r="P358" s="16" t="s">
        <v>1805</v>
      </c>
      <c r="Q358" s="16">
        <v>712</v>
      </c>
      <c r="R358" s="16"/>
    </row>
    <row r="359" spans="1:18" ht="26.25">
      <c r="A359" s="11">
        <v>579</v>
      </c>
      <c r="B359" s="19">
        <v>757</v>
      </c>
      <c r="C359" s="11" t="s">
        <v>1806</v>
      </c>
      <c r="D359" s="12" t="s">
        <v>1807</v>
      </c>
      <c r="E359" s="13" t="s">
        <v>1808</v>
      </c>
      <c r="F359" s="11" t="s">
        <v>2132</v>
      </c>
      <c r="G359" s="14">
        <v>32327</v>
      </c>
      <c r="H359" s="13" t="s">
        <v>53</v>
      </c>
      <c r="I359" s="13" t="s">
        <v>1755</v>
      </c>
      <c r="J359" s="13" t="s">
        <v>1779</v>
      </c>
      <c r="K359" s="14">
        <v>43579</v>
      </c>
      <c r="L359" s="15">
        <v>44005</v>
      </c>
      <c r="M359" s="20">
        <f>VLOOKUP(Q359,Sheet2!$C$1:$D$560,2,FALSE)</f>
        <v>70434109</v>
      </c>
      <c r="N359" s="11">
        <v>210</v>
      </c>
      <c r="O359" s="11" t="s">
        <v>1809</v>
      </c>
      <c r="P359" s="16" t="s">
        <v>1810</v>
      </c>
      <c r="Q359" s="16">
        <v>757</v>
      </c>
      <c r="R359" s="16"/>
    </row>
    <row r="360" spans="1:18" ht="26.25">
      <c r="A360" s="11">
        <v>580</v>
      </c>
      <c r="B360" s="19">
        <v>993</v>
      </c>
      <c r="C360" s="11" t="s">
        <v>1811</v>
      </c>
      <c r="D360" s="12" t="s">
        <v>1812</v>
      </c>
      <c r="E360" s="13" t="s">
        <v>1813</v>
      </c>
      <c r="F360" s="11" t="s">
        <v>2133</v>
      </c>
      <c r="G360" s="14">
        <v>31444</v>
      </c>
      <c r="H360" s="13" t="s">
        <v>1814</v>
      </c>
      <c r="I360" s="13" t="s">
        <v>1755</v>
      </c>
      <c r="J360" s="13" t="s">
        <v>1789</v>
      </c>
      <c r="K360" s="14">
        <v>43669</v>
      </c>
      <c r="L360" s="15">
        <v>44004</v>
      </c>
      <c r="M360" s="20">
        <f>VLOOKUP(Q360,Sheet2!$C$1:$D$560,2,FALSE)</f>
        <v>962006795</v>
      </c>
      <c r="N360" s="11">
        <v>210</v>
      </c>
      <c r="O360" s="11" t="s">
        <v>1815</v>
      </c>
      <c r="P360" s="16" t="s">
        <v>1816</v>
      </c>
      <c r="Q360" s="16">
        <v>993</v>
      </c>
      <c r="R360" s="16"/>
    </row>
    <row r="361" spans="1:18" ht="26.25">
      <c r="A361" s="11">
        <v>581</v>
      </c>
      <c r="B361" s="19">
        <v>1023</v>
      </c>
      <c r="C361" s="11" t="s">
        <v>1817</v>
      </c>
      <c r="D361" s="12" t="s">
        <v>1818</v>
      </c>
      <c r="E361" s="13" t="s">
        <v>1819</v>
      </c>
      <c r="F361" s="11" t="s">
        <v>2132</v>
      </c>
      <c r="G361" s="14">
        <v>34169</v>
      </c>
      <c r="H361" s="13" t="s">
        <v>113</v>
      </c>
      <c r="I361" s="13" t="s">
        <v>1755</v>
      </c>
      <c r="J361" s="13" t="s">
        <v>1767</v>
      </c>
      <c r="K361" s="14">
        <v>43678</v>
      </c>
      <c r="L361" s="15">
        <v>43921</v>
      </c>
      <c r="M361" s="20">
        <f>VLOOKUP(Q361,Sheet2!$C$1:$D$560,2,FALSE)</f>
        <v>70875571</v>
      </c>
      <c r="N361" s="11">
        <v>210</v>
      </c>
      <c r="O361" s="11" t="s">
        <v>1820</v>
      </c>
      <c r="P361" s="16" t="s">
        <v>1821</v>
      </c>
      <c r="Q361" s="16">
        <v>1023</v>
      </c>
      <c r="R361" s="16"/>
    </row>
    <row r="362" spans="1:18" ht="26.25">
      <c r="A362" s="11">
        <v>587</v>
      </c>
      <c r="B362" s="19">
        <v>1603</v>
      </c>
      <c r="C362" s="11" t="s">
        <v>1822</v>
      </c>
      <c r="D362" s="12" t="s">
        <v>1823</v>
      </c>
      <c r="E362" s="13" t="s">
        <v>1824</v>
      </c>
      <c r="F362" s="11" t="s">
        <v>2132</v>
      </c>
      <c r="G362" s="14">
        <v>32297</v>
      </c>
      <c r="H362" s="13" t="s">
        <v>319</v>
      </c>
      <c r="I362" s="13" t="s">
        <v>1755</v>
      </c>
      <c r="J362" s="13" t="s">
        <v>1756</v>
      </c>
      <c r="K362" s="14">
        <v>43851</v>
      </c>
      <c r="L362" s="15">
        <v>44002</v>
      </c>
      <c r="M362" s="20">
        <f>VLOOKUP(Q362,Sheet2!$C$1:$D$560,2,FALSE)</f>
        <v>70229921</v>
      </c>
      <c r="N362" s="11">
        <v>210</v>
      </c>
      <c r="O362" s="11" t="s">
        <v>1825</v>
      </c>
      <c r="P362" s="16" t="s">
        <v>1826</v>
      </c>
      <c r="Q362" s="16">
        <v>1603</v>
      </c>
      <c r="R362" s="16"/>
    </row>
    <row r="363" spans="1:18" ht="26.25">
      <c r="A363" s="11">
        <v>589</v>
      </c>
      <c r="B363" s="19">
        <v>1605</v>
      </c>
      <c r="C363" s="11" t="s">
        <v>1827</v>
      </c>
      <c r="D363" s="12" t="s">
        <v>1828</v>
      </c>
      <c r="E363" s="13" t="s">
        <v>1829</v>
      </c>
      <c r="F363" s="11" t="s">
        <v>2133</v>
      </c>
      <c r="G363" s="14">
        <v>33835</v>
      </c>
      <c r="H363" s="13" t="s">
        <v>169</v>
      </c>
      <c r="I363" s="13" t="s">
        <v>1755</v>
      </c>
      <c r="J363" s="13" t="s">
        <v>1789</v>
      </c>
      <c r="K363" s="14">
        <v>43851</v>
      </c>
      <c r="L363" s="15">
        <v>44002</v>
      </c>
      <c r="M363" s="20">
        <f>VLOOKUP(Q363,Sheet2!$C$1:$D$560,2,FALSE)</f>
        <v>11224859</v>
      </c>
      <c r="N363" s="11"/>
      <c r="O363" s="11" t="s">
        <v>1830</v>
      </c>
      <c r="P363" s="16" t="s">
        <v>1831</v>
      </c>
      <c r="Q363" s="16">
        <v>1605</v>
      </c>
      <c r="R363" s="16"/>
    </row>
    <row r="364" spans="1:18" ht="26.25">
      <c r="A364" s="11">
        <v>590</v>
      </c>
      <c r="B364" s="19">
        <v>1608</v>
      </c>
      <c r="C364" s="11" t="s">
        <v>1832</v>
      </c>
      <c r="D364" s="12" t="s">
        <v>1833</v>
      </c>
      <c r="E364" s="13" t="s">
        <v>1834</v>
      </c>
      <c r="F364" s="11" t="s">
        <v>2133</v>
      </c>
      <c r="G364" s="14">
        <v>29245</v>
      </c>
      <c r="H364" s="13" t="s">
        <v>53</v>
      </c>
      <c r="I364" s="13" t="s">
        <v>1755</v>
      </c>
      <c r="J364" s="13" t="s">
        <v>1789</v>
      </c>
      <c r="K364" s="14">
        <v>43852</v>
      </c>
      <c r="L364" s="15">
        <v>44003</v>
      </c>
      <c r="M364" s="20" t="e">
        <f>VLOOKUP(Q364,Sheet2!$C$1:$D$560,2,FALSE)</f>
        <v>#N/A</v>
      </c>
      <c r="N364" s="11"/>
      <c r="O364" s="11" t="s">
        <v>1835</v>
      </c>
      <c r="P364" s="16" t="s">
        <v>1836</v>
      </c>
      <c r="Q364" s="16">
        <v>1608</v>
      </c>
      <c r="R364" s="16"/>
    </row>
    <row r="365" spans="1:18" ht="26.25">
      <c r="A365" s="11">
        <v>591</v>
      </c>
      <c r="B365" s="19">
        <v>1735</v>
      </c>
      <c r="C365" s="11" t="s">
        <v>1837</v>
      </c>
      <c r="D365" s="12" t="s">
        <v>1838</v>
      </c>
      <c r="E365" s="13" t="s">
        <v>1839</v>
      </c>
      <c r="F365" s="11" t="s">
        <v>2133</v>
      </c>
      <c r="G365" s="14">
        <v>43908</v>
      </c>
      <c r="H365" s="13" t="s">
        <v>169</v>
      </c>
      <c r="I365" s="13" t="s">
        <v>1755</v>
      </c>
      <c r="J365" s="13" t="s">
        <v>1789</v>
      </c>
      <c r="K365" s="14">
        <v>43913</v>
      </c>
      <c r="L365" s="15">
        <v>43973</v>
      </c>
      <c r="M365" s="20" t="e">
        <f>VLOOKUP(Q365,Sheet2!$C$1:$D$560,2,FALSE)</f>
        <v>#N/A</v>
      </c>
      <c r="N365" s="11">
        <v>0</v>
      </c>
      <c r="O365" s="11" t="s">
        <v>1840</v>
      </c>
      <c r="P365" s="16"/>
      <c r="Q365" s="16">
        <v>1735</v>
      </c>
      <c r="R365" s="16"/>
    </row>
    <row r="366" spans="1:18" ht="26.25">
      <c r="A366" s="11">
        <v>592</v>
      </c>
      <c r="B366" s="19">
        <v>18</v>
      </c>
      <c r="C366" s="11" t="s">
        <v>1841</v>
      </c>
      <c r="D366" s="12" t="s">
        <v>1842</v>
      </c>
      <c r="E366" s="13" t="s">
        <v>1843</v>
      </c>
      <c r="F366" s="11" t="s">
        <v>2133</v>
      </c>
      <c r="G366" s="14">
        <v>29292</v>
      </c>
      <c r="H366" s="13" t="s">
        <v>169</v>
      </c>
      <c r="I366" s="13" t="s">
        <v>1755</v>
      </c>
      <c r="J366" s="13" t="s">
        <v>1844</v>
      </c>
      <c r="K366" s="14">
        <v>43542</v>
      </c>
      <c r="L366" s="15">
        <v>43968</v>
      </c>
      <c r="M366" s="20" t="e">
        <f>VLOOKUP(Q366,Sheet2!$C$1:$D$560,2,FALSE)</f>
        <v>#N/A</v>
      </c>
      <c r="N366" s="11">
        <v>650</v>
      </c>
      <c r="O366" s="11" t="s">
        <v>1845</v>
      </c>
      <c r="P366" s="16" t="s">
        <v>1846</v>
      </c>
      <c r="Q366" s="16">
        <v>18</v>
      </c>
      <c r="R366" s="16"/>
    </row>
    <row r="367" spans="1:18" ht="26.25">
      <c r="A367" s="11">
        <v>593</v>
      </c>
      <c r="B367" s="19">
        <v>591</v>
      </c>
      <c r="C367" s="11" t="s">
        <v>1847</v>
      </c>
      <c r="D367" s="12" t="s">
        <v>1848</v>
      </c>
      <c r="E367" s="13" t="s">
        <v>1849</v>
      </c>
      <c r="F367" s="11" t="s">
        <v>2132</v>
      </c>
      <c r="G367" s="14">
        <v>36804</v>
      </c>
      <c r="H367" s="13" t="s">
        <v>169</v>
      </c>
      <c r="I367" s="13" t="s">
        <v>1850</v>
      </c>
      <c r="J367" s="13" t="s">
        <v>1851</v>
      </c>
      <c r="K367" s="14">
        <v>43542</v>
      </c>
      <c r="L367" s="15">
        <v>43968</v>
      </c>
      <c r="M367" s="20" t="e">
        <f>VLOOKUP(Q367,Sheet2!$C$1:$D$560,2,FALSE)</f>
        <v>#N/A</v>
      </c>
      <c r="N367" s="11">
        <v>193</v>
      </c>
      <c r="O367" s="11" t="s">
        <v>1852</v>
      </c>
      <c r="P367" s="16"/>
      <c r="Q367" s="16">
        <v>591</v>
      </c>
      <c r="R367" s="16"/>
    </row>
    <row r="368" spans="1:18" ht="26.25">
      <c r="A368" s="11">
        <v>594</v>
      </c>
      <c r="B368" s="19">
        <v>648</v>
      </c>
      <c r="C368" s="11" t="s">
        <v>1853</v>
      </c>
      <c r="D368" s="12" t="s">
        <v>1854</v>
      </c>
      <c r="E368" s="13" t="s">
        <v>1855</v>
      </c>
      <c r="F368" s="11" t="s">
        <v>2132</v>
      </c>
      <c r="G368" s="14">
        <v>32027</v>
      </c>
      <c r="H368" s="13" t="s">
        <v>113</v>
      </c>
      <c r="I368" s="13" t="s">
        <v>1850</v>
      </c>
      <c r="J368" s="13" t="s">
        <v>1856</v>
      </c>
      <c r="K368" s="14">
        <v>43556</v>
      </c>
      <c r="L368" s="15">
        <v>43979</v>
      </c>
      <c r="M368" s="20">
        <f>VLOOKUP(Q368,Sheet2!$C$1:$D$560,2,FALSE)</f>
        <v>966225891</v>
      </c>
      <c r="N368" s="11">
        <v>300</v>
      </c>
      <c r="O368" s="11" t="s">
        <v>1857</v>
      </c>
      <c r="P368" s="16" t="s">
        <v>1858</v>
      </c>
      <c r="Q368" s="16">
        <v>648</v>
      </c>
      <c r="R368" s="16"/>
    </row>
    <row r="369" spans="1:18" ht="26.25">
      <c r="A369" s="11">
        <v>595</v>
      </c>
      <c r="B369" s="19">
        <v>1065</v>
      </c>
      <c r="C369" s="11" t="s">
        <v>1859</v>
      </c>
      <c r="D369" s="12" t="s">
        <v>1860</v>
      </c>
      <c r="E369" s="13" t="s">
        <v>1861</v>
      </c>
      <c r="F369" s="11" t="s">
        <v>2133</v>
      </c>
      <c r="G369" s="14">
        <v>30425</v>
      </c>
      <c r="H369" s="13" t="s">
        <v>28</v>
      </c>
      <c r="I369" s="13" t="s">
        <v>1850</v>
      </c>
      <c r="J369" s="13" t="s">
        <v>1862</v>
      </c>
      <c r="K369" s="14">
        <v>43689</v>
      </c>
      <c r="L369" s="15">
        <v>43932</v>
      </c>
      <c r="M369" s="20" t="e">
        <f>VLOOKUP(Q369,Sheet2!$C$1:$D$560,2,FALSE)</f>
        <v>#N/A</v>
      </c>
      <c r="N369" s="11">
        <v>193</v>
      </c>
      <c r="O369" s="11" t="s">
        <v>1863</v>
      </c>
      <c r="P369" s="16"/>
      <c r="Q369" s="16">
        <v>1065</v>
      </c>
      <c r="R369" s="16"/>
    </row>
    <row r="370" spans="1:18" ht="26.25">
      <c r="A370" s="11">
        <v>596</v>
      </c>
      <c r="B370" s="19">
        <v>1151</v>
      </c>
      <c r="C370" s="11" t="s">
        <v>1864</v>
      </c>
      <c r="D370" s="12" t="s">
        <v>1865</v>
      </c>
      <c r="E370" s="13" t="s">
        <v>1866</v>
      </c>
      <c r="F370" s="11" t="s">
        <v>2133</v>
      </c>
      <c r="G370" s="14">
        <v>36527</v>
      </c>
      <c r="H370" s="13" t="s">
        <v>124</v>
      </c>
      <c r="I370" s="13" t="s">
        <v>1850</v>
      </c>
      <c r="J370" s="13" t="s">
        <v>1851</v>
      </c>
      <c r="K370" s="14">
        <v>43710</v>
      </c>
      <c r="L370" s="15">
        <v>43952</v>
      </c>
      <c r="M370" s="20" t="e">
        <f>VLOOKUP(Q370,Sheet2!$C$1:$D$560,2,FALSE)</f>
        <v>#N/A</v>
      </c>
      <c r="N370" s="11">
        <v>193</v>
      </c>
      <c r="O370" s="11" t="s">
        <v>1867</v>
      </c>
      <c r="P370" s="16"/>
      <c r="Q370" s="16">
        <v>1151</v>
      </c>
      <c r="R370" s="16"/>
    </row>
    <row r="371" spans="1:18" ht="26.25">
      <c r="A371" s="11">
        <v>597</v>
      </c>
      <c r="B371" s="19">
        <v>1376</v>
      </c>
      <c r="C371" s="11" t="s">
        <v>1868</v>
      </c>
      <c r="D371" s="12" t="s">
        <v>1869</v>
      </c>
      <c r="E371" s="13" t="s">
        <v>1870</v>
      </c>
      <c r="F371" s="11" t="s">
        <v>2133</v>
      </c>
      <c r="G371" s="14">
        <v>37017</v>
      </c>
      <c r="H371" s="13" t="s">
        <v>124</v>
      </c>
      <c r="I371" s="13" t="s">
        <v>1850</v>
      </c>
      <c r="J371" s="13" t="s">
        <v>1851</v>
      </c>
      <c r="K371" s="14">
        <v>43770</v>
      </c>
      <c r="L371" s="15">
        <v>43921</v>
      </c>
      <c r="M371" s="20" t="e">
        <f>VLOOKUP(Q371,Sheet2!$C$1:$D$560,2,FALSE)</f>
        <v>#N/A</v>
      </c>
      <c r="N371" s="11">
        <v>193</v>
      </c>
      <c r="O371" s="11" t="s">
        <v>1871</v>
      </c>
      <c r="P371" s="16"/>
      <c r="Q371" s="16">
        <v>1376</v>
      </c>
      <c r="R371" s="16"/>
    </row>
    <row r="372" spans="1:18" ht="26.25">
      <c r="A372" s="11">
        <v>598</v>
      </c>
      <c r="B372" s="19">
        <v>1498</v>
      </c>
      <c r="C372" s="11" t="s">
        <v>1872</v>
      </c>
      <c r="D372" s="12" t="s">
        <v>1873</v>
      </c>
      <c r="E372" s="13" t="s">
        <v>1874</v>
      </c>
      <c r="F372" s="11" t="s">
        <v>2133</v>
      </c>
      <c r="G372" s="14">
        <v>32820</v>
      </c>
      <c r="H372" s="13" t="s">
        <v>169</v>
      </c>
      <c r="I372" s="13" t="s">
        <v>1850</v>
      </c>
      <c r="J372" s="13" t="s">
        <v>1875</v>
      </c>
      <c r="K372" s="14">
        <v>43810</v>
      </c>
      <c r="L372" s="15">
        <v>43992</v>
      </c>
      <c r="M372" s="20" t="e">
        <f>VLOOKUP(Q372,Sheet2!$C$1:$D$560,2,FALSE)</f>
        <v>#N/A</v>
      </c>
      <c r="N372" s="11">
        <v>550</v>
      </c>
      <c r="O372" s="11" t="s">
        <v>1876</v>
      </c>
      <c r="P372" s="16" t="s">
        <v>1877</v>
      </c>
      <c r="Q372" s="16">
        <v>1498</v>
      </c>
      <c r="R372" s="16"/>
    </row>
    <row r="373" spans="1:18" ht="26.25">
      <c r="A373" s="11">
        <v>599</v>
      </c>
      <c r="B373" s="19">
        <v>1737</v>
      </c>
      <c r="C373" s="11" t="s">
        <v>1878</v>
      </c>
      <c r="D373" s="12" t="s">
        <v>1879</v>
      </c>
      <c r="E373" s="13" t="s">
        <v>1880</v>
      </c>
      <c r="F373" s="11" t="s">
        <v>2133</v>
      </c>
      <c r="G373" s="14">
        <v>33092</v>
      </c>
      <c r="H373" s="13" t="s">
        <v>124</v>
      </c>
      <c r="I373" s="13" t="s">
        <v>1850</v>
      </c>
      <c r="J373" s="13" t="s">
        <v>1862</v>
      </c>
      <c r="K373" s="14">
        <v>43914</v>
      </c>
      <c r="L373" s="15">
        <v>43974</v>
      </c>
      <c r="M373" s="20" t="e">
        <f>VLOOKUP(Q373,Sheet2!$C$1:$D$560,2,FALSE)</f>
        <v>#N/A</v>
      </c>
      <c r="N373" s="11">
        <v>0</v>
      </c>
      <c r="O373" s="11" t="s">
        <v>1881</v>
      </c>
      <c r="P373" s="16" t="s">
        <v>1882</v>
      </c>
      <c r="Q373" s="16">
        <v>1737</v>
      </c>
      <c r="R373" s="16"/>
    </row>
    <row r="374" spans="1:18" ht="26.25">
      <c r="A374" s="11">
        <v>600</v>
      </c>
      <c r="B374" s="19">
        <v>1684</v>
      </c>
      <c r="C374" s="11" t="s">
        <v>1883</v>
      </c>
      <c r="D374" s="12" t="s">
        <v>1884</v>
      </c>
      <c r="E374" s="13" t="s">
        <v>1885</v>
      </c>
      <c r="F374" s="11" t="s">
        <v>2133</v>
      </c>
      <c r="G374" s="14">
        <v>33836</v>
      </c>
      <c r="H374" s="13" t="s">
        <v>381</v>
      </c>
      <c r="I374" s="13" t="s">
        <v>1886</v>
      </c>
      <c r="J374" s="13" t="s">
        <v>1887</v>
      </c>
      <c r="K374" s="14">
        <v>43878</v>
      </c>
      <c r="L374" s="15">
        <v>43938</v>
      </c>
      <c r="M374" s="20" t="e">
        <f>VLOOKUP(Q374,Sheet2!$C$1:$D$560,2,FALSE)</f>
        <v>#N/A</v>
      </c>
      <c r="N374" s="11">
        <v>350</v>
      </c>
      <c r="O374" s="11" t="s">
        <v>1888</v>
      </c>
      <c r="P374" s="16"/>
      <c r="Q374" s="16">
        <v>1684</v>
      </c>
      <c r="R374" s="16"/>
    </row>
    <row r="375" spans="1:18" ht="26.25">
      <c r="A375" s="11">
        <v>601</v>
      </c>
      <c r="B375" s="19">
        <v>10</v>
      </c>
      <c r="C375" s="11" t="s">
        <v>1889</v>
      </c>
      <c r="D375" s="12" t="s">
        <v>1890</v>
      </c>
      <c r="E375" s="13" t="s">
        <v>1891</v>
      </c>
      <c r="F375" s="11" t="s">
        <v>2133</v>
      </c>
      <c r="G375" s="14">
        <v>34248</v>
      </c>
      <c r="H375" s="13" t="s">
        <v>113</v>
      </c>
      <c r="I375" s="13" t="s">
        <v>1886</v>
      </c>
      <c r="J375" s="13" t="s">
        <v>1892</v>
      </c>
      <c r="K375" s="14">
        <v>43528</v>
      </c>
      <c r="L375" s="15">
        <v>43985</v>
      </c>
      <c r="M375" s="20" t="e">
        <f>VLOOKUP(Q375,Sheet2!$C$1:$D$560,2,FALSE)</f>
        <v>#N/A</v>
      </c>
      <c r="N375" s="11">
        <v>260</v>
      </c>
      <c r="O375" s="11"/>
      <c r="P375" s="16" t="s">
        <v>1893</v>
      </c>
      <c r="Q375" s="16">
        <v>10</v>
      </c>
      <c r="R375" s="16"/>
    </row>
    <row r="376" spans="1:18" ht="26.25">
      <c r="A376" s="11">
        <v>602</v>
      </c>
      <c r="B376" s="19">
        <v>22</v>
      </c>
      <c r="C376" s="11" t="s">
        <v>1894</v>
      </c>
      <c r="D376" s="12" t="s">
        <v>1895</v>
      </c>
      <c r="E376" s="13" t="s">
        <v>1896</v>
      </c>
      <c r="F376" s="11" t="s">
        <v>2132</v>
      </c>
      <c r="G376" s="14">
        <v>31626</v>
      </c>
      <c r="H376" s="13" t="s">
        <v>119</v>
      </c>
      <c r="I376" s="13" t="s">
        <v>1886</v>
      </c>
      <c r="J376" s="13" t="s">
        <v>1897</v>
      </c>
      <c r="K376" s="14">
        <v>43587</v>
      </c>
      <c r="L376" s="15">
        <v>43952</v>
      </c>
      <c r="M376" s="20" t="e">
        <f>VLOOKUP(Q376,Sheet2!$C$1:$D$560,2,FALSE)</f>
        <v>#N/A</v>
      </c>
      <c r="N376" s="11">
        <v>700</v>
      </c>
      <c r="O376" s="11"/>
      <c r="P376" s="16" t="s">
        <v>1898</v>
      </c>
      <c r="Q376" s="16">
        <v>22</v>
      </c>
      <c r="R376" s="16"/>
    </row>
    <row r="377" spans="1:18" ht="26.25">
      <c r="A377" s="11">
        <v>603</v>
      </c>
      <c r="B377" s="19">
        <v>46</v>
      </c>
      <c r="C377" s="11" t="s">
        <v>1899</v>
      </c>
      <c r="D377" s="12" t="s">
        <v>1900</v>
      </c>
      <c r="E377" s="13" t="s">
        <v>1901</v>
      </c>
      <c r="F377" s="11" t="s">
        <v>2132</v>
      </c>
      <c r="G377" s="14">
        <v>35990</v>
      </c>
      <c r="H377" s="13" t="s">
        <v>53</v>
      </c>
      <c r="I377" s="13" t="s">
        <v>1886</v>
      </c>
      <c r="J377" s="13" t="s">
        <v>1902</v>
      </c>
      <c r="K377" s="14">
        <v>43682</v>
      </c>
      <c r="L377" s="15">
        <v>43955</v>
      </c>
      <c r="M377" s="20" t="e">
        <f>VLOOKUP(Q377,Sheet2!$C$1:$D$560,2,FALSE)</f>
        <v>#N/A</v>
      </c>
      <c r="N377" s="11">
        <v>310</v>
      </c>
      <c r="O377" s="11" t="s">
        <v>1903</v>
      </c>
      <c r="P377" s="16"/>
      <c r="Q377" s="16">
        <v>46</v>
      </c>
      <c r="R377" s="16"/>
    </row>
    <row r="378" spans="1:18" ht="26.25">
      <c r="A378" s="11">
        <v>604</v>
      </c>
      <c r="B378" s="19">
        <v>49</v>
      </c>
      <c r="C378" s="11" t="s">
        <v>1904</v>
      </c>
      <c r="D378" s="12" t="s">
        <v>1905</v>
      </c>
      <c r="E378" s="13" t="s">
        <v>1906</v>
      </c>
      <c r="F378" s="11" t="s">
        <v>2132</v>
      </c>
      <c r="G378" s="14">
        <v>35622</v>
      </c>
      <c r="H378" s="13" t="s">
        <v>53</v>
      </c>
      <c r="I378" s="13" t="s">
        <v>1886</v>
      </c>
      <c r="J378" s="13" t="s">
        <v>1902</v>
      </c>
      <c r="K378" s="14">
        <v>43787</v>
      </c>
      <c r="L378" s="15">
        <v>43968</v>
      </c>
      <c r="M378" s="20" t="e">
        <f>VLOOKUP(Q378,Sheet2!$C$1:$D$560,2,FALSE)</f>
        <v>#N/A</v>
      </c>
      <c r="N378" s="11">
        <v>330</v>
      </c>
      <c r="O378" s="11" t="s">
        <v>1907</v>
      </c>
      <c r="P378" s="16" t="s">
        <v>1908</v>
      </c>
      <c r="Q378" s="16">
        <v>49</v>
      </c>
      <c r="R378" s="16"/>
    </row>
    <row r="379" spans="1:18" ht="26.25">
      <c r="A379" s="11">
        <v>605</v>
      </c>
      <c r="B379" s="19">
        <v>1104</v>
      </c>
      <c r="C379" s="11" t="s">
        <v>1909</v>
      </c>
      <c r="D379" s="12" t="s">
        <v>1910</v>
      </c>
      <c r="E379" s="13" t="s">
        <v>1911</v>
      </c>
      <c r="F379" s="11" t="s">
        <v>2132</v>
      </c>
      <c r="G379" s="14">
        <v>27215</v>
      </c>
      <c r="H379" s="13" t="s">
        <v>113</v>
      </c>
      <c r="I379" s="13" t="s">
        <v>1912</v>
      </c>
      <c r="J379" s="13" t="s">
        <v>1913</v>
      </c>
      <c r="K379" s="14">
        <v>43693</v>
      </c>
      <c r="L379" s="15">
        <v>43936</v>
      </c>
      <c r="M379" s="20" t="e">
        <f>VLOOKUP(Q379,Sheet2!$C$1:$D$560,2,FALSE)</f>
        <v>#N/A</v>
      </c>
      <c r="N379" s="11">
        <v>193</v>
      </c>
      <c r="O379" s="11" t="s">
        <v>1914</v>
      </c>
      <c r="P379" s="16"/>
      <c r="Q379" s="16">
        <v>1104</v>
      </c>
      <c r="R379" s="16"/>
    </row>
    <row r="380" spans="1:18" ht="26.25">
      <c r="A380" s="11">
        <v>606</v>
      </c>
      <c r="B380" s="19">
        <v>1152</v>
      </c>
      <c r="C380" s="11" t="s">
        <v>1915</v>
      </c>
      <c r="D380" s="12" t="s">
        <v>1916</v>
      </c>
      <c r="E380" s="13" t="s">
        <v>1917</v>
      </c>
      <c r="F380" s="11" t="s">
        <v>2132</v>
      </c>
      <c r="G380" s="14">
        <v>27677</v>
      </c>
      <c r="H380" s="13" t="s">
        <v>53</v>
      </c>
      <c r="I380" s="13" t="s">
        <v>1912</v>
      </c>
      <c r="J380" s="13" t="s">
        <v>1913</v>
      </c>
      <c r="K380" s="14">
        <v>43710</v>
      </c>
      <c r="L380" s="15">
        <v>43952</v>
      </c>
      <c r="M380" s="20">
        <f>VLOOKUP(Q380,Sheet2!$C$1:$D$560,2,FALSE)</f>
        <v>882097135</v>
      </c>
      <c r="N380" s="11">
        <v>193</v>
      </c>
      <c r="O380" s="11" t="s">
        <v>1918</v>
      </c>
      <c r="P380" s="16" t="s">
        <v>1919</v>
      </c>
      <c r="Q380" s="16">
        <v>1152</v>
      </c>
      <c r="R380" s="16"/>
    </row>
    <row r="381" spans="1:18" ht="26.25">
      <c r="A381" s="11">
        <v>607</v>
      </c>
      <c r="B381" s="19">
        <v>1159</v>
      </c>
      <c r="C381" s="11" t="s">
        <v>1920</v>
      </c>
      <c r="D381" s="12" t="s">
        <v>1921</v>
      </c>
      <c r="E381" s="13" t="s">
        <v>1922</v>
      </c>
      <c r="F381" s="11" t="s">
        <v>2132</v>
      </c>
      <c r="G381" s="14">
        <v>28926</v>
      </c>
      <c r="H381" s="13" t="s">
        <v>28</v>
      </c>
      <c r="I381" s="13" t="s">
        <v>1912</v>
      </c>
      <c r="J381" s="13" t="s">
        <v>1913</v>
      </c>
      <c r="K381" s="14">
        <v>43712</v>
      </c>
      <c r="L381" s="15">
        <v>43954</v>
      </c>
      <c r="M381" s="20">
        <f>VLOOKUP(Q381,Sheet2!$C$1:$D$560,2,FALSE)</f>
        <v>964169550</v>
      </c>
      <c r="N381" s="11">
        <v>193</v>
      </c>
      <c r="O381" s="11" t="s">
        <v>1923</v>
      </c>
      <c r="P381" s="16" t="s">
        <v>1924</v>
      </c>
      <c r="Q381" s="16">
        <v>1159</v>
      </c>
      <c r="R381" s="16"/>
    </row>
    <row r="382" spans="1:18" ht="26.25">
      <c r="A382" s="11">
        <v>608</v>
      </c>
      <c r="B382" s="19">
        <v>1594</v>
      </c>
      <c r="C382" s="11" t="s">
        <v>1925</v>
      </c>
      <c r="D382" s="12" t="s">
        <v>1926</v>
      </c>
      <c r="E382" s="13" t="s">
        <v>1927</v>
      </c>
      <c r="F382" s="11" t="s">
        <v>2132</v>
      </c>
      <c r="G382" s="14">
        <v>29441</v>
      </c>
      <c r="H382" s="13" t="s">
        <v>28</v>
      </c>
      <c r="I382" s="13" t="s">
        <v>1912</v>
      </c>
      <c r="J382" s="13" t="s">
        <v>1913</v>
      </c>
      <c r="K382" s="14">
        <v>43850</v>
      </c>
      <c r="L382" s="15">
        <v>44002</v>
      </c>
      <c r="M382" s="20" t="e">
        <f>VLOOKUP(Q382,Sheet2!$C$1:$D$560,2,FALSE)</f>
        <v>#N/A</v>
      </c>
      <c r="N382" s="11">
        <v>193</v>
      </c>
      <c r="O382" s="11" t="s">
        <v>1928</v>
      </c>
      <c r="P382" s="16"/>
      <c r="Q382" s="16">
        <v>1594</v>
      </c>
      <c r="R382" s="16"/>
    </row>
    <row r="383" spans="1:18" ht="26.25">
      <c r="A383" s="11">
        <v>609</v>
      </c>
      <c r="B383" s="19">
        <v>1621</v>
      </c>
      <c r="C383" s="11" t="s">
        <v>1929</v>
      </c>
      <c r="D383" s="12" t="s">
        <v>1930</v>
      </c>
      <c r="E383" s="13" t="s">
        <v>1931</v>
      </c>
      <c r="F383" s="11" t="s">
        <v>2133</v>
      </c>
      <c r="G383" s="14">
        <v>33361</v>
      </c>
      <c r="H383" s="13" t="s">
        <v>1932</v>
      </c>
      <c r="I383" s="13" t="s">
        <v>1912</v>
      </c>
      <c r="J383" s="13" t="s">
        <v>1913</v>
      </c>
      <c r="K383" s="14">
        <v>43857</v>
      </c>
      <c r="L383" s="15">
        <v>44008</v>
      </c>
      <c r="M383" s="20" t="e">
        <f>VLOOKUP(Q383,Sheet2!$C$1:$D$560,2,FALSE)</f>
        <v>#N/A</v>
      </c>
      <c r="N383" s="11">
        <v>193</v>
      </c>
      <c r="O383" s="11" t="s">
        <v>1933</v>
      </c>
      <c r="P383" s="16"/>
      <c r="Q383" s="16">
        <v>1621</v>
      </c>
      <c r="R383" s="16"/>
    </row>
    <row r="384" spans="1:18" ht="26.25">
      <c r="A384" s="11">
        <v>610</v>
      </c>
      <c r="B384" s="19">
        <v>1716</v>
      </c>
      <c r="C384" s="11" t="s">
        <v>1934</v>
      </c>
      <c r="D384" s="12" t="s">
        <v>1935</v>
      </c>
      <c r="E384" s="13" t="s">
        <v>1936</v>
      </c>
      <c r="F384" s="11" t="s">
        <v>2132</v>
      </c>
      <c r="G384" s="14">
        <v>24687</v>
      </c>
      <c r="H384" s="13" t="s">
        <v>340</v>
      </c>
      <c r="I384" s="13" t="s">
        <v>1912</v>
      </c>
      <c r="J384" s="13" t="s">
        <v>1937</v>
      </c>
      <c r="K384" s="14">
        <v>43892</v>
      </c>
      <c r="L384" s="15">
        <v>43952</v>
      </c>
      <c r="M384" s="20">
        <f>VLOOKUP(Q384,Sheet2!$C$1:$D$560,2,FALSE)</f>
        <v>962226800</v>
      </c>
      <c r="N384" s="11">
        <v>420</v>
      </c>
      <c r="O384" s="11" t="s">
        <v>1938</v>
      </c>
      <c r="P384" s="16" t="s">
        <v>1939</v>
      </c>
      <c r="Q384" s="16">
        <v>1716</v>
      </c>
      <c r="R384" s="16"/>
    </row>
    <row r="385" spans="1:18" ht="26.25">
      <c r="A385" s="11">
        <v>611</v>
      </c>
      <c r="B385" s="19">
        <v>604</v>
      </c>
      <c r="C385" s="11" t="s">
        <v>1940</v>
      </c>
      <c r="D385" s="12" t="s">
        <v>1941</v>
      </c>
      <c r="E385" s="13" t="s">
        <v>1942</v>
      </c>
      <c r="F385" s="11" t="s">
        <v>2133</v>
      </c>
      <c r="G385" s="14">
        <v>31872</v>
      </c>
      <c r="H385" s="13" t="s">
        <v>340</v>
      </c>
      <c r="I385" s="13" t="s">
        <v>1943</v>
      </c>
      <c r="J385" s="13" t="s">
        <v>1944</v>
      </c>
      <c r="K385" s="14">
        <v>43544</v>
      </c>
      <c r="L385" s="15">
        <v>43970</v>
      </c>
      <c r="M385" s="20" t="e">
        <f>VLOOKUP(Q385,Sheet2!$C$1:$D$560,2,FALSE)</f>
        <v>#N/A</v>
      </c>
      <c r="N385" s="11">
        <v>360</v>
      </c>
      <c r="O385" s="11" t="s">
        <v>1945</v>
      </c>
      <c r="P385" s="16" t="s">
        <v>1946</v>
      </c>
      <c r="Q385" s="16">
        <v>604</v>
      </c>
      <c r="R385" s="16"/>
    </row>
    <row r="386" spans="1:18" ht="26.25">
      <c r="A386" s="11">
        <v>612</v>
      </c>
      <c r="B386" s="19">
        <v>1007</v>
      </c>
      <c r="C386" s="11" t="s">
        <v>1947</v>
      </c>
      <c r="D386" s="12" t="s">
        <v>1948</v>
      </c>
      <c r="E386" s="13" t="s">
        <v>1949</v>
      </c>
      <c r="F386" s="11" t="s">
        <v>2133</v>
      </c>
      <c r="G386" s="14">
        <v>32737</v>
      </c>
      <c r="H386" s="13" t="s">
        <v>113</v>
      </c>
      <c r="I386" s="13" t="s">
        <v>1943</v>
      </c>
      <c r="J386" s="13" t="s">
        <v>1944</v>
      </c>
      <c r="K386" s="14">
        <v>43671</v>
      </c>
      <c r="L386" s="15">
        <v>44006</v>
      </c>
      <c r="M386" s="20" t="e">
        <f>VLOOKUP(Q386,Sheet2!$C$1:$D$560,2,FALSE)</f>
        <v>#N/A</v>
      </c>
      <c r="N386" s="11">
        <v>360</v>
      </c>
      <c r="O386" s="11"/>
      <c r="P386" s="16" t="s">
        <v>1950</v>
      </c>
      <c r="Q386" s="16">
        <v>1007</v>
      </c>
      <c r="R386" s="16"/>
    </row>
    <row r="387" spans="1:18" ht="26.25">
      <c r="A387" s="11">
        <v>613</v>
      </c>
      <c r="B387" s="19">
        <v>1333</v>
      </c>
      <c r="C387" s="11" t="s">
        <v>1951</v>
      </c>
      <c r="D387" s="12" t="s">
        <v>1952</v>
      </c>
      <c r="E387" s="13" t="s">
        <v>1953</v>
      </c>
      <c r="F387" s="11" t="s">
        <v>2133</v>
      </c>
      <c r="G387" s="14">
        <v>32362</v>
      </c>
      <c r="H387" s="13" t="s">
        <v>119</v>
      </c>
      <c r="I387" s="13" t="s">
        <v>1943</v>
      </c>
      <c r="J387" s="13" t="s">
        <v>1944</v>
      </c>
      <c r="K387" s="14">
        <v>43759</v>
      </c>
      <c r="L387" s="15">
        <v>44002</v>
      </c>
      <c r="M387" s="20" t="e">
        <f>VLOOKUP(Q387,Sheet2!$C$1:$D$560,2,FALSE)</f>
        <v>#N/A</v>
      </c>
      <c r="N387" s="11">
        <v>330</v>
      </c>
      <c r="O387" s="11" t="s">
        <v>1954</v>
      </c>
      <c r="P387" s="16"/>
      <c r="Q387" s="16">
        <v>1333</v>
      </c>
      <c r="R387" s="16"/>
    </row>
    <row r="388" spans="1:18" ht="26.25">
      <c r="A388" s="11">
        <v>614</v>
      </c>
      <c r="B388" s="19">
        <v>43</v>
      </c>
      <c r="C388" s="11" t="s">
        <v>1955</v>
      </c>
      <c r="D388" s="12" t="s">
        <v>1956</v>
      </c>
      <c r="E388" s="13" t="s">
        <v>1957</v>
      </c>
      <c r="F388" s="11" t="s">
        <v>2133</v>
      </c>
      <c r="G388" s="14">
        <v>30456</v>
      </c>
      <c r="H388" s="13" t="s">
        <v>169</v>
      </c>
      <c r="I388" s="13" t="s">
        <v>1958</v>
      </c>
      <c r="J388" s="13" t="s">
        <v>1959</v>
      </c>
      <c r="K388" s="14">
        <v>43627</v>
      </c>
      <c r="L388" s="15"/>
      <c r="M388" s="20" t="e">
        <f>VLOOKUP(Q388,Sheet2!$C$1:$D$560,2,FALSE)</f>
        <v>#N/A</v>
      </c>
      <c r="N388" s="11">
        <v>300</v>
      </c>
      <c r="O388" s="11"/>
      <c r="P388" s="16"/>
      <c r="Q388" s="16">
        <v>43</v>
      </c>
      <c r="R388" s="16"/>
    </row>
    <row r="389" spans="1:18" ht="26.25">
      <c r="A389" s="11">
        <v>615</v>
      </c>
      <c r="B389" s="19">
        <v>48</v>
      </c>
      <c r="C389" s="11" t="s">
        <v>1960</v>
      </c>
      <c r="D389" s="12" t="s">
        <v>1961</v>
      </c>
      <c r="E389" s="13" t="s">
        <v>1962</v>
      </c>
      <c r="F389" s="11" t="s">
        <v>2132</v>
      </c>
      <c r="G389" s="14">
        <v>34098</v>
      </c>
      <c r="H389" s="13" t="s">
        <v>28</v>
      </c>
      <c r="I389" s="13" t="s">
        <v>1958</v>
      </c>
      <c r="J389" s="13" t="s">
        <v>1963</v>
      </c>
      <c r="K389" s="14">
        <v>43710</v>
      </c>
      <c r="L389" s="15">
        <v>43983</v>
      </c>
      <c r="M389" s="20" t="e">
        <f>VLOOKUP(Q389,Sheet2!$C$1:$D$560,2,FALSE)</f>
        <v>#N/A</v>
      </c>
      <c r="N389" s="11">
        <v>290</v>
      </c>
      <c r="O389" s="11"/>
      <c r="P389" s="16"/>
      <c r="Q389" s="16">
        <v>48</v>
      </c>
      <c r="R389" s="16"/>
    </row>
    <row r="390" spans="1:18" ht="26.25">
      <c r="A390" s="11">
        <v>616</v>
      </c>
      <c r="B390" s="19">
        <v>504</v>
      </c>
      <c r="C390" s="11" t="s">
        <v>1964</v>
      </c>
      <c r="D390" s="12" t="s">
        <v>1965</v>
      </c>
      <c r="E390" s="13" t="s">
        <v>1966</v>
      </c>
      <c r="F390" s="11" t="s">
        <v>2133</v>
      </c>
      <c r="G390" s="14">
        <v>33792</v>
      </c>
      <c r="H390" s="13" t="s">
        <v>28</v>
      </c>
      <c r="I390" s="13" t="s">
        <v>1967</v>
      </c>
      <c r="J390" s="13" t="s">
        <v>1968</v>
      </c>
      <c r="K390" s="14">
        <v>43535</v>
      </c>
      <c r="L390" s="15">
        <v>43961</v>
      </c>
      <c r="M390" s="20" t="e">
        <f>VLOOKUP(Q390,Sheet2!$C$1:$D$560,2,FALSE)</f>
        <v>#N/A</v>
      </c>
      <c r="N390" s="11">
        <v>340</v>
      </c>
      <c r="O390" s="11" t="s">
        <v>1969</v>
      </c>
      <c r="P390" s="16" t="s">
        <v>1970</v>
      </c>
      <c r="Q390" s="16">
        <v>504</v>
      </c>
      <c r="R390" s="16"/>
    </row>
    <row r="391" spans="1:18" ht="26.25">
      <c r="A391" s="11">
        <v>617</v>
      </c>
      <c r="B391" s="19">
        <v>808</v>
      </c>
      <c r="C391" s="11" t="s">
        <v>1971</v>
      </c>
      <c r="D391" s="12" t="s">
        <v>1972</v>
      </c>
      <c r="E391" s="13" t="s">
        <v>1973</v>
      </c>
      <c r="F391" s="11" t="s">
        <v>2133</v>
      </c>
      <c r="G391" s="14">
        <v>33326</v>
      </c>
      <c r="H391" s="13" t="s">
        <v>124</v>
      </c>
      <c r="I391" s="13" t="s">
        <v>1967</v>
      </c>
      <c r="J391" s="13" t="s">
        <v>1974</v>
      </c>
      <c r="K391" s="14">
        <v>43587</v>
      </c>
      <c r="L391" s="15">
        <v>43922</v>
      </c>
      <c r="M391" s="20" t="e">
        <f>VLOOKUP(Q391,Sheet2!$C$1:$D$560,2,FALSE)</f>
        <v>#N/A</v>
      </c>
      <c r="N391" s="11">
        <v>193</v>
      </c>
      <c r="O391" s="11" t="s">
        <v>1975</v>
      </c>
      <c r="P391" s="16" t="s">
        <v>1976</v>
      </c>
      <c r="Q391" s="16">
        <v>808</v>
      </c>
      <c r="R391" s="16"/>
    </row>
    <row r="392" spans="1:18" ht="26.25">
      <c r="A392" s="11">
        <v>618</v>
      </c>
      <c r="B392" s="19">
        <v>1538</v>
      </c>
      <c r="C392" s="11" t="s">
        <v>1977</v>
      </c>
      <c r="D392" s="12" t="s">
        <v>1978</v>
      </c>
      <c r="E392" s="13" t="s">
        <v>1979</v>
      </c>
      <c r="F392" s="11" t="s">
        <v>2133</v>
      </c>
      <c r="G392" s="14">
        <v>33923</v>
      </c>
      <c r="H392" s="13" t="s">
        <v>169</v>
      </c>
      <c r="I392" s="13" t="s">
        <v>1967</v>
      </c>
      <c r="J392" s="13" t="s">
        <v>1968</v>
      </c>
      <c r="K392" s="14">
        <v>43818</v>
      </c>
      <c r="L392" s="15">
        <v>43968</v>
      </c>
      <c r="M392" s="20" t="e">
        <f>VLOOKUP(Q392,Sheet2!$C$1:$D$560,2,FALSE)</f>
        <v>#N/A</v>
      </c>
      <c r="N392" s="11">
        <v>260</v>
      </c>
      <c r="O392" s="11" t="s">
        <v>1980</v>
      </c>
      <c r="P392" s="16"/>
      <c r="Q392" s="16">
        <v>1538</v>
      </c>
      <c r="R392" s="16"/>
    </row>
    <row r="393" spans="1:18" ht="26.25">
      <c r="A393" s="11">
        <v>619</v>
      </c>
      <c r="B393" s="19">
        <v>73</v>
      </c>
      <c r="C393" s="11" t="s">
        <v>1981</v>
      </c>
      <c r="D393" s="12" t="s">
        <v>1982</v>
      </c>
      <c r="E393" s="13" t="s">
        <v>1983</v>
      </c>
      <c r="F393" s="11" t="s">
        <v>2132</v>
      </c>
      <c r="G393" s="14">
        <v>36574</v>
      </c>
      <c r="H393" s="13" t="s">
        <v>124</v>
      </c>
      <c r="I393" s="13" t="s">
        <v>1984</v>
      </c>
      <c r="J393" s="13" t="s">
        <v>1985</v>
      </c>
      <c r="K393" s="14">
        <v>43490</v>
      </c>
      <c r="L393" s="15">
        <v>44006</v>
      </c>
      <c r="M393" s="20" t="e">
        <f>VLOOKUP(Q393,Sheet2!$C$1:$D$560,2,FALSE)</f>
        <v>#N/A</v>
      </c>
      <c r="N393" s="11">
        <v>200</v>
      </c>
      <c r="O393" s="11" t="s">
        <v>1986</v>
      </c>
      <c r="P393" s="16" t="s">
        <v>1987</v>
      </c>
      <c r="Q393" s="16">
        <v>73</v>
      </c>
      <c r="R393" s="16"/>
    </row>
    <row r="394" spans="1:18" ht="26.25">
      <c r="A394" s="11">
        <v>620</v>
      </c>
      <c r="B394" s="19">
        <v>15</v>
      </c>
      <c r="C394" s="11" t="s">
        <v>1988</v>
      </c>
      <c r="D394" s="12" t="s">
        <v>1989</v>
      </c>
      <c r="E394" s="13" t="s">
        <v>1990</v>
      </c>
      <c r="F394" s="11" t="s">
        <v>2133</v>
      </c>
      <c r="G394" s="14">
        <v>34062</v>
      </c>
      <c r="H394" s="13" t="s">
        <v>53</v>
      </c>
      <c r="I394" s="13" t="s">
        <v>1984</v>
      </c>
      <c r="J394" s="13" t="s">
        <v>1991</v>
      </c>
      <c r="K394" s="14">
        <v>43525</v>
      </c>
      <c r="L394" s="15">
        <v>43982</v>
      </c>
      <c r="M394" s="20" t="e">
        <f>VLOOKUP(Q394,Sheet2!$C$1:$D$560,2,FALSE)</f>
        <v>#N/A</v>
      </c>
      <c r="N394" s="11">
        <v>650</v>
      </c>
      <c r="O394" s="11" t="s">
        <v>1992</v>
      </c>
      <c r="P394" s="16"/>
      <c r="Q394" s="16">
        <v>15</v>
      </c>
      <c r="R394" s="16"/>
    </row>
    <row r="395" spans="1:18" ht="26.25">
      <c r="A395" s="11">
        <v>621</v>
      </c>
      <c r="B395" s="19">
        <v>21</v>
      </c>
      <c r="C395" s="11" t="s">
        <v>1993</v>
      </c>
      <c r="D395" s="12" t="s">
        <v>1994</v>
      </c>
      <c r="E395" s="13" t="s">
        <v>1995</v>
      </c>
      <c r="F395" s="11" t="s">
        <v>2133</v>
      </c>
      <c r="G395" s="14">
        <v>29124</v>
      </c>
      <c r="H395" s="13" t="s">
        <v>169</v>
      </c>
      <c r="I395" s="13" t="s">
        <v>1996</v>
      </c>
      <c r="J395" s="13" t="s">
        <v>1997</v>
      </c>
      <c r="K395" s="14">
        <v>43587</v>
      </c>
      <c r="L395" s="15">
        <v>44044</v>
      </c>
      <c r="M395" s="20" t="e">
        <f>VLOOKUP(Q395,Sheet2!$C$1:$D$560,2,FALSE)</f>
        <v>#N/A</v>
      </c>
      <c r="N395" s="11">
        <v>360</v>
      </c>
      <c r="O395" s="11" t="s">
        <v>1998</v>
      </c>
      <c r="P395" s="16"/>
      <c r="Q395" s="16">
        <v>21</v>
      </c>
      <c r="R395" s="16"/>
    </row>
    <row r="396" spans="1:18" ht="26.25">
      <c r="A396" s="11">
        <v>622</v>
      </c>
      <c r="B396" s="19">
        <v>73</v>
      </c>
      <c r="C396" s="11" t="s">
        <v>1999</v>
      </c>
      <c r="D396" s="12" t="s">
        <v>2000</v>
      </c>
      <c r="E396" s="13" t="s">
        <v>2001</v>
      </c>
      <c r="F396" s="11" t="s">
        <v>2132</v>
      </c>
      <c r="G396" s="14">
        <v>33576</v>
      </c>
      <c r="H396" s="13" t="s">
        <v>169</v>
      </c>
      <c r="I396" s="13" t="s">
        <v>1996</v>
      </c>
      <c r="J396" s="13" t="s">
        <v>1997</v>
      </c>
      <c r="K396" s="14">
        <v>43892</v>
      </c>
      <c r="L396" s="15">
        <v>43983</v>
      </c>
      <c r="M396" s="20" t="e">
        <f>VLOOKUP(Q396,Sheet2!$C$1:$D$560,2,FALSE)</f>
        <v>#N/A</v>
      </c>
      <c r="N396" s="11">
        <v>800</v>
      </c>
      <c r="O396" s="11" t="s">
        <v>2002</v>
      </c>
      <c r="P396" s="16" t="s">
        <v>2003</v>
      </c>
      <c r="Q396" s="16">
        <v>-73</v>
      </c>
      <c r="R396" s="16"/>
    </row>
    <row r="397" spans="1:18" ht="26.25">
      <c r="A397" s="11">
        <v>623</v>
      </c>
      <c r="B397" s="19">
        <v>1732</v>
      </c>
      <c r="C397" s="11" t="s">
        <v>2004</v>
      </c>
      <c r="D397" s="12" t="s">
        <v>2005</v>
      </c>
      <c r="E397" s="13" t="s">
        <v>2006</v>
      </c>
      <c r="F397" s="11" t="s">
        <v>2133</v>
      </c>
      <c r="G397" s="14">
        <v>35378</v>
      </c>
      <c r="H397" s="13" t="s">
        <v>1219</v>
      </c>
      <c r="I397" s="13" t="s">
        <v>2007</v>
      </c>
      <c r="J397" s="13" t="s">
        <v>2008</v>
      </c>
      <c r="K397" s="14">
        <v>43902</v>
      </c>
      <c r="L397" s="15">
        <v>43962</v>
      </c>
      <c r="M397" s="20" t="e">
        <f>VLOOKUP(Q397,Sheet2!$C$1:$D$560,2,FALSE)</f>
        <v>#N/A</v>
      </c>
      <c r="N397" s="11">
        <v>190</v>
      </c>
      <c r="O397" s="11" t="s">
        <v>2009</v>
      </c>
      <c r="P397" s="16"/>
      <c r="Q397" s="16">
        <v>1732</v>
      </c>
      <c r="R397" s="16"/>
    </row>
    <row r="398" spans="1:18" ht="26.25">
      <c r="A398" s="11">
        <v>624</v>
      </c>
      <c r="B398" s="19">
        <v>75</v>
      </c>
      <c r="C398" s="11" t="s">
        <v>2010</v>
      </c>
      <c r="D398" s="12" t="s">
        <v>2011</v>
      </c>
      <c r="E398" s="13" t="s">
        <v>2012</v>
      </c>
      <c r="F398" s="11" t="s">
        <v>2132</v>
      </c>
      <c r="G398" s="14">
        <v>33464</v>
      </c>
      <c r="H398" s="13" t="s">
        <v>340</v>
      </c>
      <c r="I398" s="13" t="s">
        <v>2013</v>
      </c>
      <c r="J398" s="13" t="s">
        <v>2014</v>
      </c>
      <c r="K398" s="14">
        <v>43915</v>
      </c>
      <c r="L398" s="15">
        <v>44005</v>
      </c>
      <c r="M398" s="20" t="e">
        <f>VLOOKUP(Q398,Sheet2!$C$1:$D$560,2,FALSE)</f>
        <v>#N/A</v>
      </c>
      <c r="N398" s="11">
        <v>1800</v>
      </c>
      <c r="O398" s="11"/>
      <c r="P398" s="16"/>
      <c r="Q398" s="16">
        <v>75</v>
      </c>
      <c r="R398" s="16"/>
    </row>
    <row r="399" spans="1:18" ht="26.25">
      <c r="A399" s="11">
        <v>625</v>
      </c>
      <c r="B399" s="19">
        <v>330</v>
      </c>
      <c r="C399" s="11" t="s">
        <v>2015</v>
      </c>
      <c r="D399" s="12" t="s">
        <v>2016</v>
      </c>
      <c r="E399" s="13" t="s">
        <v>2017</v>
      </c>
      <c r="F399" s="11" t="s">
        <v>2133</v>
      </c>
      <c r="G399" s="14">
        <v>34888</v>
      </c>
      <c r="H399" s="13" t="s">
        <v>113</v>
      </c>
      <c r="I399" s="13" t="s">
        <v>2018</v>
      </c>
      <c r="J399" s="13" t="s">
        <v>2019</v>
      </c>
      <c r="K399" s="14">
        <v>43523</v>
      </c>
      <c r="L399" s="15">
        <v>43947</v>
      </c>
      <c r="M399" s="20" t="e">
        <f>VLOOKUP(Q399,Sheet2!$C$1:$D$560,2,FALSE)</f>
        <v>#N/A</v>
      </c>
      <c r="N399" s="11">
        <v>200</v>
      </c>
      <c r="O399" s="11" t="s">
        <v>2020</v>
      </c>
      <c r="P399" s="16" t="s">
        <v>2021</v>
      </c>
      <c r="Q399" s="16">
        <v>330</v>
      </c>
      <c r="R399" s="16"/>
    </row>
    <row r="400" spans="1:18" ht="26.25">
      <c r="A400" s="11">
        <v>626</v>
      </c>
      <c r="B400" s="19">
        <v>72</v>
      </c>
      <c r="C400" s="11" t="s">
        <v>2022</v>
      </c>
      <c r="D400" s="12" t="s">
        <v>2023</v>
      </c>
      <c r="E400" s="13" t="s">
        <v>2024</v>
      </c>
      <c r="F400" s="11" t="s">
        <v>2133</v>
      </c>
      <c r="G400" s="14">
        <v>32571</v>
      </c>
      <c r="H400" s="13" t="s">
        <v>53</v>
      </c>
      <c r="I400" s="13" t="s">
        <v>2018</v>
      </c>
      <c r="J400" s="13" t="s">
        <v>2025</v>
      </c>
      <c r="K400" s="14">
        <v>43862</v>
      </c>
      <c r="L400" s="15">
        <v>43951</v>
      </c>
      <c r="M400" s="20" t="e">
        <f>VLOOKUP(Q400,Sheet2!$C$1:$D$560,2,FALSE)</f>
        <v>#N/A</v>
      </c>
      <c r="N400" s="11">
        <v>800</v>
      </c>
      <c r="O400" s="11" t="s">
        <v>2026</v>
      </c>
      <c r="P400" s="16" t="s">
        <v>2027</v>
      </c>
      <c r="Q400" s="16">
        <v>72</v>
      </c>
      <c r="R400" s="16"/>
    </row>
    <row r="401" spans="1:18" ht="26.25">
      <c r="A401" s="11">
        <v>627</v>
      </c>
      <c r="B401" s="19">
        <v>51</v>
      </c>
      <c r="C401" s="11" t="s">
        <v>2028</v>
      </c>
      <c r="D401" s="12" t="s">
        <v>2029</v>
      </c>
      <c r="E401" s="13" t="s">
        <v>2030</v>
      </c>
      <c r="F401" s="11" t="s">
        <v>2132</v>
      </c>
      <c r="G401" s="14">
        <v>26871</v>
      </c>
      <c r="H401" s="13" t="s">
        <v>2031</v>
      </c>
      <c r="I401" s="13" t="s">
        <v>2032</v>
      </c>
      <c r="J401" s="13" t="s">
        <v>2033</v>
      </c>
      <c r="K401" s="14">
        <v>43831</v>
      </c>
      <c r="L401" s="15"/>
      <c r="M401" s="20" t="e">
        <f>VLOOKUP(Q401,Sheet2!$C$1:$D$560,2,FALSE)</f>
        <v>#N/A</v>
      </c>
      <c r="N401" s="11">
        <v>1200</v>
      </c>
      <c r="O401" s="11" t="s">
        <v>2034</v>
      </c>
      <c r="P401" s="16"/>
      <c r="Q401" s="16">
        <v>51</v>
      </c>
      <c r="R401" s="16"/>
    </row>
    <row r="402" spans="1:18" ht="26.25">
      <c r="A402" s="11">
        <v>628</v>
      </c>
      <c r="B402" s="19">
        <v>52</v>
      </c>
      <c r="C402" s="11" t="s">
        <v>2035</v>
      </c>
      <c r="D402" s="12" t="s">
        <v>2036</v>
      </c>
      <c r="E402" s="13" t="s">
        <v>2037</v>
      </c>
      <c r="F402" s="11" t="s">
        <v>2133</v>
      </c>
      <c r="G402" s="14">
        <v>33333</v>
      </c>
      <c r="H402" s="13" t="s">
        <v>2031</v>
      </c>
      <c r="I402" s="13" t="s">
        <v>2032</v>
      </c>
      <c r="J402" s="13" t="s">
        <v>2038</v>
      </c>
      <c r="K402" s="14">
        <v>43831</v>
      </c>
      <c r="L402" s="15"/>
      <c r="M402" s="20" t="e">
        <f>VLOOKUP(Q402,Sheet2!$C$1:$D$560,2,FALSE)</f>
        <v>#N/A</v>
      </c>
      <c r="N402" s="11">
        <v>850</v>
      </c>
      <c r="O402" s="11" t="s">
        <v>2039</v>
      </c>
      <c r="P402" s="16"/>
      <c r="Q402" s="16">
        <v>52</v>
      </c>
      <c r="R402" s="16"/>
    </row>
    <row r="403" spans="1:18" ht="26.25">
      <c r="A403" s="11">
        <v>629</v>
      </c>
      <c r="B403" s="19">
        <v>53</v>
      </c>
      <c r="C403" s="11" t="s">
        <v>2040</v>
      </c>
      <c r="D403" s="12" t="s">
        <v>2041</v>
      </c>
      <c r="E403" s="13" t="s">
        <v>2042</v>
      </c>
      <c r="F403" s="11" t="s">
        <v>2133</v>
      </c>
      <c r="G403" s="14">
        <v>35369</v>
      </c>
      <c r="H403" s="13" t="s">
        <v>2031</v>
      </c>
      <c r="I403" s="13" t="s">
        <v>2032</v>
      </c>
      <c r="J403" s="13" t="s">
        <v>2043</v>
      </c>
      <c r="K403" s="14">
        <v>43831</v>
      </c>
      <c r="L403" s="15"/>
      <c r="M403" s="20" t="e">
        <f>VLOOKUP(Q403,Sheet2!$C$1:$D$560,2,FALSE)</f>
        <v>#N/A</v>
      </c>
      <c r="N403" s="11">
        <v>850</v>
      </c>
      <c r="O403" s="11" t="s">
        <v>2044</v>
      </c>
      <c r="P403" s="16"/>
      <c r="Q403" s="16">
        <v>53</v>
      </c>
      <c r="R403" s="16"/>
    </row>
    <row r="404" spans="1:18" ht="26.25">
      <c r="A404" s="11">
        <v>630</v>
      </c>
      <c r="B404" s="19">
        <v>54</v>
      </c>
      <c r="C404" s="11" t="s">
        <v>2045</v>
      </c>
      <c r="D404" s="12" t="s">
        <v>2046</v>
      </c>
      <c r="E404" s="13" t="s">
        <v>2047</v>
      </c>
      <c r="F404" s="11" t="s">
        <v>2133</v>
      </c>
      <c r="G404" s="14">
        <v>35055</v>
      </c>
      <c r="H404" s="13" t="s">
        <v>2031</v>
      </c>
      <c r="I404" s="13" t="s">
        <v>2032</v>
      </c>
      <c r="J404" s="13" t="s">
        <v>2043</v>
      </c>
      <c r="K404" s="14">
        <v>43831</v>
      </c>
      <c r="L404" s="15"/>
      <c r="M404" s="20" t="e">
        <f>VLOOKUP(Q404,Sheet2!$C$1:$D$560,2,FALSE)</f>
        <v>#N/A</v>
      </c>
      <c r="N404" s="11">
        <v>850</v>
      </c>
      <c r="O404" s="11" t="s">
        <v>2048</v>
      </c>
      <c r="P404" s="16"/>
      <c r="Q404" s="16">
        <v>54</v>
      </c>
      <c r="R404" s="16"/>
    </row>
    <row r="405" spans="1:18" ht="26.25">
      <c r="A405" s="11">
        <v>631</v>
      </c>
      <c r="B405" s="19">
        <v>55</v>
      </c>
      <c r="C405" s="11" t="s">
        <v>2049</v>
      </c>
      <c r="D405" s="12" t="s">
        <v>2050</v>
      </c>
      <c r="E405" s="13" t="s">
        <v>2051</v>
      </c>
      <c r="F405" s="11" t="s">
        <v>2132</v>
      </c>
      <c r="G405" s="14">
        <v>34699</v>
      </c>
      <c r="H405" s="13" t="s">
        <v>2031</v>
      </c>
      <c r="I405" s="13" t="s">
        <v>2032</v>
      </c>
      <c r="J405" s="13" t="s">
        <v>2052</v>
      </c>
      <c r="K405" s="14">
        <v>43831</v>
      </c>
      <c r="L405" s="15"/>
      <c r="M405" s="20" t="e">
        <f>VLOOKUP(Q405,Sheet2!$C$1:$D$560,2,FALSE)</f>
        <v>#N/A</v>
      </c>
      <c r="N405" s="11">
        <v>850</v>
      </c>
      <c r="O405" s="11" t="s">
        <v>2053</v>
      </c>
      <c r="P405" s="16"/>
      <c r="Q405" s="16">
        <v>55</v>
      </c>
      <c r="R405" s="16"/>
    </row>
    <row r="406" spans="1:18" ht="26.25">
      <c r="A406" s="11">
        <v>632</v>
      </c>
      <c r="B406" s="19">
        <v>56</v>
      </c>
      <c r="C406" s="11" t="s">
        <v>2054</v>
      </c>
      <c r="D406" s="12" t="s">
        <v>2055</v>
      </c>
      <c r="E406" s="13" t="s">
        <v>2056</v>
      </c>
      <c r="F406" s="11" t="s">
        <v>2132</v>
      </c>
      <c r="G406" s="14">
        <v>34368</v>
      </c>
      <c r="H406" s="13" t="s">
        <v>2031</v>
      </c>
      <c r="I406" s="13" t="s">
        <v>2032</v>
      </c>
      <c r="J406" s="13" t="s">
        <v>2052</v>
      </c>
      <c r="K406" s="14">
        <v>43831</v>
      </c>
      <c r="L406" s="15"/>
      <c r="M406" s="20" t="e">
        <f>VLOOKUP(Q406,Sheet2!$C$1:$D$560,2,FALSE)</f>
        <v>#N/A</v>
      </c>
      <c r="N406" s="11">
        <v>800</v>
      </c>
      <c r="O406" s="11" t="s">
        <v>2057</v>
      </c>
      <c r="P406" s="16"/>
      <c r="Q406" s="16">
        <v>56</v>
      </c>
      <c r="R406" s="16"/>
    </row>
    <row r="407" spans="1:18" ht="26.25">
      <c r="A407" s="11">
        <v>633</v>
      </c>
      <c r="B407" s="19">
        <v>57</v>
      </c>
      <c r="C407" s="11" t="s">
        <v>2058</v>
      </c>
      <c r="D407" s="12" t="s">
        <v>2059</v>
      </c>
      <c r="E407" s="13" t="s">
        <v>2059</v>
      </c>
      <c r="F407" s="11" t="s">
        <v>2132</v>
      </c>
      <c r="G407" s="14">
        <v>29959</v>
      </c>
      <c r="H407" s="13" t="s">
        <v>2031</v>
      </c>
      <c r="I407" s="13" t="s">
        <v>2032</v>
      </c>
      <c r="J407" s="13" t="s">
        <v>1997</v>
      </c>
      <c r="K407" s="14">
        <v>43831</v>
      </c>
      <c r="L407" s="15"/>
      <c r="M407" s="20">
        <f>VLOOKUP(Q407,Sheet2!$C$1:$D$560,2,FALSE)</f>
        <v>965203057</v>
      </c>
      <c r="N407" s="11">
        <v>950</v>
      </c>
      <c r="O407" s="11" t="s">
        <v>2060</v>
      </c>
      <c r="P407" s="16" t="s">
        <v>2061</v>
      </c>
      <c r="Q407" s="16">
        <v>57</v>
      </c>
      <c r="R407" s="16"/>
    </row>
    <row r="408" spans="1:18" ht="26.25">
      <c r="A408" s="11">
        <v>634</v>
      </c>
      <c r="B408" s="19">
        <v>58</v>
      </c>
      <c r="C408" s="11" t="s">
        <v>2062</v>
      </c>
      <c r="D408" s="12" t="s">
        <v>2063</v>
      </c>
      <c r="E408" s="13" t="s">
        <v>2064</v>
      </c>
      <c r="F408" s="11" t="s">
        <v>2133</v>
      </c>
      <c r="G408" s="14">
        <v>26170</v>
      </c>
      <c r="H408" s="13" t="s">
        <v>2065</v>
      </c>
      <c r="I408" s="13" t="s">
        <v>2032</v>
      </c>
      <c r="J408" s="13" t="s">
        <v>2066</v>
      </c>
      <c r="K408" s="14">
        <v>43831</v>
      </c>
      <c r="L408" s="15"/>
      <c r="M408" s="20" t="e">
        <f>VLOOKUP(Q408,Sheet2!$C$1:$D$560,2,FALSE)</f>
        <v>#N/A</v>
      </c>
      <c r="N408" s="11">
        <v>1000</v>
      </c>
      <c r="O408" s="11" t="s">
        <v>2067</v>
      </c>
      <c r="P408" s="16"/>
      <c r="Q408" s="16">
        <v>58</v>
      </c>
      <c r="R408" s="16"/>
    </row>
    <row r="409" spans="1:18" ht="26.25">
      <c r="A409" s="11">
        <v>635</v>
      </c>
      <c r="B409" s="19">
        <v>59</v>
      </c>
      <c r="C409" s="11" t="s">
        <v>2068</v>
      </c>
      <c r="D409" s="12" t="s">
        <v>2069</v>
      </c>
      <c r="E409" s="13" t="s">
        <v>2070</v>
      </c>
      <c r="F409" s="11" t="s">
        <v>2132</v>
      </c>
      <c r="G409" s="14">
        <v>35234</v>
      </c>
      <c r="H409" s="13" t="s">
        <v>2031</v>
      </c>
      <c r="I409" s="13" t="s">
        <v>2032</v>
      </c>
      <c r="J409" s="13" t="s">
        <v>2052</v>
      </c>
      <c r="K409" s="14">
        <v>43831</v>
      </c>
      <c r="L409" s="15"/>
      <c r="M409" s="20" t="e">
        <f>VLOOKUP(Q409,Sheet2!$C$1:$D$560,2,FALSE)</f>
        <v>#N/A</v>
      </c>
      <c r="N409" s="11">
        <v>850</v>
      </c>
      <c r="O409" s="11" t="s">
        <v>2071</v>
      </c>
      <c r="P409" s="16"/>
      <c r="Q409" s="16">
        <v>59</v>
      </c>
      <c r="R409" s="16"/>
    </row>
    <row r="410" spans="1:18" ht="26.25">
      <c r="A410" s="11">
        <v>636</v>
      </c>
      <c r="B410" s="19">
        <v>60</v>
      </c>
      <c r="C410" s="11" t="s">
        <v>2072</v>
      </c>
      <c r="D410" s="12" t="s">
        <v>2073</v>
      </c>
      <c r="E410" s="13" t="s">
        <v>2073</v>
      </c>
      <c r="F410" s="11" t="s">
        <v>2132</v>
      </c>
      <c r="G410" s="14">
        <v>29204</v>
      </c>
      <c r="H410" s="13" t="s">
        <v>2031</v>
      </c>
      <c r="I410" s="13" t="s">
        <v>2032</v>
      </c>
      <c r="J410" s="13" t="s">
        <v>2074</v>
      </c>
      <c r="K410" s="14">
        <v>43831</v>
      </c>
      <c r="L410" s="15"/>
      <c r="M410" s="20" t="e">
        <f>VLOOKUP(Q410,Sheet2!$C$1:$D$560,2,FALSE)</f>
        <v>#N/A</v>
      </c>
      <c r="N410" s="11">
        <v>1000</v>
      </c>
      <c r="O410" s="11" t="s">
        <v>2075</v>
      </c>
      <c r="P410" s="16" t="s">
        <v>2076</v>
      </c>
      <c r="Q410" s="16">
        <v>60</v>
      </c>
      <c r="R410" s="16"/>
    </row>
    <row r="411" spans="1:18" ht="26.25">
      <c r="A411" s="11">
        <v>637</v>
      </c>
      <c r="B411" s="19">
        <v>61</v>
      </c>
      <c r="C411" s="11" t="s">
        <v>2077</v>
      </c>
      <c r="D411" s="12" t="s">
        <v>2078</v>
      </c>
      <c r="E411" s="13" t="s">
        <v>2079</v>
      </c>
      <c r="F411" s="11" t="s">
        <v>2132</v>
      </c>
      <c r="G411" s="14">
        <v>29241</v>
      </c>
      <c r="H411" s="13" t="s">
        <v>2031</v>
      </c>
      <c r="I411" s="13" t="s">
        <v>2032</v>
      </c>
      <c r="J411" s="13" t="s">
        <v>2052</v>
      </c>
      <c r="K411" s="14">
        <v>43831</v>
      </c>
      <c r="L411" s="15"/>
      <c r="M411" s="20">
        <f>VLOOKUP(Q411,Sheet2!$C$1:$D$560,2,FALSE)</f>
        <v>885368666</v>
      </c>
      <c r="N411" s="11">
        <v>1000</v>
      </c>
      <c r="O411" s="11" t="s">
        <v>2080</v>
      </c>
      <c r="P411" s="16"/>
      <c r="Q411" s="16">
        <v>61</v>
      </c>
      <c r="R411" s="16"/>
    </row>
    <row r="412" spans="1:18" ht="26.25">
      <c r="A412" s="11">
        <v>638</v>
      </c>
      <c r="B412" s="19">
        <v>62</v>
      </c>
      <c r="C412" s="11" t="s">
        <v>2081</v>
      </c>
      <c r="D412" s="12" t="s">
        <v>2082</v>
      </c>
      <c r="E412" s="13" t="s">
        <v>2083</v>
      </c>
      <c r="F412" s="11" t="s">
        <v>2132</v>
      </c>
      <c r="G412" s="14">
        <v>27514</v>
      </c>
      <c r="H412" s="13" t="s">
        <v>2031</v>
      </c>
      <c r="I412" s="13" t="s">
        <v>2032</v>
      </c>
      <c r="J412" s="13" t="s">
        <v>2084</v>
      </c>
      <c r="K412" s="14">
        <v>43831</v>
      </c>
      <c r="L412" s="15"/>
      <c r="M412" s="20" t="e">
        <f>VLOOKUP(Q412,Sheet2!$C$1:$D$560,2,FALSE)</f>
        <v>#N/A</v>
      </c>
      <c r="N412" s="11">
        <v>1200</v>
      </c>
      <c r="O412" s="11" t="s">
        <v>2085</v>
      </c>
      <c r="P412" s="16" t="s">
        <v>2086</v>
      </c>
      <c r="Q412" s="16">
        <v>62</v>
      </c>
      <c r="R412" s="16"/>
    </row>
    <row r="413" spans="1:18" ht="26.25">
      <c r="A413" s="11">
        <v>639</v>
      </c>
      <c r="B413" s="19">
        <v>63</v>
      </c>
      <c r="C413" s="11" t="s">
        <v>2087</v>
      </c>
      <c r="D413" s="12" t="s">
        <v>2088</v>
      </c>
      <c r="E413" s="13" t="s">
        <v>2088</v>
      </c>
      <c r="F413" s="11" t="s">
        <v>2132</v>
      </c>
      <c r="G413" s="14">
        <v>22561</v>
      </c>
      <c r="H413" s="13" t="s">
        <v>2031</v>
      </c>
      <c r="I413" s="13" t="s">
        <v>2032</v>
      </c>
      <c r="J413" s="13" t="s">
        <v>2089</v>
      </c>
      <c r="K413" s="14">
        <v>43831</v>
      </c>
      <c r="L413" s="15"/>
      <c r="M413" s="20" t="e">
        <f>VLOOKUP(Q413,Sheet2!$C$1:$D$560,2,FALSE)</f>
        <v>#N/A</v>
      </c>
      <c r="N413" s="11">
        <v>1200</v>
      </c>
      <c r="O413" s="11" t="s">
        <v>2090</v>
      </c>
      <c r="P413" s="16" t="s">
        <v>2091</v>
      </c>
      <c r="Q413" s="16">
        <v>63</v>
      </c>
      <c r="R413" s="16"/>
    </row>
    <row r="414" spans="1:18" ht="26.25">
      <c r="A414" s="11">
        <v>640</v>
      </c>
      <c r="B414" s="19">
        <v>64</v>
      </c>
      <c r="C414" s="11" t="s">
        <v>2092</v>
      </c>
      <c r="D414" s="12" t="s">
        <v>2093</v>
      </c>
      <c r="E414" s="13" t="s">
        <v>2093</v>
      </c>
      <c r="F414" s="11" t="s">
        <v>2132</v>
      </c>
      <c r="G414" s="14">
        <v>27008</v>
      </c>
      <c r="H414" s="13" t="s">
        <v>2031</v>
      </c>
      <c r="I414" s="13" t="s">
        <v>2032</v>
      </c>
      <c r="J414" s="13" t="s">
        <v>2052</v>
      </c>
      <c r="K414" s="14">
        <v>43831</v>
      </c>
      <c r="L414" s="15"/>
      <c r="M414" s="20">
        <f>VLOOKUP(Q414,Sheet2!$C$1:$D$560,2,FALSE)</f>
        <v>967503472</v>
      </c>
      <c r="N414" s="11">
        <v>1000</v>
      </c>
      <c r="O414" s="11" t="s">
        <v>2094</v>
      </c>
      <c r="P414" s="16" t="s">
        <v>2095</v>
      </c>
      <c r="Q414" s="16">
        <v>64</v>
      </c>
      <c r="R414" s="16"/>
    </row>
    <row r="415" spans="1:18" ht="26.25">
      <c r="A415" s="11">
        <v>641</v>
      </c>
      <c r="B415" s="19">
        <v>65</v>
      </c>
      <c r="C415" s="11" t="s">
        <v>2096</v>
      </c>
      <c r="D415" s="12" t="s">
        <v>2097</v>
      </c>
      <c r="E415" s="13" t="s">
        <v>2098</v>
      </c>
      <c r="F415" s="11" t="s">
        <v>2133</v>
      </c>
      <c r="G415" s="14">
        <v>28068</v>
      </c>
      <c r="H415" s="13" t="s">
        <v>2099</v>
      </c>
      <c r="I415" s="13" t="s">
        <v>2032</v>
      </c>
      <c r="J415" s="13" t="s">
        <v>2100</v>
      </c>
      <c r="K415" s="14">
        <v>43831</v>
      </c>
      <c r="L415" s="15"/>
      <c r="M415" s="20" t="e">
        <f>VLOOKUP(Q415,Sheet2!$C$1:$D$560,2,FALSE)</f>
        <v>#N/A</v>
      </c>
      <c r="N415" s="11">
        <v>1400</v>
      </c>
      <c r="O415" s="11" t="s">
        <v>2101</v>
      </c>
      <c r="P415" s="16"/>
      <c r="Q415" s="16">
        <v>65</v>
      </c>
      <c r="R415" s="16"/>
    </row>
    <row r="416" spans="1:18" ht="26.25">
      <c r="A416" s="11">
        <v>642</v>
      </c>
      <c r="B416" s="19">
        <v>66</v>
      </c>
      <c r="C416" s="11" t="s">
        <v>2102</v>
      </c>
      <c r="D416" s="12" t="s">
        <v>2103</v>
      </c>
      <c r="E416" s="13" t="s">
        <v>2104</v>
      </c>
      <c r="F416" s="11" t="s">
        <v>2132</v>
      </c>
      <c r="G416" s="14">
        <v>22167</v>
      </c>
      <c r="H416" s="13" t="s">
        <v>2099</v>
      </c>
      <c r="I416" s="13" t="s">
        <v>2032</v>
      </c>
      <c r="J416" s="13" t="s">
        <v>2089</v>
      </c>
      <c r="K416" s="14">
        <v>43831</v>
      </c>
      <c r="L416" s="15"/>
      <c r="M416" s="20">
        <f>VLOOKUP(Q416,Sheet2!$C$1:$D$560,2,FALSE)</f>
        <v>10291081</v>
      </c>
      <c r="N416" s="11">
        <v>1600</v>
      </c>
      <c r="O416" s="11" t="s">
        <v>2105</v>
      </c>
      <c r="P416" s="16"/>
      <c r="Q416" s="16">
        <v>66</v>
      </c>
      <c r="R416" s="16"/>
    </row>
    <row r="417" spans="1:18" ht="26.25">
      <c r="A417" s="11">
        <v>643</v>
      </c>
      <c r="B417" s="19">
        <v>67</v>
      </c>
      <c r="C417" s="11" t="s">
        <v>2106</v>
      </c>
      <c r="D417" s="12" t="s">
        <v>2107</v>
      </c>
      <c r="E417" s="13" t="s">
        <v>2108</v>
      </c>
      <c r="F417" s="11" t="s">
        <v>2132</v>
      </c>
      <c r="G417" s="14">
        <v>24725</v>
      </c>
      <c r="H417" s="13" t="s">
        <v>2099</v>
      </c>
      <c r="I417" s="13" t="s">
        <v>2032</v>
      </c>
      <c r="J417" s="13" t="s">
        <v>2052</v>
      </c>
      <c r="K417" s="14">
        <v>43831</v>
      </c>
      <c r="L417" s="15"/>
      <c r="M417" s="20" t="e">
        <f>VLOOKUP(Q417,Sheet2!$C$1:$D$560,2,FALSE)</f>
        <v>#N/A</v>
      </c>
      <c r="N417" s="11">
        <v>1500</v>
      </c>
      <c r="O417" s="11" t="s">
        <v>2109</v>
      </c>
      <c r="P417" s="16"/>
      <c r="Q417" s="16">
        <v>67</v>
      </c>
      <c r="R417" s="16"/>
    </row>
    <row r="418" spans="1:18" ht="26.25">
      <c r="A418" s="11">
        <v>644</v>
      </c>
      <c r="B418" s="19">
        <v>68</v>
      </c>
      <c r="C418" s="11" t="s">
        <v>2110</v>
      </c>
      <c r="D418" s="12" t="s">
        <v>2111</v>
      </c>
      <c r="E418" s="13" t="s">
        <v>2112</v>
      </c>
      <c r="F418" s="11" t="s">
        <v>2132</v>
      </c>
      <c r="G418" s="14">
        <v>28380</v>
      </c>
      <c r="H418" s="13" t="s">
        <v>2099</v>
      </c>
      <c r="I418" s="13" t="s">
        <v>2032</v>
      </c>
      <c r="J418" s="13" t="s">
        <v>2113</v>
      </c>
      <c r="K418" s="14">
        <v>43831</v>
      </c>
      <c r="L418" s="15"/>
      <c r="M418" s="20" t="e">
        <f>VLOOKUP(Q418,Sheet2!$C$1:$D$560,2,FALSE)</f>
        <v>#N/A</v>
      </c>
      <c r="N418" s="11">
        <v>1500</v>
      </c>
      <c r="O418" s="11" t="s">
        <v>2114</v>
      </c>
      <c r="P418" s="16"/>
      <c r="Q418" s="16">
        <v>68</v>
      </c>
      <c r="R418" s="16"/>
    </row>
    <row r="419" spans="1:18" ht="26.25">
      <c r="A419" s="11">
        <v>645</v>
      </c>
      <c r="B419" s="19">
        <v>69</v>
      </c>
      <c r="C419" s="11" t="s">
        <v>2115</v>
      </c>
      <c r="D419" s="12" t="s">
        <v>2116</v>
      </c>
      <c r="E419" s="13" t="s">
        <v>2117</v>
      </c>
      <c r="F419" s="11" t="s">
        <v>2133</v>
      </c>
      <c r="G419" s="14">
        <v>29492</v>
      </c>
      <c r="H419" s="13" t="s">
        <v>2031</v>
      </c>
      <c r="I419" s="13" t="s">
        <v>2032</v>
      </c>
      <c r="J419" s="13" t="s">
        <v>1844</v>
      </c>
      <c r="K419" s="14">
        <v>43831</v>
      </c>
      <c r="L419" s="15"/>
      <c r="M419" s="20" t="e">
        <f>VLOOKUP(Q419,Sheet2!$C$1:$D$560,2,FALSE)</f>
        <v>#N/A</v>
      </c>
      <c r="N419" s="11">
        <v>800</v>
      </c>
      <c r="O419" s="11" t="s">
        <v>2118</v>
      </c>
      <c r="P419" s="16"/>
      <c r="Q419" s="16">
        <v>69</v>
      </c>
      <c r="R419" s="16"/>
    </row>
    <row r="420" spans="1:18" ht="26.25">
      <c r="A420" s="11">
        <v>646</v>
      </c>
      <c r="B420" s="19">
        <v>70</v>
      </c>
      <c r="C420" s="11" t="s">
        <v>2119</v>
      </c>
      <c r="D420" s="12" t="s">
        <v>2120</v>
      </c>
      <c r="E420" s="13" t="s">
        <v>2121</v>
      </c>
      <c r="F420" s="11" t="s">
        <v>2132</v>
      </c>
      <c r="G420" s="14">
        <v>27926</v>
      </c>
      <c r="H420" s="13" t="s">
        <v>2031</v>
      </c>
      <c r="I420" s="13" t="s">
        <v>2032</v>
      </c>
      <c r="J420" s="13" t="s">
        <v>2122</v>
      </c>
      <c r="K420" s="14">
        <v>43831</v>
      </c>
      <c r="L420" s="15"/>
      <c r="M420" s="20" t="e">
        <f>VLOOKUP(Q420,Sheet2!$C$1:$D$560,2,FALSE)</f>
        <v>#N/A</v>
      </c>
      <c r="N420" s="11">
        <v>800</v>
      </c>
      <c r="O420" s="11" t="s">
        <v>2123</v>
      </c>
      <c r="P420" s="16"/>
      <c r="Q420" s="16">
        <v>70</v>
      </c>
      <c r="R420" s="16"/>
    </row>
    <row r="421" spans="1:18" ht="26.25">
      <c r="A421" s="11">
        <v>647</v>
      </c>
      <c r="B421" s="19">
        <v>71</v>
      </c>
      <c r="C421" s="11" t="s">
        <v>2124</v>
      </c>
      <c r="D421" s="12" t="s">
        <v>2125</v>
      </c>
      <c r="E421" s="13" t="s">
        <v>2126</v>
      </c>
      <c r="F421" s="11" t="s">
        <v>2133</v>
      </c>
      <c r="G421" s="14">
        <v>26804</v>
      </c>
      <c r="H421" s="13" t="s">
        <v>2099</v>
      </c>
      <c r="I421" s="13" t="s">
        <v>2032</v>
      </c>
      <c r="J421" s="13" t="s">
        <v>2100</v>
      </c>
      <c r="K421" s="14">
        <v>43831</v>
      </c>
      <c r="L421" s="15"/>
      <c r="M421" s="20">
        <f>VLOOKUP(Q421,Sheet2!$C$1:$D$560,2,FALSE)</f>
        <v>81321170</v>
      </c>
      <c r="N421" s="11">
        <v>1400</v>
      </c>
      <c r="O421" s="11" t="s">
        <v>2127</v>
      </c>
      <c r="P421" s="16"/>
      <c r="Q421" s="16">
        <v>71</v>
      </c>
      <c r="R421" s="16"/>
    </row>
    <row r="422" spans="1:18" ht="26.25">
      <c r="A422" s="11">
        <v>648</v>
      </c>
      <c r="B422" s="19">
        <v>76</v>
      </c>
      <c r="C422" s="11" t="s">
        <v>2128</v>
      </c>
      <c r="D422" s="12" t="s">
        <v>2129</v>
      </c>
      <c r="E422" s="13" t="s">
        <v>2130</v>
      </c>
      <c r="F422" s="11" t="s">
        <v>2133</v>
      </c>
      <c r="G422" s="14">
        <v>32283</v>
      </c>
      <c r="H422" s="13" t="s">
        <v>169</v>
      </c>
      <c r="I422" s="13" t="s">
        <v>2013</v>
      </c>
      <c r="J422" s="13" t="s">
        <v>2014</v>
      </c>
      <c r="K422" s="14">
        <v>43922</v>
      </c>
      <c r="L422" s="15">
        <v>44012</v>
      </c>
      <c r="M422" s="20" t="e">
        <f>VLOOKUP(Q422,Sheet2!$C$1:$D$560,2,FALSE)</f>
        <v>#N/A</v>
      </c>
      <c r="N422" s="11">
        <v>700</v>
      </c>
      <c r="O422" s="11"/>
      <c r="P422" s="16" t="s">
        <v>2131</v>
      </c>
      <c r="Q422" s="16">
        <v>76</v>
      </c>
      <c r="R422" s="16"/>
    </row>
  </sheetData>
  <conditionalFormatting sqref="C2:C422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D560"/>
  <sheetViews>
    <sheetView topLeftCell="A537" workbookViewId="0">
      <selection activeCell="E5" sqref="E5"/>
    </sheetView>
  </sheetViews>
  <sheetFormatPr defaultRowHeight="15"/>
  <cols>
    <col min="4" max="4" width="15.28515625" customWidth="1"/>
  </cols>
  <sheetData>
    <row r="1" spans="3:4" ht="23.25">
      <c r="C1">
        <v>324</v>
      </c>
      <c r="D1" s="18">
        <v>882707060</v>
      </c>
    </row>
    <row r="2" spans="3:4" ht="23.25">
      <c r="C2">
        <v>1607</v>
      </c>
      <c r="D2" s="18">
        <v>716771151</v>
      </c>
    </row>
    <row r="3" spans="3:4" ht="23.25">
      <c r="C3">
        <v>1560</v>
      </c>
      <c r="D3" s="18">
        <v>16293920</v>
      </c>
    </row>
    <row r="4" spans="3:4" ht="23.25">
      <c r="C4">
        <v>572</v>
      </c>
      <c r="D4" s="18">
        <v>10670054</v>
      </c>
    </row>
    <row r="5" spans="3:4" ht="23.25">
      <c r="C5">
        <v>125</v>
      </c>
      <c r="D5" s="18">
        <v>972156829</v>
      </c>
    </row>
    <row r="6" spans="3:4" ht="23.25">
      <c r="C6">
        <v>201</v>
      </c>
      <c r="D6" s="18">
        <v>10326470</v>
      </c>
    </row>
    <row r="7" spans="3:4" ht="23.25">
      <c r="C7">
        <v>184</v>
      </c>
      <c r="D7" s="18">
        <v>964338988</v>
      </c>
    </row>
    <row r="8" spans="3:4" ht="23.25">
      <c r="C8">
        <v>1213</v>
      </c>
      <c r="D8" s="18">
        <v>10842056</v>
      </c>
    </row>
    <row r="9" spans="3:4" ht="23.25">
      <c r="C9">
        <v>1533</v>
      </c>
      <c r="D9" s="18">
        <v>98707732</v>
      </c>
    </row>
    <row r="10" spans="3:4" ht="23.25">
      <c r="C10">
        <v>1092</v>
      </c>
      <c r="D10" s="18">
        <v>882955185</v>
      </c>
    </row>
    <row r="11" spans="3:4" ht="23.25">
      <c r="C11">
        <v>878</v>
      </c>
      <c r="D11" s="18">
        <v>964424042</v>
      </c>
    </row>
    <row r="12" spans="3:4" ht="23.25">
      <c r="C12">
        <v>1688</v>
      </c>
      <c r="D12" s="18">
        <v>977604259</v>
      </c>
    </row>
    <row r="13" spans="3:4" ht="23.25">
      <c r="C13">
        <v>179</v>
      </c>
      <c r="D13" s="18">
        <v>9772613164</v>
      </c>
    </row>
    <row r="14" spans="3:4" ht="23.25">
      <c r="C14">
        <v>495</v>
      </c>
      <c r="D14" s="18">
        <v>882707636</v>
      </c>
    </row>
    <row r="15" spans="3:4" ht="23.25">
      <c r="C15">
        <v>369</v>
      </c>
      <c r="D15" s="18">
        <v>16941082</v>
      </c>
    </row>
    <row r="16" spans="3:4" ht="23.25">
      <c r="C16">
        <v>1359</v>
      </c>
      <c r="D16" s="18">
        <v>882056900</v>
      </c>
    </row>
    <row r="17" spans="3:4" ht="23.25">
      <c r="C17">
        <v>33</v>
      </c>
      <c r="D17" s="18">
        <v>976647392</v>
      </c>
    </row>
    <row r="18" spans="3:4" ht="23.25">
      <c r="C18">
        <v>185</v>
      </c>
      <c r="D18" s="18">
        <v>95533510</v>
      </c>
    </row>
    <row r="19" spans="3:4" ht="23.25">
      <c r="C19">
        <v>149</v>
      </c>
      <c r="D19" s="18">
        <v>77866759</v>
      </c>
    </row>
    <row r="20" spans="3:4" ht="23.25">
      <c r="C20">
        <v>1665</v>
      </c>
      <c r="D20" s="18">
        <v>965606630</v>
      </c>
    </row>
    <row r="21" spans="3:4" ht="23.25">
      <c r="C21">
        <v>1542</v>
      </c>
      <c r="D21" s="18">
        <v>976887587</v>
      </c>
    </row>
    <row r="22" spans="3:4" ht="23.25">
      <c r="C22">
        <v>747</v>
      </c>
      <c r="D22" s="18">
        <v>16758088</v>
      </c>
    </row>
    <row r="23" spans="3:4" ht="23.25">
      <c r="C23">
        <v>1192</v>
      </c>
      <c r="D23" s="18">
        <v>885356574</v>
      </c>
    </row>
    <row r="24" spans="3:4" ht="23.25">
      <c r="C24">
        <v>1252</v>
      </c>
      <c r="D24" s="18">
        <v>11607239</v>
      </c>
    </row>
    <row r="25" spans="3:4" ht="23.25">
      <c r="C25">
        <v>1251</v>
      </c>
      <c r="D25" s="18">
        <v>882696668</v>
      </c>
    </row>
    <row r="26" spans="3:4" ht="23.25">
      <c r="C26">
        <v>1191</v>
      </c>
      <c r="D26" s="18">
        <v>973973773</v>
      </c>
    </row>
    <row r="27" spans="3:4" ht="23.25">
      <c r="C27">
        <v>1190</v>
      </c>
      <c r="D27" s="18">
        <v>975954441</v>
      </c>
    </row>
    <row r="28" spans="3:4" ht="23.25">
      <c r="C28">
        <v>1599</v>
      </c>
      <c r="D28" s="18">
        <v>78730900</v>
      </c>
    </row>
    <row r="29" spans="3:4" ht="23.25">
      <c r="C29">
        <v>1691</v>
      </c>
      <c r="D29" s="18">
        <v>973592059</v>
      </c>
    </row>
    <row r="30" spans="3:4" ht="23.25">
      <c r="C30">
        <v>1188</v>
      </c>
      <c r="D30" s="18">
        <v>887451102</v>
      </c>
    </row>
    <row r="31" spans="3:4" ht="23.25">
      <c r="C31">
        <v>1330</v>
      </c>
      <c r="D31" s="18">
        <v>98828170</v>
      </c>
    </row>
    <row r="32" spans="3:4" ht="23.25">
      <c r="C32">
        <v>1535</v>
      </c>
      <c r="D32" s="18">
        <v>98243559</v>
      </c>
    </row>
    <row r="33" spans="3:4" ht="23.25">
      <c r="C33">
        <v>342</v>
      </c>
      <c r="D33" s="18">
        <v>77866759</v>
      </c>
    </row>
    <row r="34" spans="3:4" ht="23.25">
      <c r="C34">
        <v>1410</v>
      </c>
      <c r="D34" s="18">
        <v>81851342</v>
      </c>
    </row>
    <row r="35" spans="3:4" ht="23.25">
      <c r="C35">
        <v>326</v>
      </c>
      <c r="D35" s="18">
        <v>68637376</v>
      </c>
    </row>
    <row r="36" spans="3:4" ht="23.25">
      <c r="C36">
        <v>913</v>
      </c>
      <c r="D36" s="18">
        <v>889865755</v>
      </c>
    </row>
    <row r="37" spans="3:4" ht="23.25">
      <c r="C37">
        <v>94</v>
      </c>
      <c r="D37" s="18">
        <v>978786397</v>
      </c>
    </row>
    <row r="38" spans="3:4" ht="23.25">
      <c r="C38">
        <v>1638</v>
      </c>
      <c r="D38" s="18">
        <v>888412007</v>
      </c>
    </row>
    <row r="39" spans="3:4" ht="23.25">
      <c r="C39">
        <v>1077</v>
      </c>
      <c r="D39" s="18">
        <v>60600876</v>
      </c>
    </row>
    <row r="40" spans="3:4" ht="23.25">
      <c r="C40">
        <v>881</v>
      </c>
      <c r="D40" s="18">
        <v>975971315</v>
      </c>
    </row>
    <row r="41" spans="3:4" ht="23.25">
      <c r="C41">
        <v>323</v>
      </c>
      <c r="D41" s="18">
        <v>86374253</v>
      </c>
    </row>
    <row r="42" spans="3:4" ht="23.25">
      <c r="C42">
        <v>1133</v>
      </c>
      <c r="D42" s="18">
        <v>61851342</v>
      </c>
    </row>
    <row r="43" spans="3:4" ht="23.25">
      <c r="C43">
        <v>1211</v>
      </c>
      <c r="D43" s="18">
        <v>964075175</v>
      </c>
    </row>
    <row r="44" spans="3:4" ht="23.25">
      <c r="C44">
        <v>23</v>
      </c>
      <c r="D44" s="18">
        <v>975460408</v>
      </c>
    </row>
    <row r="45" spans="3:4" ht="23.25">
      <c r="C45">
        <v>1113</v>
      </c>
      <c r="D45" s="18">
        <v>888032393</v>
      </c>
    </row>
    <row r="46" spans="3:4" ht="23.25">
      <c r="C46">
        <v>184</v>
      </c>
      <c r="D46" s="18">
        <v>714615628</v>
      </c>
    </row>
    <row r="47" spans="3:4" ht="23.25">
      <c r="C47">
        <v>201</v>
      </c>
      <c r="D47" s="18">
        <v>974356516</v>
      </c>
    </row>
    <row r="48" spans="3:4" ht="23.25">
      <c r="C48">
        <v>6</v>
      </c>
      <c r="D48" s="18">
        <v>972531060</v>
      </c>
    </row>
    <row r="49" spans="3:4" ht="23.25">
      <c r="C49">
        <v>596</v>
      </c>
      <c r="D49" s="18">
        <v>975669197</v>
      </c>
    </row>
    <row r="50" spans="3:4" ht="23.25">
      <c r="C50">
        <v>873</v>
      </c>
      <c r="D50" s="18">
        <v>86720843</v>
      </c>
    </row>
    <row r="51" spans="3:4" ht="23.25">
      <c r="C51">
        <v>394</v>
      </c>
      <c r="D51" s="18">
        <v>885262293</v>
      </c>
    </row>
    <row r="52" spans="3:4" ht="23.25">
      <c r="C52">
        <v>1560</v>
      </c>
      <c r="D52" s="18">
        <v>977932683</v>
      </c>
    </row>
    <row r="53" spans="3:4" ht="23.25">
      <c r="C53">
        <v>1638</v>
      </c>
      <c r="D53" s="18">
        <v>972967196</v>
      </c>
    </row>
    <row r="54" spans="3:4" ht="23.25">
      <c r="C54">
        <v>1077</v>
      </c>
      <c r="D54" s="18">
        <v>967061440</v>
      </c>
    </row>
    <row r="55" spans="3:4" ht="23.25">
      <c r="C55">
        <v>881</v>
      </c>
      <c r="D55" s="18">
        <v>966302596</v>
      </c>
    </row>
    <row r="56" spans="3:4" ht="23.25">
      <c r="C56">
        <v>323</v>
      </c>
      <c r="D56" s="18">
        <v>977656006</v>
      </c>
    </row>
    <row r="57" spans="3:4" ht="23.25">
      <c r="C57">
        <v>1133</v>
      </c>
      <c r="D57" s="18">
        <v>86346476</v>
      </c>
    </row>
    <row r="58" spans="3:4" ht="23.25">
      <c r="C58">
        <v>1211</v>
      </c>
      <c r="D58" s="18">
        <v>81951985</v>
      </c>
    </row>
    <row r="59" spans="3:4" ht="23.25">
      <c r="C59">
        <v>23</v>
      </c>
      <c r="D59" s="18">
        <v>969541140</v>
      </c>
    </row>
    <row r="60" spans="3:4" ht="23.25">
      <c r="C60">
        <v>1113</v>
      </c>
      <c r="D60" s="18">
        <v>81339479</v>
      </c>
    </row>
    <row r="61" spans="3:4" ht="23.25">
      <c r="C61">
        <v>184</v>
      </c>
      <c r="D61" s="18">
        <v>964338988</v>
      </c>
    </row>
    <row r="62" spans="3:4" ht="23.25">
      <c r="C62">
        <v>201</v>
      </c>
      <c r="D62" s="18">
        <v>10326470</v>
      </c>
    </row>
    <row r="63" spans="3:4" ht="23.25">
      <c r="C63">
        <v>6</v>
      </c>
      <c r="D63" s="18">
        <v>883132227</v>
      </c>
    </row>
    <row r="64" spans="3:4" ht="23.25">
      <c r="C64">
        <v>596</v>
      </c>
      <c r="D64" s="18">
        <v>964584119</v>
      </c>
    </row>
    <row r="65" spans="3:4" ht="23.25">
      <c r="C65">
        <v>873</v>
      </c>
      <c r="D65" s="18">
        <v>882367714</v>
      </c>
    </row>
    <row r="66" spans="3:4" ht="23.25">
      <c r="C66">
        <v>394</v>
      </c>
      <c r="D66" s="18">
        <v>96663052</v>
      </c>
    </row>
    <row r="67" spans="3:4" ht="23.25">
      <c r="C67">
        <v>1560</v>
      </c>
      <c r="D67" s="18">
        <v>16293920</v>
      </c>
    </row>
    <row r="68" spans="3:4" ht="23.25">
      <c r="C68">
        <v>837</v>
      </c>
      <c r="D68" s="18">
        <v>886869603</v>
      </c>
    </row>
    <row r="69" spans="3:4" ht="23.25">
      <c r="C69">
        <v>444</v>
      </c>
      <c r="D69" s="18">
        <v>68276717</v>
      </c>
    </row>
    <row r="70" spans="3:4" ht="23.25">
      <c r="C70">
        <v>1694</v>
      </c>
      <c r="D70" s="18">
        <v>70200127</v>
      </c>
    </row>
    <row r="71" spans="3:4" ht="23.25">
      <c r="C71">
        <v>111</v>
      </c>
      <c r="D71" s="18">
        <v>972474231</v>
      </c>
    </row>
    <row r="72" spans="3:4" ht="23.25">
      <c r="C72">
        <v>1193</v>
      </c>
      <c r="D72" s="18">
        <v>975921469</v>
      </c>
    </row>
    <row r="73" spans="3:4" ht="23.25">
      <c r="C73">
        <v>1541</v>
      </c>
      <c r="D73" s="18">
        <v>965563594</v>
      </c>
    </row>
    <row r="74" spans="3:4" ht="23.25">
      <c r="C74">
        <v>526</v>
      </c>
      <c r="D74" s="18">
        <v>883917063</v>
      </c>
    </row>
    <row r="75" spans="3:4" ht="23.25">
      <c r="C75">
        <v>178</v>
      </c>
      <c r="D75" s="18">
        <v>969932559</v>
      </c>
    </row>
    <row r="76" spans="3:4" ht="23.25">
      <c r="C76">
        <v>918</v>
      </c>
      <c r="D76" s="18">
        <v>68560951</v>
      </c>
    </row>
    <row r="77" spans="3:4" ht="23.25">
      <c r="C77">
        <v>874</v>
      </c>
      <c r="D77" s="18">
        <v>889881787</v>
      </c>
    </row>
    <row r="78" spans="3:4" ht="23.25">
      <c r="C78">
        <v>32</v>
      </c>
      <c r="D78" s="18">
        <v>975246906</v>
      </c>
    </row>
    <row r="79" spans="3:4" ht="23.25">
      <c r="C79">
        <v>189</v>
      </c>
      <c r="D79" s="18">
        <v>884583364</v>
      </c>
    </row>
    <row r="80" spans="3:4" ht="23.25">
      <c r="C80">
        <v>1558</v>
      </c>
      <c r="D80" s="18">
        <v>15393758</v>
      </c>
    </row>
    <row r="81" spans="3:4" ht="23.25">
      <c r="C81">
        <v>393</v>
      </c>
      <c r="D81" s="18">
        <v>93788237</v>
      </c>
    </row>
    <row r="82" spans="3:4" ht="23.25">
      <c r="C82">
        <v>61</v>
      </c>
      <c r="D82" s="18">
        <v>885368666</v>
      </c>
    </row>
    <row r="83" spans="3:4" ht="23.25">
      <c r="C83">
        <v>1196</v>
      </c>
      <c r="D83" s="18">
        <v>882866633</v>
      </c>
    </row>
    <row r="84" spans="3:4" ht="23.25">
      <c r="C84">
        <v>1561</v>
      </c>
      <c r="D84" s="18">
        <v>70945901</v>
      </c>
    </row>
    <row r="85" spans="3:4" ht="23.25">
      <c r="C85">
        <v>1361</v>
      </c>
      <c r="D85" s="18">
        <v>963998518</v>
      </c>
    </row>
    <row r="86" spans="3:4" ht="23.25">
      <c r="C86">
        <v>1392</v>
      </c>
      <c r="D86" s="18">
        <v>884284011</v>
      </c>
    </row>
    <row r="87" spans="3:4" ht="23.25">
      <c r="C87">
        <v>831</v>
      </c>
      <c r="D87" s="18">
        <v>883405647</v>
      </c>
    </row>
    <row r="88" spans="3:4" ht="23.25">
      <c r="C88">
        <v>1389</v>
      </c>
      <c r="D88" s="18">
        <v>883199241</v>
      </c>
    </row>
    <row r="89" spans="3:4" ht="23.25">
      <c r="C89">
        <v>1597</v>
      </c>
      <c r="D89" s="18">
        <v>882771230</v>
      </c>
    </row>
    <row r="90" spans="3:4" ht="23.25">
      <c r="C90">
        <v>499</v>
      </c>
      <c r="D90" s="18">
        <v>975771741</v>
      </c>
    </row>
    <row r="91" spans="3:4" ht="23.25">
      <c r="C91">
        <v>1452</v>
      </c>
      <c r="D91" s="18">
        <v>965246149</v>
      </c>
    </row>
    <row r="92" spans="3:4" ht="23.25">
      <c r="C92">
        <v>1213</v>
      </c>
      <c r="D92" s="18">
        <v>10842056</v>
      </c>
    </row>
    <row r="93" spans="3:4" ht="23.25">
      <c r="C93">
        <v>179</v>
      </c>
      <c r="D93" s="18">
        <v>972613164</v>
      </c>
    </row>
    <row r="94" spans="3:4" ht="23.25">
      <c r="C94">
        <v>1391</v>
      </c>
      <c r="D94" s="18">
        <v>972044839</v>
      </c>
    </row>
    <row r="95" spans="3:4" ht="23.25">
      <c r="C95">
        <v>830</v>
      </c>
      <c r="D95" s="18">
        <v>69212024</v>
      </c>
    </row>
    <row r="96" spans="3:4" ht="23.25">
      <c r="C96">
        <v>594</v>
      </c>
      <c r="D96" s="18">
        <v>966603434</v>
      </c>
    </row>
    <row r="97" spans="3:4" ht="23.25">
      <c r="C97">
        <v>336</v>
      </c>
      <c r="D97" s="18">
        <v>10525332</v>
      </c>
    </row>
    <row r="98" spans="3:4" ht="23.25">
      <c r="C98">
        <v>213</v>
      </c>
      <c r="D98" s="18">
        <v>68938059</v>
      </c>
    </row>
    <row r="99" spans="3:4" ht="23.25">
      <c r="C99">
        <v>955</v>
      </c>
      <c r="D99" s="18">
        <v>885250569</v>
      </c>
    </row>
    <row r="100" spans="3:4" ht="23.25">
      <c r="C100">
        <v>1149</v>
      </c>
      <c r="D100" s="18">
        <v>975247413</v>
      </c>
    </row>
    <row r="101" spans="3:4" ht="23.25">
      <c r="C101">
        <v>636</v>
      </c>
      <c r="D101" s="18">
        <v>69746496</v>
      </c>
    </row>
    <row r="102" spans="3:4" ht="23.25">
      <c r="C102">
        <v>428</v>
      </c>
      <c r="D102" s="18">
        <v>69869670</v>
      </c>
    </row>
    <row r="103" spans="3:4" ht="23.25">
      <c r="C103">
        <v>1293</v>
      </c>
      <c r="D103" s="18">
        <v>86231785</v>
      </c>
    </row>
    <row r="104" spans="3:4" ht="23.25">
      <c r="C104">
        <v>1570</v>
      </c>
      <c r="D104" s="18">
        <v>968420221</v>
      </c>
    </row>
    <row r="105" spans="3:4" ht="23.25">
      <c r="C105">
        <v>854</v>
      </c>
      <c r="D105" s="18">
        <v>69906299</v>
      </c>
    </row>
    <row r="106" spans="3:4" ht="23.25">
      <c r="C106">
        <v>1143</v>
      </c>
      <c r="D106" s="18">
        <v>90667563</v>
      </c>
    </row>
    <row r="107" spans="3:4" ht="23.25">
      <c r="C107">
        <v>743</v>
      </c>
      <c r="D107" s="18">
        <v>973992344</v>
      </c>
    </row>
    <row r="108" spans="3:4" ht="23.25">
      <c r="C108">
        <v>1663</v>
      </c>
      <c r="D108" s="18">
        <v>86372898</v>
      </c>
    </row>
    <row r="109" spans="3:4" ht="23.25">
      <c r="C109">
        <v>1060</v>
      </c>
      <c r="D109" s="18">
        <v>978557099</v>
      </c>
    </row>
    <row r="110" spans="3:4" ht="23.25">
      <c r="C110">
        <v>1486</v>
      </c>
      <c r="D110" s="18">
        <v>87761258</v>
      </c>
    </row>
    <row r="111" spans="3:4" ht="23.25">
      <c r="C111">
        <v>1463</v>
      </c>
      <c r="D111" s="18">
        <v>8855509757</v>
      </c>
    </row>
    <row r="112" spans="3:4" ht="23.25">
      <c r="C112">
        <v>1146</v>
      </c>
      <c r="D112" s="18">
        <v>16690178</v>
      </c>
    </row>
    <row r="113" spans="3:4" ht="23.25">
      <c r="C113">
        <v>1100</v>
      </c>
      <c r="D113" s="18">
        <v>979427278</v>
      </c>
    </row>
    <row r="114" spans="3:4" ht="23.25">
      <c r="C114">
        <v>1164</v>
      </c>
      <c r="D114" s="18">
        <v>66484006</v>
      </c>
    </row>
    <row r="115" spans="3:4" ht="23.25">
      <c r="C115">
        <v>253</v>
      </c>
      <c r="D115" s="18">
        <v>966397195</v>
      </c>
    </row>
    <row r="116" spans="3:4" ht="23.25">
      <c r="C116">
        <v>429</v>
      </c>
      <c r="D116" s="18">
        <v>66717098</v>
      </c>
    </row>
    <row r="117" spans="3:4" ht="23.25">
      <c r="C117">
        <v>767</v>
      </c>
      <c r="D117" s="18">
        <v>97488269</v>
      </c>
    </row>
    <row r="118" spans="3:4" ht="23.25">
      <c r="C118">
        <v>513</v>
      </c>
      <c r="D118" s="18">
        <v>888879725</v>
      </c>
    </row>
    <row r="119" spans="3:4" ht="23.25">
      <c r="C119">
        <v>953</v>
      </c>
      <c r="D119" s="18">
        <v>10356017</v>
      </c>
    </row>
    <row r="120" spans="3:4" ht="23.25">
      <c r="C120">
        <v>1134</v>
      </c>
      <c r="D120" s="18">
        <v>967122557</v>
      </c>
    </row>
    <row r="121" spans="3:4" ht="23.25">
      <c r="C121">
        <v>1365</v>
      </c>
      <c r="D121" s="18">
        <v>78466216</v>
      </c>
    </row>
    <row r="122" spans="3:4" ht="23.25">
      <c r="C122">
        <v>844</v>
      </c>
      <c r="D122" s="18">
        <v>967397956</v>
      </c>
    </row>
    <row r="123" spans="3:4" ht="23.25">
      <c r="C123">
        <v>472</v>
      </c>
      <c r="D123" s="18">
        <v>81511734</v>
      </c>
    </row>
    <row r="124" spans="3:4" ht="23.25">
      <c r="C124">
        <v>1492</v>
      </c>
      <c r="D124" s="18">
        <v>978652578</v>
      </c>
    </row>
    <row r="125" spans="3:4" ht="23.25">
      <c r="C125">
        <v>1500</v>
      </c>
      <c r="D125" s="18">
        <v>975040252</v>
      </c>
    </row>
    <row r="126" spans="3:4" ht="23.25">
      <c r="C126">
        <v>1162</v>
      </c>
      <c r="D126" s="18">
        <v>883686025</v>
      </c>
    </row>
    <row r="127" spans="3:4" ht="23.25">
      <c r="C127">
        <v>1165</v>
      </c>
      <c r="D127" s="18">
        <v>887393805</v>
      </c>
    </row>
    <row r="128" spans="3:4" ht="23.25">
      <c r="C128">
        <v>304</v>
      </c>
      <c r="D128" s="18">
        <v>98753127</v>
      </c>
    </row>
    <row r="129" spans="3:4" ht="23.25">
      <c r="C129">
        <v>803</v>
      </c>
      <c r="D129" s="18">
        <v>69885960</v>
      </c>
    </row>
    <row r="130" spans="3:4" ht="23.25">
      <c r="C130">
        <v>1005</v>
      </c>
      <c r="D130" s="18">
        <v>15659288</v>
      </c>
    </row>
    <row r="131" spans="3:4" ht="23.25">
      <c r="C131">
        <v>1087</v>
      </c>
      <c r="D131" s="18">
        <v>96607373</v>
      </c>
    </row>
    <row r="132" spans="3:4" ht="23.25">
      <c r="C132">
        <v>1441</v>
      </c>
      <c r="D132" s="18">
        <v>99931858</v>
      </c>
    </row>
    <row r="133" spans="3:4" ht="23.25">
      <c r="C133">
        <v>1395</v>
      </c>
      <c r="D133" s="18">
        <v>885886394</v>
      </c>
    </row>
    <row r="134" spans="3:4" ht="23.25">
      <c r="C134">
        <v>141</v>
      </c>
      <c r="D134" s="18">
        <v>975693118</v>
      </c>
    </row>
    <row r="135" spans="3:4" ht="23.25">
      <c r="C135">
        <v>800</v>
      </c>
      <c r="D135" s="18">
        <v>969119698</v>
      </c>
    </row>
    <row r="136" spans="3:4" ht="23.25">
      <c r="C136">
        <v>476</v>
      </c>
      <c r="D136" s="18">
        <v>976623679</v>
      </c>
    </row>
    <row r="137" spans="3:4" ht="23.25">
      <c r="C137">
        <v>1590</v>
      </c>
      <c r="D137" s="18">
        <v>974187200</v>
      </c>
    </row>
    <row r="138" spans="3:4" ht="23.25">
      <c r="C138">
        <v>1683</v>
      </c>
      <c r="D138" s="18">
        <v>976248905</v>
      </c>
    </row>
    <row r="139" spans="3:4" ht="23.25">
      <c r="C139">
        <v>1656</v>
      </c>
      <c r="D139" s="18">
        <v>968980080</v>
      </c>
    </row>
    <row r="140" spans="3:4" ht="23.25">
      <c r="C140">
        <v>212</v>
      </c>
      <c r="D140" s="18">
        <v>884410155</v>
      </c>
    </row>
    <row r="141" spans="3:4" ht="23.25">
      <c r="C141">
        <v>1539</v>
      </c>
      <c r="D141" s="18">
        <v>16560699</v>
      </c>
    </row>
    <row r="142" spans="3:4" ht="23.25">
      <c r="C142">
        <v>1143</v>
      </c>
      <c r="D142" s="18">
        <v>90667563</v>
      </c>
    </row>
    <row r="143" spans="3:4" ht="23.25">
      <c r="C143">
        <v>1178</v>
      </c>
      <c r="D143" s="18">
        <v>974498183</v>
      </c>
    </row>
    <row r="144" spans="3:4" ht="23.25">
      <c r="C144">
        <v>165</v>
      </c>
      <c r="D144" s="18">
        <v>77421634</v>
      </c>
    </row>
    <row r="145" spans="3:4" ht="23.25">
      <c r="C145">
        <v>969</v>
      </c>
      <c r="D145" s="18">
        <v>979799914</v>
      </c>
    </row>
    <row r="146" spans="3:4" ht="23.25">
      <c r="C146">
        <v>209</v>
      </c>
      <c r="D146" s="18">
        <v>87494596</v>
      </c>
    </row>
    <row r="147" spans="3:4" ht="23.25">
      <c r="C147">
        <v>297</v>
      </c>
      <c r="D147" s="18">
        <v>96288431</v>
      </c>
    </row>
    <row r="148" spans="3:4" ht="23.25">
      <c r="C148">
        <v>905</v>
      </c>
      <c r="D148" s="18">
        <v>969912265</v>
      </c>
    </row>
    <row r="149" spans="3:4" ht="23.25">
      <c r="C149">
        <v>474</v>
      </c>
      <c r="D149" s="18">
        <v>10791585</v>
      </c>
    </row>
    <row r="150" spans="3:4" ht="23.25">
      <c r="C150">
        <v>530</v>
      </c>
      <c r="D150" s="18">
        <v>70527225</v>
      </c>
    </row>
    <row r="151" spans="3:4" ht="23.25">
      <c r="C151">
        <v>1552</v>
      </c>
      <c r="D151" s="18">
        <v>95508890</v>
      </c>
    </row>
    <row r="152" spans="3:4" ht="23.25">
      <c r="C152">
        <v>294</v>
      </c>
      <c r="D152" s="18">
        <v>974757663</v>
      </c>
    </row>
    <row r="153" spans="3:4" ht="23.25">
      <c r="C153">
        <v>949</v>
      </c>
      <c r="D153" s="18">
        <v>70396774</v>
      </c>
    </row>
    <row r="154" spans="3:4" ht="23.25">
      <c r="C154">
        <v>951</v>
      </c>
      <c r="D154" s="18">
        <v>976881920</v>
      </c>
    </row>
    <row r="155" spans="3:4" ht="23.25">
      <c r="C155">
        <v>579</v>
      </c>
      <c r="D155" s="18">
        <v>93590178</v>
      </c>
    </row>
    <row r="156" spans="3:4" ht="23.25">
      <c r="C156">
        <v>742</v>
      </c>
      <c r="D156" s="18">
        <v>16964284</v>
      </c>
    </row>
    <row r="157" spans="3:4" ht="23.25">
      <c r="C157">
        <v>413</v>
      </c>
      <c r="D157" s="18">
        <v>86991027</v>
      </c>
    </row>
    <row r="158" spans="3:4" ht="23.25">
      <c r="C158">
        <v>1419</v>
      </c>
      <c r="D158" s="18">
        <v>10272534</v>
      </c>
    </row>
    <row r="159" spans="3:4" ht="23.25">
      <c r="C159">
        <v>565</v>
      </c>
      <c r="D159" s="18">
        <v>15973577</v>
      </c>
    </row>
    <row r="160" spans="3:4" ht="23.25">
      <c r="C160">
        <v>1040</v>
      </c>
      <c r="D160" s="18">
        <v>884901101</v>
      </c>
    </row>
    <row r="161" spans="3:4" ht="23.25">
      <c r="C161">
        <v>1549</v>
      </c>
      <c r="D161" s="18">
        <v>70928740</v>
      </c>
    </row>
    <row r="162" spans="3:4" ht="23.25">
      <c r="C162">
        <v>471</v>
      </c>
      <c r="D162" s="18">
        <v>978381377</v>
      </c>
    </row>
    <row r="163" spans="3:4" ht="23.25">
      <c r="C163">
        <v>567</v>
      </c>
      <c r="D163" s="18">
        <v>15919714</v>
      </c>
    </row>
    <row r="164" spans="3:4" ht="23.25">
      <c r="C164">
        <v>1089</v>
      </c>
      <c r="D164" s="18">
        <v>81586414</v>
      </c>
    </row>
    <row r="165" spans="3:4" ht="23.25">
      <c r="C165">
        <v>1551</v>
      </c>
      <c r="D165" s="18">
        <v>972974881</v>
      </c>
    </row>
    <row r="166" spans="3:4" ht="23.25">
      <c r="C166">
        <v>480</v>
      </c>
      <c r="D166" s="18">
        <v>98276601</v>
      </c>
    </row>
    <row r="167" spans="3:4" ht="23.25">
      <c r="C167">
        <v>171</v>
      </c>
      <c r="D167" s="18">
        <v>70506263</v>
      </c>
    </row>
    <row r="168" spans="3:4" ht="23.25">
      <c r="C168">
        <v>740</v>
      </c>
      <c r="D168" s="18">
        <v>77914695</v>
      </c>
    </row>
    <row r="169" spans="3:4" ht="23.25">
      <c r="C169">
        <v>856</v>
      </c>
      <c r="D169" s="18">
        <v>966425499</v>
      </c>
    </row>
    <row r="170" spans="3:4" ht="23.25">
      <c r="C170">
        <v>366</v>
      </c>
      <c r="D170" s="18">
        <v>883229463</v>
      </c>
    </row>
    <row r="171" spans="3:4" ht="23.25">
      <c r="C171">
        <v>402</v>
      </c>
      <c r="D171" s="18">
        <v>962862564</v>
      </c>
    </row>
    <row r="172" spans="3:4" ht="23.25">
      <c r="C172">
        <v>1163</v>
      </c>
      <c r="D172" s="18">
        <v>972511090</v>
      </c>
    </row>
    <row r="173" spans="3:4" ht="23.25">
      <c r="C173">
        <v>50</v>
      </c>
      <c r="D173" s="18">
        <v>968269990</v>
      </c>
    </row>
    <row r="174" spans="3:4" ht="23.25">
      <c r="C174">
        <v>367</v>
      </c>
      <c r="D174" s="18">
        <v>976774348</v>
      </c>
    </row>
    <row r="175" spans="3:4" ht="23.25">
      <c r="C175">
        <v>903</v>
      </c>
      <c r="D175" s="18">
        <v>886706028</v>
      </c>
    </row>
    <row r="176" spans="3:4" ht="23.25">
      <c r="C176">
        <v>512</v>
      </c>
      <c r="D176" s="18">
        <v>81421813</v>
      </c>
    </row>
    <row r="177" spans="3:4" ht="23.25">
      <c r="C177">
        <v>1635</v>
      </c>
      <c r="D177" s="18">
        <v>93381348</v>
      </c>
    </row>
    <row r="178" spans="3:4" ht="23.25">
      <c r="C178">
        <v>1409</v>
      </c>
      <c r="D178" s="18">
        <v>81679876</v>
      </c>
    </row>
    <row r="179" spans="3:4" ht="23.25">
      <c r="C179">
        <v>1259</v>
      </c>
      <c r="D179" s="18">
        <v>70873818</v>
      </c>
    </row>
    <row r="180" spans="3:4" ht="23.25">
      <c r="C180">
        <v>343</v>
      </c>
      <c r="D180" s="18">
        <v>883692639</v>
      </c>
    </row>
    <row r="181" spans="3:4" ht="23.25">
      <c r="C181">
        <v>416</v>
      </c>
      <c r="D181" s="18">
        <v>887256730</v>
      </c>
    </row>
    <row r="182" spans="3:4" ht="23.25">
      <c r="C182">
        <v>1591</v>
      </c>
      <c r="D182" s="18">
        <v>962254313</v>
      </c>
    </row>
    <row r="183" spans="3:4" ht="23.25">
      <c r="C183">
        <v>924</v>
      </c>
      <c r="D183" s="18">
        <v>70388120</v>
      </c>
    </row>
    <row r="184" spans="3:4" ht="23.25">
      <c r="C184">
        <v>569</v>
      </c>
      <c r="D184" s="18">
        <v>962915125</v>
      </c>
    </row>
    <row r="185" spans="3:4" ht="23.25">
      <c r="C185">
        <v>354</v>
      </c>
      <c r="D185" s="18">
        <v>969477837</v>
      </c>
    </row>
    <row r="186" spans="3:4" ht="23.25">
      <c r="C186">
        <v>1161</v>
      </c>
      <c r="D186" s="18">
        <v>15959654</v>
      </c>
    </row>
    <row r="187" spans="3:4" ht="23.25">
      <c r="C187">
        <v>1142</v>
      </c>
      <c r="D187" s="18">
        <v>90667563</v>
      </c>
    </row>
    <row r="188" spans="3:4" ht="23.25">
      <c r="C188">
        <v>1650</v>
      </c>
      <c r="D188" s="18">
        <v>93768119</v>
      </c>
    </row>
    <row r="189" spans="3:4" ht="23.25">
      <c r="C189">
        <v>1009</v>
      </c>
      <c r="D189" s="18">
        <v>77656282</v>
      </c>
    </row>
    <row r="190" spans="3:4" ht="23.25">
      <c r="C190">
        <v>1728</v>
      </c>
      <c r="D190" s="18">
        <v>969797883</v>
      </c>
    </row>
    <row r="191" spans="3:4" ht="23.25">
      <c r="C191">
        <v>751</v>
      </c>
      <c r="D191" s="18">
        <v>976529885</v>
      </c>
    </row>
    <row r="192" spans="3:4" ht="23.25">
      <c r="C192">
        <v>168</v>
      </c>
      <c r="D192" s="18">
        <v>16904957</v>
      </c>
    </row>
    <row r="193" spans="3:4" ht="23.25">
      <c r="C193">
        <v>42</v>
      </c>
      <c r="D193" s="18">
        <v>974555087</v>
      </c>
    </row>
    <row r="194" spans="3:4" ht="23.25">
      <c r="C194">
        <v>1114</v>
      </c>
      <c r="D194" s="18">
        <v>60278567</v>
      </c>
    </row>
    <row r="195" spans="3:4" ht="23.25">
      <c r="C195">
        <v>1230</v>
      </c>
      <c r="D195" s="18">
        <v>975214926</v>
      </c>
    </row>
    <row r="196" spans="3:4" ht="23.25">
      <c r="C196">
        <v>502</v>
      </c>
      <c r="D196" s="18">
        <v>976998597</v>
      </c>
    </row>
    <row r="197" spans="3:4" ht="23.25">
      <c r="C197">
        <v>292</v>
      </c>
      <c r="D197" s="18">
        <v>87783376</v>
      </c>
    </row>
    <row r="198" spans="3:4" ht="23.25">
      <c r="C198">
        <v>155</v>
      </c>
      <c r="D198" s="18">
        <v>87323373</v>
      </c>
    </row>
    <row r="199" spans="3:4" ht="23.25">
      <c r="C199">
        <v>301</v>
      </c>
      <c r="D199" s="18">
        <v>884295064</v>
      </c>
    </row>
    <row r="200" spans="3:4" ht="23.25">
      <c r="C200">
        <v>71</v>
      </c>
      <c r="D200" s="18">
        <v>81321170</v>
      </c>
    </row>
    <row r="201" spans="3:4" ht="23.25">
      <c r="C201">
        <v>1485</v>
      </c>
      <c r="D201" s="18">
        <v>69690345</v>
      </c>
    </row>
    <row r="202" spans="3:4" ht="23.25">
      <c r="C202">
        <v>57</v>
      </c>
      <c r="D202" s="18">
        <v>965203057</v>
      </c>
    </row>
    <row r="203" spans="3:4" ht="23.25">
      <c r="C203">
        <v>925</v>
      </c>
      <c r="D203" s="18">
        <v>81428699</v>
      </c>
    </row>
    <row r="204" spans="3:4" ht="23.25">
      <c r="C204">
        <v>1119</v>
      </c>
      <c r="D204" s="18">
        <v>882812008</v>
      </c>
    </row>
    <row r="205" spans="3:4" ht="23.25">
      <c r="C205">
        <v>1411</v>
      </c>
      <c r="D205" s="18">
        <v>973104844</v>
      </c>
    </row>
    <row r="206" spans="3:4" ht="23.25">
      <c r="C206">
        <v>1167</v>
      </c>
      <c r="D206" s="18">
        <v>89439394</v>
      </c>
    </row>
    <row r="207" spans="3:4" ht="23.25">
      <c r="C207">
        <v>24</v>
      </c>
      <c r="D207" s="18">
        <v>886159822</v>
      </c>
    </row>
    <row r="208" spans="3:4" ht="23.25">
      <c r="C208">
        <v>313</v>
      </c>
      <c r="D208" s="18">
        <v>70392241</v>
      </c>
    </row>
    <row r="209" spans="3:4" ht="23.25">
      <c r="C209">
        <v>556</v>
      </c>
      <c r="D209" s="18">
        <v>69866203</v>
      </c>
    </row>
    <row r="210" spans="3:4" ht="23.25">
      <c r="C210">
        <v>820</v>
      </c>
      <c r="D210" s="18">
        <v>966524552</v>
      </c>
    </row>
    <row r="211" spans="3:4" ht="23.25">
      <c r="C211">
        <v>1337</v>
      </c>
      <c r="D211" s="18">
        <v>713413774</v>
      </c>
    </row>
    <row r="212" spans="3:4" ht="23.25">
      <c r="C212">
        <v>1394</v>
      </c>
      <c r="D212" s="18">
        <v>977723893</v>
      </c>
    </row>
    <row r="213" spans="3:4" ht="23.25">
      <c r="C213">
        <v>877</v>
      </c>
      <c r="D213" s="18">
        <v>10720906</v>
      </c>
    </row>
    <row r="214" spans="3:4" ht="23.25">
      <c r="C214">
        <v>860</v>
      </c>
      <c r="D214" s="18">
        <v>968639200</v>
      </c>
    </row>
    <row r="215" spans="3:4" ht="23.25">
      <c r="C215">
        <v>1488</v>
      </c>
      <c r="D215" s="18">
        <v>61806306</v>
      </c>
    </row>
    <row r="216" spans="3:4" ht="23.25">
      <c r="C216">
        <v>1098</v>
      </c>
      <c r="D216" s="18">
        <v>882983436</v>
      </c>
    </row>
    <row r="217" spans="3:4" ht="23.25">
      <c r="C217">
        <v>427</v>
      </c>
      <c r="D217" s="18">
        <v>964823855</v>
      </c>
    </row>
    <row r="218" spans="3:4" ht="23.25">
      <c r="C218">
        <v>845</v>
      </c>
      <c r="D218" s="18">
        <v>968716622</v>
      </c>
    </row>
    <row r="219" spans="3:4" ht="23.25">
      <c r="C219">
        <v>1634</v>
      </c>
      <c r="D219" s="18">
        <v>966606610</v>
      </c>
    </row>
    <row r="220" spans="3:4" ht="23.25">
      <c r="C220">
        <v>1141</v>
      </c>
      <c r="D220" s="18">
        <v>963340140</v>
      </c>
    </row>
    <row r="221" spans="3:4" ht="23.25">
      <c r="C221">
        <v>931</v>
      </c>
      <c r="D221" s="18">
        <v>70775158</v>
      </c>
    </row>
    <row r="222" spans="3:4" ht="23.25">
      <c r="C222">
        <v>1093</v>
      </c>
      <c r="D222" s="18">
        <v>99953080</v>
      </c>
    </row>
    <row r="223" spans="3:4" ht="23.25">
      <c r="C223">
        <v>865</v>
      </c>
      <c r="D223" s="18">
        <v>885218991</v>
      </c>
    </row>
    <row r="224" spans="3:4" ht="23.25">
      <c r="C224">
        <v>298</v>
      </c>
      <c r="D224" s="18">
        <v>972129445</v>
      </c>
    </row>
    <row r="225" spans="3:4" ht="23.25">
      <c r="C225">
        <v>303</v>
      </c>
      <c r="D225" s="18">
        <v>974943320</v>
      </c>
    </row>
    <row r="226" spans="3:4" ht="23.25">
      <c r="C226">
        <v>876</v>
      </c>
      <c r="D226" s="18">
        <v>887660925</v>
      </c>
    </row>
    <row r="227" spans="3:4" ht="23.25">
      <c r="C227">
        <v>840</v>
      </c>
      <c r="D227" s="18">
        <v>93731269</v>
      </c>
    </row>
    <row r="228" spans="3:4" ht="23.25">
      <c r="C228">
        <v>921</v>
      </c>
      <c r="D228" s="18">
        <v>969254117</v>
      </c>
    </row>
    <row r="229" spans="3:4" ht="23.25">
      <c r="C229">
        <v>1280</v>
      </c>
      <c r="D229" s="18">
        <v>963498085</v>
      </c>
    </row>
    <row r="230" spans="3:4" ht="23.25">
      <c r="C230">
        <v>1469</v>
      </c>
      <c r="D230" s="18">
        <v>70872082</v>
      </c>
    </row>
    <row r="231" spans="3:4" ht="23.25">
      <c r="C231">
        <v>1440</v>
      </c>
      <c r="D231" s="18">
        <v>887433309</v>
      </c>
    </row>
    <row r="232" spans="3:4" ht="23.25">
      <c r="C232">
        <v>1002</v>
      </c>
      <c r="D232" s="18">
        <v>15578134</v>
      </c>
    </row>
    <row r="233" spans="3:4" ht="23.25">
      <c r="C233">
        <v>907</v>
      </c>
      <c r="D233" s="18">
        <v>89391305</v>
      </c>
    </row>
    <row r="234" spans="3:4" ht="23.25">
      <c r="C234">
        <v>1221</v>
      </c>
      <c r="D234" s="18">
        <v>17983044</v>
      </c>
    </row>
    <row r="235" spans="3:4" ht="23.25">
      <c r="C235">
        <v>1358</v>
      </c>
      <c r="D235" s="18">
        <v>887611422</v>
      </c>
    </row>
    <row r="236" spans="3:4" ht="23.25">
      <c r="C236">
        <v>1353</v>
      </c>
      <c r="D236" s="18">
        <v>68637249</v>
      </c>
    </row>
    <row r="237" spans="3:4" ht="23.25">
      <c r="C237">
        <v>1331</v>
      </c>
      <c r="D237" s="18">
        <v>15959958</v>
      </c>
    </row>
    <row r="238" spans="3:4" ht="23.25">
      <c r="C238">
        <v>922</v>
      </c>
      <c r="D238" s="18">
        <v>70255006</v>
      </c>
    </row>
    <row r="239" spans="3:4" ht="23.25">
      <c r="C239">
        <v>970</v>
      </c>
      <c r="D239" s="18">
        <v>973783723</v>
      </c>
    </row>
    <row r="240" spans="3:4" ht="23.25">
      <c r="C240">
        <v>841</v>
      </c>
      <c r="D240" s="18">
        <v>9744601187</v>
      </c>
    </row>
    <row r="241" spans="3:4" ht="23.25">
      <c r="C241">
        <v>640</v>
      </c>
      <c r="D241" s="18">
        <v>973616823</v>
      </c>
    </row>
    <row r="242" spans="3:4" ht="23.25">
      <c r="C242">
        <v>717</v>
      </c>
      <c r="D242" s="18">
        <v>98340546</v>
      </c>
    </row>
    <row r="243" spans="3:4" ht="23.25">
      <c r="C243">
        <v>1405</v>
      </c>
      <c r="D243" s="18">
        <v>976629214</v>
      </c>
    </row>
    <row r="244" spans="3:4" ht="23.25">
      <c r="C244">
        <v>1310</v>
      </c>
      <c r="D244" s="18">
        <v>9767732020</v>
      </c>
    </row>
    <row r="245" spans="3:4" ht="23.25">
      <c r="C245">
        <v>838</v>
      </c>
      <c r="D245" s="18">
        <v>965583151</v>
      </c>
    </row>
    <row r="246" spans="3:4" ht="23.25">
      <c r="C246">
        <v>1277</v>
      </c>
      <c r="D246" s="18">
        <v>974679051</v>
      </c>
    </row>
    <row r="247" spans="3:4" ht="23.25">
      <c r="C247">
        <v>1304</v>
      </c>
      <c r="D247" s="18">
        <v>964419674</v>
      </c>
    </row>
    <row r="248" spans="3:4" ht="23.25">
      <c r="C248">
        <v>1010</v>
      </c>
      <c r="D248" s="18">
        <v>16350931</v>
      </c>
    </row>
    <row r="249" spans="3:4" ht="23.25">
      <c r="C249">
        <v>1205</v>
      </c>
      <c r="D249" s="18">
        <v>885993183</v>
      </c>
    </row>
    <row r="250" spans="3:4" ht="23.25">
      <c r="C250">
        <v>1222</v>
      </c>
      <c r="D250" s="18">
        <v>86663053</v>
      </c>
    </row>
    <row r="251" spans="3:4" ht="23.25">
      <c r="C251">
        <v>1434</v>
      </c>
      <c r="D251" s="18">
        <v>975437285</v>
      </c>
    </row>
    <row r="252" spans="3:4" ht="23.25">
      <c r="C252">
        <v>1012</v>
      </c>
      <c r="D252" s="18">
        <v>889524317</v>
      </c>
    </row>
    <row r="253" spans="3:4" ht="23.25">
      <c r="C253">
        <v>1329</v>
      </c>
      <c r="D253" s="18">
        <v>93945099</v>
      </c>
    </row>
    <row r="254" spans="3:4" ht="23.25">
      <c r="C254">
        <v>1120</v>
      </c>
      <c r="D254" s="18">
        <v>973992344</v>
      </c>
    </row>
    <row r="255" spans="3:4" ht="23.25">
      <c r="C255">
        <v>883</v>
      </c>
      <c r="D255" s="18">
        <v>979264708</v>
      </c>
    </row>
    <row r="256" spans="3:4" ht="23.25">
      <c r="C256">
        <v>1654</v>
      </c>
      <c r="D256" s="18">
        <v>965208603</v>
      </c>
    </row>
    <row r="257" spans="3:4" ht="23.25">
      <c r="C257">
        <v>1132</v>
      </c>
      <c r="D257" s="18">
        <v>87765960</v>
      </c>
    </row>
    <row r="258" spans="3:4" ht="23.25">
      <c r="C258">
        <v>990</v>
      </c>
      <c r="D258" s="18">
        <v>964583118</v>
      </c>
    </row>
    <row r="259" spans="3:4" ht="23.25">
      <c r="C259">
        <v>1406</v>
      </c>
      <c r="D259" s="18">
        <v>70384598</v>
      </c>
    </row>
    <row r="260" spans="3:4" ht="23.25">
      <c r="C260">
        <v>1431</v>
      </c>
      <c r="D260" s="18">
        <v>96437884</v>
      </c>
    </row>
    <row r="261" spans="3:4" ht="23.25">
      <c r="C261">
        <v>817</v>
      </c>
      <c r="D261" s="18">
        <v>81778427</v>
      </c>
    </row>
    <row r="262" spans="3:4" ht="23.25">
      <c r="C262">
        <v>1624</v>
      </c>
      <c r="D262" s="18">
        <v>969636687</v>
      </c>
    </row>
    <row r="263" spans="3:4" ht="23.25">
      <c r="C263">
        <v>1309</v>
      </c>
      <c r="D263" s="18">
        <v>973490433</v>
      </c>
    </row>
    <row r="264" spans="3:4" ht="23.25">
      <c r="C264">
        <v>1366</v>
      </c>
      <c r="D264" s="18">
        <v>972964652</v>
      </c>
    </row>
    <row r="265" spans="3:4" ht="23.25">
      <c r="C265">
        <v>1487</v>
      </c>
      <c r="D265" s="18">
        <v>70379098</v>
      </c>
    </row>
    <row r="266" spans="3:4" ht="23.25">
      <c r="C266">
        <v>1473</v>
      </c>
      <c r="D266" s="18">
        <v>10851929</v>
      </c>
    </row>
    <row r="267" spans="3:4" ht="23.25">
      <c r="C267">
        <v>1543</v>
      </c>
      <c r="D267" s="18">
        <v>967140719</v>
      </c>
    </row>
    <row r="268" spans="3:4" ht="23.25">
      <c r="C268">
        <v>1475</v>
      </c>
      <c r="D268" s="18">
        <v>69866273</v>
      </c>
    </row>
    <row r="269" spans="3:4" ht="23.25">
      <c r="C269">
        <v>718</v>
      </c>
      <c r="D269" s="18">
        <v>70257943</v>
      </c>
    </row>
    <row r="270" spans="3:4" ht="23.25">
      <c r="C270">
        <v>1145</v>
      </c>
      <c r="D270" s="18">
        <v>16368927</v>
      </c>
    </row>
    <row r="271" spans="3:4" ht="23.25">
      <c r="C271">
        <v>688</v>
      </c>
      <c r="D271" s="18">
        <v>969144801</v>
      </c>
    </row>
    <row r="272" spans="3:4" ht="23.25">
      <c r="C272">
        <v>719</v>
      </c>
      <c r="D272" s="18">
        <v>77560003</v>
      </c>
    </row>
    <row r="273" spans="3:4" ht="23.25">
      <c r="C273">
        <v>1258</v>
      </c>
      <c r="D273" s="18">
        <v>886329985</v>
      </c>
    </row>
    <row r="274" spans="3:4" ht="23.25">
      <c r="C274">
        <v>967</v>
      </c>
      <c r="D274" s="18">
        <v>963893580</v>
      </c>
    </row>
    <row r="275" spans="3:4" ht="23.25">
      <c r="C275">
        <v>1457</v>
      </c>
      <c r="D275" s="18">
        <v>884896371</v>
      </c>
    </row>
    <row r="276" spans="3:4" ht="23.25">
      <c r="C276">
        <v>985</v>
      </c>
      <c r="D276" s="18">
        <v>889812307</v>
      </c>
    </row>
    <row r="277" spans="3:4" ht="23.25">
      <c r="C277">
        <v>721</v>
      </c>
      <c r="D277" s="18">
        <v>978249182</v>
      </c>
    </row>
    <row r="278" spans="3:4" ht="23.25">
      <c r="C278">
        <v>1427</v>
      </c>
      <c r="D278" s="18">
        <v>973730800</v>
      </c>
    </row>
    <row r="279" spans="3:4" ht="23.25">
      <c r="C279">
        <v>1622</v>
      </c>
      <c r="D279" s="18">
        <v>314015259</v>
      </c>
    </row>
    <row r="280" spans="3:4" ht="23.25">
      <c r="C280">
        <v>1260</v>
      </c>
      <c r="D280" s="18">
        <v>887996581</v>
      </c>
    </row>
    <row r="281" spans="3:4" ht="23.25">
      <c r="C281">
        <v>1724</v>
      </c>
      <c r="D281" s="18">
        <v>98816371</v>
      </c>
    </row>
    <row r="282" spans="3:4" ht="23.25">
      <c r="C282">
        <v>1341</v>
      </c>
      <c r="D282" s="18">
        <v>969810873</v>
      </c>
    </row>
    <row r="283" spans="3:4" ht="23.25">
      <c r="C283">
        <v>1455</v>
      </c>
      <c r="D283" s="18">
        <v>883700660</v>
      </c>
    </row>
    <row r="284" spans="3:4" ht="23.25">
      <c r="C284">
        <v>1692</v>
      </c>
      <c r="D284" s="18">
        <v>882898526</v>
      </c>
    </row>
    <row r="285" spans="3:4" ht="23.25">
      <c r="C285">
        <v>997</v>
      </c>
      <c r="D285" s="18">
        <v>976906191</v>
      </c>
    </row>
    <row r="286" spans="3:4" ht="23.25">
      <c r="C286">
        <v>978</v>
      </c>
      <c r="D286" s="18">
        <v>89423141</v>
      </c>
    </row>
    <row r="287" spans="3:4" ht="23.25">
      <c r="C287">
        <v>1445</v>
      </c>
      <c r="D287" s="18">
        <v>70901850</v>
      </c>
    </row>
    <row r="288" spans="3:4" ht="23.25">
      <c r="C288">
        <v>1651</v>
      </c>
      <c r="D288" s="18">
        <v>979599109</v>
      </c>
    </row>
    <row r="289" spans="3:4" ht="23.25">
      <c r="C289">
        <v>598</v>
      </c>
      <c r="D289" s="18">
        <v>98729175</v>
      </c>
    </row>
    <row r="290" spans="3:4" ht="23.25">
      <c r="C290">
        <v>1432</v>
      </c>
      <c r="D290" s="18">
        <v>61834461</v>
      </c>
    </row>
    <row r="291" spans="3:4" ht="23.25">
      <c r="C291">
        <v>332</v>
      </c>
      <c r="D291" s="18">
        <v>718365506</v>
      </c>
    </row>
    <row r="292" spans="3:4" ht="23.25">
      <c r="C292">
        <v>1660</v>
      </c>
      <c r="D292" s="18">
        <v>884889041</v>
      </c>
    </row>
    <row r="293" spans="3:4" ht="23.25">
      <c r="C293">
        <v>1450</v>
      </c>
      <c r="D293" s="18">
        <v>889811047</v>
      </c>
    </row>
    <row r="294" spans="3:4" ht="23.25">
      <c r="C294">
        <v>928</v>
      </c>
      <c r="D294" s="18">
        <v>885050853</v>
      </c>
    </row>
    <row r="295" spans="3:4" ht="23.25">
      <c r="C295">
        <v>985</v>
      </c>
      <c r="D295" s="18">
        <v>889812307</v>
      </c>
    </row>
    <row r="296" spans="3:4" ht="23.25">
      <c r="C296">
        <v>930</v>
      </c>
      <c r="D296" s="18">
        <v>967607848</v>
      </c>
    </row>
    <row r="297" spans="3:4" ht="23.25">
      <c r="C297">
        <v>1195</v>
      </c>
      <c r="D297" s="18">
        <v>976371015</v>
      </c>
    </row>
    <row r="298" spans="3:4" ht="23.25">
      <c r="C298">
        <v>1332</v>
      </c>
      <c r="D298" s="18">
        <v>979924455</v>
      </c>
    </row>
    <row r="299" spans="3:4" ht="23.25">
      <c r="C299">
        <v>929</v>
      </c>
      <c r="D299" s="18">
        <v>15669551</v>
      </c>
    </row>
    <row r="300" spans="3:4" ht="23.25">
      <c r="C300">
        <v>1724</v>
      </c>
      <c r="D300" s="18">
        <v>98816371</v>
      </c>
    </row>
    <row r="301" spans="3:4" ht="23.25">
      <c r="C301">
        <v>1510</v>
      </c>
      <c r="D301" s="18">
        <v>81208824</v>
      </c>
    </row>
    <row r="302" spans="3:4" ht="23.25">
      <c r="C302">
        <v>1257</v>
      </c>
      <c r="D302" s="18">
        <v>975737861</v>
      </c>
    </row>
    <row r="303" spans="3:4" ht="23.25">
      <c r="C303">
        <v>289</v>
      </c>
      <c r="D303" s="18">
        <v>969797400</v>
      </c>
    </row>
    <row r="304" spans="3:4" ht="23.25">
      <c r="C304">
        <v>1269</v>
      </c>
      <c r="D304" s="18">
        <v>974900415</v>
      </c>
    </row>
    <row r="305" spans="3:4" ht="23.25">
      <c r="C305">
        <v>1501</v>
      </c>
      <c r="D305" s="18">
        <v>964295368</v>
      </c>
    </row>
    <row r="306" spans="3:4" ht="23.25">
      <c r="C306">
        <v>1278</v>
      </c>
      <c r="D306" s="18">
        <v>69664516</v>
      </c>
    </row>
    <row r="307" spans="3:4" ht="23.25">
      <c r="C307">
        <v>1530</v>
      </c>
      <c r="D307" s="18">
        <v>969166586</v>
      </c>
    </row>
    <row r="308" spans="3:4" ht="23.25">
      <c r="C308">
        <v>1091</v>
      </c>
      <c r="D308" s="18">
        <v>886395369</v>
      </c>
    </row>
    <row r="309" spans="3:4" ht="23.25">
      <c r="C309">
        <v>1281</v>
      </c>
      <c r="D309" s="18">
        <v>60201057</v>
      </c>
    </row>
    <row r="310" spans="3:4" ht="23.25">
      <c r="C310">
        <v>1630</v>
      </c>
      <c r="D310" s="18">
        <v>90600169</v>
      </c>
    </row>
    <row r="311" spans="3:4" ht="23.25">
      <c r="C311">
        <v>95</v>
      </c>
      <c r="D311" s="18">
        <v>962569092</v>
      </c>
    </row>
    <row r="312" spans="3:4" ht="23.25">
      <c r="C312">
        <v>1169</v>
      </c>
      <c r="D312" s="18">
        <v>68630193</v>
      </c>
    </row>
    <row r="313" spans="3:4" ht="23.25">
      <c r="C313">
        <v>1261</v>
      </c>
      <c r="D313" s="18">
        <v>885886394</v>
      </c>
    </row>
    <row r="314" spans="3:4" ht="23.25">
      <c r="C314">
        <v>1453</v>
      </c>
      <c r="D314" s="18">
        <v>882639557</v>
      </c>
    </row>
    <row r="315" spans="3:4" ht="23.25">
      <c r="C315">
        <v>1471</v>
      </c>
      <c r="D315" s="18">
        <v>78545229</v>
      </c>
    </row>
    <row r="316" spans="3:4" ht="23.25">
      <c r="C316">
        <v>1444</v>
      </c>
      <c r="D316" s="18">
        <v>884887853</v>
      </c>
    </row>
    <row r="317" spans="3:4" ht="23.25">
      <c r="C317">
        <v>1442</v>
      </c>
      <c r="D317" s="18">
        <v>81573653</v>
      </c>
    </row>
    <row r="318" spans="3:4" ht="23.25">
      <c r="C318">
        <v>1448</v>
      </c>
      <c r="D318" s="18">
        <v>969549177</v>
      </c>
    </row>
    <row r="319" spans="3:4" ht="23.25">
      <c r="C319">
        <v>1465</v>
      </c>
      <c r="D319" s="18">
        <v>963631726</v>
      </c>
    </row>
    <row r="320" spans="3:4" ht="23.25">
      <c r="C320">
        <v>1583</v>
      </c>
      <c r="D320" s="18">
        <v>98249902</v>
      </c>
    </row>
    <row r="321" spans="3:4" ht="23.25">
      <c r="C321">
        <v>1443</v>
      </c>
      <c r="D321" s="18">
        <v>964789483</v>
      </c>
    </row>
    <row r="322" spans="3:4" ht="23.25">
      <c r="C322">
        <v>1482</v>
      </c>
      <c r="D322" s="18">
        <v>963197399</v>
      </c>
    </row>
    <row r="323" spans="3:4" ht="23.25">
      <c r="C323">
        <v>1576</v>
      </c>
      <c r="D323" s="18">
        <v>963417854</v>
      </c>
    </row>
    <row r="324" spans="3:4" ht="23.25">
      <c r="C324">
        <v>1695</v>
      </c>
      <c r="D324" s="18">
        <v>977605105</v>
      </c>
    </row>
    <row r="325" spans="3:4" ht="23.25">
      <c r="C325">
        <v>1417</v>
      </c>
      <c r="D325" s="18">
        <v>68859215</v>
      </c>
    </row>
    <row r="326" spans="3:4" ht="23.25">
      <c r="C326">
        <v>398</v>
      </c>
      <c r="D326" s="18">
        <v>966757104</v>
      </c>
    </row>
    <row r="327" spans="3:4" ht="23.25">
      <c r="C327">
        <v>35</v>
      </c>
      <c r="D327" s="18">
        <v>68414897</v>
      </c>
    </row>
    <row r="328" spans="3:4" ht="23.25">
      <c r="C328">
        <v>350</v>
      </c>
      <c r="D328" s="18">
        <v>969910449</v>
      </c>
    </row>
    <row r="329" spans="3:4" ht="23.25">
      <c r="C329">
        <v>1580</v>
      </c>
      <c r="D329" s="18">
        <v>963908371</v>
      </c>
    </row>
    <row r="330" spans="3:4" ht="23.25">
      <c r="C330">
        <v>103</v>
      </c>
      <c r="D330" s="18">
        <v>884025360</v>
      </c>
    </row>
    <row r="331" spans="3:4" ht="23.25">
      <c r="C331">
        <v>92</v>
      </c>
      <c r="D331" s="18">
        <v>973695451</v>
      </c>
    </row>
    <row r="332" spans="3:4" ht="23.25">
      <c r="C332">
        <v>287</v>
      </c>
      <c r="D332" s="18">
        <v>969692157</v>
      </c>
    </row>
    <row r="333" spans="3:4" ht="23.25">
      <c r="C333">
        <v>1215</v>
      </c>
      <c r="D333" s="18">
        <v>69698244</v>
      </c>
    </row>
    <row r="334" spans="3:4" ht="23.25">
      <c r="C334">
        <v>1416</v>
      </c>
      <c r="D334" s="18">
        <v>70885474</v>
      </c>
    </row>
    <row r="335" spans="3:4" ht="23.25">
      <c r="C335">
        <v>962</v>
      </c>
      <c r="D335" s="18">
        <v>966296882</v>
      </c>
    </row>
    <row r="336" spans="3:4" ht="23.25">
      <c r="C336">
        <v>153</v>
      </c>
      <c r="D336" s="18">
        <v>93961935</v>
      </c>
    </row>
    <row r="337" spans="3:4" ht="23.25">
      <c r="C337">
        <v>699</v>
      </c>
      <c r="D337" s="18">
        <v>976280479</v>
      </c>
    </row>
    <row r="338" spans="3:4" ht="23.25">
      <c r="C338">
        <v>356</v>
      </c>
      <c r="D338" s="18">
        <v>98319675</v>
      </c>
    </row>
    <row r="339" spans="3:4" ht="23.25">
      <c r="C339">
        <v>1576</v>
      </c>
      <c r="D339" s="18">
        <v>963417854</v>
      </c>
    </row>
    <row r="340" spans="3:4" ht="23.25">
      <c r="C340">
        <v>91</v>
      </c>
      <c r="D340" s="18">
        <v>86426047</v>
      </c>
    </row>
    <row r="341" spans="3:4" ht="23.25">
      <c r="C341">
        <v>45</v>
      </c>
      <c r="D341" s="18">
        <v>99961905</v>
      </c>
    </row>
    <row r="342" spans="3:4" ht="23.25">
      <c r="C342">
        <v>698</v>
      </c>
      <c r="D342" s="18">
        <v>977050701</v>
      </c>
    </row>
    <row r="343" spans="3:4" ht="23.25">
      <c r="C343">
        <v>691</v>
      </c>
      <c r="D343" s="18">
        <v>966561569</v>
      </c>
    </row>
    <row r="344" spans="3:4" ht="23.25">
      <c r="C344">
        <v>774</v>
      </c>
      <c r="D344" s="18">
        <v>963612336</v>
      </c>
    </row>
    <row r="345" spans="3:4" ht="23.25">
      <c r="C345">
        <v>533</v>
      </c>
      <c r="D345" s="18">
        <v>967725664</v>
      </c>
    </row>
    <row r="346" spans="3:4" ht="23.25">
      <c r="C346">
        <v>358</v>
      </c>
      <c r="D346" s="18">
        <v>976998238</v>
      </c>
    </row>
    <row r="347" spans="3:4" ht="23.25">
      <c r="C347">
        <v>121</v>
      </c>
      <c r="D347" s="18">
        <v>972532040</v>
      </c>
    </row>
    <row r="348" spans="3:4" ht="23.25">
      <c r="C348">
        <v>1156</v>
      </c>
      <c r="D348" s="18">
        <v>965060385</v>
      </c>
    </row>
    <row r="349" spans="3:4" ht="23.25">
      <c r="C349">
        <v>409</v>
      </c>
      <c r="D349" s="18">
        <v>10662057</v>
      </c>
    </row>
    <row r="350" spans="3:4" ht="23.25">
      <c r="C350">
        <v>958</v>
      </c>
      <c r="D350" s="18">
        <v>972145797</v>
      </c>
    </row>
    <row r="351" spans="3:4" ht="23.25">
      <c r="C351">
        <v>1536</v>
      </c>
      <c r="D351" s="18">
        <v>973657801</v>
      </c>
    </row>
    <row r="352" spans="3:4" ht="23.25">
      <c r="C352">
        <v>1225</v>
      </c>
      <c r="D352" s="18">
        <v>962658771</v>
      </c>
    </row>
    <row r="353" spans="3:4" ht="23.25">
      <c r="C353">
        <v>1507</v>
      </c>
      <c r="D353" s="18">
        <v>962438637</v>
      </c>
    </row>
    <row r="354" spans="3:4" ht="23.25">
      <c r="C354">
        <v>1097</v>
      </c>
      <c r="D354" s="18">
        <v>962552810</v>
      </c>
    </row>
    <row r="355" spans="3:4" ht="23.25">
      <c r="C355">
        <v>135</v>
      </c>
      <c r="D355" s="18">
        <v>969173853</v>
      </c>
    </row>
    <row r="356" spans="3:4" ht="23.25">
      <c r="C356">
        <v>1512</v>
      </c>
      <c r="D356" s="18">
        <v>888810030</v>
      </c>
    </row>
    <row r="357" spans="3:4" ht="23.25">
      <c r="C357">
        <v>1523</v>
      </c>
      <c r="D357" s="18">
        <v>977903192</v>
      </c>
    </row>
    <row r="358" spans="3:4" ht="23.25">
      <c r="C358">
        <v>1687</v>
      </c>
      <c r="D358" s="18">
        <v>976637059</v>
      </c>
    </row>
    <row r="359" spans="3:4" ht="23.25">
      <c r="C359">
        <v>403</v>
      </c>
      <c r="D359" s="18">
        <v>15590609</v>
      </c>
    </row>
    <row r="360" spans="3:4" ht="23.25">
      <c r="C360">
        <v>412</v>
      </c>
      <c r="D360" s="18">
        <v>882409424</v>
      </c>
    </row>
    <row r="361" spans="3:4" ht="23.25">
      <c r="C361">
        <v>1264</v>
      </c>
      <c r="D361" s="18">
        <v>975489105</v>
      </c>
    </row>
    <row r="362" spans="3:4" ht="23.25">
      <c r="C362">
        <v>1545</v>
      </c>
      <c r="D362" s="18">
        <v>969356556</v>
      </c>
    </row>
    <row r="363" spans="3:4" ht="23.25">
      <c r="C363">
        <v>1489</v>
      </c>
      <c r="D363" s="18">
        <v>962095589</v>
      </c>
    </row>
    <row r="364" spans="3:4" ht="23.25">
      <c r="C364">
        <v>96</v>
      </c>
      <c r="D364" s="18">
        <v>884495657</v>
      </c>
    </row>
    <row r="365" spans="3:4" ht="23.25">
      <c r="C365">
        <v>1407</v>
      </c>
      <c r="D365" s="18">
        <v>964205237</v>
      </c>
    </row>
    <row r="366" spans="3:4" ht="23.25">
      <c r="C366">
        <v>1628</v>
      </c>
      <c r="D366" s="18">
        <v>974365651</v>
      </c>
    </row>
    <row r="367" spans="3:4" ht="23.25">
      <c r="C367">
        <v>1283</v>
      </c>
      <c r="D367" s="18">
        <v>969633751</v>
      </c>
    </row>
    <row r="368" spans="3:4" ht="23.25">
      <c r="C368">
        <v>1511</v>
      </c>
      <c r="D368" s="18">
        <v>977137127</v>
      </c>
    </row>
    <row r="369" spans="3:4" ht="23.25">
      <c r="C369">
        <v>132</v>
      </c>
      <c r="D369" s="18">
        <v>966524552</v>
      </c>
    </row>
    <row r="370" spans="3:4" ht="23.25">
      <c r="C370">
        <v>1544</v>
      </c>
      <c r="D370" s="18">
        <v>969259314</v>
      </c>
    </row>
    <row r="371" spans="3:4" ht="23.25">
      <c r="C371">
        <v>902</v>
      </c>
      <c r="D371" s="18">
        <v>77992672</v>
      </c>
    </row>
    <row r="372" spans="3:4" ht="23.25">
      <c r="C372">
        <v>1537</v>
      </c>
      <c r="D372" s="18">
        <v>977908641</v>
      </c>
    </row>
    <row r="373" spans="3:4" ht="23.25">
      <c r="C373">
        <v>1390</v>
      </c>
      <c r="D373" s="18">
        <v>6680773</v>
      </c>
    </row>
    <row r="374" spans="3:4" ht="23.25">
      <c r="C374">
        <v>90</v>
      </c>
      <c r="D374" s="18">
        <v>70274683</v>
      </c>
    </row>
    <row r="375" spans="3:4" ht="23.25">
      <c r="C375">
        <v>1509</v>
      </c>
      <c r="D375" s="18">
        <v>964409634</v>
      </c>
    </row>
    <row r="376" spans="3:4" ht="23.25">
      <c r="C376">
        <v>1003</v>
      </c>
      <c r="D376" s="18">
        <v>69885059</v>
      </c>
    </row>
    <row r="377" spans="3:4" ht="23.25">
      <c r="C377">
        <v>1256</v>
      </c>
      <c r="D377" s="18">
        <v>10289682</v>
      </c>
    </row>
    <row r="378" spans="3:4" ht="23.25">
      <c r="C378">
        <v>2</v>
      </c>
      <c r="D378" s="18">
        <v>975206996</v>
      </c>
    </row>
    <row r="379" spans="3:4" ht="23.25">
      <c r="C379">
        <v>3</v>
      </c>
      <c r="D379" s="18">
        <v>92349683</v>
      </c>
    </row>
    <row r="380" spans="3:4" ht="23.25">
      <c r="C380">
        <v>4</v>
      </c>
      <c r="D380" s="18">
        <v>70902895</v>
      </c>
    </row>
    <row r="381" spans="3:4" ht="23.25">
      <c r="C381">
        <v>8</v>
      </c>
      <c r="D381" s="18">
        <v>887930457</v>
      </c>
    </row>
    <row r="382" spans="3:4" ht="23.25">
      <c r="C382">
        <v>11</v>
      </c>
      <c r="D382" s="18">
        <v>966314955</v>
      </c>
    </row>
    <row r="383" spans="3:4" ht="23.25">
      <c r="C383">
        <v>64</v>
      </c>
      <c r="D383" s="18">
        <v>967503472</v>
      </c>
    </row>
    <row r="384" spans="3:4" ht="23.25">
      <c r="C384">
        <v>66</v>
      </c>
      <c r="D384" s="18">
        <v>10291081</v>
      </c>
    </row>
    <row r="385" spans="3:4" ht="23.25">
      <c r="C385">
        <v>74</v>
      </c>
      <c r="D385" s="18">
        <v>12363347</v>
      </c>
    </row>
    <row r="386" spans="3:4" ht="23.25">
      <c r="C386">
        <v>133</v>
      </c>
      <c r="D386" s="18">
        <v>93367902</v>
      </c>
    </row>
    <row r="387" spans="3:4" ht="23.25">
      <c r="C387">
        <v>249</v>
      </c>
      <c r="D387" s="18">
        <v>81569097</v>
      </c>
    </row>
    <row r="388" spans="3:4" ht="23.25">
      <c r="C388">
        <v>251</v>
      </c>
      <c r="D388" s="18">
        <v>70371323</v>
      </c>
    </row>
    <row r="389" spans="3:4" ht="23.25">
      <c r="C389">
        <v>263</v>
      </c>
      <c r="D389" s="18">
        <v>964214293</v>
      </c>
    </row>
    <row r="390" spans="3:4" ht="23.25">
      <c r="C390">
        <v>264</v>
      </c>
      <c r="D390" s="18">
        <v>881099436</v>
      </c>
    </row>
    <row r="391" spans="3:4" ht="23.25">
      <c r="C391">
        <v>317</v>
      </c>
      <c r="D391" s="18">
        <v>99339055</v>
      </c>
    </row>
    <row r="392" spans="3:4" ht="23.25">
      <c r="C392">
        <v>351</v>
      </c>
      <c r="D392" s="18">
        <v>15672028</v>
      </c>
    </row>
    <row r="393" spans="3:4" ht="23.25">
      <c r="C393">
        <v>352</v>
      </c>
      <c r="D393" s="18">
        <v>93989608</v>
      </c>
    </row>
    <row r="394" spans="3:4" ht="23.25">
      <c r="C394">
        <v>518</v>
      </c>
      <c r="D394" s="18">
        <v>70371323</v>
      </c>
    </row>
    <row r="395" spans="3:4" ht="23.25">
      <c r="C395">
        <v>546</v>
      </c>
      <c r="D395" s="18">
        <v>977832368</v>
      </c>
    </row>
    <row r="396" spans="3:4" ht="23.25">
      <c r="C396">
        <v>851</v>
      </c>
      <c r="D396" s="18">
        <v>89435229</v>
      </c>
    </row>
    <row r="397" spans="3:4" ht="23.25">
      <c r="C397">
        <v>852</v>
      </c>
      <c r="D397" s="18">
        <v>90803377</v>
      </c>
    </row>
    <row r="398" spans="3:4" ht="23.25">
      <c r="C398">
        <v>900</v>
      </c>
      <c r="D398" s="18">
        <v>16756505</v>
      </c>
    </row>
    <row r="399" spans="3:4" ht="23.25">
      <c r="C399">
        <v>1153</v>
      </c>
      <c r="D399" s="18">
        <v>975585737</v>
      </c>
    </row>
    <row r="400" spans="3:4" ht="23.25">
      <c r="C400">
        <v>1200</v>
      </c>
      <c r="D400" s="18">
        <v>978614116</v>
      </c>
    </row>
    <row r="401" spans="3:4" ht="23.25">
      <c r="C401">
        <v>1341</v>
      </c>
      <c r="D401" s="18">
        <v>969810873</v>
      </c>
    </row>
    <row r="402" spans="3:4" ht="23.25">
      <c r="C402">
        <v>1631</v>
      </c>
      <c r="D402" s="18">
        <v>978925289</v>
      </c>
    </row>
    <row r="403" spans="3:4" ht="23.25">
      <c r="C403">
        <v>190</v>
      </c>
      <c r="D403" s="18">
        <v>77897616</v>
      </c>
    </row>
    <row r="404" spans="3:4" ht="23.25">
      <c r="C404">
        <v>243</v>
      </c>
      <c r="D404" s="18">
        <v>92928871</v>
      </c>
    </row>
    <row r="405" spans="3:4" ht="23.25">
      <c r="C405">
        <v>516</v>
      </c>
      <c r="D405" s="18">
        <v>969100570</v>
      </c>
    </row>
    <row r="406" spans="3:4" ht="23.25">
      <c r="C406">
        <v>600</v>
      </c>
      <c r="D406" s="18">
        <v>70945901</v>
      </c>
    </row>
    <row r="407" spans="3:4" ht="23.25">
      <c r="C407">
        <v>311</v>
      </c>
      <c r="D407" s="18">
        <v>87913627</v>
      </c>
    </row>
    <row r="408" spans="3:4" ht="23.25">
      <c r="C408">
        <v>1108</v>
      </c>
      <c r="D408" s="18">
        <v>974690827</v>
      </c>
    </row>
    <row r="409" spans="3:4" ht="23.25">
      <c r="C409">
        <v>519</v>
      </c>
      <c r="D409" s="18">
        <v>884318213</v>
      </c>
    </row>
    <row r="410" spans="3:4" ht="23.25">
      <c r="C410">
        <v>1505</v>
      </c>
      <c r="D410" s="18">
        <v>16654262</v>
      </c>
    </row>
    <row r="411" spans="3:4" ht="23.25">
      <c r="C411">
        <v>1454</v>
      </c>
      <c r="D411" s="18">
        <v>87936949</v>
      </c>
    </row>
    <row r="412" spans="3:4" ht="23.25">
      <c r="C412">
        <v>912</v>
      </c>
      <c r="D412" s="18">
        <v>95386408</v>
      </c>
    </row>
    <row r="413" spans="3:4" ht="23.25">
      <c r="C413">
        <v>134</v>
      </c>
      <c r="D413" s="18">
        <v>81426479</v>
      </c>
    </row>
    <row r="414" spans="3:4" ht="23.25">
      <c r="C414">
        <v>866</v>
      </c>
      <c r="D414" s="18">
        <v>967105144</v>
      </c>
    </row>
    <row r="415" spans="3:4" ht="23.25">
      <c r="C415">
        <v>86</v>
      </c>
      <c r="D415" s="18">
        <v>717100798</v>
      </c>
    </row>
    <row r="416" spans="3:4" ht="23.25">
      <c r="C416">
        <v>1024</v>
      </c>
      <c r="D416" s="18">
        <v>964973247</v>
      </c>
    </row>
    <row r="417" spans="3:4" ht="23.25">
      <c r="C417">
        <v>1572</v>
      </c>
      <c r="D417" s="18">
        <v>967660620</v>
      </c>
    </row>
    <row r="418" spans="3:4" ht="23.25">
      <c r="C418">
        <v>1362</v>
      </c>
      <c r="D418" s="18">
        <v>87951306</v>
      </c>
    </row>
    <row r="419" spans="3:4" ht="23.25">
      <c r="C419">
        <v>1705</v>
      </c>
      <c r="D419" s="18">
        <v>964472520</v>
      </c>
    </row>
    <row r="420" spans="3:4" ht="23.25">
      <c r="C420">
        <v>473</v>
      </c>
      <c r="D420" s="18">
        <v>964367680</v>
      </c>
    </row>
    <row r="421" spans="3:4" ht="23.25">
      <c r="C421">
        <v>1202</v>
      </c>
      <c r="D421" s="18">
        <v>968343713</v>
      </c>
    </row>
    <row r="422" spans="3:4" ht="23.25">
      <c r="C422">
        <v>1666</v>
      </c>
      <c r="D422" s="18">
        <v>95291553</v>
      </c>
    </row>
    <row r="423" spans="3:4" ht="23.25">
      <c r="C423">
        <v>1685</v>
      </c>
      <c r="D423" s="18">
        <v>86658328</v>
      </c>
    </row>
    <row r="424" spans="3:4" ht="23.25">
      <c r="C424">
        <v>1383</v>
      </c>
      <c r="D424" s="18">
        <v>17365299</v>
      </c>
    </row>
    <row r="425" spans="3:4" ht="23.25">
      <c r="C425">
        <v>1566</v>
      </c>
      <c r="D425" s="18">
        <v>964935620</v>
      </c>
    </row>
    <row r="426" spans="3:4" ht="23.25">
      <c r="C426">
        <v>1548</v>
      </c>
      <c r="D426" s="18">
        <v>77778334</v>
      </c>
    </row>
    <row r="427" spans="3:4" ht="23.25">
      <c r="C427">
        <v>452</v>
      </c>
      <c r="D427" s="18">
        <v>887397981</v>
      </c>
    </row>
    <row r="428" spans="3:4" ht="23.25">
      <c r="C428">
        <v>131</v>
      </c>
      <c r="D428" s="18">
        <v>965247520</v>
      </c>
    </row>
    <row r="429" spans="3:4" ht="23.25">
      <c r="C429">
        <v>631</v>
      </c>
      <c r="D429" s="18">
        <v>16296280</v>
      </c>
    </row>
    <row r="430" spans="3:4" ht="23.25">
      <c r="C430">
        <v>1696</v>
      </c>
      <c r="D430" s="18">
        <v>66339806</v>
      </c>
    </row>
    <row r="431" spans="3:4" ht="23.25">
      <c r="C431">
        <v>1717</v>
      </c>
      <c r="D431" s="18">
        <v>86372982</v>
      </c>
    </row>
    <row r="432" spans="3:4" ht="23.25">
      <c r="C432">
        <v>994</v>
      </c>
      <c r="D432" s="18">
        <v>87713998</v>
      </c>
    </row>
    <row r="433" spans="3:4" ht="23.25">
      <c r="C433">
        <v>307</v>
      </c>
      <c r="D433" s="18">
        <v>90226659</v>
      </c>
    </row>
    <row r="434" spans="3:4" ht="23.25">
      <c r="C434">
        <v>628</v>
      </c>
      <c r="D434" s="18">
        <v>962904637</v>
      </c>
    </row>
    <row r="435" spans="3:4" ht="23.25">
      <c r="C435">
        <v>858</v>
      </c>
      <c r="D435" s="18">
        <v>87966095</v>
      </c>
    </row>
    <row r="436" spans="3:4" ht="23.25">
      <c r="C436">
        <v>1219</v>
      </c>
      <c r="D436" s="18">
        <v>68629761</v>
      </c>
    </row>
    <row r="437" spans="3:4" ht="23.25">
      <c r="C437">
        <v>1504</v>
      </c>
      <c r="D437" s="18">
        <v>969825375</v>
      </c>
    </row>
    <row r="438" spans="3:4" ht="23.25">
      <c r="C438">
        <v>1460</v>
      </c>
      <c r="D438" s="18">
        <v>884138021</v>
      </c>
    </row>
    <row r="439" spans="3:4" ht="23.25">
      <c r="C439">
        <v>1017</v>
      </c>
      <c r="D439" s="18">
        <v>886368639</v>
      </c>
    </row>
    <row r="440" spans="3:4" ht="23.25">
      <c r="C440">
        <v>571</v>
      </c>
      <c r="D440" s="18">
        <v>17281054</v>
      </c>
    </row>
    <row r="441" spans="3:4" ht="23.25">
      <c r="C441">
        <v>1067</v>
      </c>
      <c r="D441" s="18">
        <v>719939055</v>
      </c>
    </row>
    <row r="442" spans="3:4" ht="23.25">
      <c r="C442">
        <v>570</v>
      </c>
      <c r="D442" s="18">
        <v>964204624</v>
      </c>
    </row>
    <row r="443" spans="3:4" ht="23.25">
      <c r="C443">
        <v>1217</v>
      </c>
      <c r="D443" s="18">
        <v>10700173</v>
      </c>
    </row>
    <row r="444" spans="3:4" ht="23.25">
      <c r="C444">
        <v>374</v>
      </c>
      <c r="D444" s="18">
        <v>962506758</v>
      </c>
    </row>
    <row r="445" spans="3:4" ht="23.25">
      <c r="C445">
        <v>626</v>
      </c>
      <c r="D445" s="18">
        <v>70739518</v>
      </c>
    </row>
    <row r="446" spans="3:4" ht="23.25">
      <c r="C446">
        <v>891</v>
      </c>
      <c r="D446" s="18">
        <v>86238894</v>
      </c>
    </row>
    <row r="447" spans="3:4" ht="23.25">
      <c r="C447">
        <v>386</v>
      </c>
      <c r="D447" s="18">
        <v>86706079</v>
      </c>
    </row>
    <row r="448" spans="3:4" ht="23.25">
      <c r="C448">
        <v>522</v>
      </c>
      <c r="D448" s="18">
        <v>887680892</v>
      </c>
    </row>
    <row r="449" spans="3:4" ht="23.25">
      <c r="C449">
        <v>632</v>
      </c>
      <c r="D449" s="18">
        <v>977987464</v>
      </c>
    </row>
    <row r="450" spans="3:4" ht="23.25">
      <c r="C450">
        <v>383</v>
      </c>
      <c r="D450" s="18">
        <v>714892574</v>
      </c>
    </row>
    <row r="451" spans="3:4" ht="23.25">
      <c r="C451">
        <v>397</v>
      </c>
      <c r="D451" s="18">
        <v>884760827</v>
      </c>
    </row>
    <row r="452" spans="3:4" ht="23.25">
      <c r="C452">
        <v>1400</v>
      </c>
      <c r="D452" s="18">
        <v>964663360</v>
      </c>
    </row>
    <row r="453" spans="3:4" ht="23.25">
      <c r="C453">
        <v>671</v>
      </c>
      <c r="D453" s="18">
        <v>968508796</v>
      </c>
    </row>
    <row r="454" spans="3:4" ht="23.25">
      <c r="C454">
        <v>1700</v>
      </c>
      <c r="D454" s="18">
        <v>962517430</v>
      </c>
    </row>
    <row r="455" spans="3:4" ht="23.25">
      <c r="C455">
        <v>1477</v>
      </c>
      <c r="D455" s="18">
        <v>69869743</v>
      </c>
    </row>
    <row r="456" spans="3:4" ht="23.25">
      <c r="C456">
        <v>1514</v>
      </c>
      <c r="D456" s="18">
        <v>968589342</v>
      </c>
    </row>
    <row r="457" spans="3:4" ht="23.25">
      <c r="C457">
        <v>1187</v>
      </c>
      <c r="D457" s="18">
        <v>93891593</v>
      </c>
    </row>
    <row r="458" spans="3:4" ht="23.25">
      <c r="C458">
        <v>1459</v>
      </c>
      <c r="D458" s="18">
        <v>969495462</v>
      </c>
    </row>
    <row r="459" spans="3:4" ht="23.25">
      <c r="C459">
        <v>1004</v>
      </c>
      <c r="D459" s="18">
        <v>972648588</v>
      </c>
    </row>
    <row r="460" spans="3:4" ht="23.25">
      <c r="C460">
        <v>387</v>
      </c>
      <c r="D460" s="18">
        <v>87891737</v>
      </c>
    </row>
    <row r="461" spans="3:4" ht="23.25">
      <c r="C461">
        <v>1110</v>
      </c>
      <c r="D461" s="18">
        <v>973510043</v>
      </c>
    </row>
    <row r="462" spans="3:4" ht="23.25">
      <c r="C462">
        <v>1301</v>
      </c>
      <c r="D462" s="18">
        <v>966665165</v>
      </c>
    </row>
    <row r="463" spans="3:4" ht="23.25">
      <c r="C463">
        <v>656</v>
      </c>
      <c r="D463" s="18">
        <v>70270375</v>
      </c>
    </row>
    <row r="464" spans="3:4" ht="23.25">
      <c r="C464">
        <v>708</v>
      </c>
      <c r="D464" s="18">
        <v>963894686</v>
      </c>
    </row>
    <row r="465" spans="3:4" ht="23.25">
      <c r="C465">
        <v>1658</v>
      </c>
      <c r="D465" s="18">
        <v>16945773</v>
      </c>
    </row>
    <row r="466" spans="3:4" ht="23.25">
      <c r="C466">
        <v>1018</v>
      </c>
      <c r="D466" s="18">
        <v>972947454</v>
      </c>
    </row>
    <row r="467" spans="3:4" ht="23.25">
      <c r="C467">
        <v>1479</v>
      </c>
      <c r="D467" s="18">
        <v>965373463</v>
      </c>
    </row>
    <row r="468" spans="3:4" ht="23.25">
      <c r="C468">
        <v>577</v>
      </c>
      <c r="D468" s="18">
        <v>93424919</v>
      </c>
    </row>
    <row r="469" spans="3:4" ht="23.25">
      <c r="C469">
        <v>273</v>
      </c>
      <c r="D469" s="18">
        <v>883423863</v>
      </c>
    </row>
    <row r="470" spans="3:4" ht="23.25">
      <c r="C470">
        <v>370</v>
      </c>
      <c r="D470" s="18">
        <v>973388823</v>
      </c>
    </row>
    <row r="471" spans="3:4" ht="23.25">
      <c r="C471">
        <v>223</v>
      </c>
      <c r="D471" s="18">
        <v>967183337</v>
      </c>
    </row>
    <row r="472" spans="3:4" ht="23.25">
      <c r="C472">
        <v>77</v>
      </c>
      <c r="D472" s="18">
        <v>962839558</v>
      </c>
    </row>
    <row r="473" spans="3:4" ht="23.25">
      <c r="C473">
        <v>79</v>
      </c>
      <c r="D473" s="18">
        <v>60703049</v>
      </c>
    </row>
    <row r="474" spans="3:4" ht="23.25">
      <c r="C474">
        <v>84</v>
      </c>
      <c r="D474" s="18">
        <v>976160302</v>
      </c>
    </row>
    <row r="475" spans="3:4" ht="23.25">
      <c r="C475">
        <v>227</v>
      </c>
      <c r="D475" s="18">
        <v>86771236</v>
      </c>
    </row>
    <row r="476" spans="3:4" ht="23.25">
      <c r="C476">
        <v>238</v>
      </c>
      <c r="D476" s="18">
        <v>16710392</v>
      </c>
    </row>
    <row r="477" spans="3:4" ht="23.25">
      <c r="C477">
        <v>242</v>
      </c>
      <c r="D477" s="18">
        <v>963558772</v>
      </c>
    </row>
    <row r="478" spans="3:4" ht="23.25">
      <c r="C478">
        <v>259</v>
      </c>
      <c r="D478" s="18">
        <v>78825551</v>
      </c>
    </row>
    <row r="479" spans="3:4" ht="23.25">
      <c r="C479">
        <v>269</v>
      </c>
      <c r="D479" s="18">
        <v>884574184</v>
      </c>
    </row>
    <row r="480" spans="3:4" ht="23.25">
      <c r="C480">
        <v>268</v>
      </c>
      <c r="D480" s="18">
        <v>86626841</v>
      </c>
    </row>
    <row r="481" spans="3:4" ht="23.25">
      <c r="C481">
        <v>308</v>
      </c>
      <c r="D481" s="18">
        <v>70383020</v>
      </c>
    </row>
    <row r="482" spans="3:4" ht="23.25">
      <c r="C482">
        <v>340</v>
      </c>
      <c r="D482" s="18">
        <v>68635453</v>
      </c>
    </row>
    <row r="483" spans="3:4" ht="23.25">
      <c r="C483">
        <v>423</v>
      </c>
      <c r="D483" s="18">
        <v>882646640</v>
      </c>
    </row>
    <row r="484" spans="3:4" ht="23.25">
      <c r="C484">
        <v>450</v>
      </c>
      <c r="D484" s="18">
        <v>965658091</v>
      </c>
    </row>
    <row r="485" spans="3:4" ht="23.25">
      <c r="C485">
        <v>461</v>
      </c>
      <c r="D485" s="18">
        <v>717422345</v>
      </c>
    </row>
    <row r="486" spans="3:4" ht="23.25">
      <c r="C486">
        <v>463</v>
      </c>
      <c r="D486" s="18">
        <v>70384272</v>
      </c>
    </row>
    <row r="487" spans="3:4" ht="23.25">
      <c r="C487">
        <v>465</v>
      </c>
      <c r="D487" s="18">
        <v>964697966</v>
      </c>
    </row>
    <row r="488" spans="3:4" ht="23.25">
      <c r="C488">
        <v>553</v>
      </c>
      <c r="D488" s="18">
        <v>888585386</v>
      </c>
    </row>
    <row r="489" spans="3:4" ht="23.25">
      <c r="C489">
        <v>608</v>
      </c>
      <c r="D489" s="18">
        <v>888100099</v>
      </c>
    </row>
    <row r="490" spans="3:4" ht="23.25">
      <c r="C490">
        <v>683</v>
      </c>
      <c r="D490" s="18">
        <v>90841518</v>
      </c>
    </row>
    <row r="491" spans="3:4" ht="23.25">
      <c r="C491">
        <v>672</v>
      </c>
      <c r="D491" s="18">
        <v>86952698</v>
      </c>
    </row>
    <row r="492" spans="3:4" ht="23.25">
      <c r="C492">
        <v>674</v>
      </c>
      <c r="D492" s="18">
        <v>16290962</v>
      </c>
    </row>
    <row r="493" spans="3:4" ht="23.25">
      <c r="C493">
        <v>730</v>
      </c>
      <c r="D493" s="18">
        <v>976586983</v>
      </c>
    </row>
    <row r="494" spans="3:4" ht="23.25">
      <c r="C494">
        <v>731</v>
      </c>
      <c r="D494" s="18">
        <v>962933121</v>
      </c>
    </row>
    <row r="495" spans="3:4" ht="23.25">
      <c r="C495">
        <v>1006</v>
      </c>
      <c r="D495" s="18">
        <v>977643063</v>
      </c>
    </row>
    <row r="496" spans="3:4" ht="23.25">
      <c r="C496">
        <v>1122</v>
      </c>
      <c r="D496" s="18">
        <v>974356264</v>
      </c>
    </row>
    <row r="497" spans="3:4" ht="23.25">
      <c r="C497">
        <v>1123</v>
      </c>
      <c r="D497" s="18">
        <v>883963800</v>
      </c>
    </row>
    <row r="498" spans="3:4" ht="23.25">
      <c r="C498">
        <v>1124</v>
      </c>
      <c r="D498" s="18">
        <v>966230655</v>
      </c>
    </row>
    <row r="499" spans="3:4" ht="23.25">
      <c r="C499">
        <v>1130</v>
      </c>
      <c r="D499" s="18">
        <v>77857959</v>
      </c>
    </row>
    <row r="500" spans="3:4" ht="23.25">
      <c r="C500">
        <v>1154</v>
      </c>
      <c r="D500" s="18">
        <v>887573592</v>
      </c>
    </row>
    <row r="501" spans="3:4" ht="23.25">
      <c r="C501">
        <v>1235</v>
      </c>
      <c r="D501" s="18">
        <v>963272282</v>
      </c>
    </row>
    <row r="502" spans="3:4" ht="23.25">
      <c r="C502">
        <v>1236</v>
      </c>
      <c r="D502" s="18">
        <v>70963867</v>
      </c>
    </row>
    <row r="503" spans="3:4" ht="23.25">
      <c r="C503">
        <v>1238</v>
      </c>
      <c r="D503" s="18">
        <v>92334141</v>
      </c>
    </row>
    <row r="504" spans="3:4" ht="23.25">
      <c r="C504">
        <v>1327</v>
      </c>
      <c r="D504" s="18">
        <v>962711126</v>
      </c>
    </row>
    <row r="505" spans="3:4" ht="23.25">
      <c r="C505">
        <v>1326</v>
      </c>
      <c r="D505" s="18">
        <v>972891915</v>
      </c>
    </row>
    <row r="506" spans="3:4" ht="23.25">
      <c r="C506">
        <v>1476</v>
      </c>
      <c r="D506" s="18">
        <v>884181966</v>
      </c>
    </row>
    <row r="507" spans="3:4" ht="23.25">
      <c r="C507">
        <v>1547</v>
      </c>
      <c r="D507" s="18">
        <v>93212524</v>
      </c>
    </row>
    <row r="508" spans="3:4" ht="23.25">
      <c r="C508">
        <v>1554</v>
      </c>
      <c r="D508" s="18">
        <v>884215847</v>
      </c>
    </row>
    <row r="509" spans="3:4" ht="23.25">
      <c r="C509">
        <v>1690</v>
      </c>
      <c r="D509" s="18">
        <v>883687195</v>
      </c>
    </row>
    <row r="510" spans="3:4" ht="23.25">
      <c r="C510">
        <v>1602</v>
      </c>
      <c r="D510" s="18">
        <v>85491394</v>
      </c>
    </row>
    <row r="511" spans="3:4" ht="23.25">
      <c r="C511">
        <v>1577</v>
      </c>
      <c r="D511" s="18">
        <v>973056155</v>
      </c>
    </row>
    <row r="512" spans="3:4" ht="23.25">
      <c r="C512">
        <v>1593</v>
      </c>
      <c r="D512" s="18">
        <v>963779990</v>
      </c>
    </row>
    <row r="513" spans="3:4" ht="23.25">
      <c r="C513">
        <v>1274</v>
      </c>
      <c r="D513" s="18">
        <v>964454195</v>
      </c>
    </row>
    <row r="514" spans="3:4" ht="23.25">
      <c r="C514">
        <v>1722</v>
      </c>
      <c r="D514" s="18">
        <v>979021356</v>
      </c>
    </row>
    <row r="515" spans="3:4" ht="23.25">
      <c r="C515">
        <v>1727</v>
      </c>
      <c r="D515" s="18">
        <v>98312062</v>
      </c>
    </row>
    <row r="516" spans="3:4" ht="23.25">
      <c r="C516">
        <v>1730</v>
      </c>
      <c r="D516" s="18">
        <v>717100798</v>
      </c>
    </row>
    <row r="517" spans="3:4" ht="23.25">
      <c r="C517">
        <v>173</v>
      </c>
      <c r="D517" s="18">
        <v>69321972</v>
      </c>
    </row>
    <row r="518" spans="3:4" ht="23.25">
      <c r="C518">
        <v>490</v>
      </c>
      <c r="D518" s="18">
        <v>968004164</v>
      </c>
    </row>
    <row r="519" spans="3:4" ht="23.25">
      <c r="C519">
        <v>405</v>
      </c>
      <c r="D519" s="18">
        <v>17451328</v>
      </c>
    </row>
    <row r="520" spans="3:4" ht="23.25">
      <c r="C520">
        <v>618</v>
      </c>
      <c r="D520" s="18">
        <v>15750737</v>
      </c>
    </row>
    <row r="521" spans="3:4" ht="23.25">
      <c r="C521">
        <v>644</v>
      </c>
      <c r="D521" s="18">
        <v>975654793</v>
      </c>
    </row>
    <row r="522" spans="3:4" ht="23.25">
      <c r="C522">
        <v>892</v>
      </c>
      <c r="D522" s="18">
        <v>313116164</v>
      </c>
    </row>
    <row r="523" spans="3:4" ht="23.25">
      <c r="C523">
        <v>262</v>
      </c>
      <c r="D523" s="18">
        <v>85483268</v>
      </c>
    </row>
    <row r="524" spans="3:4" ht="23.25">
      <c r="C524">
        <v>1082</v>
      </c>
      <c r="D524" s="18">
        <v>967867751</v>
      </c>
    </row>
    <row r="525" spans="3:4" ht="23.25">
      <c r="C525">
        <v>1600</v>
      </c>
      <c r="D525" s="18">
        <v>10875571</v>
      </c>
    </row>
    <row r="526" spans="3:4" ht="23.25">
      <c r="C526">
        <v>1516</v>
      </c>
      <c r="D526" s="18">
        <v>968819018</v>
      </c>
    </row>
    <row r="527" spans="3:4" ht="23.25">
      <c r="C527">
        <v>1528</v>
      </c>
      <c r="D527" s="18">
        <v>969142141</v>
      </c>
    </row>
    <row r="528" spans="3:4" ht="23.25">
      <c r="C528">
        <v>1582</v>
      </c>
      <c r="D528" s="18">
        <v>87802351</v>
      </c>
    </row>
    <row r="529" spans="3:4" ht="23.25">
      <c r="C529">
        <v>1708</v>
      </c>
      <c r="D529" s="18">
        <v>966185746</v>
      </c>
    </row>
    <row r="530" spans="3:4" ht="23.25">
      <c r="C530">
        <v>1596</v>
      </c>
      <c r="D530" s="18">
        <v>975261990</v>
      </c>
    </row>
    <row r="531" spans="3:4" ht="23.25">
      <c r="C531">
        <v>521</v>
      </c>
      <c r="D531" s="18">
        <v>93307116</v>
      </c>
    </row>
    <row r="532" spans="3:4" ht="23.25">
      <c r="C532">
        <v>1605</v>
      </c>
      <c r="D532" s="18">
        <v>11224859</v>
      </c>
    </row>
    <row r="533" spans="3:4" ht="23.25">
      <c r="C533">
        <v>224</v>
      </c>
      <c r="D533" s="18">
        <v>89250712</v>
      </c>
    </row>
    <row r="534" spans="3:4" ht="23.25">
      <c r="C534">
        <v>226</v>
      </c>
      <c r="D534" s="18">
        <v>884592490</v>
      </c>
    </row>
    <row r="535" spans="3:4" ht="23.25">
      <c r="C535">
        <v>685</v>
      </c>
      <c r="D535" s="18">
        <v>882688762</v>
      </c>
    </row>
    <row r="536" spans="3:4" ht="23.25">
      <c r="C536">
        <v>712</v>
      </c>
      <c r="D536" s="18">
        <v>97349310</v>
      </c>
    </row>
    <row r="537" spans="3:4" ht="23.25">
      <c r="C537">
        <v>283</v>
      </c>
      <c r="D537" s="18">
        <v>888650495</v>
      </c>
    </row>
    <row r="538" spans="3:4" ht="23.25">
      <c r="C538">
        <v>439</v>
      </c>
      <c r="D538" s="18">
        <v>967358792</v>
      </c>
    </row>
    <row r="539" spans="3:4" ht="23.25">
      <c r="C539">
        <v>1604</v>
      </c>
      <c r="D539" s="18">
        <v>979758913</v>
      </c>
    </row>
    <row r="540" spans="3:4" ht="23.25">
      <c r="C540">
        <v>756</v>
      </c>
      <c r="D540" s="18">
        <v>712770733</v>
      </c>
    </row>
    <row r="541" spans="3:4" ht="23.25">
      <c r="C541">
        <v>1023</v>
      </c>
      <c r="D541" s="18">
        <v>70875571</v>
      </c>
    </row>
    <row r="542" spans="3:4" ht="23.25">
      <c r="C542">
        <v>388</v>
      </c>
      <c r="D542" s="18">
        <v>712617879</v>
      </c>
    </row>
    <row r="543" spans="3:4" ht="23.25">
      <c r="C543">
        <v>321</v>
      </c>
      <c r="D543" s="18">
        <v>16805590</v>
      </c>
    </row>
    <row r="544" spans="3:4" ht="23.25">
      <c r="C544">
        <v>1349</v>
      </c>
      <c r="D544" s="18">
        <v>16988780</v>
      </c>
    </row>
    <row r="545" spans="3:4" ht="23.25">
      <c r="C545">
        <v>318</v>
      </c>
      <c r="D545" s="18">
        <v>16423390</v>
      </c>
    </row>
    <row r="546" spans="3:4" ht="23.25">
      <c r="C546">
        <v>993</v>
      </c>
      <c r="D546" s="18">
        <v>962006795</v>
      </c>
    </row>
    <row r="547" spans="3:4" ht="23.25">
      <c r="C547">
        <v>755</v>
      </c>
      <c r="D547" s="18">
        <v>885561693</v>
      </c>
    </row>
    <row r="548" spans="3:4" ht="23.25">
      <c r="C548">
        <v>1603</v>
      </c>
      <c r="D548" s="18">
        <v>70229921</v>
      </c>
    </row>
    <row r="549" spans="3:4" ht="23.25">
      <c r="C549">
        <v>1513</v>
      </c>
      <c r="D549" s="18">
        <v>972608319</v>
      </c>
    </row>
    <row r="550" spans="3:4" ht="23.25">
      <c r="C550">
        <v>1562</v>
      </c>
      <c r="D550" s="18">
        <v>93612623</v>
      </c>
    </row>
    <row r="551" spans="3:4" ht="23.25">
      <c r="C551">
        <v>757</v>
      </c>
      <c r="D551" s="18">
        <v>70434109</v>
      </c>
    </row>
    <row r="552" spans="3:4" ht="23.25">
      <c r="C552">
        <v>271</v>
      </c>
      <c r="D552" s="18">
        <v>87706783</v>
      </c>
    </row>
    <row r="553" spans="3:4" ht="23.25">
      <c r="C553">
        <v>714</v>
      </c>
      <c r="D553" s="18">
        <v>10460772</v>
      </c>
    </row>
    <row r="554" spans="3:4" ht="23.25">
      <c r="C554">
        <v>517</v>
      </c>
      <c r="D554" s="18">
        <v>69659549</v>
      </c>
    </row>
    <row r="555" spans="3:4" ht="23.25">
      <c r="C555">
        <v>246</v>
      </c>
      <c r="D555" s="18">
        <v>884884112</v>
      </c>
    </row>
    <row r="556" spans="3:4" ht="23.25">
      <c r="C556">
        <v>1348</v>
      </c>
      <c r="D556" s="18">
        <v>977161416</v>
      </c>
    </row>
    <row r="557" spans="3:4" ht="23.25">
      <c r="C557">
        <v>1152</v>
      </c>
      <c r="D557" s="18">
        <v>882097135</v>
      </c>
    </row>
    <row r="558" spans="3:4" ht="23.25">
      <c r="C558">
        <v>1159</v>
      </c>
      <c r="D558" s="18">
        <v>964169550</v>
      </c>
    </row>
    <row r="559" spans="3:4" ht="23.25">
      <c r="C559">
        <v>1716</v>
      </c>
      <c r="D559" s="18">
        <v>962226800</v>
      </c>
    </row>
    <row r="560" spans="3:4" ht="23.25">
      <c r="C560">
        <v>648</v>
      </c>
      <c r="D560" s="18">
        <v>966225891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បញ្ជីឈ្មោះកម្មករ</vt:lpstr>
      <vt:lpstr>បញ្ជីឈ្មោះកម្មករ (3)</vt:lpstr>
      <vt:lpstr>upload</vt:lpstr>
      <vt:lpstr>Sheet3</vt:lpstr>
      <vt:lpstr>Sheet1</vt:lpstr>
      <vt:lpstr>Sheet2</vt:lpstr>
      <vt:lpstr>upload!Print_Area</vt:lpstr>
      <vt:lpstr>បញ្ជីឈ្មោះកម្មករ!Print_Area</vt:lpstr>
      <vt:lpstr>'បញ្ជីឈ្មោះកម្មករ (3)'!Print_Area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Microsoft</cp:lastModifiedBy>
  <cp:lastPrinted>2020-05-05T07:31:52Z</cp:lastPrinted>
  <dcterms:created xsi:type="dcterms:W3CDTF">2020-02-27T01:37:14Z</dcterms:created>
  <dcterms:modified xsi:type="dcterms:W3CDTF">2020-05-05T07:32:02Z</dcterms:modified>
</cp:coreProperties>
</file>