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បញ្ជីឈ្មោះព្យួរ\"/>
    </mc:Choice>
  </mc:AlternateContent>
  <bookViews>
    <workbookView xWindow="0" yWindow="0" windowWidth="20490" windowHeight="7755" activeTab="2"/>
  </bookViews>
  <sheets>
    <sheet name="Worksheet" sheetId="1" r:id="rId1"/>
    <sheet name="ផ្ទៀងផ្ទាត់" sheetId="2" r:id="rId2"/>
    <sheet name="Upload" sheetId="3" r:id="rId3"/>
  </sheets>
  <definedNames>
    <definedName name="_xlnm._FilterDatabase" localSheetId="2" hidden="1">Upload!$B$5:$J$355</definedName>
    <definedName name="_xlnm._FilterDatabase" localSheetId="1" hidden="1">ផ្ទៀងផ្ទាត់!$A$2:$BC$416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2" i="2" l="1"/>
  <c r="AR2" i="2"/>
  <c r="K4" i="2"/>
  <c r="L4" i="2"/>
  <c r="M4" i="2" s="1"/>
  <c r="N4" i="2" s="1"/>
  <c r="R4" i="2"/>
  <c r="S4" i="2" s="1"/>
  <c r="T4" i="2" s="1"/>
  <c r="U4" i="2" s="1"/>
  <c r="V4" i="2" s="1"/>
  <c r="K5" i="2"/>
  <c r="L5" i="2"/>
  <c r="M5" i="2" s="1"/>
  <c r="N5" i="2" s="1"/>
  <c r="R5" i="2"/>
  <c r="S5" i="2" s="1"/>
  <c r="T5" i="2" s="1"/>
  <c r="U5" i="2" s="1"/>
  <c r="V5" i="2" s="1"/>
  <c r="K6" i="2"/>
  <c r="L6" i="2"/>
  <c r="R6" i="2"/>
  <c r="S6" i="2" s="1"/>
  <c r="T6" i="2" s="1"/>
  <c r="U6" i="2" s="1"/>
  <c r="V6" i="2" s="1"/>
  <c r="K7" i="2"/>
  <c r="L7" i="2"/>
  <c r="R7" i="2"/>
  <c r="S7" i="2"/>
  <c r="T7" i="2" s="1"/>
  <c r="U7" i="2" s="1"/>
  <c r="V7" i="2" s="1"/>
  <c r="K8" i="2"/>
  <c r="L8" i="2"/>
  <c r="R8" i="2"/>
  <c r="S8" i="2" s="1"/>
  <c r="T8" i="2" s="1"/>
  <c r="U8" i="2" s="1"/>
  <c r="V8" i="2" s="1"/>
  <c r="X8" i="2" s="1"/>
  <c r="K9" i="2"/>
  <c r="L9" i="2"/>
  <c r="R9" i="2"/>
  <c r="S9" i="2" s="1"/>
  <c r="T9" i="2" s="1"/>
  <c r="U9" i="2" s="1"/>
  <c r="V9" i="2" s="1"/>
  <c r="W9" i="2" s="1"/>
  <c r="K10" i="2"/>
  <c r="L10" i="2"/>
  <c r="M10" i="2" s="1"/>
  <c r="O10" i="2" s="1"/>
  <c r="R10" i="2"/>
  <c r="S10" i="2" s="1"/>
  <c r="T10" i="2" s="1"/>
  <c r="U10" i="2" s="1"/>
  <c r="V10" i="2" s="1"/>
  <c r="K11" i="2"/>
  <c r="L11" i="2"/>
  <c r="M11" i="2" s="1"/>
  <c r="O11" i="2" s="1"/>
  <c r="R11" i="2"/>
  <c r="S11" i="2" s="1"/>
  <c r="T11" i="2" s="1"/>
  <c r="U11" i="2" s="1"/>
  <c r="V11" i="2" s="1"/>
  <c r="X11" i="2" s="1"/>
  <c r="K12" i="2"/>
  <c r="L12" i="2"/>
  <c r="R12" i="2"/>
  <c r="S12" i="2" s="1"/>
  <c r="T12" i="2" s="1"/>
  <c r="U12" i="2" s="1"/>
  <c r="V12" i="2" s="1"/>
  <c r="W12" i="2" s="1"/>
  <c r="K13" i="2"/>
  <c r="L13" i="2"/>
  <c r="M13" i="2" s="1"/>
  <c r="R13" i="2"/>
  <c r="S13" i="2" s="1"/>
  <c r="T13" i="2" s="1"/>
  <c r="U13" i="2" s="1"/>
  <c r="V13" i="2" s="1"/>
  <c r="X13" i="2" s="1"/>
  <c r="K14" i="2"/>
  <c r="L14" i="2"/>
  <c r="R14" i="2"/>
  <c r="S14" i="2" s="1"/>
  <c r="T14" i="2" s="1"/>
  <c r="U14" i="2" s="1"/>
  <c r="V14" i="2" s="1"/>
  <c r="K15" i="2"/>
  <c r="L15" i="2"/>
  <c r="M15" i="2" s="1"/>
  <c r="O15" i="2" s="1"/>
  <c r="R15" i="2"/>
  <c r="S15" i="2" s="1"/>
  <c r="T15" i="2" s="1"/>
  <c r="U15" i="2" s="1"/>
  <c r="V15" i="2" s="1"/>
  <c r="K16" i="2"/>
  <c r="L16" i="2"/>
  <c r="M16" i="2" s="1"/>
  <c r="N16" i="2" s="1"/>
  <c r="R16" i="2"/>
  <c r="S16" i="2" s="1"/>
  <c r="T16" i="2" s="1"/>
  <c r="U16" i="2" s="1"/>
  <c r="V16" i="2" s="1"/>
  <c r="K17" i="2"/>
  <c r="L17" i="2"/>
  <c r="R17" i="2"/>
  <c r="S17" i="2" s="1"/>
  <c r="T17" i="2" s="1"/>
  <c r="U17" i="2" s="1"/>
  <c r="V17" i="2" s="1"/>
  <c r="K18" i="2"/>
  <c r="L18" i="2"/>
  <c r="R18" i="2"/>
  <c r="S18" i="2" s="1"/>
  <c r="T18" i="2" s="1"/>
  <c r="U18" i="2" s="1"/>
  <c r="V18" i="2" s="1"/>
  <c r="X18" i="2" s="1"/>
  <c r="K19" i="2"/>
  <c r="L19" i="2"/>
  <c r="R19" i="2"/>
  <c r="S19" i="2" s="1"/>
  <c r="T19" i="2" s="1"/>
  <c r="U19" i="2" s="1"/>
  <c r="V19" i="2" s="1"/>
  <c r="K20" i="2"/>
  <c r="L20" i="2"/>
  <c r="R20" i="2"/>
  <c r="S20" i="2" s="1"/>
  <c r="T20" i="2" s="1"/>
  <c r="U20" i="2" s="1"/>
  <c r="V20" i="2" s="1"/>
  <c r="K21" i="2"/>
  <c r="L21" i="2"/>
  <c r="R21" i="2"/>
  <c r="S21" i="2" s="1"/>
  <c r="T21" i="2" s="1"/>
  <c r="U21" i="2" s="1"/>
  <c r="V21" i="2" s="1"/>
  <c r="K22" i="2"/>
  <c r="L22" i="2"/>
  <c r="M22" i="2" s="1"/>
  <c r="O22" i="2" s="1"/>
  <c r="R22" i="2"/>
  <c r="S22" i="2" s="1"/>
  <c r="T22" i="2" s="1"/>
  <c r="U22" i="2" s="1"/>
  <c r="V22" i="2" s="1"/>
  <c r="W22" i="2" s="1"/>
  <c r="K23" i="2"/>
  <c r="L23" i="2"/>
  <c r="R23" i="2"/>
  <c r="S23" i="2" s="1"/>
  <c r="T23" i="2" s="1"/>
  <c r="U23" i="2" s="1"/>
  <c r="V23" i="2" s="1"/>
  <c r="K24" i="2"/>
  <c r="L24" i="2"/>
  <c r="M24" i="2" s="1"/>
  <c r="R24" i="2"/>
  <c r="S24" i="2" s="1"/>
  <c r="T24" i="2" s="1"/>
  <c r="U24" i="2" s="1"/>
  <c r="V24" i="2" s="1"/>
  <c r="K25" i="2"/>
  <c r="L25" i="2"/>
  <c r="M25" i="2" s="1"/>
  <c r="R25" i="2"/>
  <c r="S25" i="2" s="1"/>
  <c r="T25" i="2" s="1"/>
  <c r="U25" i="2" s="1"/>
  <c r="V25" i="2" s="1"/>
  <c r="K26" i="2"/>
  <c r="L26" i="2"/>
  <c r="M26" i="2" s="1"/>
  <c r="O26" i="2" s="1"/>
  <c r="R26" i="2"/>
  <c r="S26" i="2" s="1"/>
  <c r="T26" i="2" s="1"/>
  <c r="U26" i="2" s="1"/>
  <c r="V26" i="2" s="1"/>
  <c r="K27" i="2"/>
  <c r="L27" i="2"/>
  <c r="M27" i="2" s="1"/>
  <c r="O27" i="2" s="1"/>
  <c r="R27" i="2"/>
  <c r="S27" i="2" s="1"/>
  <c r="T27" i="2" s="1"/>
  <c r="U27" i="2" s="1"/>
  <c r="V27" i="2" s="1"/>
  <c r="K28" i="2"/>
  <c r="L28" i="2"/>
  <c r="M28" i="2" s="1"/>
  <c r="O28" i="2" s="1"/>
  <c r="R28" i="2"/>
  <c r="S28" i="2" s="1"/>
  <c r="T28" i="2" s="1"/>
  <c r="U28" i="2" s="1"/>
  <c r="V28" i="2" s="1"/>
  <c r="W28" i="2" s="1"/>
  <c r="K29" i="2"/>
  <c r="L29" i="2"/>
  <c r="M29" i="2" s="1"/>
  <c r="R29" i="2"/>
  <c r="S29" i="2" s="1"/>
  <c r="T29" i="2" s="1"/>
  <c r="U29" i="2" s="1"/>
  <c r="V29" i="2" s="1"/>
  <c r="K30" i="2"/>
  <c r="L30" i="2"/>
  <c r="M30" i="2" s="1"/>
  <c r="R30" i="2"/>
  <c r="S30" i="2" s="1"/>
  <c r="T30" i="2" s="1"/>
  <c r="U30" i="2" s="1"/>
  <c r="V30" i="2" s="1"/>
  <c r="K31" i="2"/>
  <c r="L31" i="2"/>
  <c r="M31" i="2" s="1"/>
  <c r="O31" i="2" s="1"/>
  <c r="R31" i="2"/>
  <c r="S31" i="2" s="1"/>
  <c r="T31" i="2" s="1"/>
  <c r="U31" i="2" s="1"/>
  <c r="V31" i="2" s="1"/>
  <c r="K32" i="2"/>
  <c r="L32" i="2"/>
  <c r="M32" i="2" s="1"/>
  <c r="R32" i="2"/>
  <c r="S32" i="2" s="1"/>
  <c r="T32" i="2" s="1"/>
  <c r="U32" i="2" s="1"/>
  <c r="V32" i="2" s="1"/>
  <c r="K33" i="2"/>
  <c r="L33" i="2"/>
  <c r="R33" i="2"/>
  <c r="S33" i="2" s="1"/>
  <c r="T33" i="2" s="1"/>
  <c r="U33" i="2" s="1"/>
  <c r="V33" i="2" s="1"/>
  <c r="K34" i="2"/>
  <c r="L34" i="2"/>
  <c r="R34" i="2"/>
  <c r="S34" i="2" s="1"/>
  <c r="T34" i="2" s="1"/>
  <c r="U34" i="2" s="1"/>
  <c r="V34" i="2" s="1"/>
  <c r="K35" i="2"/>
  <c r="L35" i="2"/>
  <c r="M35" i="2" s="1"/>
  <c r="O35" i="2" s="1"/>
  <c r="R35" i="2"/>
  <c r="S35" i="2" s="1"/>
  <c r="T35" i="2" s="1"/>
  <c r="U35" i="2" s="1"/>
  <c r="V35" i="2" s="1"/>
  <c r="K36" i="2"/>
  <c r="L36" i="2"/>
  <c r="R36" i="2"/>
  <c r="S36" i="2" s="1"/>
  <c r="T36" i="2" s="1"/>
  <c r="U36" i="2" s="1"/>
  <c r="V36" i="2" s="1"/>
  <c r="W36" i="2" s="1"/>
  <c r="K37" i="2"/>
  <c r="L37" i="2"/>
  <c r="M37" i="2" s="1"/>
  <c r="O37" i="2" s="1"/>
  <c r="R37" i="2"/>
  <c r="S37" i="2" s="1"/>
  <c r="T37" i="2" s="1"/>
  <c r="U37" i="2" s="1"/>
  <c r="V37" i="2" s="1"/>
  <c r="K38" i="2"/>
  <c r="L38" i="2"/>
  <c r="R38" i="2"/>
  <c r="S38" i="2" s="1"/>
  <c r="T38" i="2" s="1"/>
  <c r="U38" i="2" s="1"/>
  <c r="V38" i="2" s="1"/>
  <c r="W38" i="2" s="1"/>
  <c r="K39" i="2"/>
  <c r="L39" i="2"/>
  <c r="M39" i="2" s="1"/>
  <c r="R39" i="2"/>
  <c r="S39" i="2" s="1"/>
  <c r="T39" i="2" s="1"/>
  <c r="U39" i="2" s="1"/>
  <c r="V39" i="2" s="1"/>
  <c r="K40" i="2"/>
  <c r="L40" i="2"/>
  <c r="M40" i="2" s="1"/>
  <c r="R40" i="2"/>
  <c r="S40" i="2" s="1"/>
  <c r="T40" i="2" s="1"/>
  <c r="U40" i="2" s="1"/>
  <c r="V40" i="2" s="1"/>
  <c r="K41" i="2"/>
  <c r="L41" i="2"/>
  <c r="M41" i="2" s="1"/>
  <c r="N41" i="2" s="1"/>
  <c r="R41" i="2"/>
  <c r="S41" i="2" s="1"/>
  <c r="T41" i="2" s="1"/>
  <c r="U41" i="2" s="1"/>
  <c r="V41" i="2" s="1"/>
  <c r="K42" i="2"/>
  <c r="L42" i="2"/>
  <c r="M42" i="2" s="1"/>
  <c r="N42" i="2" s="1"/>
  <c r="R42" i="2"/>
  <c r="S42" i="2" s="1"/>
  <c r="T42" i="2" s="1"/>
  <c r="U42" i="2" s="1"/>
  <c r="V42" i="2" s="1"/>
  <c r="K43" i="2"/>
  <c r="L43" i="2"/>
  <c r="M43" i="2" s="1"/>
  <c r="O43" i="2" s="1"/>
  <c r="R43" i="2"/>
  <c r="S43" i="2"/>
  <c r="T43" i="2" s="1"/>
  <c r="U43" i="2" s="1"/>
  <c r="V43" i="2" s="1"/>
  <c r="K44" i="2"/>
  <c r="L44" i="2"/>
  <c r="R44" i="2"/>
  <c r="S44" i="2" s="1"/>
  <c r="T44" i="2" s="1"/>
  <c r="U44" i="2" s="1"/>
  <c r="V44" i="2" s="1"/>
  <c r="X44" i="2" s="1"/>
  <c r="K45" i="2"/>
  <c r="L45" i="2"/>
  <c r="M45" i="2" s="1"/>
  <c r="O45" i="2" s="1"/>
  <c r="R45" i="2"/>
  <c r="S45" i="2" s="1"/>
  <c r="T45" i="2" s="1"/>
  <c r="U45" i="2" s="1"/>
  <c r="V45" i="2" s="1"/>
  <c r="W45" i="2" s="1"/>
  <c r="K46" i="2"/>
  <c r="L46" i="2"/>
  <c r="M46" i="2" s="1"/>
  <c r="O46" i="2" s="1"/>
  <c r="R46" i="2"/>
  <c r="S46" i="2" s="1"/>
  <c r="T46" i="2" s="1"/>
  <c r="U46" i="2" s="1"/>
  <c r="V46" i="2" s="1"/>
  <c r="K47" i="2"/>
  <c r="L47" i="2"/>
  <c r="M47" i="2" s="1"/>
  <c r="O47" i="2" s="1"/>
  <c r="R47" i="2"/>
  <c r="S47" i="2" s="1"/>
  <c r="T47" i="2" s="1"/>
  <c r="U47" i="2" s="1"/>
  <c r="V47" i="2" s="1"/>
  <c r="X47" i="2" s="1"/>
  <c r="K48" i="2"/>
  <c r="L48" i="2"/>
  <c r="M48" i="2" s="1"/>
  <c r="R48" i="2"/>
  <c r="S48" i="2" s="1"/>
  <c r="T48" i="2" s="1"/>
  <c r="U48" i="2" s="1"/>
  <c r="V48" i="2" s="1"/>
  <c r="K49" i="2"/>
  <c r="L49" i="2"/>
  <c r="R49" i="2"/>
  <c r="S49" i="2" s="1"/>
  <c r="T49" i="2" s="1"/>
  <c r="U49" i="2" s="1"/>
  <c r="V49" i="2" s="1"/>
  <c r="K50" i="2"/>
  <c r="L50" i="2"/>
  <c r="M50" i="2" s="1"/>
  <c r="R50" i="2"/>
  <c r="S50" i="2" s="1"/>
  <c r="T50" i="2" s="1"/>
  <c r="U50" i="2" s="1"/>
  <c r="V50" i="2" s="1"/>
  <c r="K51" i="2"/>
  <c r="L51" i="2"/>
  <c r="M51" i="2" s="1"/>
  <c r="O51" i="2" s="1"/>
  <c r="R51" i="2"/>
  <c r="S51" i="2" s="1"/>
  <c r="T51" i="2" s="1"/>
  <c r="U51" i="2" s="1"/>
  <c r="V51" i="2" s="1"/>
  <c r="K52" i="2"/>
  <c r="L52" i="2"/>
  <c r="M52" i="2" s="1"/>
  <c r="O52" i="2" s="1"/>
  <c r="R52" i="2"/>
  <c r="S52" i="2" s="1"/>
  <c r="T52" i="2" s="1"/>
  <c r="U52" i="2" s="1"/>
  <c r="V52" i="2" s="1"/>
  <c r="K53" i="2"/>
  <c r="L53" i="2"/>
  <c r="M53" i="2" s="1"/>
  <c r="R53" i="2"/>
  <c r="S53" i="2" s="1"/>
  <c r="T53" i="2" s="1"/>
  <c r="U53" i="2" s="1"/>
  <c r="V53" i="2" s="1"/>
  <c r="W53" i="2" s="1"/>
  <c r="K54" i="2"/>
  <c r="L54" i="2"/>
  <c r="M54" i="2" s="1"/>
  <c r="R54" i="2"/>
  <c r="S54" i="2" s="1"/>
  <c r="T54" i="2" s="1"/>
  <c r="U54" i="2" s="1"/>
  <c r="V54" i="2" s="1"/>
  <c r="K55" i="2"/>
  <c r="L55" i="2"/>
  <c r="R55" i="2"/>
  <c r="S55" i="2" s="1"/>
  <c r="T55" i="2" s="1"/>
  <c r="U55" i="2" s="1"/>
  <c r="V55" i="2" s="1"/>
  <c r="K56" i="2"/>
  <c r="L56" i="2"/>
  <c r="M56" i="2" s="1"/>
  <c r="R56" i="2"/>
  <c r="S56" i="2" s="1"/>
  <c r="T56" i="2" s="1"/>
  <c r="U56" i="2" s="1"/>
  <c r="V56" i="2" s="1"/>
  <c r="K57" i="2"/>
  <c r="L57" i="2"/>
  <c r="M57" i="2" s="1"/>
  <c r="O57" i="2" s="1"/>
  <c r="R57" i="2"/>
  <c r="S57" i="2" s="1"/>
  <c r="T57" i="2" s="1"/>
  <c r="U57" i="2" s="1"/>
  <c r="V57" i="2" s="1"/>
  <c r="K58" i="2"/>
  <c r="L58" i="2"/>
  <c r="R58" i="2"/>
  <c r="S58" i="2" s="1"/>
  <c r="T58" i="2" s="1"/>
  <c r="U58" i="2" s="1"/>
  <c r="V58" i="2" s="1"/>
  <c r="W58" i="2" s="1"/>
  <c r="K59" i="2"/>
  <c r="L59" i="2"/>
  <c r="R59" i="2"/>
  <c r="S59" i="2" s="1"/>
  <c r="T59" i="2" s="1"/>
  <c r="U59" i="2" s="1"/>
  <c r="V59" i="2" s="1"/>
  <c r="W59" i="2" s="1"/>
  <c r="K60" i="2"/>
  <c r="L60" i="2"/>
  <c r="M60" i="2" s="1"/>
  <c r="R60" i="2"/>
  <c r="S60" i="2" s="1"/>
  <c r="T60" i="2" s="1"/>
  <c r="U60" i="2" s="1"/>
  <c r="V60" i="2" s="1"/>
  <c r="K61" i="2"/>
  <c r="L61" i="2"/>
  <c r="R61" i="2"/>
  <c r="S61" i="2" s="1"/>
  <c r="T61" i="2" s="1"/>
  <c r="U61" i="2" s="1"/>
  <c r="V61" i="2" s="1"/>
  <c r="K62" i="2"/>
  <c r="L62" i="2"/>
  <c r="M62" i="2" s="1"/>
  <c r="R62" i="2"/>
  <c r="S62" i="2" s="1"/>
  <c r="T62" i="2" s="1"/>
  <c r="U62" i="2" s="1"/>
  <c r="V62" i="2" s="1"/>
  <c r="K63" i="2"/>
  <c r="L63" i="2"/>
  <c r="M63" i="2" s="1"/>
  <c r="R63" i="2"/>
  <c r="S63" i="2" s="1"/>
  <c r="T63" i="2" s="1"/>
  <c r="U63" i="2" s="1"/>
  <c r="V63" i="2" s="1"/>
  <c r="W63" i="2" s="1"/>
  <c r="K64" i="2"/>
  <c r="L64" i="2"/>
  <c r="M64" i="2" s="1"/>
  <c r="O64" i="2" s="1"/>
  <c r="R64" i="2"/>
  <c r="S64" i="2" s="1"/>
  <c r="T64" i="2" s="1"/>
  <c r="U64" i="2" s="1"/>
  <c r="V64" i="2" s="1"/>
  <c r="K65" i="2"/>
  <c r="L65" i="2"/>
  <c r="R65" i="2"/>
  <c r="S65" i="2" s="1"/>
  <c r="T65" i="2" s="1"/>
  <c r="U65" i="2" s="1"/>
  <c r="V65" i="2" s="1"/>
  <c r="K66" i="2"/>
  <c r="L66" i="2"/>
  <c r="M66" i="2" s="1"/>
  <c r="R66" i="2"/>
  <c r="S66" i="2" s="1"/>
  <c r="T66" i="2" s="1"/>
  <c r="U66" i="2" s="1"/>
  <c r="V66" i="2" s="1"/>
  <c r="K67" i="2"/>
  <c r="L67" i="2"/>
  <c r="M67" i="2" s="1"/>
  <c r="R67" i="2"/>
  <c r="S67" i="2" s="1"/>
  <c r="T67" i="2" s="1"/>
  <c r="U67" i="2" s="1"/>
  <c r="V67" i="2" s="1"/>
  <c r="K68" i="2"/>
  <c r="L68" i="2"/>
  <c r="M68" i="2" s="1"/>
  <c r="N68" i="2" s="1"/>
  <c r="R68" i="2"/>
  <c r="S68" i="2" s="1"/>
  <c r="T68" i="2" s="1"/>
  <c r="U68" i="2" s="1"/>
  <c r="V68" i="2" s="1"/>
  <c r="K69" i="2"/>
  <c r="L69" i="2"/>
  <c r="M69" i="2" s="1"/>
  <c r="O69" i="2" s="1"/>
  <c r="R69" i="2"/>
  <c r="S69" i="2" s="1"/>
  <c r="T69" i="2" s="1"/>
  <c r="U69" i="2" s="1"/>
  <c r="V69" i="2" s="1"/>
  <c r="K70" i="2"/>
  <c r="L70" i="2"/>
  <c r="R70" i="2"/>
  <c r="S70" i="2" s="1"/>
  <c r="T70" i="2" s="1"/>
  <c r="U70" i="2" s="1"/>
  <c r="V70" i="2" s="1"/>
  <c r="K71" i="2"/>
  <c r="L71" i="2"/>
  <c r="R71" i="2"/>
  <c r="S71" i="2" s="1"/>
  <c r="T71" i="2" s="1"/>
  <c r="U71" i="2" s="1"/>
  <c r="V71" i="2" s="1"/>
  <c r="K72" i="2"/>
  <c r="L72" i="2"/>
  <c r="M72" i="2" s="1"/>
  <c r="R72" i="2"/>
  <c r="S72" i="2" s="1"/>
  <c r="T72" i="2" s="1"/>
  <c r="U72" i="2" s="1"/>
  <c r="V72" i="2"/>
  <c r="K73" i="2"/>
  <c r="L73" i="2"/>
  <c r="R73" i="2"/>
  <c r="S73" i="2" s="1"/>
  <c r="T73" i="2" s="1"/>
  <c r="U73" i="2" s="1"/>
  <c r="V73" i="2" s="1"/>
  <c r="K74" i="2"/>
  <c r="L74" i="2"/>
  <c r="R74" i="2"/>
  <c r="S74" i="2" s="1"/>
  <c r="T74" i="2" s="1"/>
  <c r="U74" i="2" s="1"/>
  <c r="V74" i="2" s="1"/>
  <c r="K75" i="2"/>
  <c r="L75" i="2"/>
  <c r="M75" i="2" s="1"/>
  <c r="O75" i="2" s="1"/>
  <c r="R75" i="2"/>
  <c r="S75" i="2" s="1"/>
  <c r="T75" i="2" s="1"/>
  <c r="U75" i="2" s="1"/>
  <c r="V75" i="2" s="1"/>
  <c r="K76" i="2"/>
  <c r="L76" i="2"/>
  <c r="M76" i="2" s="1"/>
  <c r="O76" i="2" s="1"/>
  <c r="R76" i="2"/>
  <c r="S76" i="2" s="1"/>
  <c r="T76" i="2" s="1"/>
  <c r="U76" i="2" s="1"/>
  <c r="V76" i="2" s="1"/>
  <c r="K77" i="2"/>
  <c r="L77" i="2"/>
  <c r="M77" i="2" s="1"/>
  <c r="O77" i="2" s="1"/>
  <c r="R77" i="2"/>
  <c r="S77" i="2" s="1"/>
  <c r="T77" i="2" s="1"/>
  <c r="U77" i="2" s="1"/>
  <c r="V77" i="2" s="1"/>
  <c r="K78" i="2"/>
  <c r="L78" i="2"/>
  <c r="M78" i="2" s="1"/>
  <c r="O78" i="2" s="1"/>
  <c r="R78" i="2"/>
  <c r="S78" i="2" s="1"/>
  <c r="T78" i="2" s="1"/>
  <c r="U78" i="2" s="1"/>
  <c r="V78" i="2" s="1"/>
  <c r="X78" i="2" s="1"/>
  <c r="K79" i="2"/>
  <c r="L79" i="2"/>
  <c r="M79" i="2" s="1"/>
  <c r="R79" i="2"/>
  <c r="S79" i="2" s="1"/>
  <c r="T79" i="2" s="1"/>
  <c r="U79" i="2" s="1"/>
  <c r="V79" i="2" s="1"/>
  <c r="W79" i="2" s="1"/>
  <c r="K80" i="2"/>
  <c r="L80" i="2"/>
  <c r="M80" i="2" s="1"/>
  <c r="R80" i="2"/>
  <c r="S80" i="2" s="1"/>
  <c r="T80" i="2" s="1"/>
  <c r="U80" i="2" s="1"/>
  <c r="V80" i="2" s="1"/>
  <c r="K81" i="2"/>
  <c r="L81" i="2"/>
  <c r="R81" i="2"/>
  <c r="S81" i="2" s="1"/>
  <c r="T81" i="2" s="1"/>
  <c r="U81" i="2" s="1"/>
  <c r="V81" i="2" s="1"/>
  <c r="K82" i="2"/>
  <c r="L82" i="2"/>
  <c r="M82" i="2" s="1"/>
  <c r="O82" i="2" s="1"/>
  <c r="R82" i="2"/>
  <c r="S82" i="2" s="1"/>
  <c r="T82" i="2" s="1"/>
  <c r="U82" i="2" s="1"/>
  <c r="V82" i="2" s="1"/>
  <c r="W82" i="2" s="1"/>
  <c r="K83" i="2"/>
  <c r="L83" i="2"/>
  <c r="R83" i="2"/>
  <c r="S83" i="2" s="1"/>
  <c r="T83" i="2" s="1"/>
  <c r="U83" i="2" s="1"/>
  <c r="V83" i="2" s="1"/>
  <c r="X83" i="2" s="1"/>
  <c r="K84" i="2"/>
  <c r="L84" i="2"/>
  <c r="M84" i="2" s="1"/>
  <c r="R84" i="2"/>
  <c r="S84" i="2" s="1"/>
  <c r="T84" i="2" s="1"/>
  <c r="U84" i="2" s="1"/>
  <c r="V84" i="2" s="1"/>
  <c r="K85" i="2"/>
  <c r="L85" i="2"/>
  <c r="R85" i="2"/>
  <c r="S85" i="2" s="1"/>
  <c r="T85" i="2" s="1"/>
  <c r="U85" i="2" s="1"/>
  <c r="V85" i="2" s="1"/>
  <c r="K86" i="2"/>
  <c r="L86" i="2"/>
  <c r="M86" i="2" s="1"/>
  <c r="R86" i="2"/>
  <c r="S86" i="2" s="1"/>
  <c r="T86" i="2" s="1"/>
  <c r="U86" i="2" s="1"/>
  <c r="V86" i="2" s="1"/>
  <c r="K87" i="2"/>
  <c r="L87" i="2"/>
  <c r="M87" i="2" s="1"/>
  <c r="R87" i="2"/>
  <c r="S87" i="2" s="1"/>
  <c r="T87" i="2" s="1"/>
  <c r="U87" i="2" s="1"/>
  <c r="V87" i="2" s="1"/>
  <c r="K88" i="2"/>
  <c r="L88" i="2"/>
  <c r="R88" i="2"/>
  <c r="S88" i="2" s="1"/>
  <c r="T88" i="2" s="1"/>
  <c r="U88" i="2" s="1"/>
  <c r="V88" i="2" s="1"/>
  <c r="W88" i="2" s="1"/>
  <c r="K89" i="2"/>
  <c r="L89" i="2"/>
  <c r="R89" i="2"/>
  <c r="S89" i="2" s="1"/>
  <c r="T89" i="2" s="1"/>
  <c r="U89" i="2" s="1"/>
  <c r="V89" i="2" s="1"/>
  <c r="K90" i="2"/>
  <c r="L90" i="2"/>
  <c r="M90" i="2" s="1"/>
  <c r="R90" i="2"/>
  <c r="S90" i="2" s="1"/>
  <c r="T90" i="2" s="1"/>
  <c r="U90" i="2" s="1"/>
  <c r="V90" i="2" s="1"/>
  <c r="W90" i="2" s="1"/>
  <c r="K91" i="2"/>
  <c r="L91" i="2"/>
  <c r="R91" i="2"/>
  <c r="S91" i="2" s="1"/>
  <c r="T91" i="2" s="1"/>
  <c r="U91" i="2" s="1"/>
  <c r="V91" i="2" s="1"/>
  <c r="K92" i="2"/>
  <c r="L92" i="2"/>
  <c r="M92" i="2" s="1"/>
  <c r="O92" i="2" s="1"/>
  <c r="R92" i="2"/>
  <c r="S92" i="2" s="1"/>
  <c r="T92" i="2" s="1"/>
  <c r="U92" i="2" s="1"/>
  <c r="V92" i="2" s="1"/>
  <c r="K93" i="2"/>
  <c r="L93" i="2"/>
  <c r="R93" i="2"/>
  <c r="S93" i="2" s="1"/>
  <c r="T93" i="2" s="1"/>
  <c r="U93" i="2" s="1"/>
  <c r="V93" i="2" s="1"/>
  <c r="W93" i="2" s="1"/>
  <c r="K94" i="2"/>
  <c r="L94" i="2"/>
  <c r="M94" i="2" s="1"/>
  <c r="R94" i="2"/>
  <c r="S94" i="2" s="1"/>
  <c r="T94" i="2" s="1"/>
  <c r="U94" i="2" s="1"/>
  <c r="V94" i="2" s="1"/>
  <c r="W94" i="2" s="1"/>
  <c r="K95" i="2"/>
  <c r="L95" i="2"/>
  <c r="M95" i="2" s="1"/>
  <c r="O95" i="2" s="1"/>
  <c r="R95" i="2"/>
  <c r="S95" i="2" s="1"/>
  <c r="T95" i="2" s="1"/>
  <c r="U95" i="2" s="1"/>
  <c r="V95" i="2" s="1"/>
  <c r="W95" i="2" s="1"/>
  <c r="K96" i="2"/>
  <c r="L96" i="2"/>
  <c r="R96" i="2"/>
  <c r="S96" i="2" s="1"/>
  <c r="T96" i="2" s="1"/>
  <c r="U96" i="2" s="1"/>
  <c r="V96" i="2" s="1"/>
  <c r="K97" i="2"/>
  <c r="L97" i="2"/>
  <c r="M97" i="2" s="1"/>
  <c r="R97" i="2"/>
  <c r="S97" i="2" s="1"/>
  <c r="T97" i="2" s="1"/>
  <c r="U97" i="2" s="1"/>
  <c r="V97" i="2" s="1"/>
  <c r="K98" i="2"/>
  <c r="L98" i="2"/>
  <c r="R98" i="2"/>
  <c r="S98" i="2" s="1"/>
  <c r="T98" i="2" s="1"/>
  <c r="U98" i="2" s="1"/>
  <c r="V98" i="2" s="1"/>
  <c r="X98" i="2" s="1"/>
  <c r="K99" i="2"/>
  <c r="L99" i="2"/>
  <c r="M99" i="2" s="1"/>
  <c r="O99" i="2" s="1"/>
  <c r="R99" i="2"/>
  <c r="S99" i="2" s="1"/>
  <c r="T99" i="2" s="1"/>
  <c r="U99" i="2" s="1"/>
  <c r="V99" i="2" s="1"/>
  <c r="K100" i="2"/>
  <c r="L100" i="2"/>
  <c r="M100" i="2" s="1"/>
  <c r="O100" i="2" s="1"/>
  <c r="R100" i="2"/>
  <c r="S100" i="2" s="1"/>
  <c r="T100" i="2" s="1"/>
  <c r="U100" i="2" s="1"/>
  <c r="V100" i="2" s="1"/>
  <c r="K101" i="2"/>
  <c r="L101" i="2"/>
  <c r="M101" i="2" s="1"/>
  <c r="O101" i="2" s="1"/>
  <c r="R101" i="2"/>
  <c r="S101" i="2" s="1"/>
  <c r="T101" i="2" s="1"/>
  <c r="U101" i="2" s="1"/>
  <c r="V101" i="2" s="1"/>
  <c r="K102" i="2"/>
  <c r="L102" i="2"/>
  <c r="R102" i="2"/>
  <c r="S102" i="2" s="1"/>
  <c r="T102" i="2" s="1"/>
  <c r="U102" i="2" s="1"/>
  <c r="V102" i="2" s="1"/>
  <c r="W102" i="2" s="1"/>
  <c r="K103" i="2"/>
  <c r="L103" i="2"/>
  <c r="R103" i="2"/>
  <c r="S103" i="2" s="1"/>
  <c r="T103" i="2" s="1"/>
  <c r="U103" i="2" s="1"/>
  <c r="V103" i="2" s="1"/>
  <c r="K104" i="2"/>
  <c r="L104" i="2"/>
  <c r="M104" i="2" s="1"/>
  <c r="R104" i="2"/>
  <c r="S104" i="2" s="1"/>
  <c r="T104" i="2" s="1"/>
  <c r="U104" i="2" s="1"/>
  <c r="V104" i="2" s="1"/>
  <c r="K105" i="2"/>
  <c r="L105" i="2"/>
  <c r="M105" i="2" s="1"/>
  <c r="R105" i="2"/>
  <c r="S105" i="2" s="1"/>
  <c r="T105" i="2" s="1"/>
  <c r="U105" i="2" s="1"/>
  <c r="V105" i="2" s="1"/>
  <c r="X105" i="2" s="1"/>
  <c r="K106" i="2"/>
  <c r="L106" i="2"/>
  <c r="M106" i="2" s="1"/>
  <c r="R106" i="2"/>
  <c r="S106" i="2" s="1"/>
  <c r="T106" i="2" s="1"/>
  <c r="U106" i="2" s="1"/>
  <c r="V106" i="2" s="1"/>
  <c r="K107" i="2"/>
  <c r="L107" i="2"/>
  <c r="M107" i="2" s="1"/>
  <c r="O107" i="2" s="1"/>
  <c r="R107" i="2"/>
  <c r="S107" i="2" s="1"/>
  <c r="T107" i="2" s="1"/>
  <c r="U107" i="2" s="1"/>
  <c r="V107" i="2" s="1"/>
  <c r="K108" i="2"/>
  <c r="L108" i="2"/>
  <c r="M108" i="2" s="1"/>
  <c r="O108" i="2" s="1"/>
  <c r="R108" i="2"/>
  <c r="S108" i="2" s="1"/>
  <c r="T108" i="2" s="1"/>
  <c r="U108" i="2" s="1"/>
  <c r="V108" i="2" s="1"/>
  <c r="W108" i="2" s="1"/>
  <c r="K109" i="2"/>
  <c r="L109" i="2"/>
  <c r="M109" i="2" s="1"/>
  <c r="O109" i="2" s="1"/>
  <c r="R109" i="2"/>
  <c r="S109" i="2" s="1"/>
  <c r="T109" i="2" s="1"/>
  <c r="U109" i="2" s="1"/>
  <c r="V109" i="2" s="1"/>
  <c r="K110" i="2"/>
  <c r="L110" i="2"/>
  <c r="M110" i="2" s="1"/>
  <c r="R110" i="2"/>
  <c r="S110" i="2" s="1"/>
  <c r="T110" i="2" s="1"/>
  <c r="U110" i="2" s="1"/>
  <c r="V110" i="2" s="1"/>
  <c r="X110" i="2" s="1"/>
  <c r="K111" i="2"/>
  <c r="L111" i="2"/>
  <c r="M111" i="2" s="1"/>
  <c r="O111" i="2" s="1"/>
  <c r="R111" i="2"/>
  <c r="S111" i="2" s="1"/>
  <c r="T111" i="2" s="1"/>
  <c r="U111" i="2" s="1"/>
  <c r="V111" i="2" s="1"/>
  <c r="K112" i="2"/>
  <c r="L112" i="2"/>
  <c r="M112" i="2" s="1"/>
  <c r="R112" i="2"/>
  <c r="S112" i="2" s="1"/>
  <c r="T112" i="2" s="1"/>
  <c r="U112" i="2" s="1"/>
  <c r="V112" i="2" s="1"/>
  <c r="K113" i="2"/>
  <c r="L113" i="2"/>
  <c r="M113" i="2" s="1"/>
  <c r="R113" i="2"/>
  <c r="S113" i="2" s="1"/>
  <c r="T113" i="2" s="1"/>
  <c r="U113" i="2" s="1"/>
  <c r="V113" i="2" s="1"/>
  <c r="K114" i="2"/>
  <c r="L114" i="2"/>
  <c r="M114" i="2" s="1"/>
  <c r="O114" i="2" s="1"/>
  <c r="R114" i="2"/>
  <c r="S114" i="2" s="1"/>
  <c r="T114" i="2" s="1"/>
  <c r="U114" i="2" s="1"/>
  <c r="V114" i="2" s="1"/>
  <c r="W114" i="2" s="1"/>
  <c r="K115" i="2"/>
  <c r="L115" i="2"/>
  <c r="R115" i="2"/>
  <c r="S115" i="2" s="1"/>
  <c r="T115" i="2" s="1"/>
  <c r="U115" i="2" s="1"/>
  <c r="V115" i="2" s="1"/>
  <c r="K116" i="2"/>
  <c r="L116" i="2"/>
  <c r="M116" i="2" s="1"/>
  <c r="R116" i="2"/>
  <c r="S116" i="2" s="1"/>
  <c r="T116" i="2" s="1"/>
  <c r="U116" i="2" s="1"/>
  <c r="V116" i="2" s="1"/>
  <c r="X116" i="2" s="1"/>
  <c r="K117" i="2"/>
  <c r="L117" i="2"/>
  <c r="M117" i="2" s="1"/>
  <c r="R117" i="2"/>
  <c r="S117" i="2" s="1"/>
  <c r="T117" i="2" s="1"/>
  <c r="U117" i="2" s="1"/>
  <c r="V117" i="2" s="1"/>
  <c r="X117" i="2" s="1"/>
  <c r="K118" i="2"/>
  <c r="L118" i="2"/>
  <c r="M118" i="2" s="1"/>
  <c r="R118" i="2"/>
  <c r="S118" i="2" s="1"/>
  <c r="T118" i="2" s="1"/>
  <c r="U118" i="2" s="1"/>
  <c r="V118" i="2" s="1"/>
  <c r="K119" i="2"/>
  <c r="L119" i="2"/>
  <c r="M119" i="2" s="1"/>
  <c r="O119" i="2" s="1"/>
  <c r="R119" i="2"/>
  <c r="S119" i="2" s="1"/>
  <c r="T119" i="2" s="1"/>
  <c r="U119" i="2" s="1"/>
  <c r="V119" i="2" s="1"/>
  <c r="K120" i="2"/>
  <c r="L120" i="2"/>
  <c r="M120" i="2" s="1"/>
  <c r="O120" i="2" s="1"/>
  <c r="R120" i="2"/>
  <c r="S120" i="2" s="1"/>
  <c r="T120" i="2" s="1"/>
  <c r="U120" i="2" s="1"/>
  <c r="V120" i="2" s="1"/>
  <c r="K121" i="2"/>
  <c r="L121" i="2"/>
  <c r="M121" i="2" s="1"/>
  <c r="R121" i="2"/>
  <c r="S121" i="2" s="1"/>
  <c r="T121" i="2" s="1"/>
  <c r="U121" i="2" s="1"/>
  <c r="V121" i="2" s="1"/>
  <c r="K122" i="2"/>
  <c r="L122" i="2"/>
  <c r="R122" i="2"/>
  <c r="S122" i="2" s="1"/>
  <c r="T122" i="2" s="1"/>
  <c r="U122" i="2" s="1"/>
  <c r="V122" i="2" s="1"/>
  <c r="K123" i="2"/>
  <c r="L123" i="2"/>
  <c r="M123" i="2" s="1"/>
  <c r="R123" i="2"/>
  <c r="S123" i="2" s="1"/>
  <c r="T123" i="2" s="1"/>
  <c r="U123" i="2" s="1"/>
  <c r="V123" i="2" s="1"/>
  <c r="W123" i="2" s="1"/>
  <c r="K124" i="2"/>
  <c r="L124" i="2"/>
  <c r="M124" i="2" s="1"/>
  <c r="R124" i="2"/>
  <c r="S124" i="2" s="1"/>
  <c r="T124" i="2" s="1"/>
  <c r="U124" i="2" s="1"/>
  <c r="V124" i="2" s="1"/>
  <c r="W124" i="2" s="1"/>
  <c r="K125" i="2"/>
  <c r="L125" i="2"/>
  <c r="R125" i="2"/>
  <c r="S125" i="2" s="1"/>
  <c r="T125" i="2" s="1"/>
  <c r="U125" i="2" s="1"/>
  <c r="V125" i="2" s="1"/>
  <c r="K126" i="2"/>
  <c r="L126" i="2"/>
  <c r="M126" i="2" s="1"/>
  <c r="R126" i="2"/>
  <c r="S126" i="2" s="1"/>
  <c r="T126" i="2" s="1"/>
  <c r="U126" i="2" s="1"/>
  <c r="V126" i="2" s="1"/>
  <c r="K127" i="2"/>
  <c r="L127" i="2"/>
  <c r="R127" i="2"/>
  <c r="S127" i="2" s="1"/>
  <c r="T127" i="2" s="1"/>
  <c r="U127" i="2" s="1"/>
  <c r="V127" i="2" s="1"/>
  <c r="W127" i="2" s="1"/>
  <c r="K128" i="2"/>
  <c r="L128" i="2"/>
  <c r="R128" i="2"/>
  <c r="S128" i="2" s="1"/>
  <c r="T128" i="2" s="1"/>
  <c r="U128" i="2" s="1"/>
  <c r="V128" i="2" s="1"/>
  <c r="K129" i="2"/>
  <c r="L129" i="2"/>
  <c r="M129" i="2" s="1"/>
  <c r="O129" i="2" s="1"/>
  <c r="R129" i="2"/>
  <c r="S129" i="2" s="1"/>
  <c r="T129" i="2" s="1"/>
  <c r="U129" i="2" s="1"/>
  <c r="V129" i="2" s="1"/>
  <c r="K130" i="2"/>
  <c r="L130" i="2"/>
  <c r="R130" i="2"/>
  <c r="S130" i="2" s="1"/>
  <c r="T130" i="2" s="1"/>
  <c r="U130" i="2" s="1"/>
  <c r="V130" i="2" s="1"/>
  <c r="K131" i="2"/>
  <c r="L131" i="2"/>
  <c r="M131" i="2" s="1"/>
  <c r="O131" i="2" s="1"/>
  <c r="R131" i="2"/>
  <c r="S131" i="2" s="1"/>
  <c r="T131" i="2" s="1"/>
  <c r="U131" i="2" s="1"/>
  <c r="V131" i="2" s="1"/>
  <c r="X131" i="2" s="1"/>
  <c r="K132" i="2"/>
  <c r="L132" i="2"/>
  <c r="M132" i="2" s="1"/>
  <c r="R132" i="2"/>
  <c r="S132" i="2" s="1"/>
  <c r="T132" i="2" s="1"/>
  <c r="U132" i="2" s="1"/>
  <c r="V132" i="2" s="1"/>
  <c r="W132" i="2" s="1"/>
  <c r="K133" i="2"/>
  <c r="L133" i="2"/>
  <c r="R133" i="2"/>
  <c r="S133" i="2" s="1"/>
  <c r="T133" i="2" s="1"/>
  <c r="U133" i="2" s="1"/>
  <c r="V133" i="2" s="1"/>
  <c r="X133" i="2" s="1"/>
  <c r="K134" i="2"/>
  <c r="L134" i="2"/>
  <c r="M134" i="2" s="1"/>
  <c r="R134" i="2"/>
  <c r="S134" i="2" s="1"/>
  <c r="T134" i="2" s="1"/>
  <c r="U134" i="2" s="1"/>
  <c r="V134" i="2" s="1"/>
  <c r="K135" i="2"/>
  <c r="L135" i="2"/>
  <c r="M135" i="2" s="1"/>
  <c r="R135" i="2"/>
  <c r="S135" i="2" s="1"/>
  <c r="T135" i="2" s="1"/>
  <c r="U135" i="2" s="1"/>
  <c r="V135" i="2" s="1"/>
  <c r="K136" i="2"/>
  <c r="L136" i="2"/>
  <c r="M136" i="2" s="1"/>
  <c r="R136" i="2"/>
  <c r="S136" i="2" s="1"/>
  <c r="T136" i="2" s="1"/>
  <c r="U136" i="2" s="1"/>
  <c r="V136" i="2" s="1"/>
  <c r="W136" i="2" s="1"/>
  <c r="K137" i="2"/>
  <c r="L137" i="2"/>
  <c r="M137" i="2" s="1"/>
  <c r="O137" i="2" s="1"/>
  <c r="R137" i="2"/>
  <c r="S137" i="2" s="1"/>
  <c r="T137" i="2" s="1"/>
  <c r="U137" i="2" s="1"/>
  <c r="V137" i="2" s="1"/>
  <c r="K138" i="2"/>
  <c r="L138" i="2"/>
  <c r="R138" i="2"/>
  <c r="S138" i="2" s="1"/>
  <c r="T138" i="2" s="1"/>
  <c r="U138" i="2" s="1"/>
  <c r="V138" i="2" s="1"/>
  <c r="K139" i="2"/>
  <c r="L139" i="2"/>
  <c r="M139" i="2" s="1"/>
  <c r="R139" i="2"/>
  <c r="S139" i="2" s="1"/>
  <c r="T139" i="2" s="1"/>
  <c r="U139" i="2" s="1"/>
  <c r="V139" i="2" s="1"/>
  <c r="W139" i="2" s="1"/>
  <c r="K140" i="2"/>
  <c r="L140" i="2"/>
  <c r="M140" i="2" s="1"/>
  <c r="R140" i="2"/>
  <c r="S140" i="2" s="1"/>
  <c r="T140" i="2" s="1"/>
  <c r="U140" i="2" s="1"/>
  <c r="V140" i="2" s="1"/>
  <c r="K141" i="2"/>
  <c r="L141" i="2"/>
  <c r="M141" i="2" s="1"/>
  <c r="R141" i="2"/>
  <c r="S141" i="2" s="1"/>
  <c r="T141" i="2" s="1"/>
  <c r="U141" i="2" s="1"/>
  <c r="V141" i="2" s="1"/>
  <c r="K142" i="2"/>
  <c r="L142" i="2"/>
  <c r="R142" i="2"/>
  <c r="S142" i="2" s="1"/>
  <c r="T142" i="2" s="1"/>
  <c r="U142" i="2" s="1"/>
  <c r="V142" i="2" s="1"/>
  <c r="X142" i="2" s="1"/>
  <c r="K143" i="2"/>
  <c r="L143" i="2"/>
  <c r="R143" i="2"/>
  <c r="S143" i="2" s="1"/>
  <c r="T143" i="2" s="1"/>
  <c r="U143" i="2" s="1"/>
  <c r="V143" i="2" s="1"/>
  <c r="K144" i="2"/>
  <c r="L144" i="2"/>
  <c r="R144" i="2"/>
  <c r="S144" i="2" s="1"/>
  <c r="T144" i="2" s="1"/>
  <c r="U144" i="2" s="1"/>
  <c r="V144" i="2" s="1"/>
  <c r="K145" i="2"/>
  <c r="L145" i="2"/>
  <c r="M145" i="2" s="1"/>
  <c r="R145" i="2"/>
  <c r="S145" i="2" s="1"/>
  <c r="T145" i="2" s="1"/>
  <c r="U145" i="2" s="1"/>
  <c r="V145" i="2" s="1"/>
  <c r="K146" i="2"/>
  <c r="L146" i="2"/>
  <c r="R146" i="2"/>
  <c r="S146" i="2" s="1"/>
  <c r="T146" i="2" s="1"/>
  <c r="U146" i="2" s="1"/>
  <c r="V146" i="2" s="1"/>
  <c r="W146" i="2" s="1"/>
  <c r="K147" i="2"/>
  <c r="L147" i="2"/>
  <c r="M147" i="2" s="1"/>
  <c r="O147" i="2" s="1"/>
  <c r="R147" i="2"/>
  <c r="S147" i="2" s="1"/>
  <c r="T147" i="2" s="1"/>
  <c r="U147" i="2" s="1"/>
  <c r="V147" i="2" s="1"/>
  <c r="K148" i="2"/>
  <c r="L148" i="2"/>
  <c r="M148" i="2" s="1"/>
  <c r="R148" i="2"/>
  <c r="S148" i="2" s="1"/>
  <c r="T148" i="2" s="1"/>
  <c r="U148" i="2" s="1"/>
  <c r="V148" i="2" s="1"/>
  <c r="K149" i="2"/>
  <c r="L149" i="2"/>
  <c r="M149" i="2" s="1"/>
  <c r="R149" i="2"/>
  <c r="S149" i="2" s="1"/>
  <c r="T149" i="2" s="1"/>
  <c r="U149" i="2" s="1"/>
  <c r="V149" i="2" s="1"/>
  <c r="K150" i="2"/>
  <c r="L150" i="2"/>
  <c r="M150" i="2" s="1"/>
  <c r="N150" i="2" s="1"/>
  <c r="R150" i="2"/>
  <c r="S150" i="2" s="1"/>
  <c r="T150" i="2" s="1"/>
  <c r="U150" i="2" s="1"/>
  <c r="V150" i="2" s="1"/>
  <c r="K151" i="2"/>
  <c r="L151" i="2"/>
  <c r="M151" i="2" s="1"/>
  <c r="N151" i="2" s="1"/>
  <c r="R151" i="2"/>
  <c r="S151" i="2" s="1"/>
  <c r="T151" i="2" s="1"/>
  <c r="U151" i="2" s="1"/>
  <c r="V151" i="2" s="1"/>
  <c r="K152" i="2"/>
  <c r="L152" i="2"/>
  <c r="R152" i="2"/>
  <c r="S152" i="2" s="1"/>
  <c r="T152" i="2" s="1"/>
  <c r="U152" i="2" s="1"/>
  <c r="V152" i="2" s="1"/>
  <c r="K153" i="2"/>
  <c r="L153" i="2"/>
  <c r="R153" i="2"/>
  <c r="S153" i="2" s="1"/>
  <c r="T153" i="2" s="1"/>
  <c r="U153" i="2" s="1"/>
  <c r="V153" i="2" s="1"/>
  <c r="W153" i="2" s="1"/>
  <c r="K154" i="2"/>
  <c r="L154" i="2"/>
  <c r="M154" i="2" s="1"/>
  <c r="O154" i="2" s="1"/>
  <c r="R154" i="2"/>
  <c r="S154" i="2" s="1"/>
  <c r="T154" i="2" s="1"/>
  <c r="U154" i="2" s="1"/>
  <c r="V154" i="2" s="1"/>
  <c r="K155" i="2"/>
  <c r="L155" i="2"/>
  <c r="R155" i="2"/>
  <c r="S155" i="2" s="1"/>
  <c r="T155" i="2" s="1"/>
  <c r="U155" i="2" s="1"/>
  <c r="V155" i="2" s="1"/>
  <c r="K156" i="2"/>
  <c r="L156" i="2"/>
  <c r="M156" i="2" s="1"/>
  <c r="O156" i="2" s="1"/>
  <c r="R156" i="2"/>
  <c r="S156" i="2" s="1"/>
  <c r="T156" i="2" s="1"/>
  <c r="U156" i="2" s="1"/>
  <c r="V156" i="2" s="1"/>
  <c r="K157" i="2"/>
  <c r="L157" i="2"/>
  <c r="R157" i="2"/>
  <c r="S157" i="2" s="1"/>
  <c r="T157" i="2" s="1"/>
  <c r="U157" i="2" s="1"/>
  <c r="V157" i="2" s="1"/>
  <c r="K158" i="2"/>
  <c r="L158" i="2"/>
  <c r="R158" i="2"/>
  <c r="S158" i="2" s="1"/>
  <c r="T158" i="2" s="1"/>
  <c r="U158" i="2" s="1"/>
  <c r="V158" i="2" s="1"/>
  <c r="X158" i="2" s="1"/>
  <c r="K159" i="2"/>
  <c r="L159" i="2"/>
  <c r="M159" i="2" s="1"/>
  <c r="R159" i="2"/>
  <c r="S159" i="2" s="1"/>
  <c r="T159" i="2" s="1"/>
  <c r="U159" i="2" s="1"/>
  <c r="V159" i="2" s="1"/>
  <c r="K160" i="2"/>
  <c r="L160" i="2"/>
  <c r="M160" i="2" s="1"/>
  <c r="R160" i="2"/>
  <c r="S160" i="2" s="1"/>
  <c r="T160" i="2" s="1"/>
  <c r="U160" i="2" s="1"/>
  <c r="V160" i="2" s="1"/>
  <c r="X160" i="2" s="1"/>
  <c r="K161" i="2"/>
  <c r="L161" i="2"/>
  <c r="M161" i="2" s="1"/>
  <c r="O161" i="2" s="1"/>
  <c r="R161" i="2"/>
  <c r="S161" i="2" s="1"/>
  <c r="T161" i="2" s="1"/>
  <c r="U161" i="2" s="1"/>
  <c r="V161" i="2" s="1"/>
  <c r="K162" i="2"/>
  <c r="L162" i="2"/>
  <c r="R162" i="2"/>
  <c r="S162" i="2" s="1"/>
  <c r="T162" i="2" s="1"/>
  <c r="U162" i="2" s="1"/>
  <c r="V162" i="2" s="1"/>
  <c r="K163" i="2"/>
  <c r="L163" i="2"/>
  <c r="M163" i="2"/>
  <c r="R163" i="2"/>
  <c r="S163" i="2" s="1"/>
  <c r="T163" i="2" s="1"/>
  <c r="U163" i="2" s="1"/>
  <c r="V163" i="2" s="1"/>
  <c r="K164" i="2"/>
  <c r="L164" i="2"/>
  <c r="M164" i="2" s="1"/>
  <c r="R164" i="2"/>
  <c r="S164" i="2" s="1"/>
  <c r="T164" i="2" s="1"/>
  <c r="U164" i="2" s="1"/>
  <c r="V164" i="2" s="1"/>
  <c r="K165" i="2"/>
  <c r="L165" i="2"/>
  <c r="M165" i="2" s="1"/>
  <c r="N165" i="2" s="1"/>
  <c r="R165" i="2"/>
  <c r="S165" i="2"/>
  <c r="T165" i="2" s="1"/>
  <c r="U165" i="2" s="1"/>
  <c r="V165" i="2" s="1"/>
  <c r="K166" i="2"/>
  <c r="L166" i="2"/>
  <c r="R166" i="2"/>
  <c r="S166" i="2" s="1"/>
  <c r="T166" i="2" s="1"/>
  <c r="U166" i="2" s="1"/>
  <c r="V166" i="2" s="1"/>
  <c r="W166" i="2" s="1"/>
  <c r="K167" i="2"/>
  <c r="L167" i="2"/>
  <c r="M167" i="2" s="1"/>
  <c r="O167" i="2" s="1"/>
  <c r="R167" i="2"/>
  <c r="S167" i="2" s="1"/>
  <c r="T167" i="2" s="1"/>
  <c r="U167" i="2" s="1"/>
  <c r="V167" i="2" s="1"/>
  <c r="W167" i="2" s="1"/>
  <c r="K168" i="2"/>
  <c r="L168" i="2"/>
  <c r="R168" i="2"/>
  <c r="S168" i="2" s="1"/>
  <c r="T168" i="2" s="1"/>
  <c r="U168" i="2" s="1"/>
  <c r="V168" i="2" s="1"/>
  <c r="K169" i="2"/>
  <c r="L169" i="2"/>
  <c r="M169" i="2" s="1"/>
  <c r="R169" i="2"/>
  <c r="S169" i="2" s="1"/>
  <c r="T169" i="2" s="1"/>
  <c r="U169" i="2" s="1"/>
  <c r="V169" i="2" s="1"/>
  <c r="W169" i="2" s="1"/>
  <c r="K170" i="2"/>
  <c r="L170" i="2"/>
  <c r="M170" i="2" s="1"/>
  <c r="O170" i="2" s="1"/>
  <c r="R170" i="2"/>
  <c r="S170" i="2" s="1"/>
  <c r="T170" i="2" s="1"/>
  <c r="U170" i="2" s="1"/>
  <c r="V170" i="2" s="1"/>
  <c r="K171" i="2"/>
  <c r="L171" i="2"/>
  <c r="M171" i="2" s="1"/>
  <c r="R171" i="2"/>
  <c r="S171" i="2" s="1"/>
  <c r="T171" i="2" s="1"/>
  <c r="U171" i="2" s="1"/>
  <c r="V171" i="2" s="1"/>
  <c r="K172" i="2"/>
  <c r="L172" i="2"/>
  <c r="M172" i="2" s="1"/>
  <c r="O172" i="2" s="1"/>
  <c r="R172" i="2"/>
  <c r="S172" i="2" s="1"/>
  <c r="T172" i="2" s="1"/>
  <c r="U172" i="2" s="1"/>
  <c r="V172" i="2" s="1"/>
  <c r="K173" i="2"/>
  <c r="L173" i="2"/>
  <c r="M173" i="2" s="1"/>
  <c r="R173" i="2"/>
  <c r="S173" i="2" s="1"/>
  <c r="T173" i="2" s="1"/>
  <c r="U173" i="2" s="1"/>
  <c r="V173" i="2" s="1"/>
  <c r="K174" i="2"/>
  <c r="L174" i="2"/>
  <c r="M174" i="2" s="1"/>
  <c r="R174" i="2"/>
  <c r="S174" i="2" s="1"/>
  <c r="T174" i="2" s="1"/>
  <c r="U174" i="2" s="1"/>
  <c r="V174" i="2" s="1"/>
  <c r="K175" i="2"/>
  <c r="L175" i="2"/>
  <c r="R175" i="2"/>
  <c r="S175" i="2" s="1"/>
  <c r="T175" i="2" s="1"/>
  <c r="U175" i="2" s="1"/>
  <c r="V175" i="2" s="1"/>
  <c r="W175" i="2" s="1"/>
  <c r="K176" i="2"/>
  <c r="L176" i="2"/>
  <c r="R176" i="2"/>
  <c r="S176" i="2" s="1"/>
  <c r="T176" i="2" s="1"/>
  <c r="U176" i="2" s="1"/>
  <c r="V176" i="2" s="1"/>
  <c r="W176" i="2" s="1"/>
  <c r="K177" i="2"/>
  <c r="L177" i="2"/>
  <c r="M177" i="2" s="1"/>
  <c r="R177" i="2"/>
  <c r="S177" i="2" s="1"/>
  <c r="T177" i="2" s="1"/>
  <c r="U177" i="2" s="1"/>
  <c r="V177" i="2" s="1"/>
  <c r="K178" i="2"/>
  <c r="L178" i="2"/>
  <c r="M178" i="2" s="1"/>
  <c r="O178" i="2" s="1"/>
  <c r="R178" i="2"/>
  <c r="S178" i="2" s="1"/>
  <c r="T178" i="2" s="1"/>
  <c r="U178" i="2" s="1"/>
  <c r="V178" i="2" s="1"/>
  <c r="K179" i="2"/>
  <c r="L179" i="2"/>
  <c r="R179" i="2"/>
  <c r="S179" i="2" s="1"/>
  <c r="T179" i="2" s="1"/>
  <c r="U179" i="2" s="1"/>
  <c r="V179" i="2" s="1"/>
  <c r="K180" i="2"/>
  <c r="L180" i="2"/>
  <c r="M180" i="2" s="1"/>
  <c r="O180" i="2" s="1"/>
  <c r="R180" i="2"/>
  <c r="S180" i="2" s="1"/>
  <c r="T180" i="2" s="1"/>
  <c r="U180" i="2" s="1"/>
  <c r="V180" i="2" s="1"/>
  <c r="W180" i="2" s="1"/>
  <c r="K181" i="2"/>
  <c r="L181" i="2"/>
  <c r="R181" i="2"/>
  <c r="S181" i="2" s="1"/>
  <c r="T181" i="2" s="1"/>
  <c r="U181" i="2" s="1"/>
  <c r="V181" i="2" s="1"/>
  <c r="K182" i="2"/>
  <c r="L182" i="2"/>
  <c r="M182" i="2" s="1"/>
  <c r="O182" i="2" s="1"/>
  <c r="R182" i="2"/>
  <c r="S182" i="2" s="1"/>
  <c r="T182" i="2" s="1"/>
  <c r="U182" i="2" s="1"/>
  <c r="V182" i="2" s="1"/>
  <c r="X182" i="2" s="1"/>
  <c r="K183" i="2"/>
  <c r="L183" i="2"/>
  <c r="R183" i="2"/>
  <c r="S183" i="2" s="1"/>
  <c r="T183" i="2" s="1"/>
  <c r="U183" i="2" s="1"/>
  <c r="V183" i="2" s="1"/>
  <c r="K184" i="2"/>
  <c r="L184" i="2"/>
  <c r="M184" i="2" s="1"/>
  <c r="O184" i="2" s="1"/>
  <c r="R184" i="2"/>
  <c r="S184" i="2" s="1"/>
  <c r="T184" i="2" s="1"/>
  <c r="U184" i="2" s="1"/>
  <c r="V184" i="2" s="1"/>
  <c r="K185" i="2"/>
  <c r="L185" i="2"/>
  <c r="M185" i="2" s="1"/>
  <c r="N185" i="2" s="1"/>
  <c r="R185" i="2"/>
  <c r="S185" i="2" s="1"/>
  <c r="T185" i="2" s="1"/>
  <c r="U185" i="2" s="1"/>
  <c r="V185" i="2" s="1"/>
  <c r="K186" i="2"/>
  <c r="L186" i="2"/>
  <c r="R186" i="2"/>
  <c r="S186" i="2" s="1"/>
  <c r="T186" i="2" s="1"/>
  <c r="U186" i="2" s="1"/>
  <c r="V186" i="2" s="1"/>
  <c r="K187" i="2"/>
  <c r="L187" i="2"/>
  <c r="R187" i="2"/>
  <c r="S187" i="2" s="1"/>
  <c r="T187" i="2" s="1"/>
  <c r="U187" i="2" s="1"/>
  <c r="V187" i="2" s="1"/>
  <c r="X187" i="2" s="1"/>
  <c r="K188" i="2"/>
  <c r="L188" i="2"/>
  <c r="M188" i="2" s="1"/>
  <c r="R188" i="2"/>
  <c r="S188" i="2" s="1"/>
  <c r="T188" i="2" s="1"/>
  <c r="U188" i="2" s="1"/>
  <c r="V188" i="2" s="1"/>
  <c r="K189" i="2"/>
  <c r="L189" i="2"/>
  <c r="R189" i="2"/>
  <c r="S189" i="2" s="1"/>
  <c r="T189" i="2" s="1"/>
  <c r="U189" i="2" s="1"/>
  <c r="V189" i="2" s="1"/>
  <c r="K190" i="2"/>
  <c r="L190" i="2"/>
  <c r="M190" i="2" s="1"/>
  <c r="O190" i="2" s="1"/>
  <c r="R190" i="2"/>
  <c r="S190" i="2" s="1"/>
  <c r="T190" i="2" s="1"/>
  <c r="U190" i="2" s="1"/>
  <c r="V190" i="2" s="1"/>
  <c r="K191" i="2"/>
  <c r="L191" i="2"/>
  <c r="M191" i="2" s="1"/>
  <c r="R191" i="2"/>
  <c r="S191" i="2" s="1"/>
  <c r="T191" i="2" s="1"/>
  <c r="U191" i="2" s="1"/>
  <c r="V191" i="2" s="1"/>
  <c r="K192" i="2"/>
  <c r="L192" i="2"/>
  <c r="R192" i="2"/>
  <c r="S192" i="2" s="1"/>
  <c r="T192" i="2" s="1"/>
  <c r="U192" i="2" s="1"/>
  <c r="V192" i="2" s="1"/>
  <c r="K193" i="2"/>
  <c r="L193" i="2"/>
  <c r="M193" i="2" s="1"/>
  <c r="R193" i="2"/>
  <c r="S193" i="2" s="1"/>
  <c r="T193" i="2" s="1"/>
  <c r="U193" i="2" s="1"/>
  <c r="V193" i="2" s="1"/>
  <c r="X193" i="2" s="1"/>
  <c r="K194" i="2"/>
  <c r="L194" i="2"/>
  <c r="M194" i="2" s="1"/>
  <c r="O194" i="2" s="1"/>
  <c r="R194" i="2"/>
  <c r="S194" i="2" s="1"/>
  <c r="T194" i="2" s="1"/>
  <c r="U194" i="2" s="1"/>
  <c r="V194" i="2" s="1"/>
  <c r="K195" i="2"/>
  <c r="L195" i="2"/>
  <c r="M195" i="2" s="1"/>
  <c r="R195" i="2"/>
  <c r="S195" i="2" s="1"/>
  <c r="T195" i="2" s="1"/>
  <c r="U195" i="2" s="1"/>
  <c r="V195" i="2" s="1"/>
  <c r="K196" i="2"/>
  <c r="L196" i="2"/>
  <c r="M196" i="2" s="1"/>
  <c r="O196" i="2" s="1"/>
  <c r="R196" i="2"/>
  <c r="S196" i="2" s="1"/>
  <c r="T196" i="2" s="1"/>
  <c r="U196" i="2" s="1"/>
  <c r="V196" i="2" s="1"/>
  <c r="W196" i="2" s="1"/>
  <c r="K197" i="2"/>
  <c r="L197" i="2"/>
  <c r="M197" i="2" s="1"/>
  <c r="O197" i="2" s="1"/>
  <c r="R197" i="2"/>
  <c r="S197" i="2" s="1"/>
  <c r="T197" i="2" s="1"/>
  <c r="U197" i="2" s="1"/>
  <c r="V197" i="2" s="1"/>
  <c r="X197" i="2" s="1"/>
  <c r="K198" i="2"/>
  <c r="L198" i="2"/>
  <c r="M198" i="2"/>
  <c r="O198" i="2" s="1"/>
  <c r="R198" i="2"/>
  <c r="S198" i="2" s="1"/>
  <c r="T198" i="2" s="1"/>
  <c r="U198" i="2" s="1"/>
  <c r="V198" i="2" s="1"/>
  <c r="K199" i="2"/>
  <c r="L199" i="2"/>
  <c r="M199" i="2" s="1"/>
  <c r="O199" i="2" s="1"/>
  <c r="R199" i="2"/>
  <c r="S199" i="2" s="1"/>
  <c r="T199" i="2" s="1"/>
  <c r="U199" i="2" s="1"/>
  <c r="V199" i="2" s="1"/>
  <c r="W199" i="2" s="1"/>
  <c r="K200" i="2"/>
  <c r="L200" i="2"/>
  <c r="R200" i="2"/>
  <c r="S200" i="2" s="1"/>
  <c r="T200" i="2" s="1"/>
  <c r="U200" i="2" s="1"/>
  <c r="V200" i="2" s="1"/>
  <c r="K201" i="2"/>
  <c r="L201" i="2"/>
  <c r="M201" i="2" s="1"/>
  <c r="R201" i="2"/>
  <c r="S201" i="2" s="1"/>
  <c r="T201" i="2" s="1"/>
  <c r="U201" i="2" s="1"/>
  <c r="V201" i="2" s="1"/>
  <c r="K202" i="2"/>
  <c r="L202" i="2"/>
  <c r="R202" i="2"/>
  <c r="S202" i="2" s="1"/>
  <c r="T202" i="2" s="1"/>
  <c r="U202" i="2" s="1"/>
  <c r="V202" i="2" s="1"/>
  <c r="W202" i="2" s="1"/>
  <c r="K203" i="2"/>
  <c r="L203" i="2"/>
  <c r="R203" i="2"/>
  <c r="S203" i="2" s="1"/>
  <c r="T203" i="2" s="1"/>
  <c r="U203" i="2" s="1"/>
  <c r="V203" i="2" s="1"/>
  <c r="K204" i="2"/>
  <c r="L204" i="2"/>
  <c r="M204" i="2" s="1"/>
  <c r="R204" i="2"/>
  <c r="S204" i="2" s="1"/>
  <c r="T204" i="2" s="1"/>
  <c r="U204" i="2" s="1"/>
  <c r="V204" i="2" s="1"/>
  <c r="K205" i="2"/>
  <c r="L205" i="2"/>
  <c r="R205" i="2"/>
  <c r="S205" i="2" s="1"/>
  <c r="T205" i="2" s="1"/>
  <c r="U205" i="2" s="1"/>
  <c r="V205" i="2" s="1"/>
  <c r="K206" i="2"/>
  <c r="L206" i="2"/>
  <c r="R206" i="2"/>
  <c r="S206" i="2" s="1"/>
  <c r="T206" i="2" s="1"/>
  <c r="U206" i="2" s="1"/>
  <c r="V206" i="2" s="1"/>
  <c r="K207" i="2"/>
  <c r="L207" i="2"/>
  <c r="M207" i="2" s="1"/>
  <c r="O207" i="2" s="1"/>
  <c r="R207" i="2"/>
  <c r="S207" i="2" s="1"/>
  <c r="T207" i="2" s="1"/>
  <c r="U207" i="2" s="1"/>
  <c r="V207" i="2" s="1"/>
  <c r="K208" i="2"/>
  <c r="L208" i="2"/>
  <c r="M208" i="2" s="1"/>
  <c r="R208" i="2"/>
  <c r="S208" i="2" s="1"/>
  <c r="T208" i="2" s="1"/>
  <c r="U208" i="2" s="1"/>
  <c r="V208" i="2" s="1"/>
  <c r="K209" i="2"/>
  <c r="L209" i="2"/>
  <c r="R209" i="2"/>
  <c r="S209" i="2" s="1"/>
  <c r="T209" i="2" s="1"/>
  <c r="U209" i="2" s="1"/>
  <c r="V209" i="2" s="1"/>
  <c r="K210" i="2"/>
  <c r="L210" i="2"/>
  <c r="R210" i="2"/>
  <c r="S210" i="2" s="1"/>
  <c r="T210" i="2" s="1"/>
  <c r="U210" i="2" s="1"/>
  <c r="V210" i="2" s="1"/>
  <c r="W210" i="2" s="1"/>
  <c r="K211" i="2"/>
  <c r="L211" i="2"/>
  <c r="M211" i="2" s="1"/>
  <c r="R211" i="2"/>
  <c r="S211" i="2" s="1"/>
  <c r="T211" i="2" s="1"/>
  <c r="U211" i="2" s="1"/>
  <c r="V211" i="2" s="1"/>
  <c r="K212" i="2"/>
  <c r="L212" i="2"/>
  <c r="M212" i="2" s="1"/>
  <c r="O212" i="2" s="1"/>
  <c r="R212" i="2"/>
  <c r="S212" i="2" s="1"/>
  <c r="T212" i="2" s="1"/>
  <c r="U212" i="2" s="1"/>
  <c r="V212" i="2" s="1"/>
  <c r="X212" i="2" s="1"/>
  <c r="K213" i="2"/>
  <c r="L213" i="2"/>
  <c r="M213" i="2" s="1"/>
  <c r="O213" i="2" s="1"/>
  <c r="R213" i="2"/>
  <c r="S213" i="2" s="1"/>
  <c r="T213" i="2" s="1"/>
  <c r="U213" i="2" s="1"/>
  <c r="V213" i="2" s="1"/>
  <c r="K214" i="2"/>
  <c r="L214" i="2"/>
  <c r="M214" i="2" s="1"/>
  <c r="R214" i="2"/>
  <c r="S214" i="2" s="1"/>
  <c r="T214" i="2" s="1"/>
  <c r="U214" i="2" s="1"/>
  <c r="V214" i="2" s="1"/>
  <c r="W214" i="2" s="1"/>
  <c r="K215" i="2"/>
  <c r="L215" i="2"/>
  <c r="M215" i="2" s="1"/>
  <c r="O215" i="2" s="1"/>
  <c r="R215" i="2"/>
  <c r="S215" i="2" s="1"/>
  <c r="T215" i="2" s="1"/>
  <c r="U215" i="2" s="1"/>
  <c r="V215" i="2" s="1"/>
  <c r="K216" i="2"/>
  <c r="L216" i="2"/>
  <c r="M216" i="2" s="1"/>
  <c r="R216" i="2"/>
  <c r="S216" i="2" s="1"/>
  <c r="T216" i="2" s="1"/>
  <c r="U216" i="2" s="1"/>
  <c r="V216" i="2" s="1"/>
  <c r="K217" i="2"/>
  <c r="L217" i="2"/>
  <c r="M217" i="2" s="1"/>
  <c r="R217" i="2"/>
  <c r="S217" i="2" s="1"/>
  <c r="T217" i="2" s="1"/>
  <c r="U217" i="2" s="1"/>
  <c r="V217" i="2" s="1"/>
  <c r="K218" i="2"/>
  <c r="L218" i="2"/>
  <c r="M218" i="2" s="1"/>
  <c r="R218" i="2"/>
  <c r="S218" i="2" s="1"/>
  <c r="T218" i="2" s="1"/>
  <c r="U218" i="2" s="1"/>
  <c r="V218" i="2" s="1"/>
  <c r="X218" i="2" s="1"/>
  <c r="K219" i="2"/>
  <c r="L219" i="2"/>
  <c r="R219" i="2"/>
  <c r="S219" i="2" s="1"/>
  <c r="T219" i="2" s="1"/>
  <c r="U219" i="2" s="1"/>
  <c r="V219" i="2" s="1"/>
  <c r="K220" i="2"/>
  <c r="L220" i="2"/>
  <c r="M220" i="2" s="1"/>
  <c r="R220" i="2"/>
  <c r="S220" i="2" s="1"/>
  <c r="T220" i="2" s="1"/>
  <c r="U220" i="2" s="1"/>
  <c r="V220" i="2" s="1"/>
  <c r="K221" i="2"/>
  <c r="L221" i="2"/>
  <c r="M221" i="2" s="1"/>
  <c r="N221" i="2" s="1"/>
  <c r="R221" i="2"/>
  <c r="S221" i="2" s="1"/>
  <c r="T221" i="2" s="1"/>
  <c r="U221" i="2" s="1"/>
  <c r="V221" i="2" s="1"/>
  <c r="W221" i="2" s="1"/>
  <c r="K222" i="2"/>
  <c r="L222" i="2"/>
  <c r="R222" i="2"/>
  <c r="S222" i="2" s="1"/>
  <c r="T222" i="2" s="1"/>
  <c r="U222" i="2" s="1"/>
  <c r="V222" i="2" s="1"/>
  <c r="K223" i="2"/>
  <c r="L223" i="2"/>
  <c r="R223" i="2"/>
  <c r="S223" i="2" s="1"/>
  <c r="T223" i="2" s="1"/>
  <c r="U223" i="2" s="1"/>
  <c r="V223" i="2" s="1"/>
  <c r="K224" i="2"/>
  <c r="L224" i="2"/>
  <c r="M224" i="2" s="1"/>
  <c r="R224" i="2"/>
  <c r="S224" i="2" s="1"/>
  <c r="T224" i="2" s="1"/>
  <c r="U224" i="2" s="1"/>
  <c r="V224" i="2" s="1"/>
  <c r="K225" i="2"/>
  <c r="L225" i="2"/>
  <c r="M225" i="2" s="1"/>
  <c r="O225" i="2" s="1"/>
  <c r="R225" i="2"/>
  <c r="S225" i="2" s="1"/>
  <c r="T225" i="2" s="1"/>
  <c r="U225" i="2" s="1"/>
  <c r="V225" i="2" s="1"/>
  <c r="K226" i="2"/>
  <c r="L226" i="2"/>
  <c r="M226" i="2" s="1"/>
  <c r="R226" i="2"/>
  <c r="S226" i="2" s="1"/>
  <c r="T226" i="2" s="1"/>
  <c r="U226" i="2" s="1"/>
  <c r="V226" i="2" s="1"/>
  <c r="K227" i="2"/>
  <c r="L227" i="2"/>
  <c r="M227" i="2" s="1"/>
  <c r="O227" i="2" s="1"/>
  <c r="R227" i="2"/>
  <c r="S227" i="2" s="1"/>
  <c r="T227" i="2" s="1"/>
  <c r="U227" i="2" s="1"/>
  <c r="V227" i="2" s="1"/>
  <c r="K228" i="2"/>
  <c r="L228" i="2"/>
  <c r="M228" i="2" s="1"/>
  <c r="R228" i="2"/>
  <c r="S228" i="2" s="1"/>
  <c r="T228" i="2" s="1"/>
  <c r="U228" i="2" s="1"/>
  <c r="V228" i="2" s="1"/>
  <c r="K229" i="2"/>
  <c r="L229" i="2"/>
  <c r="M229" i="2" s="1"/>
  <c r="N229" i="2" s="1"/>
  <c r="R229" i="2"/>
  <c r="S229" i="2" s="1"/>
  <c r="T229" i="2" s="1"/>
  <c r="U229" i="2" s="1"/>
  <c r="V229" i="2" s="1"/>
  <c r="K230" i="2"/>
  <c r="L230" i="2"/>
  <c r="M230" i="2" s="1"/>
  <c r="O230" i="2" s="1"/>
  <c r="R230" i="2"/>
  <c r="S230" i="2" s="1"/>
  <c r="T230" i="2" s="1"/>
  <c r="U230" i="2" s="1"/>
  <c r="V230" i="2" s="1"/>
  <c r="W230" i="2" s="1"/>
  <c r="K231" i="2"/>
  <c r="L231" i="2"/>
  <c r="M231" i="2" s="1"/>
  <c r="O231" i="2" s="1"/>
  <c r="R231" i="2"/>
  <c r="S231" i="2" s="1"/>
  <c r="T231" i="2" s="1"/>
  <c r="U231" i="2" s="1"/>
  <c r="V231" i="2" s="1"/>
  <c r="K232" i="2"/>
  <c r="L232" i="2"/>
  <c r="M232" i="2" s="1"/>
  <c r="O232" i="2" s="1"/>
  <c r="R232" i="2"/>
  <c r="S232" i="2" s="1"/>
  <c r="T232" i="2" s="1"/>
  <c r="U232" i="2" s="1"/>
  <c r="V232" i="2" s="1"/>
  <c r="K233" i="2"/>
  <c r="L233" i="2"/>
  <c r="M233" i="2" s="1"/>
  <c r="O233" i="2" s="1"/>
  <c r="R233" i="2"/>
  <c r="S233" i="2" s="1"/>
  <c r="T233" i="2" s="1"/>
  <c r="U233" i="2" s="1"/>
  <c r="V233" i="2" s="1"/>
  <c r="X233" i="2" s="1"/>
  <c r="K234" i="2"/>
  <c r="L234" i="2"/>
  <c r="M234" i="2" s="1"/>
  <c r="R234" i="2"/>
  <c r="S234" i="2" s="1"/>
  <c r="T234" i="2" s="1"/>
  <c r="U234" i="2" s="1"/>
  <c r="V234" i="2" s="1"/>
  <c r="X234" i="2" s="1"/>
  <c r="K235" i="2"/>
  <c r="L235" i="2"/>
  <c r="M235" i="2" s="1"/>
  <c r="R235" i="2"/>
  <c r="S235" i="2" s="1"/>
  <c r="T235" i="2" s="1"/>
  <c r="U235" i="2" s="1"/>
  <c r="V235" i="2" s="1"/>
  <c r="K236" i="2"/>
  <c r="L236" i="2"/>
  <c r="M236" i="2" s="1"/>
  <c r="O236" i="2" s="1"/>
  <c r="R236" i="2"/>
  <c r="S236" i="2" s="1"/>
  <c r="T236" i="2" s="1"/>
  <c r="U236" i="2" s="1"/>
  <c r="V236" i="2" s="1"/>
  <c r="X236" i="2"/>
  <c r="K237" i="2"/>
  <c r="L237" i="2"/>
  <c r="M237" i="2" s="1"/>
  <c r="R237" i="2"/>
  <c r="S237" i="2" s="1"/>
  <c r="T237" i="2" s="1"/>
  <c r="U237" i="2" s="1"/>
  <c r="V237" i="2" s="1"/>
  <c r="W237" i="2" s="1"/>
  <c r="K238" i="2"/>
  <c r="L238" i="2"/>
  <c r="M238" i="2" s="1"/>
  <c r="R238" i="2"/>
  <c r="S238" i="2" s="1"/>
  <c r="T238" i="2"/>
  <c r="U238" i="2" s="1"/>
  <c r="V238" i="2" s="1"/>
  <c r="K239" i="2"/>
  <c r="L239" i="2"/>
  <c r="M239" i="2" s="1"/>
  <c r="O239" i="2" s="1"/>
  <c r="R239" i="2"/>
  <c r="S239" i="2" s="1"/>
  <c r="T239" i="2" s="1"/>
  <c r="U239" i="2" s="1"/>
  <c r="V239" i="2" s="1"/>
  <c r="W239" i="2" s="1"/>
  <c r="K240" i="2"/>
  <c r="L240" i="2"/>
  <c r="M240" i="2" s="1"/>
  <c r="R240" i="2"/>
  <c r="S240" i="2" s="1"/>
  <c r="T240" i="2" s="1"/>
  <c r="U240" i="2" s="1"/>
  <c r="V240" i="2" s="1"/>
  <c r="K241" i="2"/>
  <c r="L241" i="2"/>
  <c r="M241" i="2" s="1"/>
  <c r="R241" i="2"/>
  <c r="S241" i="2" s="1"/>
  <c r="T241" i="2" s="1"/>
  <c r="U241" i="2" s="1"/>
  <c r="V241" i="2" s="1"/>
  <c r="K242" i="2"/>
  <c r="L242" i="2"/>
  <c r="R242" i="2"/>
  <c r="S242" i="2" s="1"/>
  <c r="T242" i="2" s="1"/>
  <c r="U242" i="2" s="1"/>
  <c r="V242" i="2" s="1"/>
  <c r="W242" i="2" s="1"/>
  <c r="K243" i="2"/>
  <c r="L243" i="2"/>
  <c r="M243" i="2" s="1"/>
  <c r="O243" i="2" s="1"/>
  <c r="R243" i="2"/>
  <c r="S243" i="2" s="1"/>
  <c r="T243" i="2" s="1"/>
  <c r="U243" i="2" s="1"/>
  <c r="V243" i="2" s="1"/>
  <c r="W243" i="2" s="1"/>
  <c r="K244" i="2"/>
  <c r="L244" i="2"/>
  <c r="M244" i="2" s="1"/>
  <c r="R244" i="2"/>
  <c r="S244" i="2" s="1"/>
  <c r="T244" i="2" s="1"/>
  <c r="U244" i="2" s="1"/>
  <c r="V244" i="2" s="1"/>
  <c r="K245" i="2"/>
  <c r="L245" i="2"/>
  <c r="M245" i="2" s="1"/>
  <c r="O245" i="2" s="1"/>
  <c r="R245" i="2"/>
  <c r="S245" i="2" s="1"/>
  <c r="T245" i="2" s="1"/>
  <c r="U245" i="2" s="1"/>
  <c r="V245" i="2" s="1"/>
  <c r="K246" i="2"/>
  <c r="L246" i="2"/>
  <c r="M246" i="2" s="1"/>
  <c r="R246" i="2"/>
  <c r="S246" i="2" s="1"/>
  <c r="T246" i="2" s="1"/>
  <c r="U246" i="2" s="1"/>
  <c r="V246" i="2" s="1"/>
  <c r="K247" i="2"/>
  <c r="L247" i="2"/>
  <c r="M247" i="2" s="1"/>
  <c r="R247" i="2"/>
  <c r="S247" i="2" s="1"/>
  <c r="T247" i="2" s="1"/>
  <c r="U247" i="2" s="1"/>
  <c r="V247" i="2" s="1"/>
  <c r="K248" i="2"/>
  <c r="L248" i="2"/>
  <c r="M248" i="2" s="1"/>
  <c r="R248" i="2"/>
  <c r="S248" i="2" s="1"/>
  <c r="T248" i="2" s="1"/>
  <c r="U248" i="2" s="1"/>
  <c r="V248" i="2" s="1"/>
  <c r="K249" i="2"/>
  <c r="L249" i="2"/>
  <c r="M249" i="2" s="1"/>
  <c r="R249" i="2"/>
  <c r="S249" i="2" s="1"/>
  <c r="T249" i="2" s="1"/>
  <c r="U249" i="2" s="1"/>
  <c r="V249" i="2" s="1"/>
  <c r="K250" i="2"/>
  <c r="L250" i="2"/>
  <c r="R250" i="2"/>
  <c r="S250" i="2" s="1"/>
  <c r="T250" i="2" s="1"/>
  <c r="U250" i="2" s="1"/>
  <c r="V250" i="2" s="1"/>
  <c r="K251" i="2"/>
  <c r="L251" i="2"/>
  <c r="M251" i="2" s="1"/>
  <c r="O251" i="2" s="1"/>
  <c r="R251" i="2"/>
  <c r="S251" i="2" s="1"/>
  <c r="T251" i="2" s="1"/>
  <c r="U251" i="2" s="1"/>
  <c r="V251" i="2" s="1"/>
  <c r="X251" i="2" s="1"/>
  <c r="K252" i="2"/>
  <c r="L252" i="2"/>
  <c r="M252" i="2" s="1"/>
  <c r="N252" i="2" s="1"/>
  <c r="R252" i="2"/>
  <c r="S252" i="2" s="1"/>
  <c r="T252" i="2" s="1"/>
  <c r="U252" i="2" s="1"/>
  <c r="V252" i="2" s="1"/>
  <c r="X252" i="2" s="1"/>
  <c r="K253" i="2"/>
  <c r="L253" i="2"/>
  <c r="M253" i="2" s="1"/>
  <c r="O253" i="2" s="1"/>
  <c r="R253" i="2"/>
  <c r="S253" i="2" s="1"/>
  <c r="T253" i="2" s="1"/>
  <c r="U253" i="2" s="1"/>
  <c r="V253" i="2" s="1"/>
  <c r="W253" i="2" s="1"/>
  <c r="K254" i="2"/>
  <c r="L254" i="2"/>
  <c r="R254" i="2"/>
  <c r="S254" i="2" s="1"/>
  <c r="T254" i="2" s="1"/>
  <c r="U254" i="2" s="1"/>
  <c r="V254" i="2" s="1"/>
  <c r="X254" i="2" s="1"/>
  <c r="K255" i="2"/>
  <c r="L255" i="2"/>
  <c r="M255" i="2" s="1"/>
  <c r="R255" i="2"/>
  <c r="S255" i="2" s="1"/>
  <c r="T255" i="2" s="1"/>
  <c r="U255" i="2" s="1"/>
  <c r="V255" i="2" s="1"/>
  <c r="W255" i="2" s="1"/>
  <c r="K256" i="2"/>
  <c r="L256" i="2"/>
  <c r="M256" i="2" s="1"/>
  <c r="R256" i="2"/>
  <c r="S256" i="2" s="1"/>
  <c r="T256" i="2" s="1"/>
  <c r="U256" i="2" s="1"/>
  <c r="V256" i="2" s="1"/>
  <c r="K257" i="2"/>
  <c r="L257" i="2"/>
  <c r="M257" i="2" s="1"/>
  <c r="R257" i="2"/>
  <c r="S257" i="2" s="1"/>
  <c r="T257" i="2" s="1"/>
  <c r="U257" i="2" s="1"/>
  <c r="V257" i="2" s="1"/>
  <c r="K258" i="2"/>
  <c r="L258" i="2"/>
  <c r="R258" i="2"/>
  <c r="S258" i="2" s="1"/>
  <c r="T258" i="2" s="1"/>
  <c r="U258" i="2" s="1"/>
  <c r="V258" i="2" s="1"/>
  <c r="K259" i="2"/>
  <c r="L259" i="2"/>
  <c r="M259" i="2" s="1"/>
  <c r="O259" i="2" s="1"/>
  <c r="R259" i="2"/>
  <c r="S259" i="2" s="1"/>
  <c r="T259" i="2" s="1"/>
  <c r="U259" i="2" s="1"/>
  <c r="V259" i="2" s="1"/>
  <c r="K260" i="2"/>
  <c r="L260" i="2"/>
  <c r="M260" i="2" s="1"/>
  <c r="O260" i="2" s="1"/>
  <c r="R260" i="2"/>
  <c r="S260" i="2" s="1"/>
  <c r="T260" i="2" s="1"/>
  <c r="U260" i="2" s="1"/>
  <c r="V260" i="2" s="1"/>
  <c r="K261" i="2"/>
  <c r="L261" i="2"/>
  <c r="M261" i="2" s="1"/>
  <c r="O261" i="2" s="1"/>
  <c r="R261" i="2"/>
  <c r="S261" i="2" s="1"/>
  <c r="T261" i="2" s="1"/>
  <c r="U261" i="2" s="1"/>
  <c r="V261" i="2" s="1"/>
  <c r="K262" i="2"/>
  <c r="L262" i="2"/>
  <c r="M262" i="2" s="1"/>
  <c r="R262" i="2"/>
  <c r="S262" i="2" s="1"/>
  <c r="T262" i="2" s="1"/>
  <c r="U262" i="2" s="1"/>
  <c r="V262" i="2" s="1"/>
  <c r="K263" i="2"/>
  <c r="L263" i="2"/>
  <c r="M263" i="2" s="1"/>
  <c r="R263" i="2"/>
  <c r="S263" i="2" s="1"/>
  <c r="T263" i="2" s="1"/>
  <c r="U263" i="2" s="1"/>
  <c r="V263" i="2" s="1"/>
  <c r="K264" i="2"/>
  <c r="L264" i="2"/>
  <c r="M264" i="2" s="1"/>
  <c r="R264" i="2"/>
  <c r="S264" i="2" s="1"/>
  <c r="T264" i="2" s="1"/>
  <c r="U264" i="2" s="1"/>
  <c r="V264" i="2" s="1"/>
  <c r="K265" i="2"/>
  <c r="L265" i="2"/>
  <c r="M265" i="2" s="1"/>
  <c r="O265" i="2" s="1"/>
  <c r="R265" i="2"/>
  <c r="S265" i="2" s="1"/>
  <c r="T265" i="2" s="1"/>
  <c r="U265" i="2" s="1"/>
  <c r="V265" i="2" s="1"/>
  <c r="K266" i="2"/>
  <c r="L266" i="2"/>
  <c r="M266" i="2" s="1"/>
  <c r="R266" i="2"/>
  <c r="S266" i="2" s="1"/>
  <c r="T266" i="2" s="1"/>
  <c r="U266" i="2" s="1"/>
  <c r="V266" i="2" s="1"/>
  <c r="K267" i="2"/>
  <c r="L267" i="2"/>
  <c r="M267" i="2" s="1"/>
  <c r="O267" i="2" s="1"/>
  <c r="R267" i="2"/>
  <c r="S267" i="2" s="1"/>
  <c r="T267" i="2" s="1"/>
  <c r="U267" i="2" s="1"/>
  <c r="V267" i="2" s="1"/>
  <c r="K268" i="2"/>
  <c r="L268" i="2"/>
  <c r="M268" i="2" s="1"/>
  <c r="R268" i="2"/>
  <c r="S268" i="2" s="1"/>
  <c r="T268" i="2" s="1"/>
  <c r="U268" i="2" s="1"/>
  <c r="V268" i="2" s="1"/>
  <c r="X268" i="2" s="1"/>
  <c r="K269" i="2"/>
  <c r="L269" i="2"/>
  <c r="M269" i="2" s="1"/>
  <c r="O269" i="2" s="1"/>
  <c r="R269" i="2"/>
  <c r="S269" i="2" s="1"/>
  <c r="T269" i="2" s="1"/>
  <c r="U269" i="2" s="1"/>
  <c r="V269" i="2" s="1"/>
  <c r="K270" i="2"/>
  <c r="L270" i="2"/>
  <c r="M270" i="2" s="1"/>
  <c r="R270" i="2"/>
  <c r="S270" i="2" s="1"/>
  <c r="T270" i="2" s="1"/>
  <c r="U270" i="2" s="1"/>
  <c r="V270" i="2" s="1"/>
  <c r="X270" i="2" s="1"/>
  <c r="K271" i="2"/>
  <c r="L271" i="2"/>
  <c r="M271" i="2" s="1"/>
  <c r="R271" i="2"/>
  <c r="S271" i="2" s="1"/>
  <c r="T271" i="2" s="1"/>
  <c r="U271" i="2" s="1"/>
  <c r="V271" i="2" s="1"/>
  <c r="K272" i="2"/>
  <c r="L272" i="2"/>
  <c r="M272" i="2" s="1"/>
  <c r="R272" i="2"/>
  <c r="S272" i="2" s="1"/>
  <c r="T272" i="2" s="1"/>
  <c r="U272" i="2" s="1"/>
  <c r="V272" i="2" s="1"/>
  <c r="X272" i="2" s="1"/>
  <c r="K273" i="2"/>
  <c r="L273" i="2"/>
  <c r="M273" i="2" s="1"/>
  <c r="O273" i="2" s="1"/>
  <c r="R273" i="2"/>
  <c r="S273" i="2" s="1"/>
  <c r="T273" i="2" s="1"/>
  <c r="U273" i="2" s="1"/>
  <c r="V273" i="2" s="1"/>
  <c r="K274" i="2"/>
  <c r="L274" i="2"/>
  <c r="R274" i="2"/>
  <c r="S274" i="2" s="1"/>
  <c r="T274" i="2" s="1"/>
  <c r="U274" i="2" s="1"/>
  <c r="V274" i="2" s="1"/>
  <c r="K275" i="2"/>
  <c r="L275" i="2"/>
  <c r="M275" i="2" s="1"/>
  <c r="R275" i="2"/>
  <c r="S275" i="2" s="1"/>
  <c r="T275" i="2" s="1"/>
  <c r="U275" i="2" s="1"/>
  <c r="V275" i="2" s="1"/>
  <c r="K276" i="2"/>
  <c r="L276" i="2"/>
  <c r="R276" i="2"/>
  <c r="S276" i="2" s="1"/>
  <c r="T276" i="2" s="1"/>
  <c r="U276" i="2" s="1"/>
  <c r="V276" i="2" s="1"/>
  <c r="K277" i="2"/>
  <c r="L277" i="2"/>
  <c r="M277" i="2" s="1"/>
  <c r="R277" i="2"/>
  <c r="S277" i="2" s="1"/>
  <c r="T277" i="2" s="1"/>
  <c r="U277" i="2" s="1"/>
  <c r="V277" i="2" s="1"/>
  <c r="K278" i="2"/>
  <c r="L278" i="2"/>
  <c r="M278" i="2" s="1"/>
  <c r="R278" i="2"/>
  <c r="S278" i="2" s="1"/>
  <c r="T278" i="2" s="1"/>
  <c r="U278" i="2" s="1"/>
  <c r="V278" i="2" s="1"/>
  <c r="X278" i="2" s="1"/>
  <c r="K279" i="2"/>
  <c r="L279" i="2"/>
  <c r="M279" i="2" s="1"/>
  <c r="R279" i="2"/>
  <c r="S279" i="2" s="1"/>
  <c r="T279" i="2" s="1"/>
  <c r="U279" i="2" s="1"/>
  <c r="V279" i="2" s="1"/>
  <c r="W279" i="2" s="1"/>
  <c r="K280" i="2"/>
  <c r="L280" i="2"/>
  <c r="M280" i="2" s="1"/>
  <c r="R280" i="2"/>
  <c r="S280" i="2" s="1"/>
  <c r="T280" i="2" s="1"/>
  <c r="U280" i="2" s="1"/>
  <c r="V280" i="2" s="1"/>
  <c r="K281" i="2"/>
  <c r="L281" i="2"/>
  <c r="R281" i="2"/>
  <c r="S281" i="2" s="1"/>
  <c r="T281" i="2" s="1"/>
  <c r="U281" i="2" s="1"/>
  <c r="V281" i="2" s="1"/>
  <c r="K282" i="2"/>
  <c r="L282" i="2"/>
  <c r="M282" i="2" s="1"/>
  <c r="O282" i="2" s="1"/>
  <c r="R282" i="2"/>
  <c r="S282" i="2" s="1"/>
  <c r="T282" i="2" s="1"/>
  <c r="U282" i="2" s="1"/>
  <c r="V282" i="2" s="1"/>
  <c r="K283" i="2"/>
  <c r="L283" i="2"/>
  <c r="M283" i="2" s="1"/>
  <c r="O283" i="2" s="1"/>
  <c r="R283" i="2"/>
  <c r="S283" i="2" s="1"/>
  <c r="T283" i="2" s="1"/>
  <c r="U283" i="2" s="1"/>
  <c r="V283" i="2" s="1"/>
  <c r="K284" i="2"/>
  <c r="L284" i="2"/>
  <c r="M284" i="2" s="1"/>
  <c r="O284" i="2" s="1"/>
  <c r="R284" i="2"/>
  <c r="S284" i="2" s="1"/>
  <c r="T284" i="2" s="1"/>
  <c r="U284" i="2" s="1"/>
  <c r="V284" i="2" s="1"/>
  <c r="K285" i="2"/>
  <c r="L285" i="2"/>
  <c r="M285" i="2" s="1"/>
  <c r="O285" i="2" s="1"/>
  <c r="R285" i="2"/>
  <c r="S285" i="2" s="1"/>
  <c r="T285" i="2" s="1"/>
  <c r="U285" i="2" s="1"/>
  <c r="V285" i="2" s="1"/>
  <c r="W285" i="2" s="1"/>
  <c r="K286" i="2"/>
  <c r="L286" i="2"/>
  <c r="M286" i="2" s="1"/>
  <c r="R286" i="2"/>
  <c r="S286" i="2" s="1"/>
  <c r="T286" i="2" s="1"/>
  <c r="U286" i="2" s="1"/>
  <c r="V286" i="2" s="1"/>
  <c r="K287" i="2"/>
  <c r="L287" i="2"/>
  <c r="M287" i="2" s="1"/>
  <c r="O287" i="2" s="1"/>
  <c r="R287" i="2"/>
  <c r="S287" i="2" s="1"/>
  <c r="T287" i="2" s="1"/>
  <c r="U287" i="2" s="1"/>
  <c r="V287" i="2" s="1"/>
  <c r="K288" i="2"/>
  <c r="L288" i="2"/>
  <c r="M288" i="2" s="1"/>
  <c r="R288" i="2"/>
  <c r="S288" i="2" s="1"/>
  <c r="T288" i="2" s="1"/>
  <c r="U288" i="2" s="1"/>
  <c r="V288" i="2" s="1"/>
  <c r="K289" i="2"/>
  <c r="L289" i="2"/>
  <c r="M289" i="2" s="1"/>
  <c r="O289" i="2" s="1"/>
  <c r="R289" i="2"/>
  <c r="S289" i="2" s="1"/>
  <c r="T289" i="2" s="1"/>
  <c r="U289" i="2" s="1"/>
  <c r="V289" i="2" s="1"/>
  <c r="K290" i="2"/>
  <c r="L290" i="2"/>
  <c r="R290" i="2"/>
  <c r="S290" i="2" s="1"/>
  <c r="T290" i="2" s="1"/>
  <c r="U290" i="2" s="1"/>
  <c r="V290" i="2" s="1"/>
  <c r="K291" i="2"/>
  <c r="L291" i="2"/>
  <c r="M291" i="2" s="1"/>
  <c r="O291" i="2" s="1"/>
  <c r="R291" i="2"/>
  <c r="S291" i="2" s="1"/>
  <c r="T291" i="2" s="1"/>
  <c r="U291" i="2" s="1"/>
  <c r="V291" i="2" s="1"/>
  <c r="X291" i="2" s="1"/>
  <c r="K292" i="2"/>
  <c r="L292" i="2"/>
  <c r="R292" i="2"/>
  <c r="S292" i="2" s="1"/>
  <c r="T292" i="2" s="1"/>
  <c r="U292" i="2" s="1"/>
  <c r="V292" i="2" s="1"/>
  <c r="K293" i="2"/>
  <c r="L293" i="2"/>
  <c r="M293" i="2" s="1"/>
  <c r="O293" i="2" s="1"/>
  <c r="R293" i="2"/>
  <c r="S293" i="2" s="1"/>
  <c r="T293" i="2" s="1"/>
  <c r="U293" i="2" s="1"/>
  <c r="V293" i="2" s="1"/>
  <c r="K294" i="2"/>
  <c r="L294" i="2"/>
  <c r="R294" i="2"/>
  <c r="S294" i="2" s="1"/>
  <c r="T294" i="2" s="1"/>
  <c r="U294" i="2" s="1"/>
  <c r="V294" i="2" s="1"/>
  <c r="X294" i="2" s="1"/>
  <c r="K295" i="2"/>
  <c r="L295" i="2"/>
  <c r="M295" i="2" s="1"/>
  <c r="R295" i="2"/>
  <c r="S295" i="2" s="1"/>
  <c r="T295" i="2" s="1"/>
  <c r="U295" i="2" s="1"/>
  <c r="V295" i="2" s="1"/>
  <c r="K296" i="2"/>
  <c r="L296" i="2"/>
  <c r="M296" i="2" s="1"/>
  <c r="R296" i="2"/>
  <c r="S296" i="2" s="1"/>
  <c r="T296" i="2" s="1"/>
  <c r="U296" i="2" s="1"/>
  <c r="V296" i="2" s="1"/>
  <c r="X296" i="2" s="1"/>
  <c r="K297" i="2"/>
  <c r="L297" i="2"/>
  <c r="M297" i="2" s="1"/>
  <c r="O297" i="2" s="1"/>
  <c r="R297" i="2"/>
  <c r="S297" i="2" s="1"/>
  <c r="T297" i="2" s="1"/>
  <c r="U297" i="2" s="1"/>
  <c r="V297" i="2" s="1"/>
  <c r="K298" i="2"/>
  <c r="L298" i="2"/>
  <c r="R298" i="2"/>
  <c r="S298" i="2" s="1"/>
  <c r="T298" i="2" s="1"/>
  <c r="U298" i="2" s="1"/>
  <c r="V298" i="2" s="1"/>
  <c r="K299" i="2"/>
  <c r="L299" i="2"/>
  <c r="R299" i="2"/>
  <c r="S299" i="2" s="1"/>
  <c r="T299" i="2" s="1"/>
  <c r="U299" i="2" s="1"/>
  <c r="V299" i="2" s="1"/>
  <c r="K300" i="2"/>
  <c r="L300" i="2"/>
  <c r="M300" i="2" s="1"/>
  <c r="R300" i="2"/>
  <c r="S300" i="2" s="1"/>
  <c r="T300" i="2" s="1"/>
  <c r="U300" i="2" s="1"/>
  <c r="V300" i="2" s="1"/>
  <c r="K301" i="2"/>
  <c r="L301" i="2"/>
  <c r="R301" i="2"/>
  <c r="S301" i="2" s="1"/>
  <c r="T301" i="2" s="1"/>
  <c r="U301" i="2" s="1"/>
  <c r="V301" i="2" s="1"/>
  <c r="K302" i="2"/>
  <c r="L302" i="2"/>
  <c r="M302" i="2" s="1"/>
  <c r="O302" i="2" s="1"/>
  <c r="R302" i="2"/>
  <c r="S302" i="2" s="1"/>
  <c r="T302" i="2" s="1"/>
  <c r="U302" i="2" s="1"/>
  <c r="V302" i="2" s="1"/>
  <c r="K303" i="2"/>
  <c r="L303" i="2"/>
  <c r="M303" i="2" s="1"/>
  <c r="O303" i="2" s="1"/>
  <c r="R303" i="2"/>
  <c r="S303" i="2" s="1"/>
  <c r="T303" i="2" s="1"/>
  <c r="U303" i="2" s="1"/>
  <c r="V303" i="2" s="1"/>
  <c r="X303" i="2" s="1"/>
  <c r="K304" i="2"/>
  <c r="L304" i="2"/>
  <c r="M304" i="2" s="1"/>
  <c r="O304" i="2" s="1"/>
  <c r="R304" i="2"/>
  <c r="S304" i="2" s="1"/>
  <c r="T304" i="2" s="1"/>
  <c r="U304" i="2" s="1"/>
  <c r="V304" i="2" s="1"/>
  <c r="W304" i="2" s="1"/>
  <c r="K305" i="2"/>
  <c r="L305" i="2"/>
  <c r="M305" i="2" s="1"/>
  <c r="R305" i="2"/>
  <c r="S305" i="2" s="1"/>
  <c r="T305" i="2" s="1"/>
  <c r="U305" i="2" s="1"/>
  <c r="V305" i="2" s="1"/>
  <c r="K306" i="2"/>
  <c r="L306" i="2"/>
  <c r="M306" i="2" s="1"/>
  <c r="R306" i="2"/>
  <c r="S306" i="2" s="1"/>
  <c r="T306" i="2" s="1"/>
  <c r="U306" i="2" s="1"/>
  <c r="V306" i="2" s="1"/>
  <c r="W306" i="2" s="1"/>
  <c r="K307" i="2"/>
  <c r="L307" i="2"/>
  <c r="M307" i="2" s="1"/>
  <c r="N307" i="2" s="1"/>
  <c r="R307" i="2"/>
  <c r="S307" i="2" s="1"/>
  <c r="T307" i="2" s="1"/>
  <c r="U307" i="2" s="1"/>
  <c r="V307" i="2" s="1"/>
  <c r="K308" i="2"/>
  <c r="L308" i="2"/>
  <c r="M308" i="2"/>
  <c r="R308" i="2"/>
  <c r="S308" i="2" s="1"/>
  <c r="T308" i="2" s="1"/>
  <c r="U308" i="2" s="1"/>
  <c r="V308" i="2" s="1"/>
  <c r="K309" i="2"/>
  <c r="L309" i="2"/>
  <c r="R309" i="2"/>
  <c r="S309" i="2" s="1"/>
  <c r="T309" i="2" s="1"/>
  <c r="U309" i="2" s="1"/>
  <c r="V309" i="2" s="1"/>
  <c r="K310" i="2"/>
  <c r="L310" i="2"/>
  <c r="M310" i="2" s="1"/>
  <c r="O310" i="2" s="1"/>
  <c r="R310" i="2"/>
  <c r="S310" i="2"/>
  <c r="T310" i="2" s="1"/>
  <c r="U310" i="2" s="1"/>
  <c r="V310" i="2" s="1"/>
  <c r="X310" i="2" s="1"/>
  <c r="K311" i="2"/>
  <c r="L311" i="2"/>
  <c r="M311" i="2" s="1"/>
  <c r="O311" i="2" s="1"/>
  <c r="R311" i="2"/>
  <c r="S311" i="2" s="1"/>
  <c r="T311" i="2" s="1"/>
  <c r="U311" i="2" s="1"/>
  <c r="V311" i="2" s="1"/>
  <c r="X311" i="2" s="1"/>
  <c r="K312" i="2"/>
  <c r="L312" i="2"/>
  <c r="M312" i="2" s="1"/>
  <c r="O312" i="2" s="1"/>
  <c r="R312" i="2"/>
  <c r="S312" i="2" s="1"/>
  <c r="T312" i="2" s="1"/>
  <c r="U312" i="2" s="1"/>
  <c r="V312" i="2" s="1"/>
  <c r="X312" i="2" s="1"/>
  <c r="K313" i="2"/>
  <c r="L313" i="2"/>
  <c r="M313" i="2" s="1"/>
  <c r="O313" i="2" s="1"/>
  <c r="R313" i="2"/>
  <c r="S313" i="2" s="1"/>
  <c r="T313" i="2" s="1"/>
  <c r="U313" i="2" s="1"/>
  <c r="V313" i="2" s="1"/>
  <c r="K314" i="2"/>
  <c r="L314" i="2"/>
  <c r="M314" i="2" s="1"/>
  <c r="O314" i="2" s="1"/>
  <c r="R314" i="2"/>
  <c r="S314" i="2" s="1"/>
  <c r="T314" i="2" s="1"/>
  <c r="U314" i="2" s="1"/>
  <c r="V314" i="2" s="1"/>
  <c r="K315" i="2"/>
  <c r="L315" i="2"/>
  <c r="M315" i="2" s="1"/>
  <c r="R315" i="2"/>
  <c r="S315" i="2" s="1"/>
  <c r="T315" i="2" s="1"/>
  <c r="U315" i="2" s="1"/>
  <c r="V315" i="2" s="1"/>
  <c r="K316" i="2"/>
  <c r="L316" i="2"/>
  <c r="R316" i="2"/>
  <c r="S316" i="2" s="1"/>
  <c r="T316" i="2" s="1"/>
  <c r="U316" i="2" s="1"/>
  <c r="V316" i="2" s="1"/>
  <c r="K317" i="2"/>
  <c r="L317" i="2"/>
  <c r="R317" i="2"/>
  <c r="S317" i="2" s="1"/>
  <c r="T317" i="2" s="1"/>
  <c r="U317" i="2" s="1"/>
  <c r="V317" i="2" s="1"/>
  <c r="X317" i="2" s="1"/>
  <c r="K318" i="2"/>
  <c r="L318" i="2"/>
  <c r="M318" i="2" s="1"/>
  <c r="R318" i="2"/>
  <c r="S318" i="2" s="1"/>
  <c r="T318" i="2" s="1"/>
  <c r="U318" i="2" s="1"/>
  <c r="V318" i="2" s="1"/>
  <c r="K319" i="2"/>
  <c r="L319" i="2"/>
  <c r="M319" i="2" s="1"/>
  <c r="O319" i="2" s="1"/>
  <c r="R319" i="2"/>
  <c r="S319" i="2" s="1"/>
  <c r="T319" i="2" s="1"/>
  <c r="U319" i="2" s="1"/>
  <c r="V319" i="2" s="1"/>
  <c r="K320" i="2"/>
  <c r="L320" i="2"/>
  <c r="M320" i="2" s="1"/>
  <c r="O320" i="2" s="1"/>
  <c r="R320" i="2"/>
  <c r="S320" i="2" s="1"/>
  <c r="T320" i="2" s="1"/>
  <c r="U320" i="2" s="1"/>
  <c r="V320" i="2" s="1"/>
  <c r="K321" i="2"/>
  <c r="L321" i="2"/>
  <c r="M321" i="2" s="1"/>
  <c r="O321" i="2" s="1"/>
  <c r="R321" i="2"/>
  <c r="S321" i="2" s="1"/>
  <c r="T321" i="2" s="1"/>
  <c r="U321" i="2" s="1"/>
  <c r="V321" i="2" s="1"/>
  <c r="K322" i="2"/>
  <c r="L322" i="2"/>
  <c r="M322" i="2" s="1"/>
  <c r="N322" i="2" s="1"/>
  <c r="R322" i="2"/>
  <c r="S322" i="2" s="1"/>
  <c r="T322" i="2" s="1"/>
  <c r="U322" i="2" s="1"/>
  <c r="V322" i="2" s="1"/>
  <c r="K323" i="2"/>
  <c r="L323" i="2"/>
  <c r="M323" i="2" s="1"/>
  <c r="N323" i="2" s="1"/>
  <c r="R323" i="2"/>
  <c r="S323" i="2" s="1"/>
  <c r="T323" i="2" s="1"/>
  <c r="U323" i="2" s="1"/>
  <c r="V323" i="2" s="1"/>
  <c r="K324" i="2"/>
  <c r="L324" i="2"/>
  <c r="R324" i="2"/>
  <c r="S324" i="2" s="1"/>
  <c r="T324" i="2" s="1"/>
  <c r="U324" i="2" s="1"/>
  <c r="V324" i="2" s="1"/>
  <c r="K325" i="2"/>
  <c r="L325" i="2"/>
  <c r="R325" i="2"/>
  <c r="S325" i="2" s="1"/>
  <c r="T325" i="2" s="1"/>
  <c r="U325" i="2" s="1"/>
  <c r="V325" i="2" s="1"/>
  <c r="K326" i="2"/>
  <c r="L326" i="2"/>
  <c r="M326" i="2" s="1"/>
  <c r="R326" i="2"/>
  <c r="S326" i="2" s="1"/>
  <c r="T326" i="2" s="1"/>
  <c r="U326" i="2" s="1"/>
  <c r="V326" i="2" s="1"/>
  <c r="X326" i="2" s="1"/>
  <c r="K327" i="2"/>
  <c r="L327" i="2"/>
  <c r="M327" i="2" s="1"/>
  <c r="R327" i="2"/>
  <c r="S327" i="2" s="1"/>
  <c r="T327" i="2" s="1"/>
  <c r="U327" i="2" s="1"/>
  <c r="V327" i="2" s="1"/>
  <c r="X327" i="2" s="1"/>
  <c r="K328" i="2"/>
  <c r="L328" i="2"/>
  <c r="M328" i="2" s="1"/>
  <c r="O328" i="2" s="1"/>
  <c r="R328" i="2"/>
  <c r="S328" i="2" s="1"/>
  <c r="T328" i="2" s="1"/>
  <c r="U328" i="2" s="1"/>
  <c r="V328" i="2" s="1"/>
  <c r="K329" i="2"/>
  <c r="L329" i="2"/>
  <c r="R329" i="2"/>
  <c r="S329" i="2" s="1"/>
  <c r="T329" i="2" s="1"/>
  <c r="U329" i="2" s="1"/>
  <c r="V329" i="2" s="1"/>
  <c r="W329" i="2" s="1"/>
  <c r="K330" i="2"/>
  <c r="L330" i="2"/>
  <c r="M330" i="2" s="1"/>
  <c r="O330" i="2" s="1"/>
  <c r="R330" i="2"/>
  <c r="S330" i="2" s="1"/>
  <c r="T330" i="2" s="1"/>
  <c r="U330" i="2" s="1"/>
  <c r="V330" i="2" s="1"/>
  <c r="K331" i="2"/>
  <c r="L331" i="2"/>
  <c r="M331" i="2" s="1"/>
  <c r="R331" i="2"/>
  <c r="S331" i="2" s="1"/>
  <c r="T331" i="2" s="1"/>
  <c r="U331" i="2" s="1"/>
  <c r="V331" i="2" s="1"/>
  <c r="K332" i="2"/>
  <c r="L332" i="2"/>
  <c r="M332" i="2" s="1"/>
  <c r="R332" i="2"/>
  <c r="S332" i="2" s="1"/>
  <c r="T332" i="2" s="1"/>
  <c r="U332" i="2" s="1"/>
  <c r="V332" i="2" s="1"/>
  <c r="W332" i="2" s="1"/>
  <c r="K333" i="2"/>
  <c r="L333" i="2"/>
  <c r="R333" i="2"/>
  <c r="S333" i="2" s="1"/>
  <c r="T333" i="2" s="1"/>
  <c r="U333" i="2" s="1"/>
  <c r="V333" i="2" s="1"/>
  <c r="X333" i="2" s="1"/>
  <c r="K334" i="2"/>
  <c r="L334" i="2"/>
  <c r="M334" i="2" s="1"/>
  <c r="O334" i="2" s="1"/>
  <c r="R334" i="2"/>
  <c r="S334" i="2" s="1"/>
  <c r="T334" i="2" s="1"/>
  <c r="U334" i="2" s="1"/>
  <c r="V334" i="2" s="1"/>
  <c r="K335" i="2"/>
  <c r="L335" i="2"/>
  <c r="M335" i="2" s="1"/>
  <c r="O335" i="2" s="1"/>
  <c r="R335" i="2"/>
  <c r="S335" i="2" s="1"/>
  <c r="T335" i="2" s="1"/>
  <c r="U335" i="2" s="1"/>
  <c r="V335" i="2" s="1"/>
  <c r="K336" i="2"/>
  <c r="L336" i="2"/>
  <c r="M336" i="2" s="1"/>
  <c r="R336" i="2"/>
  <c r="S336" i="2" s="1"/>
  <c r="T336" i="2" s="1"/>
  <c r="U336" i="2" s="1"/>
  <c r="V336" i="2" s="1"/>
  <c r="K337" i="2"/>
  <c r="L337" i="2"/>
  <c r="M337" i="2" s="1"/>
  <c r="R337" i="2"/>
  <c r="S337" i="2" s="1"/>
  <c r="T337" i="2" s="1"/>
  <c r="U337" i="2" s="1"/>
  <c r="V337" i="2" s="1"/>
  <c r="K338" i="2"/>
  <c r="L338" i="2"/>
  <c r="R338" i="2"/>
  <c r="S338" i="2" s="1"/>
  <c r="T338" i="2" s="1"/>
  <c r="U338" i="2" s="1"/>
  <c r="V338" i="2" s="1"/>
  <c r="K339" i="2"/>
  <c r="L339" i="2"/>
  <c r="M339" i="2" s="1"/>
  <c r="R339" i="2"/>
  <c r="S339" i="2" s="1"/>
  <c r="T339" i="2" s="1"/>
  <c r="U339" i="2" s="1"/>
  <c r="V339" i="2" s="1"/>
  <c r="K340" i="2"/>
  <c r="L340" i="2"/>
  <c r="M340" i="2" s="1"/>
  <c r="O340" i="2" s="1"/>
  <c r="R340" i="2"/>
  <c r="S340" i="2" s="1"/>
  <c r="T340" i="2" s="1"/>
  <c r="U340" i="2" s="1"/>
  <c r="V340" i="2" s="1"/>
  <c r="K341" i="2"/>
  <c r="L341" i="2"/>
  <c r="M341" i="2" s="1"/>
  <c r="R341" i="2"/>
  <c r="S341" i="2" s="1"/>
  <c r="T341" i="2" s="1"/>
  <c r="U341" i="2" s="1"/>
  <c r="V341" i="2" s="1"/>
  <c r="K342" i="2"/>
  <c r="L342" i="2"/>
  <c r="M342" i="2" s="1"/>
  <c r="O342" i="2" s="1"/>
  <c r="R342" i="2"/>
  <c r="S342" i="2" s="1"/>
  <c r="T342" i="2" s="1"/>
  <c r="U342" i="2" s="1"/>
  <c r="V342" i="2" s="1"/>
  <c r="X342" i="2" s="1"/>
  <c r="K343" i="2"/>
  <c r="L343" i="2"/>
  <c r="M343" i="2" s="1"/>
  <c r="N343" i="2" s="1"/>
  <c r="R343" i="2"/>
  <c r="S343" i="2" s="1"/>
  <c r="T343" i="2" s="1"/>
  <c r="U343" i="2" s="1"/>
  <c r="V343" i="2" s="1"/>
  <c r="K344" i="2"/>
  <c r="L344" i="2"/>
  <c r="M344" i="2" s="1"/>
  <c r="O344" i="2" s="1"/>
  <c r="R344" i="2"/>
  <c r="S344" i="2" s="1"/>
  <c r="T344" i="2" s="1"/>
  <c r="U344" i="2" s="1"/>
  <c r="V344" i="2" s="1"/>
  <c r="K345" i="2"/>
  <c r="L345" i="2"/>
  <c r="M345" i="2" s="1"/>
  <c r="N345" i="2" s="1"/>
  <c r="R345" i="2"/>
  <c r="S345" i="2" s="1"/>
  <c r="T345" i="2" s="1"/>
  <c r="U345" i="2" s="1"/>
  <c r="V345" i="2" s="1"/>
  <c r="W345" i="2" s="1"/>
  <c r="K346" i="2"/>
  <c r="L346" i="2"/>
  <c r="M346" i="2" s="1"/>
  <c r="O346" i="2" s="1"/>
  <c r="R346" i="2"/>
  <c r="S346" i="2" s="1"/>
  <c r="T346" i="2" s="1"/>
  <c r="U346" i="2" s="1"/>
  <c r="V346" i="2" s="1"/>
  <c r="X346" i="2" s="1"/>
  <c r="K347" i="2"/>
  <c r="L347" i="2"/>
  <c r="M347" i="2" s="1"/>
  <c r="R347" i="2"/>
  <c r="S347" i="2" s="1"/>
  <c r="T347" i="2" s="1"/>
  <c r="U347" i="2" s="1"/>
  <c r="V347" i="2" s="1"/>
  <c r="K348" i="2"/>
  <c r="L348" i="2"/>
  <c r="R348" i="2"/>
  <c r="S348" i="2" s="1"/>
  <c r="T348" i="2" s="1"/>
  <c r="U348" i="2" s="1"/>
  <c r="V348" i="2" s="1"/>
  <c r="K349" i="2"/>
  <c r="L349" i="2"/>
  <c r="M349" i="2" s="1"/>
  <c r="O349" i="2" s="1"/>
  <c r="R349" i="2"/>
  <c r="S349" i="2" s="1"/>
  <c r="T349" i="2" s="1"/>
  <c r="U349" i="2" s="1"/>
  <c r="V349" i="2" s="1"/>
  <c r="K350" i="2"/>
  <c r="L350" i="2"/>
  <c r="R350" i="2"/>
  <c r="S350" i="2" s="1"/>
  <c r="T350" i="2" s="1"/>
  <c r="U350" i="2" s="1"/>
  <c r="V350" i="2" s="1"/>
  <c r="K351" i="2"/>
  <c r="L351" i="2"/>
  <c r="M351" i="2" s="1"/>
  <c r="O351" i="2" s="1"/>
  <c r="R351" i="2"/>
  <c r="S351" i="2" s="1"/>
  <c r="T351" i="2" s="1"/>
  <c r="U351" i="2" s="1"/>
  <c r="V351" i="2" s="1"/>
  <c r="K352" i="2"/>
  <c r="L352" i="2"/>
  <c r="M352" i="2" s="1"/>
  <c r="N352" i="2" s="1"/>
  <c r="R352" i="2"/>
  <c r="S352" i="2" s="1"/>
  <c r="T352" i="2" s="1"/>
  <c r="U352" i="2" s="1"/>
  <c r="V352" i="2" s="1"/>
  <c r="K353" i="2"/>
  <c r="L353" i="2"/>
  <c r="M353" i="2" s="1"/>
  <c r="O353" i="2" s="1"/>
  <c r="R353" i="2"/>
  <c r="S353" i="2" s="1"/>
  <c r="T353" i="2" s="1"/>
  <c r="U353" i="2" s="1"/>
  <c r="V353" i="2" s="1"/>
  <c r="K354" i="2"/>
  <c r="L354" i="2"/>
  <c r="R354" i="2"/>
  <c r="S354" i="2" s="1"/>
  <c r="T354" i="2" s="1"/>
  <c r="U354" i="2" s="1"/>
  <c r="V354" i="2" s="1"/>
  <c r="K355" i="2"/>
  <c r="L355" i="2"/>
  <c r="R355" i="2"/>
  <c r="S355" i="2" s="1"/>
  <c r="T355" i="2" s="1"/>
  <c r="U355" i="2" s="1"/>
  <c r="V355" i="2" s="1"/>
  <c r="K356" i="2"/>
  <c r="L356" i="2"/>
  <c r="R356" i="2"/>
  <c r="S356" i="2" s="1"/>
  <c r="T356" i="2" s="1"/>
  <c r="U356" i="2" s="1"/>
  <c r="V356" i="2" s="1"/>
  <c r="K357" i="2"/>
  <c r="L357" i="2"/>
  <c r="M357" i="2" s="1"/>
  <c r="R357" i="2"/>
  <c r="S357" i="2" s="1"/>
  <c r="T357" i="2" s="1"/>
  <c r="U357" i="2" s="1"/>
  <c r="V357" i="2" s="1"/>
  <c r="K358" i="2"/>
  <c r="L358" i="2"/>
  <c r="M358" i="2" s="1"/>
  <c r="O358" i="2" s="1"/>
  <c r="R358" i="2"/>
  <c r="S358" i="2" s="1"/>
  <c r="T358" i="2" s="1"/>
  <c r="U358" i="2" s="1"/>
  <c r="V358" i="2" s="1"/>
  <c r="X358" i="2" s="1"/>
  <c r="K359" i="2"/>
  <c r="L359" i="2"/>
  <c r="M359" i="2" s="1"/>
  <c r="O359" i="2" s="1"/>
  <c r="R359" i="2"/>
  <c r="S359" i="2" s="1"/>
  <c r="T359" i="2" s="1"/>
  <c r="U359" i="2" s="1"/>
  <c r="V359" i="2" s="1"/>
  <c r="K360" i="2"/>
  <c r="L360" i="2"/>
  <c r="M360" i="2" s="1"/>
  <c r="N360" i="2" s="1"/>
  <c r="R360" i="2"/>
  <c r="S360" i="2" s="1"/>
  <c r="T360" i="2" s="1"/>
  <c r="U360" i="2" s="1"/>
  <c r="V360" i="2" s="1"/>
  <c r="K361" i="2"/>
  <c r="L361" i="2"/>
  <c r="M361" i="2" s="1"/>
  <c r="N361" i="2" s="1"/>
  <c r="R361" i="2"/>
  <c r="S361" i="2" s="1"/>
  <c r="T361" i="2" s="1"/>
  <c r="U361" i="2" s="1"/>
  <c r="V361" i="2" s="1"/>
  <c r="K362" i="2"/>
  <c r="L362" i="2"/>
  <c r="M362" i="2" s="1"/>
  <c r="R362" i="2"/>
  <c r="S362" i="2" s="1"/>
  <c r="T362" i="2" s="1"/>
  <c r="U362" i="2" s="1"/>
  <c r="V362" i="2" s="1"/>
  <c r="K363" i="2"/>
  <c r="L363" i="2"/>
  <c r="M363" i="2" s="1"/>
  <c r="R363" i="2"/>
  <c r="S363" i="2" s="1"/>
  <c r="T363" i="2" s="1"/>
  <c r="U363" i="2" s="1"/>
  <c r="V363" i="2" s="1"/>
  <c r="K364" i="2"/>
  <c r="L364" i="2"/>
  <c r="R364" i="2"/>
  <c r="S364" i="2"/>
  <c r="T364" i="2" s="1"/>
  <c r="U364" i="2" s="1"/>
  <c r="V364" i="2" s="1"/>
  <c r="K365" i="2"/>
  <c r="L365" i="2"/>
  <c r="R365" i="2"/>
  <c r="S365" i="2" s="1"/>
  <c r="T365" i="2" s="1"/>
  <c r="U365" i="2" s="1"/>
  <c r="V365" i="2" s="1"/>
  <c r="K366" i="2"/>
  <c r="L366" i="2"/>
  <c r="M366" i="2" s="1"/>
  <c r="R366" i="2"/>
  <c r="S366" i="2" s="1"/>
  <c r="T366" i="2" s="1"/>
  <c r="U366" i="2" s="1"/>
  <c r="V366" i="2" s="1"/>
  <c r="W366" i="2" s="1"/>
  <c r="K367" i="2"/>
  <c r="L367" i="2"/>
  <c r="M367" i="2" s="1"/>
  <c r="O367" i="2" s="1"/>
  <c r="R367" i="2"/>
  <c r="S367" i="2" s="1"/>
  <c r="T367" i="2" s="1"/>
  <c r="U367" i="2" s="1"/>
  <c r="V367" i="2" s="1"/>
  <c r="X367" i="2" s="1"/>
  <c r="K368" i="2"/>
  <c r="L368" i="2"/>
  <c r="M368" i="2" s="1"/>
  <c r="O368" i="2" s="1"/>
  <c r="R368" i="2"/>
  <c r="S368" i="2" s="1"/>
  <c r="T368" i="2" s="1"/>
  <c r="U368" i="2" s="1"/>
  <c r="V368" i="2" s="1"/>
  <c r="W368" i="2" s="1"/>
  <c r="K369" i="2"/>
  <c r="L369" i="2"/>
  <c r="M369" i="2" s="1"/>
  <c r="O369" i="2" s="1"/>
  <c r="R369" i="2"/>
  <c r="S369" i="2" s="1"/>
  <c r="T369" i="2" s="1"/>
  <c r="U369" i="2" s="1"/>
  <c r="V369" i="2" s="1"/>
  <c r="K370" i="2"/>
  <c r="L370" i="2"/>
  <c r="M370" i="2" s="1"/>
  <c r="O370" i="2" s="1"/>
  <c r="R370" i="2"/>
  <c r="S370" i="2" s="1"/>
  <c r="T370" i="2" s="1"/>
  <c r="U370" i="2" s="1"/>
  <c r="V370" i="2" s="1"/>
  <c r="K371" i="2"/>
  <c r="L371" i="2"/>
  <c r="M371" i="2" s="1"/>
  <c r="O371" i="2" s="1"/>
  <c r="R371" i="2"/>
  <c r="S371" i="2" s="1"/>
  <c r="T371" i="2" s="1"/>
  <c r="U371" i="2" s="1"/>
  <c r="V371" i="2" s="1"/>
  <c r="X371" i="2" s="1"/>
  <c r="K372" i="2"/>
  <c r="L372" i="2"/>
  <c r="M372" i="2" s="1"/>
  <c r="N372" i="2" s="1"/>
  <c r="R372" i="2"/>
  <c r="S372" i="2" s="1"/>
  <c r="T372" i="2" s="1"/>
  <c r="U372" i="2" s="1"/>
  <c r="V372" i="2" s="1"/>
  <c r="K373" i="2"/>
  <c r="L373" i="2"/>
  <c r="M373" i="2" s="1"/>
  <c r="R373" i="2"/>
  <c r="S373" i="2" s="1"/>
  <c r="T373" i="2" s="1"/>
  <c r="U373" i="2" s="1"/>
  <c r="V373" i="2" s="1"/>
  <c r="K374" i="2"/>
  <c r="L374" i="2"/>
  <c r="M374" i="2" s="1"/>
  <c r="O374" i="2" s="1"/>
  <c r="R374" i="2"/>
  <c r="S374" i="2" s="1"/>
  <c r="T374" i="2" s="1"/>
  <c r="U374" i="2" s="1"/>
  <c r="V374" i="2" s="1"/>
  <c r="K375" i="2"/>
  <c r="L375" i="2"/>
  <c r="R375" i="2"/>
  <c r="S375" i="2"/>
  <c r="T375" i="2" s="1"/>
  <c r="U375" i="2" s="1"/>
  <c r="V375" i="2" s="1"/>
  <c r="K376" i="2"/>
  <c r="L376" i="2"/>
  <c r="M376" i="2" s="1"/>
  <c r="R376" i="2"/>
  <c r="S376" i="2" s="1"/>
  <c r="T376" i="2" s="1"/>
  <c r="U376" i="2" s="1"/>
  <c r="V376" i="2" s="1"/>
  <c r="K377" i="2"/>
  <c r="L377" i="2"/>
  <c r="M377" i="2" s="1"/>
  <c r="R377" i="2"/>
  <c r="S377" i="2" s="1"/>
  <c r="T377" i="2" s="1"/>
  <c r="U377" i="2" s="1"/>
  <c r="V377" i="2" s="1"/>
  <c r="K378" i="2"/>
  <c r="L378" i="2"/>
  <c r="M378" i="2" s="1"/>
  <c r="N378" i="2" s="1"/>
  <c r="R378" i="2"/>
  <c r="S378" i="2" s="1"/>
  <c r="T378" i="2" s="1"/>
  <c r="U378" i="2" s="1"/>
  <c r="V378" i="2" s="1"/>
  <c r="K379" i="2"/>
  <c r="L379" i="2"/>
  <c r="M379" i="2" s="1"/>
  <c r="N379" i="2" s="1"/>
  <c r="R379" i="2"/>
  <c r="S379" i="2" s="1"/>
  <c r="T379" i="2" s="1"/>
  <c r="U379" i="2" s="1"/>
  <c r="V379" i="2" s="1"/>
  <c r="W379" i="2" s="1"/>
  <c r="K380" i="2"/>
  <c r="L380" i="2"/>
  <c r="M380" i="2" s="1"/>
  <c r="O380" i="2" s="1"/>
  <c r="R380" i="2"/>
  <c r="S380" i="2" s="1"/>
  <c r="T380" i="2" s="1"/>
  <c r="U380" i="2" s="1"/>
  <c r="V380" i="2" s="1"/>
  <c r="W380" i="2" s="1"/>
  <c r="K381" i="2"/>
  <c r="L381" i="2"/>
  <c r="M381" i="2" s="1"/>
  <c r="O381" i="2" s="1"/>
  <c r="R381" i="2"/>
  <c r="S381" i="2" s="1"/>
  <c r="T381" i="2" s="1"/>
  <c r="U381" i="2" s="1"/>
  <c r="V381" i="2" s="1"/>
  <c r="K382" i="2"/>
  <c r="L382" i="2"/>
  <c r="M382" i="2" s="1"/>
  <c r="O382" i="2" s="1"/>
  <c r="R382" i="2"/>
  <c r="S382" i="2" s="1"/>
  <c r="T382" i="2" s="1"/>
  <c r="U382" i="2" s="1"/>
  <c r="V382" i="2" s="1"/>
  <c r="K383" i="2"/>
  <c r="L383" i="2"/>
  <c r="M383" i="2" s="1"/>
  <c r="O383" i="2" s="1"/>
  <c r="R383" i="2"/>
  <c r="S383" i="2" s="1"/>
  <c r="T383" i="2" s="1"/>
  <c r="U383" i="2" s="1"/>
  <c r="V383" i="2" s="1"/>
  <c r="K384" i="2"/>
  <c r="L384" i="2"/>
  <c r="M384" i="2" s="1"/>
  <c r="N384" i="2" s="1"/>
  <c r="R384" i="2"/>
  <c r="S384" i="2" s="1"/>
  <c r="T384" i="2" s="1"/>
  <c r="U384" i="2" s="1"/>
  <c r="V384" i="2" s="1"/>
  <c r="K385" i="2"/>
  <c r="L385" i="2"/>
  <c r="M385" i="2" s="1"/>
  <c r="O385" i="2" s="1"/>
  <c r="R385" i="2"/>
  <c r="S385" i="2" s="1"/>
  <c r="T385" i="2" s="1"/>
  <c r="U385" i="2" s="1"/>
  <c r="V385" i="2" s="1"/>
  <c r="K386" i="2"/>
  <c r="L386" i="2"/>
  <c r="R386" i="2"/>
  <c r="S386" i="2" s="1"/>
  <c r="T386" i="2" s="1"/>
  <c r="U386" i="2" s="1"/>
  <c r="V386" i="2" s="1"/>
  <c r="K387" i="2"/>
  <c r="L387" i="2"/>
  <c r="R387" i="2"/>
  <c r="S387" i="2" s="1"/>
  <c r="T387" i="2" s="1"/>
  <c r="U387" i="2" s="1"/>
  <c r="V387" i="2" s="1"/>
  <c r="K388" i="2"/>
  <c r="L388" i="2"/>
  <c r="M388" i="2" s="1"/>
  <c r="R388" i="2"/>
  <c r="S388" i="2" s="1"/>
  <c r="T388" i="2" s="1"/>
  <c r="U388" i="2" s="1"/>
  <c r="V388" i="2" s="1"/>
  <c r="K389" i="2"/>
  <c r="L389" i="2"/>
  <c r="M389" i="2" s="1"/>
  <c r="N389" i="2" s="1"/>
  <c r="R389" i="2"/>
  <c r="S389" i="2" s="1"/>
  <c r="T389" i="2" s="1"/>
  <c r="U389" i="2" s="1"/>
  <c r="V389" i="2" s="1"/>
  <c r="X389" i="2" s="1"/>
  <c r="K390" i="2"/>
  <c r="L390" i="2"/>
  <c r="M390" i="2" s="1"/>
  <c r="O390" i="2" s="1"/>
  <c r="R390" i="2"/>
  <c r="S390" i="2" s="1"/>
  <c r="T390" i="2" s="1"/>
  <c r="U390" i="2" s="1"/>
  <c r="V390" i="2" s="1"/>
  <c r="X390" i="2" s="1"/>
  <c r="K391" i="2"/>
  <c r="L391" i="2"/>
  <c r="M391" i="2" s="1"/>
  <c r="O391" i="2" s="1"/>
  <c r="R391" i="2"/>
  <c r="S391" i="2" s="1"/>
  <c r="T391" i="2" s="1"/>
  <c r="U391" i="2" s="1"/>
  <c r="V391" i="2" s="1"/>
  <c r="K392" i="2"/>
  <c r="L392" i="2"/>
  <c r="M392" i="2" s="1"/>
  <c r="N392" i="2" s="1"/>
  <c r="R392" i="2"/>
  <c r="S392" i="2" s="1"/>
  <c r="T392" i="2" s="1"/>
  <c r="U392" i="2" s="1"/>
  <c r="V392" i="2" s="1"/>
  <c r="K393" i="2"/>
  <c r="L393" i="2"/>
  <c r="M393" i="2" s="1"/>
  <c r="N393" i="2" s="1"/>
  <c r="R393" i="2"/>
  <c r="S393" i="2" s="1"/>
  <c r="T393" i="2" s="1"/>
  <c r="U393" i="2" s="1"/>
  <c r="V393" i="2" s="1"/>
  <c r="K394" i="2"/>
  <c r="L394" i="2"/>
  <c r="M394" i="2" s="1"/>
  <c r="R394" i="2"/>
  <c r="S394" i="2" s="1"/>
  <c r="T394" i="2" s="1"/>
  <c r="U394" i="2" s="1"/>
  <c r="V394" i="2" s="1"/>
  <c r="K395" i="2"/>
  <c r="L395" i="2"/>
  <c r="M395" i="2" s="1"/>
  <c r="R395" i="2"/>
  <c r="S395" i="2" s="1"/>
  <c r="T395" i="2" s="1"/>
  <c r="U395" i="2" s="1"/>
  <c r="V395" i="2" s="1"/>
  <c r="K396" i="2"/>
  <c r="L396" i="2"/>
  <c r="M396" i="2" s="1"/>
  <c r="O396" i="2" s="1"/>
  <c r="R396" i="2"/>
  <c r="S396" i="2" s="1"/>
  <c r="T396" i="2" s="1"/>
  <c r="U396" i="2" s="1"/>
  <c r="V396" i="2" s="1"/>
  <c r="K397" i="2"/>
  <c r="L397" i="2"/>
  <c r="M397" i="2" s="1"/>
  <c r="R397" i="2"/>
  <c r="S397" i="2" s="1"/>
  <c r="T397" i="2" s="1"/>
  <c r="U397" i="2" s="1"/>
  <c r="V397" i="2" s="1"/>
  <c r="X397" i="2" s="1"/>
  <c r="K398" i="2"/>
  <c r="L398" i="2"/>
  <c r="M398" i="2" s="1"/>
  <c r="R398" i="2"/>
  <c r="S398" i="2" s="1"/>
  <c r="T398" i="2" s="1"/>
  <c r="U398" i="2" s="1"/>
  <c r="V398" i="2" s="1"/>
  <c r="K399" i="2"/>
  <c r="L399" i="2"/>
  <c r="M399" i="2" s="1"/>
  <c r="O399" i="2" s="1"/>
  <c r="R399" i="2"/>
  <c r="S399" i="2" s="1"/>
  <c r="T399" i="2" s="1"/>
  <c r="U399" i="2" s="1"/>
  <c r="V399" i="2" s="1"/>
  <c r="K400" i="2"/>
  <c r="L400" i="2"/>
  <c r="M400" i="2" s="1"/>
  <c r="N400" i="2" s="1"/>
  <c r="R400" i="2"/>
  <c r="S400" i="2" s="1"/>
  <c r="T400" i="2" s="1"/>
  <c r="U400" i="2" s="1"/>
  <c r="V400" i="2" s="1"/>
  <c r="X400" i="2" s="1"/>
  <c r="K401" i="2"/>
  <c r="L401" i="2"/>
  <c r="M401" i="2" s="1"/>
  <c r="R401" i="2"/>
  <c r="S401" i="2" s="1"/>
  <c r="T401" i="2" s="1"/>
  <c r="U401" i="2" s="1"/>
  <c r="V401" i="2" s="1"/>
  <c r="K402" i="2"/>
  <c r="L402" i="2"/>
  <c r="M402" i="2" s="1"/>
  <c r="R402" i="2"/>
  <c r="S402" i="2" s="1"/>
  <c r="T402" i="2" s="1"/>
  <c r="U402" i="2" s="1"/>
  <c r="V402" i="2" s="1"/>
  <c r="K403" i="2"/>
  <c r="L403" i="2"/>
  <c r="M403" i="2" s="1"/>
  <c r="R403" i="2"/>
  <c r="S403" i="2" s="1"/>
  <c r="T403" i="2" s="1"/>
  <c r="U403" i="2" s="1"/>
  <c r="V403" i="2" s="1"/>
  <c r="K404" i="2"/>
  <c r="L404" i="2"/>
  <c r="R404" i="2"/>
  <c r="S404" i="2" s="1"/>
  <c r="T404" i="2" s="1"/>
  <c r="U404" i="2" s="1"/>
  <c r="V404" i="2" s="1"/>
  <c r="K405" i="2"/>
  <c r="L405" i="2"/>
  <c r="M405" i="2" s="1"/>
  <c r="N405" i="2" s="1"/>
  <c r="R405" i="2"/>
  <c r="S405" i="2" s="1"/>
  <c r="T405" i="2" s="1"/>
  <c r="U405" i="2" s="1"/>
  <c r="V405" i="2" s="1"/>
  <c r="X405" i="2" s="1"/>
  <c r="K406" i="2"/>
  <c r="L406" i="2"/>
  <c r="M406" i="2" s="1"/>
  <c r="O406" i="2" s="1"/>
  <c r="R406" i="2"/>
  <c r="S406" i="2" s="1"/>
  <c r="T406" i="2" s="1"/>
  <c r="U406" i="2" s="1"/>
  <c r="V406" i="2" s="1"/>
  <c r="W406" i="2" s="1"/>
  <c r="K407" i="2"/>
  <c r="L407" i="2"/>
  <c r="M407" i="2"/>
  <c r="O407" i="2" s="1"/>
  <c r="R407" i="2"/>
  <c r="S407" i="2" s="1"/>
  <c r="T407" i="2" s="1"/>
  <c r="U407" i="2" s="1"/>
  <c r="V407" i="2" s="1"/>
  <c r="K408" i="2"/>
  <c r="L408" i="2"/>
  <c r="M408" i="2" s="1"/>
  <c r="R408" i="2"/>
  <c r="S408" i="2" s="1"/>
  <c r="T408" i="2" s="1"/>
  <c r="U408" i="2" s="1"/>
  <c r="V408" i="2" s="1"/>
  <c r="K409" i="2"/>
  <c r="L409" i="2"/>
  <c r="R409" i="2"/>
  <c r="S409" i="2" s="1"/>
  <c r="T409" i="2" s="1"/>
  <c r="U409" i="2" s="1"/>
  <c r="V409" i="2" s="1"/>
  <c r="W409" i="2" s="1"/>
  <c r="K410" i="2"/>
  <c r="L410" i="2"/>
  <c r="M410" i="2" s="1"/>
  <c r="R410" i="2"/>
  <c r="S410" i="2" s="1"/>
  <c r="T410" i="2" s="1"/>
  <c r="U410" i="2" s="1"/>
  <c r="V410" i="2" s="1"/>
  <c r="K411" i="2"/>
  <c r="L411" i="2"/>
  <c r="M411" i="2" s="1"/>
  <c r="R411" i="2"/>
  <c r="S411" i="2"/>
  <c r="T411" i="2" s="1"/>
  <c r="U411" i="2" s="1"/>
  <c r="V411" i="2" s="1"/>
  <c r="K412" i="2"/>
  <c r="L412" i="2"/>
  <c r="R412" i="2"/>
  <c r="S412" i="2" s="1"/>
  <c r="T412" i="2" s="1"/>
  <c r="U412" i="2" s="1"/>
  <c r="V412" i="2" s="1"/>
  <c r="K413" i="2"/>
  <c r="L413" i="2"/>
  <c r="M413" i="2" s="1"/>
  <c r="N413" i="2" s="1"/>
  <c r="R413" i="2"/>
  <c r="S413" i="2" s="1"/>
  <c r="T413" i="2" s="1"/>
  <c r="U413" i="2" s="1"/>
  <c r="V413" i="2" s="1"/>
  <c r="X413" i="2" s="1"/>
  <c r="K414" i="2"/>
  <c r="L414" i="2"/>
  <c r="M414" i="2" s="1"/>
  <c r="O414" i="2" s="1"/>
  <c r="R414" i="2"/>
  <c r="S414" i="2" s="1"/>
  <c r="T414" i="2" s="1"/>
  <c r="U414" i="2" s="1"/>
  <c r="V414" i="2" s="1"/>
  <c r="W414" i="2" s="1"/>
  <c r="K415" i="2"/>
  <c r="L415" i="2"/>
  <c r="M415" i="2" s="1"/>
  <c r="O415" i="2" s="1"/>
  <c r="R415" i="2"/>
  <c r="S415" i="2" s="1"/>
  <c r="T415" i="2" s="1"/>
  <c r="U415" i="2" s="1"/>
  <c r="V415" i="2" s="1"/>
  <c r="K416" i="2"/>
  <c r="L416" i="2"/>
  <c r="M416" i="2" s="1"/>
  <c r="R416" i="2"/>
  <c r="S416" i="2" s="1"/>
  <c r="T416" i="2" s="1"/>
  <c r="U416" i="2" s="1"/>
  <c r="V416" i="2" s="1"/>
  <c r="R3" i="2"/>
  <c r="S3" i="2" s="1"/>
  <c r="T3" i="2" s="1"/>
  <c r="U3" i="2" s="1"/>
  <c r="V3" i="2" s="1"/>
  <c r="L3" i="2"/>
  <c r="M3" i="2" s="1"/>
  <c r="K3" i="2"/>
  <c r="N240" i="2" l="1"/>
  <c r="N284" i="2"/>
  <c r="N191" i="2"/>
  <c r="N131" i="2"/>
  <c r="N109" i="2"/>
  <c r="N266" i="2"/>
  <c r="W142" i="2"/>
  <c r="N211" i="2"/>
  <c r="N108" i="2"/>
  <c r="X107" i="2"/>
  <c r="W107" i="2"/>
  <c r="N311" i="2"/>
  <c r="M209" i="2"/>
  <c r="O209" i="2" s="1"/>
  <c r="N207" i="2"/>
  <c r="M176" i="2"/>
  <c r="O176" i="2" s="1"/>
  <c r="N101" i="2"/>
  <c r="N282" i="2"/>
  <c r="N272" i="2"/>
  <c r="N268" i="2"/>
  <c r="N244" i="2"/>
  <c r="N140" i="2"/>
  <c r="N369" i="2"/>
  <c r="N321" i="2"/>
  <c r="N173" i="2"/>
  <c r="N94" i="2"/>
  <c r="N82" i="2"/>
  <c r="N367" i="2"/>
  <c r="N213" i="2"/>
  <c r="N123" i="2"/>
  <c r="N171" i="2"/>
  <c r="O171" i="2"/>
  <c r="N75" i="2"/>
  <c r="N45" i="2"/>
  <c r="N407" i="2"/>
  <c r="N225" i="2"/>
  <c r="N195" i="2"/>
  <c r="N139" i="2"/>
  <c r="N100" i="2"/>
  <c r="N368" i="2"/>
  <c r="N269" i="2"/>
  <c r="N99" i="2"/>
  <c r="X28" i="2"/>
  <c r="N10" i="2"/>
  <c r="W157" i="2"/>
  <c r="X157" i="2"/>
  <c r="N357" i="2"/>
  <c r="N147" i="2"/>
  <c r="N119" i="2"/>
  <c r="X90" i="2"/>
  <c r="N402" i="2"/>
  <c r="N399" i="2"/>
  <c r="Y362" i="2"/>
  <c r="O352" i="2"/>
  <c r="N313" i="2"/>
  <c r="N303" i="2"/>
  <c r="N264" i="2"/>
  <c r="N256" i="2"/>
  <c r="N154" i="2"/>
  <c r="N120" i="2"/>
  <c r="N30" i="2"/>
  <c r="N26" i="2"/>
  <c r="N285" i="2"/>
  <c r="N246" i="2"/>
  <c r="N314" i="2"/>
  <c r="N416" i="2"/>
  <c r="M338" i="2"/>
  <c r="O338" i="2" s="1"/>
  <c r="N199" i="2"/>
  <c r="O151" i="2"/>
  <c r="N107" i="2"/>
  <c r="N69" i="2"/>
  <c r="N31" i="2"/>
  <c r="N13" i="2"/>
  <c r="O13" i="2"/>
  <c r="Y359" i="2"/>
  <c r="W370" i="2"/>
  <c r="X370" i="2"/>
  <c r="X223" i="2"/>
  <c r="W223" i="2"/>
  <c r="W369" i="2"/>
  <c r="X369" i="2"/>
  <c r="W259" i="2"/>
  <c r="X259" i="2"/>
  <c r="N339" i="2"/>
  <c r="O339" i="2"/>
  <c r="O327" i="2"/>
  <c r="N327" i="2"/>
  <c r="W305" i="2"/>
  <c r="X305" i="2"/>
  <c r="X275" i="2"/>
  <c r="W275" i="2"/>
  <c r="N385" i="2"/>
  <c r="M200" i="2"/>
  <c r="O200" i="2" s="1"/>
  <c r="N67" i="2"/>
  <c r="M59" i="2"/>
  <c r="O59" i="2" s="1"/>
  <c r="N37" i="2"/>
  <c r="M23" i="2"/>
  <c r="O23" i="2" s="1"/>
  <c r="M7" i="2"/>
  <c r="O7" i="2" s="1"/>
  <c r="N396" i="2"/>
  <c r="Y361" i="2"/>
  <c r="N296" i="2"/>
  <c r="N260" i="2"/>
  <c r="W252" i="2"/>
  <c r="X242" i="2"/>
  <c r="N220" i="2"/>
  <c r="O220" i="2"/>
  <c r="N215" i="2"/>
  <c r="N167" i="2"/>
  <c r="N132" i="2"/>
  <c r="O132" i="2"/>
  <c r="N129" i="2"/>
  <c r="N124" i="2"/>
  <c r="X101" i="2"/>
  <c r="W101" i="2"/>
  <c r="M61" i="2"/>
  <c r="O61" i="2" s="1"/>
  <c r="N35" i="2"/>
  <c r="M192" i="2"/>
  <c r="O192" i="2" s="1"/>
  <c r="N57" i="2"/>
  <c r="X414" i="2"/>
  <c r="N397" i="2"/>
  <c r="N331" i="2"/>
  <c r="N319" i="2"/>
  <c r="Y380" i="2"/>
  <c r="N280" i="2"/>
  <c r="N259" i="2"/>
  <c r="N245" i="2"/>
  <c r="N235" i="2"/>
  <c r="M205" i="2"/>
  <c r="O205" i="2" s="1"/>
  <c r="N156" i="2"/>
  <c r="N137" i="2"/>
  <c r="M83" i="2"/>
  <c r="O83" i="2" s="1"/>
  <c r="N411" i="2"/>
  <c r="W367" i="2"/>
  <c r="W310" i="2"/>
  <c r="N267" i="2"/>
  <c r="N261" i="2"/>
  <c r="N251" i="2"/>
  <c r="X221" i="2"/>
  <c r="N198" i="2"/>
  <c r="N95" i="2"/>
  <c r="N76" i="2"/>
  <c r="M70" i="2"/>
  <c r="N70" i="2" s="1"/>
  <c r="M44" i="2"/>
  <c r="O44" i="2" s="1"/>
  <c r="N353" i="2"/>
  <c r="N224" i="2"/>
  <c r="O224" i="2"/>
  <c r="M93" i="2"/>
  <c r="N93" i="2" s="1"/>
  <c r="M19" i="2"/>
  <c r="O19" i="2" s="1"/>
  <c r="W156" i="2"/>
  <c r="X156" i="2"/>
  <c r="N415" i="2"/>
  <c r="N380" i="2"/>
  <c r="N344" i="2"/>
  <c r="N342" i="2"/>
  <c r="N335" i="2"/>
  <c r="N286" i="2"/>
  <c r="N236" i="2"/>
  <c r="N228" i="2"/>
  <c r="N184" i="2"/>
  <c r="X175" i="2"/>
  <c r="M133" i="2"/>
  <c r="O133" i="2" s="1"/>
  <c r="M74" i="2"/>
  <c r="O74" i="2" s="1"/>
  <c r="M36" i="2"/>
  <c r="O36" i="2" s="1"/>
  <c r="M206" i="2"/>
  <c r="O206" i="2" s="1"/>
  <c r="Y412" i="2"/>
  <c r="M364" i="2"/>
  <c r="O364" i="2" s="1"/>
  <c r="N340" i="2"/>
  <c r="N289" i="2"/>
  <c r="M281" i="2"/>
  <c r="O281" i="2" s="1"/>
  <c r="W251" i="2"/>
  <c r="W212" i="2"/>
  <c r="N208" i="2"/>
  <c r="N197" i="2"/>
  <c r="M166" i="2"/>
  <c r="N166" i="2" s="1"/>
  <c r="N160" i="2"/>
  <c r="M155" i="2"/>
  <c r="O155" i="2" s="1"/>
  <c r="M143" i="2"/>
  <c r="O143" i="2" s="1"/>
  <c r="N104" i="2"/>
  <c r="X99" i="2"/>
  <c r="W99" i="2"/>
  <c r="M21" i="2"/>
  <c r="O21" i="2" s="1"/>
  <c r="N64" i="2"/>
  <c r="N243" i="2"/>
  <c r="N52" i="2"/>
  <c r="O4" i="2"/>
  <c r="N174" i="2"/>
  <c r="N190" i="2"/>
  <c r="W386" i="2"/>
  <c r="X386" i="2"/>
  <c r="Y386" i="2"/>
  <c r="X415" i="2"/>
  <c r="W415" i="2"/>
  <c r="Y415" i="2"/>
  <c r="W383" i="2"/>
  <c r="X383" i="2"/>
  <c r="Y383" i="2"/>
  <c r="X337" i="2"/>
  <c r="W337" i="2"/>
  <c r="Y337" i="2"/>
  <c r="W411" i="2"/>
  <c r="X411" i="2"/>
  <c r="Y411" i="2"/>
  <c r="W408" i="2"/>
  <c r="Y408" i="2"/>
  <c r="X408" i="2"/>
  <c r="W373" i="2"/>
  <c r="X373" i="2"/>
  <c r="Y373" i="2"/>
  <c r="W288" i="2"/>
  <c r="Y288" i="2"/>
  <c r="X288" i="2"/>
  <c r="Y413" i="2"/>
  <c r="Y393" i="2"/>
  <c r="Y394" i="2"/>
  <c r="W348" i="2"/>
  <c r="X348" i="2"/>
  <c r="Y348" i="2"/>
  <c r="Y363" i="2"/>
  <c r="W363" i="2"/>
  <c r="X363" i="2"/>
  <c r="X398" i="2"/>
  <c r="W398" i="2"/>
  <c r="Y398" i="2"/>
  <c r="X356" i="2"/>
  <c r="W356" i="2"/>
  <c r="Y356" i="2"/>
  <c r="O401" i="2"/>
  <c r="Y395" i="2"/>
  <c r="W395" i="2"/>
  <c r="X395" i="2"/>
  <c r="W374" i="2"/>
  <c r="X374" i="2"/>
  <c r="Y374" i="2"/>
  <c r="Y381" i="2"/>
  <c r="W357" i="2"/>
  <c r="Y357" i="2"/>
  <c r="X357" i="2"/>
  <c r="W351" i="2"/>
  <c r="X351" i="2"/>
  <c r="Y351" i="2"/>
  <c r="X399" i="2"/>
  <c r="Y399" i="2"/>
  <c r="W399" i="2"/>
  <c r="O377" i="2"/>
  <c r="O366" i="2"/>
  <c r="W416" i="2"/>
  <c r="Y416" i="2"/>
  <c r="X416" i="2"/>
  <c r="X407" i="2"/>
  <c r="W407" i="2"/>
  <c r="Y407" i="2"/>
  <c r="Y387" i="2"/>
  <c r="W387" i="2"/>
  <c r="X387" i="2"/>
  <c r="X364" i="2"/>
  <c r="W364" i="2"/>
  <c r="Y364" i="2"/>
  <c r="W410" i="2"/>
  <c r="X410" i="2"/>
  <c r="Y410" i="2"/>
  <c r="X396" i="2"/>
  <c r="W396" i="2"/>
  <c r="Y396" i="2"/>
  <c r="X318" i="2"/>
  <c r="Y318" i="2"/>
  <c r="W318" i="2"/>
  <c r="O315" i="2"/>
  <c r="Y312" i="2"/>
  <c r="Y292" i="2"/>
  <c r="X292" i="2"/>
  <c r="W292" i="2"/>
  <c r="O357" i="2"/>
  <c r="O336" i="2"/>
  <c r="N336" i="2"/>
  <c r="N306" i="2"/>
  <c r="O306" i="2"/>
  <c r="W299" i="2"/>
  <c r="X299" i="2"/>
  <c r="Y299" i="2"/>
  <c r="X409" i="2"/>
  <c r="Y409" i="2"/>
  <c r="W404" i="2"/>
  <c r="X404" i="2"/>
  <c r="W392" i="2"/>
  <c r="X392" i="2"/>
  <c r="Y379" i="2"/>
  <c r="X379" i="2"/>
  <c r="W377" i="2"/>
  <c r="X377" i="2"/>
  <c r="Y377" i="2"/>
  <c r="Y371" i="2"/>
  <c r="W371" i="2"/>
  <c r="Y370" i="2"/>
  <c r="X368" i="2"/>
  <c r="Y355" i="2"/>
  <c r="W355" i="2"/>
  <c r="X355" i="2"/>
  <c r="W350" i="2"/>
  <c r="X350" i="2"/>
  <c r="Y350" i="2"/>
  <c r="M348" i="2"/>
  <c r="N348" i="2" s="1"/>
  <c r="Y346" i="2"/>
  <c r="W346" i="2"/>
  <c r="W323" i="2"/>
  <c r="X323" i="2"/>
  <c r="Y323" i="2"/>
  <c r="X297" i="2"/>
  <c r="W297" i="2"/>
  <c r="Y297" i="2"/>
  <c r="X293" i="2"/>
  <c r="Y293" i="2"/>
  <c r="W293" i="2"/>
  <c r="W384" i="2"/>
  <c r="X384" i="2"/>
  <c r="Y384" i="2"/>
  <c r="Y343" i="2"/>
  <c r="W343" i="2"/>
  <c r="X343" i="2"/>
  <c r="Y325" i="2"/>
  <c r="W325" i="2"/>
  <c r="X325" i="2"/>
  <c r="X314" i="2"/>
  <c r="Y314" i="2"/>
  <c r="W314" i="2"/>
  <c r="M298" i="2"/>
  <c r="N298" i="2" s="1"/>
  <c r="Y284" i="2"/>
  <c r="W284" i="2"/>
  <c r="X284" i="2"/>
  <c r="Y404" i="2"/>
  <c r="W403" i="2"/>
  <c r="X403" i="2"/>
  <c r="Y403" i="2"/>
  <c r="W400" i="2"/>
  <c r="Y400" i="2"/>
  <c r="N398" i="2"/>
  <c r="O397" i="2"/>
  <c r="W394" i="2"/>
  <c r="X394" i="2"/>
  <c r="W393" i="2"/>
  <c r="X393" i="2"/>
  <c r="X388" i="2"/>
  <c r="W388" i="2"/>
  <c r="Y388" i="2"/>
  <c r="W378" i="2"/>
  <c r="X378" i="2"/>
  <c r="Y378" i="2"/>
  <c r="W376" i="2"/>
  <c r="X376" i="2"/>
  <c r="Y376" i="2"/>
  <c r="W365" i="2"/>
  <c r="X365" i="2"/>
  <c r="Y365" i="2"/>
  <c r="Y345" i="2"/>
  <c r="X345" i="2"/>
  <c r="O331" i="2"/>
  <c r="W286" i="2"/>
  <c r="Y286" i="2"/>
  <c r="X286" i="2"/>
  <c r="W274" i="2"/>
  <c r="X274" i="2"/>
  <c r="Y274" i="2"/>
  <c r="O416" i="2"/>
  <c r="Y391" i="2"/>
  <c r="W389" i="2"/>
  <c r="Y389" i="2"/>
  <c r="W385" i="2"/>
  <c r="X385" i="2"/>
  <c r="Y385" i="2"/>
  <c r="Y414" i="2"/>
  <c r="Z414" i="2" s="1"/>
  <c r="W413" i="2"/>
  <c r="Z413" i="2" s="1"/>
  <c r="W391" i="2"/>
  <c r="X391" i="2"/>
  <c r="W390" i="2"/>
  <c r="M387" i="2"/>
  <c r="N387" i="2" s="1"/>
  <c r="W381" i="2"/>
  <c r="X381" i="2"/>
  <c r="X380" i="2"/>
  <c r="Z380" i="2" s="1"/>
  <c r="X372" i="2"/>
  <c r="W372" i="2"/>
  <c r="Y372" i="2"/>
  <c r="Y369" i="2"/>
  <c r="M354" i="2"/>
  <c r="N354" i="2" s="1"/>
  <c r="W340" i="2"/>
  <c r="X340" i="2"/>
  <c r="Y340" i="2"/>
  <c r="X330" i="2"/>
  <c r="Y330" i="2"/>
  <c r="W330" i="2"/>
  <c r="O307" i="2"/>
  <c r="X302" i="2"/>
  <c r="W302" i="2"/>
  <c r="Y302" i="2"/>
  <c r="W300" i="2"/>
  <c r="X300" i="2"/>
  <c r="Y300" i="2"/>
  <c r="M299" i="2"/>
  <c r="N299" i="2" s="1"/>
  <c r="W264" i="2"/>
  <c r="Y264" i="2"/>
  <c r="X264" i="2"/>
  <c r="O362" i="2"/>
  <c r="Y344" i="2"/>
  <c r="W344" i="2"/>
  <c r="X344" i="2"/>
  <c r="Y338" i="2"/>
  <c r="W338" i="2"/>
  <c r="X338" i="2"/>
  <c r="Y321" i="2"/>
  <c r="W321" i="2"/>
  <c r="X321" i="2"/>
  <c r="Y313" i="2"/>
  <c r="W313" i="2"/>
  <c r="X313" i="2"/>
  <c r="W307" i="2"/>
  <c r="X307" i="2"/>
  <c r="Y307" i="2"/>
  <c r="AW2" i="2"/>
  <c r="Y390" i="2"/>
  <c r="W412" i="2"/>
  <c r="X412" i="2"/>
  <c r="Y360" i="2"/>
  <c r="Y319" i="2"/>
  <c r="W303" i="2"/>
  <c r="Y303" i="2"/>
  <c r="Y290" i="2"/>
  <c r="W282" i="2"/>
  <c r="X282" i="2"/>
  <c r="Y282" i="2"/>
  <c r="Y258" i="2"/>
  <c r="O408" i="2"/>
  <c r="W402" i="2"/>
  <c r="X402" i="2"/>
  <c r="Y402" i="2"/>
  <c r="X401" i="2"/>
  <c r="Y401" i="2"/>
  <c r="O398" i="2"/>
  <c r="M386" i="2"/>
  <c r="N386" i="2" s="1"/>
  <c r="W375" i="2"/>
  <c r="X375" i="2"/>
  <c r="Y375" i="2"/>
  <c r="O363" i="2"/>
  <c r="W354" i="2"/>
  <c r="X354" i="2"/>
  <c r="Y354" i="2"/>
  <c r="W349" i="2"/>
  <c r="X339" i="2"/>
  <c r="W339" i="2"/>
  <c r="Y339" i="2"/>
  <c r="X322" i="2"/>
  <c r="Y322" i="2"/>
  <c r="W322" i="2"/>
  <c r="Y392" i="2"/>
  <c r="O403" i="2"/>
  <c r="W397" i="2"/>
  <c r="Y397" i="2"/>
  <c r="O388" i="2"/>
  <c r="W382" i="2"/>
  <c r="X382" i="2"/>
  <c r="Y382" i="2"/>
  <c r="M375" i="2"/>
  <c r="N375" i="2" s="1"/>
  <c r="Y368" i="2"/>
  <c r="X366" i="2"/>
  <c r="Y366" i="2"/>
  <c r="W362" i="2"/>
  <c r="X362" i="2"/>
  <c r="W361" i="2"/>
  <c r="X361" i="2"/>
  <c r="Y335" i="2"/>
  <c r="O332" i="2"/>
  <c r="W324" i="2"/>
  <c r="Y324" i="2"/>
  <c r="X324" i="2"/>
  <c r="M404" i="2"/>
  <c r="N403" i="2"/>
  <c r="O402" i="2"/>
  <c r="O395" i="2"/>
  <c r="O394" i="2"/>
  <c r="N388" i="2"/>
  <c r="N376" i="2"/>
  <c r="O376" i="2"/>
  <c r="Y367" i="2"/>
  <c r="M365" i="2"/>
  <c r="N365" i="2" s="1"/>
  <c r="W360" i="2"/>
  <c r="X360" i="2"/>
  <c r="W353" i="2"/>
  <c r="X353" i="2"/>
  <c r="Y353" i="2"/>
  <c r="O345" i="2"/>
  <c r="N337" i="2"/>
  <c r="X335" i="2"/>
  <c r="W335" i="2"/>
  <c r="X334" i="2"/>
  <c r="W334" i="2"/>
  <c r="Y334" i="2"/>
  <c r="Y333" i="2"/>
  <c r="W333" i="2"/>
  <c r="N332" i="2"/>
  <c r="W327" i="2"/>
  <c r="Y327" i="2"/>
  <c r="Y316" i="2"/>
  <c r="W309" i="2"/>
  <c r="Y309" i="2"/>
  <c r="X309" i="2"/>
  <c r="X298" i="2"/>
  <c r="Y298" i="2"/>
  <c r="W298" i="2"/>
  <c r="X265" i="2"/>
  <c r="W265" i="2"/>
  <c r="Y265" i="2"/>
  <c r="Y406" i="2"/>
  <c r="W405" i="2"/>
  <c r="Y358" i="2"/>
  <c r="W352" i="2"/>
  <c r="X352" i="2"/>
  <c r="Y352" i="2"/>
  <c r="X347" i="2"/>
  <c r="W347" i="2"/>
  <c r="Y347" i="2"/>
  <c r="X341" i="2"/>
  <c r="W341" i="2"/>
  <c r="Y341" i="2"/>
  <c r="O337" i="2"/>
  <c r="O411" i="2"/>
  <c r="N410" i="2"/>
  <c r="N401" i="2"/>
  <c r="O400" i="2"/>
  <c r="O389" i="2"/>
  <c r="O379" i="2"/>
  <c r="W359" i="2"/>
  <c r="X359" i="2"/>
  <c r="W358" i="2"/>
  <c r="M355" i="2"/>
  <c r="Y349" i="2"/>
  <c r="N347" i="2"/>
  <c r="O347" i="2"/>
  <c r="N330" i="2"/>
  <c r="O326" i="2"/>
  <c r="N326" i="2"/>
  <c r="W320" i="2"/>
  <c r="X320" i="2"/>
  <c r="Y320" i="2"/>
  <c r="N315" i="2"/>
  <c r="M290" i="2"/>
  <c r="N290" i="2" s="1"/>
  <c r="W283" i="2"/>
  <c r="Y283" i="2"/>
  <c r="X283" i="2"/>
  <c r="W257" i="2"/>
  <c r="X257" i="2"/>
  <c r="Y257" i="2"/>
  <c r="M412" i="2"/>
  <c r="N412" i="2" s="1"/>
  <c r="O410" i="2"/>
  <c r="M409" i="2"/>
  <c r="N409" i="2" s="1"/>
  <c r="N408" i="2"/>
  <c r="X406" i="2"/>
  <c r="Y405" i="2"/>
  <c r="W401" i="2"/>
  <c r="O378" i="2"/>
  <c r="N377" i="2"/>
  <c r="O373" i="2"/>
  <c r="N366" i="2"/>
  <c r="M356" i="2"/>
  <c r="X349" i="2"/>
  <c r="Y342" i="2"/>
  <c r="W342" i="2"/>
  <c r="O341" i="2"/>
  <c r="X336" i="2"/>
  <c r="W336" i="2"/>
  <c r="Y336" i="2"/>
  <c r="W331" i="2"/>
  <c r="X331" i="2"/>
  <c r="Y331" i="2"/>
  <c r="Y328" i="2"/>
  <c r="W328" i="2"/>
  <c r="X328" i="2"/>
  <c r="Y311" i="2"/>
  <c r="W301" i="2"/>
  <c r="Y301" i="2"/>
  <c r="X301" i="2"/>
  <c r="Y295" i="2"/>
  <c r="O270" i="2"/>
  <c r="N270" i="2"/>
  <c r="W250" i="2"/>
  <c r="X250" i="2"/>
  <c r="Y250" i="2"/>
  <c r="Y289" i="2"/>
  <c r="N414" i="2"/>
  <c r="O413" i="2"/>
  <c r="N406" i="2"/>
  <c r="O405" i="2"/>
  <c r="O393" i="2"/>
  <c r="O392" i="2"/>
  <c r="N381" i="2"/>
  <c r="O372" i="2"/>
  <c r="N371" i="2"/>
  <c r="N370" i="2"/>
  <c r="O361" i="2"/>
  <c r="O360" i="2"/>
  <c r="N346" i="2"/>
  <c r="Y326" i="2"/>
  <c r="N318" i="2"/>
  <c r="O318" i="2"/>
  <c r="M301" i="2"/>
  <c r="N301" i="2" s="1"/>
  <c r="Y279" i="2"/>
  <c r="O271" i="2"/>
  <c r="O268" i="2"/>
  <c r="W266" i="2"/>
  <c r="X266" i="2"/>
  <c r="Y266" i="2"/>
  <c r="Y235" i="2"/>
  <c r="X235" i="2"/>
  <c r="W235" i="2"/>
  <c r="O343" i="2"/>
  <c r="Y332" i="2"/>
  <c r="M317" i="2"/>
  <c r="N317" i="2" s="1"/>
  <c r="O308" i="2"/>
  <c r="W294" i="2"/>
  <c r="Y294" i="2"/>
  <c r="N391" i="2"/>
  <c r="N390" i="2"/>
  <c r="N359" i="2"/>
  <c r="N358" i="2"/>
  <c r="X332" i="2"/>
  <c r="M329" i="2"/>
  <c r="N329" i="2" s="1"/>
  <c r="W326" i="2"/>
  <c r="M324" i="2"/>
  <c r="M316" i="2"/>
  <c r="N312" i="2"/>
  <c r="M309" i="2"/>
  <c r="N309" i="2" s="1"/>
  <c r="N308" i="2"/>
  <c r="N305" i="2"/>
  <c r="X289" i="2"/>
  <c r="W289" i="2"/>
  <c r="M274" i="2"/>
  <c r="N274" i="2" s="1"/>
  <c r="X261" i="2"/>
  <c r="W261" i="2"/>
  <c r="Y261" i="2"/>
  <c r="Y260" i="2"/>
  <c r="W260" i="2"/>
  <c r="X260" i="2"/>
  <c r="O247" i="2"/>
  <c r="W240" i="2"/>
  <c r="X240" i="2"/>
  <c r="Y240" i="2"/>
  <c r="Y207" i="2"/>
  <c r="W207" i="2"/>
  <c r="X207" i="2"/>
  <c r="Y242" i="2"/>
  <c r="Y243" i="2"/>
  <c r="Y259" i="2"/>
  <c r="Y287" i="2"/>
  <c r="Y281" i="2"/>
  <c r="N395" i="2"/>
  <c r="N394" i="2"/>
  <c r="O384" i="2"/>
  <c r="N373" i="2"/>
  <c r="N363" i="2"/>
  <c r="N362" i="2"/>
  <c r="M350" i="2"/>
  <c r="O323" i="2"/>
  <c r="O305" i="2"/>
  <c r="N302" i="2"/>
  <c r="X295" i="2"/>
  <c r="W295" i="2"/>
  <c r="W267" i="2"/>
  <c r="X267" i="2"/>
  <c r="Y267" i="2"/>
  <c r="W256" i="2"/>
  <c r="X256" i="2"/>
  <c r="Y256" i="2"/>
  <c r="M254" i="2"/>
  <c r="W248" i="2"/>
  <c r="X248" i="2"/>
  <c r="Y248" i="2"/>
  <c r="X245" i="2"/>
  <c r="W245" i="2"/>
  <c r="Y245" i="2"/>
  <c r="W211" i="2"/>
  <c r="Y211" i="2"/>
  <c r="X211" i="2"/>
  <c r="N383" i="2"/>
  <c r="N382" i="2"/>
  <c r="N351" i="2"/>
  <c r="N334" i="2"/>
  <c r="N328" i="2"/>
  <c r="Y276" i="2"/>
  <c r="W276" i="2"/>
  <c r="X276" i="2"/>
  <c r="X273" i="2"/>
  <c r="W273" i="2"/>
  <c r="Y273" i="2"/>
  <c r="W262" i="2"/>
  <c r="Y262" i="2"/>
  <c r="X262" i="2"/>
  <c r="Y249" i="2"/>
  <c r="Y244" i="2"/>
  <c r="W244" i="2"/>
  <c r="X244" i="2"/>
  <c r="W218" i="2"/>
  <c r="Y218" i="2"/>
  <c r="N341" i="2"/>
  <c r="Y329" i="2"/>
  <c r="X329" i="2"/>
  <c r="O322" i="2"/>
  <c r="W319" i="2"/>
  <c r="X319" i="2"/>
  <c r="W317" i="2"/>
  <c r="Y317" i="2"/>
  <c r="W316" i="2"/>
  <c r="X316" i="2"/>
  <c r="W315" i="2"/>
  <c r="X315" i="2"/>
  <c r="Y315" i="2"/>
  <c r="W308" i="2"/>
  <c r="X308" i="2"/>
  <c r="Y308" i="2"/>
  <c r="X306" i="2"/>
  <c r="Y306" i="2"/>
  <c r="Y305" i="2"/>
  <c r="O295" i="2"/>
  <c r="W290" i="2"/>
  <c r="X290" i="2"/>
  <c r="Y285" i="2"/>
  <c r="W280" i="2"/>
  <c r="Y280" i="2"/>
  <c r="X280" i="2"/>
  <c r="X277" i="2"/>
  <c r="Y277" i="2"/>
  <c r="W277" i="2"/>
  <c r="X271" i="2"/>
  <c r="W271" i="2"/>
  <c r="Y271" i="2"/>
  <c r="Y263" i="2"/>
  <c r="W246" i="2"/>
  <c r="Y246" i="2"/>
  <c r="X246" i="2"/>
  <c r="W238" i="2"/>
  <c r="Y238" i="2"/>
  <c r="X238" i="2"/>
  <c r="O234" i="2"/>
  <c r="N374" i="2"/>
  <c r="M333" i="2"/>
  <c r="N333" i="2" s="1"/>
  <c r="W312" i="2"/>
  <c r="Z312" i="2" s="1"/>
  <c r="W311" i="2"/>
  <c r="Z311" i="2" s="1"/>
  <c r="Y310" i="2"/>
  <c r="X304" i="2"/>
  <c r="Y304" i="2"/>
  <c r="O279" i="2"/>
  <c r="X253" i="2"/>
  <c r="Y253" i="2"/>
  <c r="W278" i="2"/>
  <c r="Y278" i="2"/>
  <c r="O275" i="2"/>
  <c r="W270" i="2"/>
  <c r="Y270" i="2"/>
  <c r="X269" i="2"/>
  <c r="W269" i="2"/>
  <c r="Y269" i="2"/>
  <c r="O263" i="2"/>
  <c r="O262" i="2"/>
  <c r="M258" i="2"/>
  <c r="N258" i="2" s="1"/>
  <c r="W254" i="2"/>
  <c r="Y254" i="2"/>
  <c r="M250" i="2"/>
  <c r="X239" i="2"/>
  <c r="Y239" i="2"/>
  <c r="O238" i="2"/>
  <c r="N238" i="2"/>
  <c r="N237" i="2"/>
  <c r="O237" i="2"/>
  <c r="N234" i="2"/>
  <c r="W231" i="2"/>
  <c r="Y231" i="2"/>
  <c r="X231" i="2"/>
  <c r="X228" i="2"/>
  <c r="Y228" i="2"/>
  <c r="W228" i="2"/>
  <c r="Y219" i="2"/>
  <c r="X219" i="2"/>
  <c r="W219" i="2"/>
  <c r="M189" i="2"/>
  <c r="W171" i="2"/>
  <c r="Y171" i="2"/>
  <c r="X171" i="2"/>
  <c r="W148" i="2"/>
  <c r="Y148" i="2"/>
  <c r="X148" i="2"/>
  <c r="Y210" i="2"/>
  <c r="Y251" i="2"/>
  <c r="Y214" i="2"/>
  <c r="O300" i="2"/>
  <c r="W296" i="2"/>
  <c r="Y296" i="2"/>
  <c r="M292" i="2"/>
  <c r="N292" i="2" s="1"/>
  <c r="X281" i="2"/>
  <c r="W281" i="2"/>
  <c r="X279" i="2"/>
  <c r="M276" i="2"/>
  <c r="N276" i="2" s="1"/>
  <c r="N275" i="2"/>
  <c r="O266" i="2"/>
  <c r="X255" i="2"/>
  <c r="Y255" i="2"/>
  <c r="X247" i="2"/>
  <c r="Y247" i="2"/>
  <c r="W247" i="2"/>
  <c r="O214" i="2"/>
  <c r="Y155" i="2"/>
  <c r="W155" i="2"/>
  <c r="X155" i="2"/>
  <c r="M153" i="2"/>
  <c r="N349" i="2"/>
  <c r="M325" i="2"/>
  <c r="N304" i="2"/>
  <c r="N300" i="2"/>
  <c r="M294" i="2"/>
  <c r="N294" i="2" s="1"/>
  <c r="N293" i="2"/>
  <c r="X287" i="2"/>
  <c r="W287" i="2"/>
  <c r="N278" i="2"/>
  <c r="N277" i="2"/>
  <c r="O277" i="2"/>
  <c r="W272" i="2"/>
  <c r="Y272" i="2"/>
  <c r="Y268" i="2"/>
  <c r="W268" i="2"/>
  <c r="O264" i="2"/>
  <c r="O244" i="2"/>
  <c r="W234" i="2"/>
  <c r="Y234" i="2"/>
  <c r="W232" i="2"/>
  <c r="Y232" i="2"/>
  <c r="X232" i="2"/>
  <c r="X194" i="2"/>
  <c r="W194" i="2"/>
  <c r="Y194" i="2"/>
  <c r="O278" i="2"/>
  <c r="N253" i="2"/>
  <c r="W249" i="2"/>
  <c r="X249" i="2"/>
  <c r="W229" i="2"/>
  <c r="X229" i="2"/>
  <c r="Y229" i="2"/>
  <c r="Y224" i="2"/>
  <c r="X220" i="2"/>
  <c r="Y220" i="2"/>
  <c r="W220" i="2"/>
  <c r="Y217" i="2"/>
  <c r="X237" i="2"/>
  <c r="Y237" i="2"/>
  <c r="Y236" i="2"/>
  <c r="W236" i="2"/>
  <c r="M222" i="2"/>
  <c r="M203" i="2"/>
  <c r="N203" i="2" s="1"/>
  <c r="W201" i="2"/>
  <c r="Y201" i="2"/>
  <c r="X201" i="2"/>
  <c r="N320" i="2"/>
  <c r="N310" i="2"/>
  <c r="O296" i="2"/>
  <c r="W291" i="2"/>
  <c r="Y291" i="2"/>
  <c r="X285" i="2"/>
  <c r="N279" i="2"/>
  <c r="Y275" i="2"/>
  <c r="X263" i="2"/>
  <c r="W263" i="2"/>
  <c r="W258" i="2"/>
  <c r="X258" i="2"/>
  <c r="O255" i="2"/>
  <c r="N247" i="2"/>
  <c r="W241" i="2"/>
  <c r="X241" i="2"/>
  <c r="Y241" i="2"/>
  <c r="O240" i="2"/>
  <c r="X226" i="2"/>
  <c r="Y226" i="2"/>
  <c r="W226" i="2"/>
  <c r="X204" i="2"/>
  <c r="W204" i="2"/>
  <c r="Y204" i="2"/>
  <c r="N214" i="2"/>
  <c r="W195" i="2"/>
  <c r="Y195" i="2"/>
  <c r="X195" i="2"/>
  <c r="O193" i="2"/>
  <c r="Y183" i="2"/>
  <c r="W183" i="2"/>
  <c r="X183" i="2"/>
  <c r="W163" i="2"/>
  <c r="X163" i="2"/>
  <c r="Y163" i="2"/>
  <c r="W162" i="2"/>
  <c r="X162" i="2"/>
  <c r="Y162" i="2"/>
  <c r="W129" i="2"/>
  <c r="X129" i="2"/>
  <c r="Y129" i="2"/>
  <c r="W118" i="2"/>
  <c r="X118" i="2"/>
  <c r="Y118" i="2"/>
  <c r="Y192" i="2"/>
  <c r="Y212" i="2"/>
  <c r="Z212" i="2" s="1"/>
  <c r="Y144" i="2"/>
  <c r="Y174" i="2"/>
  <c r="Y173" i="2"/>
  <c r="Y176" i="2"/>
  <c r="Y252" i="2"/>
  <c r="Z252" i="2" s="1"/>
  <c r="O246" i="2"/>
  <c r="N233" i="2"/>
  <c r="N232" i="2"/>
  <c r="O217" i="2"/>
  <c r="Y215" i="2"/>
  <c r="W215" i="2"/>
  <c r="X215" i="2"/>
  <c r="X208" i="2"/>
  <c r="W208" i="2"/>
  <c r="Y208" i="2"/>
  <c r="O201" i="2"/>
  <c r="N201" i="2"/>
  <c r="X196" i="2"/>
  <c r="Y196" i="2"/>
  <c r="Y191" i="2"/>
  <c r="W191" i="2"/>
  <c r="X191" i="2"/>
  <c r="M183" i="2"/>
  <c r="N183" i="2" s="1"/>
  <c r="X120" i="2"/>
  <c r="W120" i="2"/>
  <c r="Y120" i="2"/>
  <c r="N287" i="2"/>
  <c r="N283" i="2"/>
  <c r="O272" i="2"/>
  <c r="N257" i="2"/>
  <c r="O257" i="2"/>
  <c r="N239" i="2"/>
  <c r="N231" i="2"/>
  <c r="N227" i="2"/>
  <c r="O226" i="2"/>
  <c r="O218" i="2"/>
  <c r="N217" i="2"/>
  <c r="X214" i="2"/>
  <c r="W213" i="2"/>
  <c r="Y213" i="2"/>
  <c r="X213" i="2"/>
  <c r="M210" i="2"/>
  <c r="N210" i="2" s="1"/>
  <c r="W205" i="2"/>
  <c r="X205" i="2"/>
  <c r="Y205" i="2"/>
  <c r="X167" i="2"/>
  <c r="Y167" i="2"/>
  <c r="Y166" i="2"/>
  <c r="X166" i="2"/>
  <c r="W165" i="2"/>
  <c r="X165" i="2"/>
  <c r="Y165" i="2"/>
  <c r="W233" i="2"/>
  <c r="Y233" i="2"/>
  <c r="O229" i="2"/>
  <c r="M223" i="2"/>
  <c r="W197" i="2"/>
  <c r="Y197" i="2"/>
  <c r="W179" i="2"/>
  <c r="Y179" i="2"/>
  <c r="X179" i="2"/>
  <c r="W170" i="2"/>
  <c r="Y170" i="2"/>
  <c r="X170" i="2"/>
  <c r="X143" i="2"/>
  <c r="Y143" i="2"/>
  <c r="W143" i="2"/>
  <c r="Y135" i="2"/>
  <c r="W135" i="2"/>
  <c r="X135" i="2"/>
  <c r="N295" i="2"/>
  <c r="N291" i="2"/>
  <c r="O286" i="2"/>
  <c r="O280" i="2"/>
  <c r="N263" i="2"/>
  <c r="N262" i="2"/>
  <c r="O256" i="2"/>
  <c r="O252" i="2"/>
  <c r="N249" i="2"/>
  <c r="O249" i="2"/>
  <c r="X243" i="2"/>
  <c r="O235" i="2"/>
  <c r="O228" i="2"/>
  <c r="X216" i="2"/>
  <c r="Y216" i="2"/>
  <c r="W216" i="2"/>
  <c r="W209" i="2"/>
  <c r="Y209" i="2"/>
  <c r="X209" i="2"/>
  <c r="O208" i="2"/>
  <c r="W206" i="2"/>
  <c r="X206" i="2"/>
  <c r="Y206" i="2"/>
  <c r="X200" i="2"/>
  <c r="W200" i="2"/>
  <c r="Y200" i="2"/>
  <c r="X198" i="2"/>
  <c r="Y198" i="2"/>
  <c r="W198" i="2"/>
  <c r="Y189" i="2"/>
  <c r="X186" i="2"/>
  <c r="Y186" i="2"/>
  <c r="W186" i="2"/>
  <c r="N297" i="2"/>
  <c r="N288" i="2"/>
  <c r="N265" i="2"/>
  <c r="N248" i="2"/>
  <c r="M242" i="2"/>
  <c r="N242" i="2" s="1"/>
  <c r="W222" i="2"/>
  <c r="X222" i="2"/>
  <c r="Y222" i="2"/>
  <c r="M202" i="2"/>
  <c r="W161" i="2"/>
  <c r="X161" i="2"/>
  <c r="Y161" i="2"/>
  <c r="O288" i="2"/>
  <c r="N273" i="2"/>
  <c r="N271" i="2"/>
  <c r="N255" i="2"/>
  <c r="O248" i="2"/>
  <c r="N241" i="2"/>
  <c r="O241" i="2"/>
  <c r="X230" i="2"/>
  <c r="Y230" i="2"/>
  <c r="Y227" i="2"/>
  <c r="W227" i="2"/>
  <c r="X227" i="2"/>
  <c r="W225" i="2"/>
  <c r="X225" i="2"/>
  <c r="Y225" i="2"/>
  <c r="X224" i="2"/>
  <c r="W224" i="2"/>
  <c r="O221" i="2"/>
  <c r="W217" i="2"/>
  <c r="X217" i="2"/>
  <c r="N216" i="2"/>
  <c r="O216" i="2"/>
  <c r="W193" i="2"/>
  <c r="Y193" i="2"/>
  <c r="Y190" i="2"/>
  <c r="X180" i="2"/>
  <c r="Y180" i="2"/>
  <c r="O164" i="2"/>
  <c r="Y154" i="2"/>
  <c r="X154" i="2"/>
  <c r="W154" i="2"/>
  <c r="X151" i="2"/>
  <c r="W151" i="2"/>
  <c r="Y151" i="2"/>
  <c r="Y223" i="2"/>
  <c r="X210" i="2"/>
  <c r="Z210" i="2" s="1"/>
  <c r="N204" i="2"/>
  <c r="O204" i="2"/>
  <c r="M179" i="2"/>
  <c r="N179" i="2" s="1"/>
  <c r="X172" i="2"/>
  <c r="Y172" i="2"/>
  <c r="W172" i="2"/>
  <c r="W168" i="2"/>
  <c r="X168" i="2"/>
  <c r="Y168" i="2"/>
  <c r="W164" i="2"/>
  <c r="X164" i="2"/>
  <c r="Y164" i="2"/>
  <c r="O160" i="2"/>
  <c r="Y158" i="2"/>
  <c r="Z158" i="2" s="1"/>
  <c r="W158" i="2"/>
  <c r="W149" i="2"/>
  <c r="X149" i="2"/>
  <c r="Y149" i="2"/>
  <c r="Y40" i="2"/>
  <c r="W40" i="2"/>
  <c r="X40" i="2"/>
  <c r="Y94" i="2"/>
  <c r="Y137" i="2"/>
  <c r="Y221" i="2"/>
  <c r="Z221" i="2" s="1"/>
  <c r="O191" i="2"/>
  <c r="W187" i="2"/>
  <c r="Y187" i="2"/>
  <c r="W173" i="2"/>
  <c r="X173" i="2"/>
  <c r="W152" i="2"/>
  <c r="X152" i="2"/>
  <c r="Y152" i="2"/>
  <c r="O148" i="2"/>
  <c r="N148" i="2"/>
  <c r="Y111" i="2"/>
  <c r="W111" i="2"/>
  <c r="X111" i="2"/>
  <c r="O90" i="2"/>
  <c r="M219" i="2"/>
  <c r="N219" i="2" s="1"/>
  <c r="N212" i="2"/>
  <c r="X202" i="2"/>
  <c r="Y202" i="2"/>
  <c r="N193" i="2"/>
  <c r="X188" i="2"/>
  <c r="W188" i="2"/>
  <c r="Y188" i="2"/>
  <c r="M186" i="2"/>
  <c r="W182" i="2"/>
  <c r="Y182" i="2"/>
  <c r="W181" i="2"/>
  <c r="X181" i="2"/>
  <c r="Y181" i="2"/>
  <c r="N180" i="2"/>
  <c r="X178" i="2"/>
  <c r="W178" i="2"/>
  <c r="Y178" i="2"/>
  <c r="Y133" i="2"/>
  <c r="X91" i="2"/>
  <c r="W91" i="2"/>
  <c r="Y91" i="2"/>
  <c r="M187" i="2"/>
  <c r="N187" i="2" s="1"/>
  <c r="W177" i="2"/>
  <c r="Y177" i="2"/>
  <c r="X177" i="2"/>
  <c r="W174" i="2"/>
  <c r="X174" i="2"/>
  <c r="N163" i="2"/>
  <c r="O163" i="2"/>
  <c r="X159" i="2"/>
  <c r="W159" i="2"/>
  <c r="Y159" i="2"/>
  <c r="O149" i="2"/>
  <c r="W203" i="2"/>
  <c r="Y203" i="2"/>
  <c r="X203" i="2"/>
  <c r="W190" i="2"/>
  <c r="X190" i="2"/>
  <c r="W189" i="2"/>
  <c r="X189" i="2"/>
  <c r="N188" i="2"/>
  <c r="O188" i="2"/>
  <c r="W185" i="2"/>
  <c r="Y185" i="2"/>
  <c r="X185" i="2"/>
  <c r="M181" i="2"/>
  <c r="N181" i="2" s="1"/>
  <c r="X169" i="2"/>
  <c r="Y169" i="2"/>
  <c r="N164" i="2"/>
  <c r="N159" i="2"/>
  <c r="O159" i="2"/>
  <c r="M152" i="2"/>
  <c r="N152" i="2" s="1"/>
  <c r="Y150" i="2"/>
  <c r="X150" i="2"/>
  <c r="W150" i="2"/>
  <c r="X147" i="2"/>
  <c r="W147" i="2"/>
  <c r="Y147" i="2"/>
  <c r="Y141" i="2"/>
  <c r="O136" i="2"/>
  <c r="N136" i="2"/>
  <c r="X128" i="2"/>
  <c r="W128" i="2"/>
  <c r="Y128" i="2"/>
  <c r="X96" i="2"/>
  <c r="W96" i="2"/>
  <c r="Y96" i="2"/>
  <c r="N226" i="2"/>
  <c r="Y199" i="2"/>
  <c r="X199" i="2"/>
  <c r="X192" i="2"/>
  <c r="W192" i="2"/>
  <c r="X184" i="2"/>
  <c r="W184" i="2"/>
  <c r="Y184" i="2"/>
  <c r="O177" i="2"/>
  <c r="N177" i="2"/>
  <c r="O174" i="2"/>
  <c r="X153" i="2"/>
  <c r="Y153" i="2"/>
  <c r="M144" i="2"/>
  <c r="N144" i="2" s="1"/>
  <c r="Y138" i="2"/>
  <c r="O117" i="2"/>
  <c r="W145" i="2"/>
  <c r="X145" i="2"/>
  <c r="Y145" i="2"/>
  <c r="W144" i="2"/>
  <c r="X144" i="2"/>
  <c r="X136" i="2"/>
  <c r="Y136" i="2"/>
  <c r="N117" i="2"/>
  <c r="W115" i="2"/>
  <c r="X115" i="2"/>
  <c r="Y115" i="2"/>
  <c r="N110" i="2"/>
  <c r="O110" i="2"/>
  <c r="W32" i="2"/>
  <c r="Y32" i="2"/>
  <c r="X32" i="2"/>
  <c r="Y29" i="2"/>
  <c r="O195" i="2"/>
  <c r="Y175" i="2"/>
  <c r="O173" i="2"/>
  <c r="M162" i="2"/>
  <c r="M158" i="2"/>
  <c r="N158" i="2" s="1"/>
  <c r="Y146" i="2"/>
  <c r="X146" i="2"/>
  <c r="O141" i="2"/>
  <c r="W137" i="2"/>
  <c r="X137" i="2"/>
  <c r="Y127" i="2"/>
  <c r="X127" i="2"/>
  <c r="W121" i="2"/>
  <c r="X121" i="2"/>
  <c r="Y121" i="2"/>
  <c r="O113" i="2"/>
  <c r="O87" i="2"/>
  <c r="N87" i="2"/>
  <c r="Y85" i="2"/>
  <c r="W85" i="2"/>
  <c r="X85" i="2"/>
  <c r="W50" i="2"/>
  <c r="X50" i="2"/>
  <c r="Y50" i="2"/>
  <c r="N172" i="2"/>
  <c r="O169" i="2"/>
  <c r="M157" i="2"/>
  <c r="N157" i="2" s="1"/>
  <c r="O150" i="2"/>
  <c r="W138" i="2"/>
  <c r="X138" i="2"/>
  <c r="O126" i="2"/>
  <c r="M103" i="2"/>
  <c r="X71" i="2"/>
  <c r="W71" i="2"/>
  <c r="Y71" i="2"/>
  <c r="X69" i="2"/>
  <c r="Y69" i="2"/>
  <c r="W69" i="2"/>
  <c r="O63" i="2"/>
  <c r="Y60" i="2"/>
  <c r="X60" i="2"/>
  <c r="W60" i="2"/>
  <c r="Y57" i="2"/>
  <c r="M127" i="2"/>
  <c r="N127" i="2" s="1"/>
  <c r="Y109" i="2"/>
  <c r="W109" i="2"/>
  <c r="X109" i="2"/>
  <c r="X93" i="2"/>
  <c r="Y93" i="2"/>
  <c r="X66" i="2"/>
  <c r="Y66" i="2"/>
  <c r="W66" i="2"/>
  <c r="W64" i="2"/>
  <c r="X64" i="2"/>
  <c r="Y64" i="2"/>
  <c r="Y61" i="2"/>
  <c r="W27" i="2"/>
  <c r="X27" i="2"/>
  <c r="Y27" i="2"/>
  <c r="X7" i="2"/>
  <c r="W7" i="2"/>
  <c r="Y7" i="2"/>
  <c r="M6" i="2"/>
  <c r="N6" i="2" s="1"/>
  <c r="W4" i="2"/>
  <c r="X4" i="2"/>
  <c r="Y4" i="2"/>
  <c r="Y38" i="2"/>
  <c r="Y47" i="2"/>
  <c r="Y63" i="2"/>
  <c r="Y101" i="2"/>
  <c r="Z101" i="2" s="1"/>
  <c r="Y44" i="2"/>
  <c r="Y116" i="2"/>
  <c r="Y53" i="2"/>
  <c r="M168" i="2"/>
  <c r="N168" i="2" s="1"/>
  <c r="O145" i="2"/>
  <c r="X139" i="2"/>
  <c r="Y139" i="2"/>
  <c r="W134" i="2"/>
  <c r="X134" i="2"/>
  <c r="Y134" i="2"/>
  <c r="W122" i="2"/>
  <c r="Y122" i="2"/>
  <c r="X122" i="2"/>
  <c r="O121" i="2"/>
  <c r="N121" i="2"/>
  <c r="X112" i="2"/>
  <c r="Y112" i="2"/>
  <c r="W112" i="2"/>
  <c r="Y105" i="2"/>
  <c r="O97" i="2"/>
  <c r="N97" i="2"/>
  <c r="Y74" i="2"/>
  <c r="Y51" i="2"/>
  <c r="W51" i="2"/>
  <c r="X51" i="2"/>
  <c r="N230" i="2"/>
  <c r="N218" i="2"/>
  <c r="O211" i="2"/>
  <c r="N196" i="2"/>
  <c r="N194" i="2"/>
  <c r="O185" i="2"/>
  <c r="X176" i="2"/>
  <c r="M175" i="2"/>
  <c r="W160" i="2"/>
  <c r="Y160" i="2"/>
  <c r="Y157" i="2"/>
  <c r="W141" i="2"/>
  <c r="X141" i="2"/>
  <c r="W140" i="2"/>
  <c r="X140" i="2"/>
  <c r="Y140" i="2"/>
  <c r="Y131" i="2"/>
  <c r="X125" i="2"/>
  <c r="Y125" i="2"/>
  <c r="W125" i="2"/>
  <c r="O116" i="2"/>
  <c r="N116" i="2"/>
  <c r="Y114" i="2"/>
  <c r="X114" i="2"/>
  <c r="Z114" i="2"/>
  <c r="Y83" i="2"/>
  <c r="W81" i="2"/>
  <c r="Y81" i="2"/>
  <c r="X81" i="2"/>
  <c r="N182" i="2"/>
  <c r="N178" i="2"/>
  <c r="O165" i="2"/>
  <c r="Y156" i="2"/>
  <c r="O86" i="2"/>
  <c r="W84" i="2"/>
  <c r="X84" i="2"/>
  <c r="Y84" i="2"/>
  <c r="Y70" i="2"/>
  <c r="W70" i="2"/>
  <c r="X70" i="2"/>
  <c r="M146" i="2"/>
  <c r="Y142" i="2"/>
  <c r="Z142" i="2" s="1"/>
  <c r="N141" i="2"/>
  <c r="O135" i="2"/>
  <c r="W133" i="2"/>
  <c r="N118" i="2"/>
  <c r="O118" i="2"/>
  <c r="W113" i="2"/>
  <c r="X113" i="2"/>
  <c r="Y113" i="2"/>
  <c r="W105" i="2"/>
  <c r="O104" i="2"/>
  <c r="X100" i="2"/>
  <c r="W100" i="2"/>
  <c r="Y100" i="2"/>
  <c r="Y95" i="2"/>
  <c r="X95" i="2"/>
  <c r="X88" i="2"/>
  <c r="Y88" i="2"/>
  <c r="W87" i="2"/>
  <c r="Y87" i="2"/>
  <c r="X87" i="2"/>
  <c r="N86" i="2"/>
  <c r="X77" i="2"/>
  <c r="W77" i="2"/>
  <c r="Y77" i="2"/>
  <c r="W72" i="2"/>
  <c r="Y72" i="2"/>
  <c r="X72" i="2"/>
  <c r="O60" i="2"/>
  <c r="X55" i="2"/>
  <c r="Y55" i="2"/>
  <c r="W55" i="2"/>
  <c r="O48" i="2"/>
  <c r="W43" i="2"/>
  <c r="X43" i="2"/>
  <c r="Y43" i="2"/>
  <c r="O140" i="2"/>
  <c r="N135" i="2"/>
  <c r="X132" i="2"/>
  <c r="Y132" i="2"/>
  <c r="M125" i="2"/>
  <c r="Y108" i="2"/>
  <c r="X108" i="2"/>
  <c r="X106" i="2"/>
  <c r="W106" i="2"/>
  <c r="Y106" i="2"/>
  <c r="X102" i="2"/>
  <c r="Y102" i="2"/>
  <c r="X94" i="2"/>
  <c r="Y82" i="2"/>
  <c r="X82" i="2"/>
  <c r="M81" i="2"/>
  <c r="O79" i="2"/>
  <c r="N79" i="2"/>
  <c r="W62" i="2"/>
  <c r="Y62" i="2"/>
  <c r="X62" i="2"/>
  <c r="W16" i="2"/>
  <c r="Y16" i="2"/>
  <c r="X16" i="2"/>
  <c r="N170" i="2"/>
  <c r="N169" i="2"/>
  <c r="N149" i="2"/>
  <c r="O139" i="2"/>
  <c r="N134" i="2"/>
  <c r="O134" i="2"/>
  <c r="N126" i="2"/>
  <c r="Y119" i="2"/>
  <c r="W119" i="2"/>
  <c r="X119" i="2"/>
  <c r="W116" i="2"/>
  <c r="O106" i="2"/>
  <c r="W89" i="2"/>
  <c r="X89" i="2"/>
  <c r="Y89" i="2"/>
  <c r="N84" i="2"/>
  <c r="O84" i="2"/>
  <c r="W80" i="2"/>
  <c r="Y80" i="2"/>
  <c r="X80" i="2"/>
  <c r="W65" i="2"/>
  <c r="X65" i="2"/>
  <c r="Y65" i="2"/>
  <c r="W54" i="2"/>
  <c r="Y54" i="2"/>
  <c r="X54" i="2"/>
  <c r="X33" i="2"/>
  <c r="Y33" i="2"/>
  <c r="W33" i="2"/>
  <c r="Y30" i="2"/>
  <c r="W30" i="2"/>
  <c r="X30" i="2"/>
  <c r="N145" i="2"/>
  <c r="W131" i="2"/>
  <c r="W130" i="2"/>
  <c r="X130" i="2"/>
  <c r="Y130" i="2"/>
  <c r="M128" i="2"/>
  <c r="N128" i="2" s="1"/>
  <c r="X126" i="2"/>
  <c r="W126" i="2"/>
  <c r="Y126" i="2"/>
  <c r="X124" i="2"/>
  <c r="Y124" i="2"/>
  <c r="X123" i="2"/>
  <c r="Y123" i="2"/>
  <c r="W117" i="2"/>
  <c r="Y117" i="2"/>
  <c r="M115" i="2"/>
  <c r="N115" i="2" s="1"/>
  <c r="N113" i="2"/>
  <c r="Y110" i="2"/>
  <c r="W110" i="2"/>
  <c r="X104" i="2"/>
  <c r="Y104" i="2"/>
  <c r="W104" i="2"/>
  <c r="Y103" i="2"/>
  <c r="W103" i="2"/>
  <c r="X103" i="2"/>
  <c r="W98" i="2"/>
  <c r="Y98" i="2"/>
  <c r="W97" i="2"/>
  <c r="Y97" i="2"/>
  <c r="X97" i="2"/>
  <c r="O94" i="2"/>
  <c r="X86" i="2"/>
  <c r="W86" i="2"/>
  <c r="Y86" i="2"/>
  <c r="W73" i="2"/>
  <c r="X73" i="2"/>
  <c r="Y73" i="2"/>
  <c r="M58" i="2"/>
  <c r="X31" i="2"/>
  <c r="Y31" i="2"/>
  <c r="W31" i="2"/>
  <c r="N161" i="2"/>
  <c r="M142" i="2"/>
  <c r="M138" i="2"/>
  <c r="M102" i="2"/>
  <c r="M96" i="2"/>
  <c r="W92" i="2"/>
  <c r="Y92" i="2"/>
  <c r="X92" i="2"/>
  <c r="M89" i="2"/>
  <c r="N89" i="2" s="1"/>
  <c r="M85" i="2"/>
  <c r="N85" i="2" s="1"/>
  <c r="X68" i="2"/>
  <c r="Y68" i="2"/>
  <c r="W68" i="2"/>
  <c r="M49" i="2"/>
  <c r="N49" i="2" s="1"/>
  <c r="N112" i="2"/>
  <c r="O93" i="2"/>
  <c r="N90" i="2"/>
  <c r="X76" i="2"/>
  <c r="W76" i="2"/>
  <c r="Y76" i="2"/>
  <c r="X75" i="2"/>
  <c r="W75" i="2"/>
  <c r="Y75" i="2"/>
  <c r="X74" i="2"/>
  <c r="W74" i="2"/>
  <c r="Y59" i="2"/>
  <c r="X59" i="2"/>
  <c r="M55" i="2"/>
  <c r="N55" i="2" s="1"/>
  <c r="O40" i="2"/>
  <c r="O123" i="2"/>
  <c r="O112" i="2"/>
  <c r="Y99" i="2"/>
  <c r="O80" i="2"/>
  <c r="X67" i="2"/>
  <c r="Y67" i="2"/>
  <c r="W67" i="2"/>
  <c r="X61" i="2"/>
  <c r="W61" i="2"/>
  <c r="Y48" i="2"/>
  <c r="W48" i="2"/>
  <c r="X48" i="2"/>
  <c r="X41" i="2"/>
  <c r="Y41" i="2"/>
  <c r="W41" i="2"/>
  <c r="W34" i="2"/>
  <c r="Y34" i="2"/>
  <c r="X34" i="2"/>
  <c r="N111" i="2"/>
  <c r="Y107" i="2"/>
  <c r="Z107" i="2" s="1"/>
  <c r="N106" i="2"/>
  <c r="N92" i="2"/>
  <c r="Y90" i="2"/>
  <c r="Z90" i="2" s="1"/>
  <c r="Y78" i="2"/>
  <c r="W78" i="2"/>
  <c r="M71" i="2"/>
  <c r="W56" i="2"/>
  <c r="Y56" i="2"/>
  <c r="X56" i="2"/>
  <c r="N53" i="2"/>
  <c r="O53" i="2"/>
  <c r="X39" i="2"/>
  <c r="W39" i="2"/>
  <c r="Y39" i="2"/>
  <c r="M38" i="2"/>
  <c r="N38" i="2" s="1"/>
  <c r="W29" i="2"/>
  <c r="X29" i="2"/>
  <c r="M130" i="2"/>
  <c r="M122" i="2"/>
  <c r="N105" i="2"/>
  <c r="M98" i="2"/>
  <c r="M88" i="2"/>
  <c r="W83" i="2"/>
  <c r="O72" i="2"/>
  <c r="N72" i="2"/>
  <c r="W42" i="2"/>
  <c r="X42" i="2"/>
  <c r="Y42" i="2"/>
  <c r="W35" i="2"/>
  <c r="X35" i="2"/>
  <c r="Y35" i="2"/>
  <c r="O32" i="2"/>
  <c r="N32" i="2"/>
  <c r="X17" i="2"/>
  <c r="Y17" i="2"/>
  <c r="W17" i="2"/>
  <c r="Y14" i="2"/>
  <c r="W14" i="2"/>
  <c r="X14" i="2"/>
  <c r="O124" i="2"/>
  <c r="O105" i="2"/>
  <c r="M91" i="2"/>
  <c r="N91" i="2" s="1"/>
  <c r="X79" i="2"/>
  <c r="Y79" i="2"/>
  <c r="O68" i="2"/>
  <c r="O62" i="2"/>
  <c r="N60" i="2"/>
  <c r="W57" i="2"/>
  <c r="X57" i="2"/>
  <c r="O56" i="2"/>
  <c r="Y52" i="2"/>
  <c r="W52" i="2"/>
  <c r="X52" i="2"/>
  <c r="X49" i="2"/>
  <c r="Y49" i="2"/>
  <c r="W49" i="2"/>
  <c r="W46" i="2"/>
  <c r="X46" i="2"/>
  <c r="Y46" i="2"/>
  <c r="X37" i="2"/>
  <c r="Y37" i="2"/>
  <c r="W37" i="2"/>
  <c r="Y26" i="2"/>
  <c r="W24" i="2"/>
  <c r="Y24" i="2"/>
  <c r="X24" i="2"/>
  <c r="X20" i="2"/>
  <c r="Y20" i="2"/>
  <c r="W20" i="2"/>
  <c r="N114" i="2"/>
  <c r="O67" i="2"/>
  <c r="N66" i="2"/>
  <c r="X63" i="2"/>
  <c r="O39" i="2"/>
  <c r="M8" i="2"/>
  <c r="Y6" i="2"/>
  <c r="W6" i="2"/>
  <c r="X6" i="2"/>
  <c r="N78" i="2"/>
  <c r="O66" i="2"/>
  <c r="M65" i="2"/>
  <c r="N65" i="2" s="1"/>
  <c r="X53" i="2"/>
  <c r="M33" i="2"/>
  <c r="N29" i="2"/>
  <c r="O29" i="2"/>
  <c r="X25" i="2"/>
  <c r="W25" i="2"/>
  <c r="Y25" i="2"/>
  <c r="Y21" i="2"/>
  <c r="W21" i="2"/>
  <c r="X21" i="2"/>
  <c r="N80" i="2"/>
  <c r="N63" i="2"/>
  <c r="N62" i="2"/>
  <c r="O50" i="2"/>
  <c r="X45" i="2"/>
  <c r="Y45" i="2"/>
  <c r="N40" i="2"/>
  <c r="X36" i="2"/>
  <c r="Y36" i="2"/>
  <c r="Y22" i="2"/>
  <c r="X22" i="2"/>
  <c r="W18" i="2"/>
  <c r="Y18" i="2"/>
  <c r="X15" i="2"/>
  <c r="W15" i="2"/>
  <c r="Y15" i="2"/>
  <c r="W10" i="2"/>
  <c r="X10" i="2"/>
  <c r="Y10" i="2"/>
  <c r="M9" i="2"/>
  <c r="X58" i="2"/>
  <c r="Y58" i="2"/>
  <c r="O54" i="2"/>
  <c r="N54" i="2"/>
  <c r="W47" i="2"/>
  <c r="W44" i="2"/>
  <c r="Z44" i="2" s="1"/>
  <c r="O42" i="2"/>
  <c r="O41" i="2"/>
  <c r="M34" i="2"/>
  <c r="W26" i="2"/>
  <c r="X26" i="2"/>
  <c r="X23" i="2"/>
  <c r="W23" i="2"/>
  <c r="Y23" i="2"/>
  <c r="W19" i="2"/>
  <c r="X19" i="2"/>
  <c r="Y19" i="2"/>
  <c r="M17" i="2"/>
  <c r="X5" i="2"/>
  <c r="Y5" i="2"/>
  <c r="W5" i="2"/>
  <c r="N77" i="2"/>
  <c r="X38" i="2"/>
  <c r="Y11" i="2"/>
  <c r="N56" i="2"/>
  <c r="N47" i="2"/>
  <c r="N28" i="2"/>
  <c r="N51" i="2"/>
  <c r="N22" i="2"/>
  <c r="M20" i="2"/>
  <c r="N20" i="2" s="1"/>
  <c r="O16" i="2"/>
  <c r="M12" i="2"/>
  <c r="N12" i="2" s="1"/>
  <c r="M14" i="2"/>
  <c r="N14" i="2" s="1"/>
  <c r="W8" i="2"/>
  <c r="Y8" i="2"/>
  <c r="M73" i="2"/>
  <c r="N48" i="2"/>
  <c r="N46" i="2"/>
  <c r="N39" i="2"/>
  <c r="N15" i="2"/>
  <c r="N50" i="2"/>
  <c r="N43" i="2"/>
  <c r="Y28" i="2"/>
  <c r="Z28" i="2" s="1"/>
  <c r="O25" i="2"/>
  <c r="O24" i="2"/>
  <c r="M18" i="2"/>
  <c r="N18" i="2" s="1"/>
  <c r="O30" i="2"/>
  <c r="N25" i="2"/>
  <c r="N24" i="2"/>
  <c r="W13" i="2"/>
  <c r="Y13" i="2"/>
  <c r="X12" i="2"/>
  <c r="Y12" i="2"/>
  <c r="W11" i="2"/>
  <c r="X9" i="2"/>
  <c r="Y9" i="2"/>
  <c r="O5" i="2"/>
  <c r="N27" i="2"/>
  <c r="N11" i="2"/>
  <c r="O3" i="2"/>
  <c r="Y3" i="2"/>
  <c r="X3" i="2"/>
  <c r="W3" i="2"/>
  <c r="N3" i="2"/>
  <c r="Z254" i="2" l="1"/>
  <c r="Z98" i="2"/>
  <c r="Z110" i="2"/>
  <c r="Z140" i="2"/>
  <c r="Z342" i="2"/>
  <c r="Z169" i="2"/>
  <c r="Z316" i="2"/>
  <c r="Z391" i="2"/>
  <c r="Z222" i="2"/>
  <c r="Z38" i="2"/>
  <c r="Z229" i="2"/>
  <c r="Z238" i="2"/>
  <c r="Z290" i="2"/>
  <c r="Z358" i="2"/>
  <c r="Z116" i="2"/>
  <c r="Z9" i="2"/>
  <c r="Z176" i="2"/>
  <c r="Z136" i="2"/>
  <c r="Z285" i="2"/>
  <c r="Z253" i="2"/>
  <c r="Z366" i="2"/>
  <c r="Z223" i="2"/>
  <c r="Z69" i="2"/>
  <c r="Z13" i="2"/>
  <c r="Z133" i="2"/>
  <c r="Z379" i="2"/>
  <c r="O166" i="2"/>
  <c r="Z211" i="2"/>
  <c r="Z156" i="2"/>
  <c r="Z367" i="2"/>
  <c r="Z214" i="2"/>
  <c r="N209" i="2"/>
  <c r="Z233" i="2"/>
  <c r="Z258" i="2"/>
  <c r="N176" i="2"/>
  <c r="Z58" i="2"/>
  <c r="O70" i="2"/>
  <c r="Z160" i="2"/>
  <c r="Z11" i="2"/>
  <c r="Z310" i="2"/>
  <c r="Z60" i="2"/>
  <c r="Z189" i="2"/>
  <c r="Z321" i="2"/>
  <c r="Z92" i="2"/>
  <c r="Z31" i="2"/>
  <c r="Z145" i="2"/>
  <c r="Z227" i="2"/>
  <c r="Z234" i="2"/>
  <c r="Z324" i="2"/>
  <c r="Z251" i="2"/>
  <c r="N74" i="2"/>
  <c r="Z219" i="2"/>
  <c r="Z207" i="2"/>
  <c r="Z303" i="2"/>
  <c r="Z286" i="2"/>
  <c r="Z318" i="2"/>
  <c r="Z364" i="2"/>
  <c r="Z26" i="2"/>
  <c r="Z79" i="2"/>
  <c r="Z30" i="2"/>
  <c r="Z390" i="2"/>
  <c r="Z42" i="2"/>
  <c r="Z15" i="2"/>
  <c r="Z53" i="2"/>
  <c r="Z72" i="2"/>
  <c r="Z105" i="2"/>
  <c r="Z173" i="2"/>
  <c r="Z40" i="2"/>
  <c r="Z206" i="2"/>
  <c r="Z263" i="2"/>
  <c r="Z236" i="2"/>
  <c r="Z368" i="2"/>
  <c r="Z330" i="2"/>
  <c r="Z242" i="2"/>
  <c r="N23" i="2"/>
  <c r="Z94" i="2"/>
  <c r="Z157" i="2"/>
  <c r="Z261" i="2"/>
  <c r="Z331" i="2"/>
  <c r="Z283" i="2"/>
  <c r="Z282" i="2"/>
  <c r="Z372" i="2"/>
  <c r="Z393" i="2"/>
  <c r="N21" i="2"/>
  <c r="Z55" i="2"/>
  <c r="Z95" i="2"/>
  <c r="Z144" i="2"/>
  <c r="Z96" i="2"/>
  <c r="Z147" i="2"/>
  <c r="Z243" i="2"/>
  <c r="Z213" i="2"/>
  <c r="Z120" i="2"/>
  <c r="Z278" i="2"/>
  <c r="P16" i="2"/>
  <c r="Q16" i="2" s="1"/>
  <c r="Z126" i="2"/>
  <c r="Z102" i="2"/>
  <c r="Z149" i="2"/>
  <c r="Z191" i="2"/>
  <c r="Z171" i="2"/>
  <c r="Z259" i="2"/>
  <c r="Z240" i="2"/>
  <c r="Z338" i="2"/>
  <c r="Z400" i="2"/>
  <c r="Z113" i="2"/>
  <c r="Z64" i="2"/>
  <c r="Z138" i="2"/>
  <c r="Z217" i="2"/>
  <c r="Z161" i="2"/>
  <c r="Z198" i="2"/>
  <c r="Z359" i="2"/>
  <c r="Z354" i="2"/>
  <c r="Z314" i="2"/>
  <c r="N281" i="2"/>
  <c r="N364" i="2"/>
  <c r="Z19" i="2"/>
  <c r="Z75" i="2"/>
  <c r="Z131" i="2"/>
  <c r="Z5" i="2"/>
  <c r="Z59" i="2"/>
  <c r="Z117" i="2"/>
  <c r="Z100" i="2"/>
  <c r="Z32" i="2"/>
  <c r="Z172" i="2"/>
  <c r="Z129" i="2"/>
  <c r="Z163" i="2"/>
  <c r="Z239" i="2"/>
  <c r="Z269" i="2"/>
  <c r="Z315" i="2"/>
  <c r="Z248" i="2"/>
  <c r="Z295" i="2"/>
  <c r="Z289" i="2"/>
  <c r="Z250" i="2"/>
  <c r="Z298" i="2"/>
  <c r="Z361" i="2"/>
  <c r="Z412" i="2"/>
  <c r="Z344" i="2"/>
  <c r="Z376" i="2"/>
  <c r="Z416" i="2"/>
  <c r="Z305" i="2"/>
  <c r="Z57" i="2"/>
  <c r="Z85" i="2"/>
  <c r="Z184" i="2"/>
  <c r="Z151" i="2"/>
  <c r="Z209" i="2"/>
  <c r="Z196" i="2"/>
  <c r="Z231" i="2"/>
  <c r="Z260" i="2"/>
  <c r="Z405" i="2"/>
  <c r="Z345" i="2"/>
  <c r="Z175" i="2"/>
  <c r="N200" i="2"/>
  <c r="N338" i="2"/>
  <c r="Z3" i="2"/>
  <c r="P27" i="2"/>
  <c r="Z22" i="2"/>
  <c r="Z37" i="2"/>
  <c r="Z82" i="2"/>
  <c r="Z108" i="2"/>
  <c r="Z71" i="2"/>
  <c r="Z192" i="2"/>
  <c r="Z185" i="2"/>
  <c r="Z181" i="2"/>
  <c r="Z111" i="2"/>
  <c r="Z224" i="2"/>
  <c r="Z166" i="2"/>
  <c r="Z275" i="2"/>
  <c r="Z274" i="2"/>
  <c r="N44" i="2"/>
  <c r="N61" i="2"/>
  <c r="Z20" i="2"/>
  <c r="Z39" i="2"/>
  <c r="Z81" i="2"/>
  <c r="Z154" i="2"/>
  <c r="Z193" i="2"/>
  <c r="Z255" i="2"/>
  <c r="Z271" i="2"/>
  <c r="Z262" i="2"/>
  <c r="Z339" i="2"/>
  <c r="Z377" i="2"/>
  <c r="Z408" i="2"/>
  <c r="Z36" i="2"/>
  <c r="Z78" i="2"/>
  <c r="Z61" i="2"/>
  <c r="Z124" i="2"/>
  <c r="Z62" i="2"/>
  <c r="Z199" i="2"/>
  <c r="Z202" i="2"/>
  <c r="Z167" i="2"/>
  <c r="Z226" i="2"/>
  <c r="Z155" i="2"/>
  <c r="Z257" i="2"/>
  <c r="Z353" i="2"/>
  <c r="Z355" i="2"/>
  <c r="Z407" i="2"/>
  <c r="Z99" i="2"/>
  <c r="N36" i="2"/>
  <c r="Z178" i="2"/>
  <c r="Z152" i="2"/>
  <c r="Z135" i="2"/>
  <c r="Z162" i="2"/>
  <c r="Z249" i="2"/>
  <c r="Z272" i="2"/>
  <c r="Z218" i="2"/>
  <c r="Z245" i="2"/>
  <c r="Z266" i="2"/>
  <c r="Z397" i="2"/>
  <c r="Z302" i="2"/>
  <c r="Z297" i="2"/>
  <c r="Z288" i="2"/>
  <c r="Z411" i="2"/>
  <c r="N206" i="2"/>
  <c r="Z52" i="2"/>
  <c r="Z123" i="2"/>
  <c r="Z89" i="2"/>
  <c r="Z132" i="2"/>
  <c r="Z77" i="2"/>
  <c r="Z122" i="2"/>
  <c r="Z109" i="2"/>
  <c r="Z230" i="2"/>
  <c r="Z186" i="2"/>
  <c r="Z208" i="2"/>
  <c r="Z220" i="2"/>
  <c r="Z277" i="2"/>
  <c r="Z273" i="2"/>
  <c r="Z256" i="2"/>
  <c r="Z347" i="2"/>
  <c r="Z264" i="2"/>
  <c r="Z381" i="2"/>
  <c r="Z378" i="2"/>
  <c r="Z394" i="2"/>
  <c r="Z370" i="2"/>
  <c r="Z292" i="2"/>
  <c r="Z374" i="2"/>
  <c r="Z348" i="2"/>
  <c r="N7" i="2"/>
  <c r="Z56" i="2"/>
  <c r="P25" i="2"/>
  <c r="Q25" i="2" s="1"/>
  <c r="AA25" i="2" s="1"/>
  <c r="Z23" i="2"/>
  <c r="P112" i="2"/>
  <c r="Q112" i="2" s="1"/>
  <c r="Z45" i="2"/>
  <c r="Z17" i="2"/>
  <c r="Z76" i="2"/>
  <c r="Z84" i="2"/>
  <c r="Z50" i="2"/>
  <c r="Z146" i="2"/>
  <c r="Z115" i="2"/>
  <c r="Z190" i="2"/>
  <c r="Z168" i="2"/>
  <c r="Z200" i="2"/>
  <c r="Z179" i="2"/>
  <c r="Z118" i="2"/>
  <c r="Z195" i="2"/>
  <c r="Z228" i="2"/>
  <c r="Z246" i="2"/>
  <c r="Z319" i="2"/>
  <c r="Z320" i="2"/>
  <c r="Z334" i="2"/>
  <c r="Z307" i="2"/>
  <c r="Z385" i="2"/>
  <c r="Z384" i="2"/>
  <c r="Z371" i="2"/>
  <c r="Z396" i="2"/>
  <c r="Z398" i="2"/>
  <c r="Z373" i="2"/>
  <c r="N155" i="2"/>
  <c r="N143" i="2"/>
  <c r="N83" i="2"/>
  <c r="N192" i="2"/>
  <c r="Z88" i="2"/>
  <c r="Z369" i="2"/>
  <c r="Z48" i="2"/>
  <c r="Z24" i="2"/>
  <c r="Z34" i="2"/>
  <c r="Z74" i="2"/>
  <c r="Z70" i="2"/>
  <c r="Z141" i="2"/>
  <c r="Z134" i="2"/>
  <c r="Z4" i="2"/>
  <c r="Z27" i="2"/>
  <c r="Z66" i="2"/>
  <c r="Z121" i="2"/>
  <c r="Z203" i="2"/>
  <c r="Z91" i="2"/>
  <c r="Z180" i="2"/>
  <c r="Z143" i="2"/>
  <c r="Z197" i="2"/>
  <c r="Z205" i="2"/>
  <c r="Z174" i="2"/>
  <c r="Z204" i="2"/>
  <c r="Z237" i="2"/>
  <c r="Z279" i="2"/>
  <c r="Z304" i="2"/>
  <c r="Z280" i="2"/>
  <c r="Z306" i="2"/>
  <c r="Z329" i="2"/>
  <c r="Z267" i="2"/>
  <c r="Z235" i="2"/>
  <c r="Z327" i="2"/>
  <c r="Z335" i="2"/>
  <c r="Z362" i="2"/>
  <c r="Z389" i="2"/>
  <c r="Z365" i="2"/>
  <c r="Z388" i="2"/>
  <c r="Z325" i="2"/>
  <c r="Z337" i="2"/>
  <c r="N19" i="2"/>
  <c r="P191" i="2"/>
  <c r="Z63" i="2"/>
  <c r="Z125" i="2"/>
  <c r="Z150" i="2"/>
  <c r="Z241" i="2"/>
  <c r="Z194" i="2"/>
  <c r="Z247" i="2"/>
  <c r="Z352" i="2"/>
  <c r="Z382" i="2"/>
  <c r="Z322" i="2"/>
  <c r="Z313" i="2"/>
  <c r="Z284" i="2"/>
  <c r="Z395" i="2"/>
  <c r="Z386" i="2"/>
  <c r="N133" i="2"/>
  <c r="N59" i="2"/>
  <c r="Z83" i="2"/>
  <c r="Z12" i="2"/>
  <c r="P11" i="2"/>
  <c r="Q11" i="2" s="1"/>
  <c r="Z137" i="2"/>
  <c r="Z68" i="2"/>
  <c r="Z25" i="2"/>
  <c r="Z8" i="2"/>
  <c r="Z41" i="2"/>
  <c r="Z103" i="2"/>
  <c r="Z54" i="2"/>
  <c r="Z6" i="2"/>
  <c r="Z29" i="2"/>
  <c r="Z73" i="2"/>
  <c r="Z104" i="2"/>
  <c r="Z43" i="2"/>
  <c r="Z139" i="2"/>
  <c r="Z93" i="2"/>
  <c r="Z128" i="2"/>
  <c r="Z182" i="2"/>
  <c r="Z164" i="2"/>
  <c r="Z170" i="2"/>
  <c r="Z326" i="2"/>
  <c r="Z294" i="2"/>
  <c r="Z301" i="2"/>
  <c r="Z406" i="2"/>
  <c r="Z402" i="2"/>
  <c r="Z343" i="2"/>
  <c r="Z409" i="2"/>
  <c r="Z399" i="2"/>
  <c r="Z357" i="2"/>
  <c r="Z383" i="2"/>
  <c r="N205" i="2"/>
  <c r="Z18" i="2"/>
  <c r="P92" i="2"/>
  <c r="Q92" i="2" s="1"/>
  <c r="AA92" i="2" s="1"/>
  <c r="O142" i="2"/>
  <c r="P142" i="2"/>
  <c r="N142" i="2"/>
  <c r="P41" i="2"/>
  <c r="Q41" i="2" s="1"/>
  <c r="P54" i="2"/>
  <c r="Q54" i="2" s="1"/>
  <c r="P43" i="2"/>
  <c r="P17" i="2"/>
  <c r="O17" i="2"/>
  <c r="N17" i="2"/>
  <c r="P42" i="2"/>
  <c r="Q42" i="2" s="1"/>
  <c r="AA42" i="2" s="1"/>
  <c r="P62" i="2"/>
  <c r="Q62" i="2" s="1"/>
  <c r="AA62" i="2" s="1"/>
  <c r="Z14" i="2"/>
  <c r="P114" i="2"/>
  <c r="Q114" i="2" s="1"/>
  <c r="AA114" i="2" s="1"/>
  <c r="P140" i="2"/>
  <c r="P293" i="2"/>
  <c r="Z153" i="2"/>
  <c r="P155" i="2"/>
  <c r="Q155" i="2" s="1"/>
  <c r="AA155" i="2" s="1"/>
  <c r="P164" i="2"/>
  <c r="Q164" i="2" s="1"/>
  <c r="AA164" i="2" s="1"/>
  <c r="O91" i="2"/>
  <c r="P91" i="2"/>
  <c r="P116" i="2"/>
  <c r="Q116" i="2" s="1"/>
  <c r="O175" i="2"/>
  <c r="P175" i="2"/>
  <c r="N175" i="2"/>
  <c r="Z7" i="2"/>
  <c r="P111" i="2"/>
  <c r="Q111" i="2" s="1"/>
  <c r="AA111" i="2" s="1"/>
  <c r="P264" i="2"/>
  <c r="Q264" i="2" s="1"/>
  <c r="AA264" i="2" s="1"/>
  <c r="P33" i="2"/>
  <c r="O33" i="2"/>
  <c r="N33" i="2"/>
  <c r="P15" i="2"/>
  <c r="Q15" i="2" s="1"/>
  <c r="P4" i="2"/>
  <c r="Q4" i="2" s="1"/>
  <c r="AA4" i="2" s="1"/>
  <c r="O18" i="2"/>
  <c r="P18" i="2"/>
  <c r="Q43" i="2"/>
  <c r="AA43" i="2" s="1"/>
  <c r="P51" i="2"/>
  <c r="Q51" i="2" s="1"/>
  <c r="Z10" i="2"/>
  <c r="P7" i="2"/>
  <c r="O130" i="2"/>
  <c r="P130" i="2"/>
  <c r="N130" i="2"/>
  <c r="Z86" i="2"/>
  <c r="Z65" i="2"/>
  <c r="P23" i="2"/>
  <c r="Q23" i="2" s="1"/>
  <c r="AA23" i="2" s="1"/>
  <c r="P5" i="2"/>
  <c r="Q5" i="2" s="1"/>
  <c r="AA5" i="2" s="1"/>
  <c r="P24" i="2"/>
  <c r="Q24" i="2" s="1"/>
  <c r="AA24" i="2" s="1"/>
  <c r="P29" i="2"/>
  <c r="N8" i="2"/>
  <c r="P119" i="2"/>
  <c r="Q119" i="2" s="1"/>
  <c r="Z67" i="2"/>
  <c r="Z130" i="2"/>
  <c r="P60" i="2"/>
  <c r="Q60" i="2" s="1"/>
  <c r="AA60" i="2" s="1"/>
  <c r="Z127" i="2"/>
  <c r="O8" i="2"/>
  <c r="P8" i="2"/>
  <c r="P120" i="2"/>
  <c r="Q120" i="2" s="1"/>
  <c r="AA120" i="2" s="1"/>
  <c r="P22" i="2"/>
  <c r="Q22" i="2" s="1"/>
  <c r="AA22" i="2" s="1"/>
  <c r="P68" i="2"/>
  <c r="Q68" i="2" s="1"/>
  <c r="P69" i="2"/>
  <c r="Q69" i="2" s="1"/>
  <c r="AA69" i="2" s="1"/>
  <c r="P59" i="2"/>
  <c r="Q59" i="2" s="1"/>
  <c r="P63" i="2"/>
  <c r="Q63" i="2" s="1"/>
  <c r="AA63" i="2" s="1"/>
  <c r="P104" i="2"/>
  <c r="Q104" i="2" s="1"/>
  <c r="AA104" i="2" s="1"/>
  <c r="P171" i="2"/>
  <c r="Q171" i="2" s="1"/>
  <c r="AA171" i="2" s="1"/>
  <c r="P139" i="2"/>
  <c r="Q139" i="2" s="1"/>
  <c r="P40" i="2"/>
  <c r="Q40" i="2" s="1"/>
  <c r="AA40" i="2" s="1"/>
  <c r="P166" i="2"/>
  <c r="Q166" i="2" s="1"/>
  <c r="P56" i="2"/>
  <c r="Q56" i="2" s="1"/>
  <c r="P67" i="2"/>
  <c r="Q67" i="2" s="1"/>
  <c r="P39" i="2"/>
  <c r="Q39" i="2" s="1"/>
  <c r="AA39" i="2" s="1"/>
  <c r="P66" i="2"/>
  <c r="Q66" i="2" s="1"/>
  <c r="AA66" i="2" s="1"/>
  <c r="P13" i="2"/>
  <c r="Q13" i="2" s="1"/>
  <c r="AA13" i="2" s="1"/>
  <c r="P3" i="2"/>
  <c r="Q3" i="2" s="1"/>
  <c r="AA3" i="2" s="1"/>
  <c r="P192" i="2"/>
  <c r="P61" i="2"/>
  <c r="Q61" i="2" s="1"/>
  <c r="P368" i="2"/>
  <c r="Q368" i="2" s="1"/>
  <c r="AA368" i="2" s="1"/>
  <c r="P150" i="2"/>
  <c r="Q150" i="2" s="1"/>
  <c r="AA150" i="2" s="1"/>
  <c r="P167" i="2"/>
  <c r="Q167" i="2" s="1"/>
  <c r="AA167" i="2" s="1"/>
  <c r="P48" i="2"/>
  <c r="Q48" i="2" s="1"/>
  <c r="P30" i="2"/>
  <c r="Q30" i="2" s="1"/>
  <c r="AA30" i="2" s="1"/>
  <c r="P395" i="2"/>
  <c r="P196" i="2"/>
  <c r="Q196" i="2" s="1"/>
  <c r="AA196" i="2" s="1"/>
  <c r="P165" i="2"/>
  <c r="Q165" i="2" s="1"/>
  <c r="P86" i="2"/>
  <c r="Q86" i="2" s="1"/>
  <c r="P72" i="2"/>
  <c r="Q72" i="2" s="1"/>
  <c r="AA72" i="2" s="1"/>
  <c r="P78" i="2"/>
  <c r="Q78" i="2" s="1"/>
  <c r="AA78" i="2" s="1"/>
  <c r="P121" i="2"/>
  <c r="Q121" i="2" s="1"/>
  <c r="AA121" i="2" s="1"/>
  <c r="P97" i="2"/>
  <c r="Q97" i="2" s="1"/>
  <c r="P46" i="2"/>
  <c r="Q46" i="2" s="1"/>
  <c r="P200" i="2"/>
  <c r="P94" i="2"/>
  <c r="Q94" i="2" s="1"/>
  <c r="AA94" i="2" s="1"/>
  <c r="P70" i="2"/>
  <c r="Q70" i="2" s="1"/>
  <c r="P109" i="2"/>
  <c r="Q109" i="2" s="1"/>
  <c r="AA109" i="2" s="1"/>
  <c r="P47" i="2"/>
  <c r="Q47" i="2" s="1"/>
  <c r="P95" i="2"/>
  <c r="Q95" i="2" s="1"/>
  <c r="AA95" i="2" s="1"/>
  <c r="Z35" i="2"/>
  <c r="P10" i="2"/>
  <c r="Q10" i="2" s="1"/>
  <c r="O125" i="2"/>
  <c r="P125" i="2"/>
  <c r="N125" i="2"/>
  <c r="P178" i="2"/>
  <c r="Q178" i="2" s="1"/>
  <c r="AA178" i="2" s="1"/>
  <c r="Z51" i="2"/>
  <c r="P182" i="2"/>
  <c r="P224" i="2"/>
  <c r="Q224" i="2" s="1"/>
  <c r="AA224" i="2" s="1"/>
  <c r="Q191" i="2"/>
  <c r="AA191" i="2" s="1"/>
  <c r="P31" i="2"/>
  <c r="Q31" i="2" s="1"/>
  <c r="AA31" i="2" s="1"/>
  <c r="O73" i="2"/>
  <c r="P73" i="2"/>
  <c r="N73" i="2"/>
  <c r="P21" i="2"/>
  <c r="Q21" i="2" s="1"/>
  <c r="O34" i="2"/>
  <c r="P34" i="2"/>
  <c r="N34" i="2"/>
  <c r="P88" i="2"/>
  <c r="O88" i="2"/>
  <c r="N88" i="2"/>
  <c r="P106" i="2"/>
  <c r="Q106" i="2" s="1"/>
  <c r="P26" i="2"/>
  <c r="Q26" i="2" s="1"/>
  <c r="AA26" i="2" s="1"/>
  <c r="O12" i="2"/>
  <c r="P12" i="2"/>
  <c r="Z47" i="2"/>
  <c r="P77" i="2"/>
  <c r="Q77" i="2" s="1"/>
  <c r="AA77" i="2" s="1"/>
  <c r="Z21" i="2"/>
  <c r="Q29" i="2"/>
  <c r="AA29" i="2" s="1"/>
  <c r="Z49" i="2"/>
  <c r="O98" i="2"/>
  <c r="P98" i="2"/>
  <c r="N98" i="2"/>
  <c r="P102" i="2"/>
  <c r="O102" i="2"/>
  <c r="N102" i="2"/>
  <c r="O58" i="2"/>
  <c r="P58" i="2"/>
  <c r="N58" i="2"/>
  <c r="Z33" i="2"/>
  <c r="Z16" i="2"/>
  <c r="AA16" i="2" s="1"/>
  <c r="P79" i="2"/>
  <c r="Q79" i="2" s="1"/>
  <c r="AA79" i="2" s="1"/>
  <c r="P249" i="2"/>
  <c r="Q249" i="2" s="1"/>
  <c r="AA249" i="2" s="1"/>
  <c r="P9" i="2"/>
  <c r="O9" i="2"/>
  <c r="N9" i="2"/>
  <c r="P32" i="2"/>
  <c r="Q32" i="2" s="1"/>
  <c r="AA32" i="2" s="1"/>
  <c r="P53" i="2"/>
  <c r="Q53" i="2" s="1"/>
  <c r="AA53" i="2" s="1"/>
  <c r="O138" i="2"/>
  <c r="P138" i="2"/>
  <c r="N138" i="2"/>
  <c r="P151" i="2"/>
  <c r="Q151" i="2" s="1"/>
  <c r="Z80" i="2"/>
  <c r="P118" i="2"/>
  <c r="O146" i="2"/>
  <c r="P146" i="2"/>
  <c r="N146" i="2"/>
  <c r="P269" i="2"/>
  <c r="Q269" i="2" s="1"/>
  <c r="P122" i="2"/>
  <c r="O122" i="2"/>
  <c r="P71" i="2"/>
  <c r="O71" i="2"/>
  <c r="Z87" i="2"/>
  <c r="P103" i="2"/>
  <c r="O103" i="2"/>
  <c r="O162" i="2"/>
  <c r="P162" i="2"/>
  <c r="P110" i="2"/>
  <c r="Q110" i="2" s="1"/>
  <c r="AA110" i="2" s="1"/>
  <c r="P180" i="2"/>
  <c r="Q180" i="2" s="1"/>
  <c r="P186" i="2"/>
  <c r="O186" i="2"/>
  <c r="P248" i="2"/>
  <c r="Q248" i="2" s="1"/>
  <c r="AA248" i="2" s="1"/>
  <c r="P256" i="2"/>
  <c r="Q256" i="2" s="1"/>
  <c r="AA256" i="2" s="1"/>
  <c r="P223" i="2"/>
  <c r="O223" i="2"/>
  <c r="Z165" i="2"/>
  <c r="P226" i="2"/>
  <c r="Q226" i="2" s="1"/>
  <c r="P244" i="2"/>
  <c r="Q244" i="2" s="1"/>
  <c r="O189" i="2"/>
  <c r="P189" i="2"/>
  <c r="N189" i="2"/>
  <c r="Z401" i="2"/>
  <c r="Z341" i="2"/>
  <c r="Z360" i="2"/>
  <c r="O65" i="2"/>
  <c r="P65" i="2"/>
  <c r="N122" i="2"/>
  <c r="O38" i="2"/>
  <c r="P38" i="2"/>
  <c r="N71" i="2"/>
  <c r="P55" i="2"/>
  <c r="O55" i="2"/>
  <c r="O168" i="2"/>
  <c r="P168" i="2"/>
  <c r="O6" i="2"/>
  <c r="P35" i="2"/>
  <c r="Q35" i="2" s="1"/>
  <c r="P6" i="2"/>
  <c r="P44" i="2"/>
  <c r="Q44" i="2" s="1"/>
  <c r="AA44" i="2" s="1"/>
  <c r="P36" i="2"/>
  <c r="Q36" i="2" s="1"/>
  <c r="P19" i="2"/>
  <c r="Q19" i="2" s="1"/>
  <c r="AA19" i="2" s="1"/>
  <c r="P37" i="2"/>
  <c r="Q37" i="2" s="1"/>
  <c r="AA37" i="2" s="1"/>
  <c r="P57" i="2"/>
  <c r="Q57" i="2" s="1"/>
  <c r="AA57" i="2" s="1"/>
  <c r="P74" i="2"/>
  <c r="Q74" i="2" s="1"/>
  <c r="AA74" i="2" s="1"/>
  <c r="P83" i="2"/>
  <c r="P45" i="2"/>
  <c r="Q45" i="2" s="1"/>
  <c r="AA45" i="2" s="1"/>
  <c r="P52" i="2"/>
  <c r="Q52" i="2" s="1"/>
  <c r="P82" i="2"/>
  <c r="Q82" i="2" s="1"/>
  <c r="P64" i="2"/>
  <c r="Q64" i="2" s="1"/>
  <c r="AA64" i="2" s="1"/>
  <c r="P75" i="2"/>
  <c r="Q75" i="2" s="1"/>
  <c r="AA75" i="2" s="1"/>
  <c r="P28" i="2"/>
  <c r="Q28" i="2" s="1"/>
  <c r="AA28" i="2" s="1"/>
  <c r="P107" i="2"/>
  <c r="Q107" i="2" s="1"/>
  <c r="AA107" i="2" s="1"/>
  <c r="P108" i="2"/>
  <c r="Q108" i="2" s="1"/>
  <c r="AA108" i="2" s="1"/>
  <c r="P131" i="2"/>
  <c r="Q131" i="2" s="1"/>
  <c r="P76" i="2"/>
  <c r="Q76" i="2" s="1"/>
  <c r="AA76" i="2" s="1"/>
  <c r="P105" i="2"/>
  <c r="Q105" i="2" s="1"/>
  <c r="AA105" i="2" s="1"/>
  <c r="P50" i="2"/>
  <c r="Q50" i="2" s="1"/>
  <c r="AA50" i="2" s="1"/>
  <c r="P133" i="2"/>
  <c r="Q133" i="2" s="1"/>
  <c r="AA133" i="2" s="1"/>
  <c r="P147" i="2"/>
  <c r="Q147" i="2" s="1"/>
  <c r="AA147" i="2" s="1"/>
  <c r="P80" i="2"/>
  <c r="Q80" i="2" s="1"/>
  <c r="P123" i="2"/>
  <c r="Q123" i="2" s="1"/>
  <c r="P132" i="2"/>
  <c r="Q132" i="2" s="1"/>
  <c r="P101" i="2"/>
  <c r="Q101" i="2" s="1"/>
  <c r="AA101" i="2" s="1"/>
  <c r="P137" i="2"/>
  <c r="Q137" i="2" s="1"/>
  <c r="AA137" i="2" s="1"/>
  <c r="P100" i="2"/>
  <c r="Q100" i="2" s="1"/>
  <c r="AA100" i="2" s="1"/>
  <c r="P93" i="2"/>
  <c r="Q93" i="2" s="1"/>
  <c r="P129" i="2"/>
  <c r="Q129" i="2" s="1"/>
  <c r="AA129" i="2" s="1"/>
  <c r="P99" i="2"/>
  <c r="Q99" i="2" s="1"/>
  <c r="AA99" i="2" s="1"/>
  <c r="P198" i="2"/>
  <c r="Q198" i="2" s="1"/>
  <c r="P213" i="2"/>
  <c r="Q213" i="2" s="1"/>
  <c r="AA213" i="2" s="1"/>
  <c r="P124" i="2"/>
  <c r="Q124" i="2" s="1"/>
  <c r="AA124" i="2" s="1"/>
  <c r="P190" i="2"/>
  <c r="Q190" i="2" s="1"/>
  <c r="P205" i="2"/>
  <c r="Q205" i="2" s="1"/>
  <c r="P84" i="2"/>
  <c r="Q84" i="2" s="1"/>
  <c r="P135" i="2"/>
  <c r="Q135" i="2" s="1"/>
  <c r="P141" i="2"/>
  <c r="Q141" i="2" s="1"/>
  <c r="AA141" i="2" s="1"/>
  <c r="P207" i="2"/>
  <c r="Q207" i="2" s="1"/>
  <c r="AA207" i="2" s="1"/>
  <c r="P225" i="2"/>
  <c r="Q225" i="2" s="1"/>
  <c r="P195" i="2"/>
  <c r="Q195" i="2" s="1"/>
  <c r="P197" i="2"/>
  <c r="Q197" i="2" s="1"/>
  <c r="AA197" i="2" s="1"/>
  <c r="P211" i="2"/>
  <c r="Q211" i="2" s="1"/>
  <c r="AA211" i="2" s="1"/>
  <c r="P161" i="2"/>
  <c r="Q161" i="2" s="1"/>
  <c r="AA161" i="2" s="1"/>
  <c r="P185" i="2"/>
  <c r="Q185" i="2" s="1"/>
  <c r="AA185" i="2" s="1"/>
  <c r="P259" i="2"/>
  <c r="Q259" i="2" s="1"/>
  <c r="AA259" i="2" s="1"/>
  <c r="P145" i="2"/>
  <c r="Q145" i="2" s="1"/>
  <c r="AA145" i="2" s="1"/>
  <c r="P288" i="2"/>
  <c r="Q288" i="2" s="1"/>
  <c r="AA288" i="2" s="1"/>
  <c r="P215" i="2"/>
  <c r="Q215" i="2" s="1"/>
  <c r="P134" i="2"/>
  <c r="Q134" i="2" s="1"/>
  <c r="P235" i="2"/>
  <c r="Q235" i="2" s="1"/>
  <c r="AA235" i="2" s="1"/>
  <c r="P284" i="2"/>
  <c r="Q284" i="2" s="1"/>
  <c r="AA284" i="2" s="1"/>
  <c r="P243" i="2"/>
  <c r="Q243" i="2" s="1"/>
  <c r="AA243" i="2" s="1"/>
  <c r="P217" i="2"/>
  <c r="P267" i="2"/>
  <c r="Q267" i="2" s="1"/>
  <c r="AA267" i="2" s="1"/>
  <c r="P199" i="2"/>
  <c r="Q199" i="2" s="1"/>
  <c r="AA199" i="2" s="1"/>
  <c r="P272" i="2"/>
  <c r="Q272" i="2" s="1"/>
  <c r="AA272" i="2" s="1"/>
  <c r="P252" i="2"/>
  <c r="Q252" i="2" s="1"/>
  <c r="AA252" i="2" s="1"/>
  <c r="P282" i="2"/>
  <c r="Q282" i="2" s="1"/>
  <c r="AA282" i="2" s="1"/>
  <c r="P303" i="2"/>
  <c r="Q303" i="2" s="1"/>
  <c r="AA303" i="2" s="1"/>
  <c r="P246" i="2"/>
  <c r="Q246" i="2" s="1"/>
  <c r="AA246" i="2" s="1"/>
  <c r="P251" i="2"/>
  <c r="Q251" i="2" s="1"/>
  <c r="AA251" i="2" s="1"/>
  <c r="P230" i="2"/>
  <c r="P321" i="2"/>
  <c r="Q321" i="2" s="1"/>
  <c r="AA321" i="2" s="1"/>
  <c r="P260" i="2"/>
  <c r="Q260" i="2" s="1"/>
  <c r="AA260" i="2" s="1"/>
  <c r="P266" i="2"/>
  <c r="Q266" i="2" s="1"/>
  <c r="P327" i="2"/>
  <c r="Q327" i="2" s="1"/>
  <c r="AA327" i="2" s="1"/>
  <c r="P334" i="2"/>
  <c r="Q334" i="2" s="1"/>
  <c r="AA334" i="2" s="1"/>
  <c r="P304" i="2"/>
  <c r="Q304" i="2" s="1"/>
  <c r="P358" i="2"/>
  <c r="P361" i="2"/>
  <c r="Q361" i="2" s="1"/>
  <c r="AA361" i="2" s="1"/>
  <c r="P319" i="2"/>
  <c r="Q319" i="2" s="1"/>
  <c r="P391" i="2"/>
  <c r="Q391" i="2" s="1"/>
  <c r="AA391" i="2" s="1"/>
  <c r="P413" i="2"/>
  <c r="Q413" i="2" s="1"/>
  <c r="AA413" i="2" s="1"/>
  <c r="P340" i="2"/>
  <c r="Q340" i="2" s="1"/>
  <c r="P346" i="2"/>
  <c r="Q346" i="2" s="1"/>
  <c r="P416" i="2"/>
  <c r="Q416" i="2" s="1"/>
  <c r="AA416" i="2" s="1"/>
  <c r="P392" i="2"/>
  <c r="P371" i="2"/>
  <c r="P390" i="2"/>
  <c r="Q390" i="2" s="1"/>
  <c r="AA390" i="2" s="1"/>
  <c r="P393" i="2"/>
  <c r="Q393" i="2" s="1"/>
  <c r="AA393" i="2" s="1"/>
  <c r="P400" i="2"/>
  <c r="Q400" i="2" s="1"/>
  <c r="P405" i="2"/>
  <c r="Q405" i="2" s="1"/>
  <c r="AA405" i="2" s="1"/>
  <c r="P414" i="2"/>
  <c r="P335" i="2"/>
  <c r="Q335" i="2" s="1"/>
  <c r="P360" i="2"/>
  <c r="Q360" i="2" s="1"/>
  <c r="AA360" i="2" s="1"/>
  <c r="P311" i="2"/>
  <c r="Q311" i="2" s="1"/>
  <c r="AA311" i="2" s="1"/>
  <c r="P359" i="2"/>
  <c r="P291" i="2"/>
  <c r="Q291" i="2" s="1"/>
  <c r="P262" i="2"/>
  <c r="Q262" i="2" s="1"/>
  <c r="AA262" i="2" s="1"/>
  <c r="P305" i="2"/>
  <c r="Q305" i="2" s="1"/>
  <c r="AA305" i="2" s="1"/>
  <c r="P411" i="2"/>
  <c r="Q411" i="2" s="1"/>
  <c r="AA411" i="2" s="1"/>
  <c r="P338" i="2"/>
  <c r="Q338" i="2" s="1"/>
  <c r="AA338" i="2" s="1"/>
  <c r="P278" i="2"/>
  <c r="P300" i="2"/>
  <c r="P285" i="2"/>
  <c r="Q285" i="2" s="1"/>
  <c r="AA285" i="2" s="1"/>
  <c r="P296" i="2"/>
  <c r="Q296" i="2" s="1"/>
  <c r="P280" i="2"/>
  <c r="Q280" i="2" s="1"/>
  <c r="P218" i="2"/>
  <c r="Q218" i="2" s="1"/>
  <c r="AA218" i="2" s="1"/>
  <c r="P229" i="2"/>
  <c r="Q229" i="2" s="1"/>
  <c r="AA229" i="2" s="1"/>
  <c r="P306" i="2"/>
  <c r="Q306" i="2" s="1"/>
  <c r="AA306" i="2" s="1"/>
  <c r="P362" i="2"/>
  <c r="Q362" i="2" s="1"/>
  <c r="P332" i="2"/>
  <c r="P394" i="2"/>
  <c r="P370" i="2"/>
  <c r="Q370" i="2" s="1"/>
  <c r="P351" i="2"/>
  <c r="Q351" i="2" s="1"/>
  <c r="P330" i="2"/>
  <c r="P378" i="2"/>
  <c r="Q378" i="2" s="1"/>
  <c r="AA378" i="2" s="1"/>
  <c r="P369" i="2"/>
  <c r="Q369" i="2" s="1"/>
  <c r="AA369" i="2" s="1"/>
  <c r="P268" i="2"/>
  <c r="Q268" i="2" s="1"/>
  <c r="P313" i="2"/>
  <c r="Q313" i="2" s="1"/>
  <c r="AA313" i="2" s="1"/>
  <c r="P343" i="2"/>
  <c r="Q343" i="2" s="1"/>
  <c r="AA343" i="2" s="1"/>
  <c r="P232" i="2"/>
  <c r="Q232" i="2" s="1"/>
  <c r="P366" i="2"/>
  <c r="Q366" i="2" s="1"/>
  <c r="AA366" i="2" s="1"/>
  <c r="P357" i="2"/>
  <c r="Q357" i="2" s="1"/>
  <c r="AA357" i="2" s="1"/>
  <c r="P353" i="2"/>
  <c r="Q353" i="2" s="1"/>
  <c r="AA353" i="2" s="1"/>
  <c r="P388" i="2"/>
  <c r="Q388" i="2" s="1"/>
  <c r="P389" i="2"/>
  <c r="Q389" i="2" s="1"/>
  <c r="P328" i="2"/>
  <c r="Q328" i="2" s="1"/>
  <c r="P374" i="2"/>
  <c r="Q374" i="2" s="1"/>
  <c r="AA374" i="2" s="1"/>
  <c r="P234" i="2"/>
  <c r="Q234" i="2" s="1"/>
  <c r="AA234" i="2" s="1"/>
  <c r="P275" i="2"/>
  <c r="Q275" i="2" s="1"/>
  <c r="AA275" i="2" s="1"/>
  <c r="P201" i="2"/>
  <c r="Q201" i="2" s="1"/>
  <c r="P227" i="2"/>
  <c r="Q227" i="2" s="1"/>
  <c r="AA227" i="2" s="1"/>
  <c r="P399" i="2"/>
  <c r="Q399" i="2" s="1"/>
  <c r="P402" i="2"/>
  <c r="Q402" i="2" s="1"/>
  <c r="P337" i="2"/>
  <c r="Q337" i="2" s="1"/>
  <c r="AA337" i="2" s="1"/>
  <c r="P408" i="2"/>
  <c r="Q408" i="2" s="1"/>
  <c r="AA408" i="2" s="1"/>
  <c r="P347" i="2"/>
  <c r="Q347" i="2" s="1"/>
  <c r="AA347" i="2" s="1"/>
  <c r="P341" i="2"/>
  <c r="Q341" i="2" s="1"/>
  <c r="AA341" i="2" s="1"/>
  <c r="P323" i="2"/>
  <c r="Q323" i="2" s="1"/>
  <c r="P295" i="2"/>
  <c r="Q295" i="2" s="1"/>
  <c r="AA295" i="2" s="1"/>
  <c r="P233" i="2"/>
  <c r="Q233" i="2" s="1"/>
  <c r="AA233" i="2" s="1"/>
  <c r="P401" i="2"/>
  <c r="P331" i="2"/>
  <c r="Q331" i="2" s="1"/>
  <c r="P349" i="2"/>
  <c r="Q349" i="2" s="1"/>
  <c r="P363" i="2"/>
  <c r="Q363" i="2" s="1"/>
  <c r="P381" i="2"/>
  <c r="Q381" i="2" s="1"/>
  <c r="AA381" i="2" s="1"/>
  <c r="P326" i="2"/>
  <c r="Q326" i="2" s="1"/>
  <c r="AA326" i="2" s="1"/>
  <c r="P382" i="2"/>
  <c r="Q382" i="2" s="1"/>
  <c r="AA382" i="2" s="1"/>
  <c r="P318" i="2"/>
  <c r="Q318" i="2" s="1"/>
  <c r="AA318" i="2" s="1"/>
  <c r="P352" i="2"/>
  <c r="Q352" i="2" s="1"/>
  <c r="AA352" i="2" s="1"/>
  <c r="P286" i="2"/>
  <c r="Q286" i="2" s="1"/>
  <c r="P372" i="2"/>
  <c r="Q372" i="2" s="1"/>
  <c r="AA372" i="2" s="1"/>
  <c r="P364" i="2"/>
  <c r="Q364" i="2" s="1"/>
  <c r="AA364" i="2" s="1"/>
  <c r="P322" i="2"/>
  <c r="Q322" i="2" s="1"/>
  <c r="P263" i="2"/>
  <c r="P406" i="2"/>
  <c r="Q406" i="2" s="1"/>
  <c r="AA406" i="2" s="1"/>
  <c r="P403" i="2"/>
  <c r="Q403" i="2" s="1"/>
  <c r="P271" i="2"/>
  <c r="Q271" i="2" s="1"/>
  <c r="AA271" i="2" s="1"/>
  <c r="P385" i="2"/>
  <c r="Q385" i="2" s="1"/>
  <c r="AA385" i="2" s="1"/>
  <c r="P287" i="2"/>
  <c r="P336" i="2"/>
  <c r="Q336" i="2" s="1"/>
  <c r="P397" i="2"/>
  <c r="Q397" i="2" s="1"/>
  <c r="AA397" i="2" s="1"/>
  <c r="P320" i="2"/>
  <c r="Q320" i="2" s="1"/>
  <c r="AA320" i="2" s="1"/>
  <c r="P407" i="2"/>
  <c r="Q407" i="2" s="1"/>
  <c r="AA407" i="2" s="1"/>
  <c r="P415" i="2"/>
  <c r="Q415" i="2" s="1"/>
  <c r="P376" i="2"/>
  <c r="Q376" i="2" s="1"/>
  <c r="AA376" i="2" s="1"/>
  <c r="P345" i="2"/>
  <c r="Q345" i="2" s="1"/>
  <c r="AA345" i="2" s="1"/>
  <c r="P398" i="2"/>
  <c r="Q398" i="2" s="1"/>
  <c r="P373" i="2"/>
  <c r="Q373" i="2" s="1"/>
  <c r="AA373" i="2" s="1"/>
  <c r="P270" i="2"/>
  <c r="Q270" i="2" s="1"/>
  <c r="P380" i="2"/>
  <c r="Q380" i="2" s="1"/>
  <c r="AA380" i="2" s="1"/>
  <c r="P308" i="2"/>
  <c r="Q308" i="2" s="1"/>
  <c r="P384" i="2"/>
  <c r="Q384" i="2" s="1"/>
  <c r="P279" i="2"/>
  <c r="P237" i="2"/>
  <c r="Q237" i="2" s="1"/>
  <c r="AA237" i="2" s="1"/>
  <c r="P261" i="2"/>
  <c r="Q261" i="2" s="1"/>
  <c r="AA261" i="2" s="1"/>
  <c r="P281" i="2"/>
  <c r="Q281" i="2" s="1"/>
  <c r="P176" i="2"/>
  <c r="Q176" i="2" s="1"/>
  <c r="AA176" i="2" s="1"/>
  <c r="P228" i="2"/>
  <c r="Q228" i="2" s="1"/>
  <c r="AA228" i="2" s="1"/>
  <c r="P241" i="2"/>
  <c r="Q241" i="2" s="1"/>
  <c r="N103" i="2"/>
  <c r="Q103" i="2" s="1"/>
  <c r="AA103" i="2" s="1"/>
  <c r="P143" i="2"/>
  <c r="Q143" i="2" s="1"/>
  <c r="AA143" i="2" s="1"/>
  <c r="O157" i="2"/>
  <c r="P157" i="2"/>
  <c r="P172" i="2"/>
  <c r="Q172" i="2" s="1"/>
  <c r="AA172" i="2" s="1"/>
  <c r="P113" i="2"/>
  <c r="Q113" i="2" s="1"/>
  <c r="AA113" i="2" s="1"/>
  <c r="P173" i="2"/>
  <c r="Q173" i="2" s="1"/>
  <c r="AA173" i="2" s="1"/>
  <c r="O181" i="2"/>
  <c r="P181" i="2"/>
  <c r="P188" i="2"/>
  <c r="Q188" i="2" s="1"/>
  <c r="Z159" i="2"/>
  <c r="N186" i="2"/>
  <c r="P220" i="2"/>
  <c r="Q220" i="2" s="1"/>
  <c r="AA220" i="2" s="1"/>
  <c r="Z187" i="2"/>
  <c r="P216" i="2"/>
  <c r="Q216" i="2" s="1"/>
  <c r="P208" i="2"/>
  <c r="Q208" i="2" s="1"/>
  <c r="AA208" i="2" s="1"/>
  <c r="O292" i="2"/>
  <c r="P292" i="2"/>
  <c r="P302" i="2"/>
  <c r="Q302" i="2" s="1"/>
  <c r="P247" i="2"/>
  <c r="Q247" i="2" s="1"/>
  <c r="AA247" i="2" s="1"/>
  <c r="O316" i="2"/>
  <c r="P316" i="2"/>
  <c r="N316" i="2"/>
  <c r="P383" i="2"/>
  <c r="Q383" i="2" s="1"/>
  <c r="AA383" i="2" s="1"/>
  <c r="P342" i="2"/>
  <c r="Q342" i="2" s="1"/>
  <c r="AA342" i="2" s="1"/>
  <c r="O355" i="2"/>
  <c r="P355" i="2"/>
  <c r="N355" i="2"/>
  <c r="Z333" i="2"/>
  <c r="P315" i="2"/>
  <c r="Q315" i="2" s="1"/>
  <c r="AA315" i="2" s="1"/>
  <c r="Z356" i="2"/>
  <c r="O81" i="2"/>
  <c r="P81" i="2"/>
  <c r="Q140" i="2"/>
  <c r="AA140" i="2" s="1"/>
  <c r="P117" i="2"/>
  <c r="Q117" i="2" s="1"/>
  <c r="AA117" i="2" s="1"/>
  <c r="P159" i="2"/>
  <c r="Q159" i="2" s="1"/>
  <c r="P163" i="2"/>
  <c r="Q163" i="2" s="1"/>
  <c r="AA163" i="2" s="1"/>
  <c r="Z177" i="2"/>
  <c r="Z188" i="2"/>
  <c r="P90" i="2"/>
  <c r="Q90" i="2" s="1"/>
  <c r="AA90" i="2" s="1"/>
  <c r="P170" i="2"/>
  <c r="Q170" i="2" s="1"/>
  <c r="P204" i="2"/>
  <c r="Q204" i="2" s="1"/>
  <c r="AA204" i="2" s="1"/>
  <c r="Z225" i="2"/>
  <c r="Q217" i="2"/>
  <c r="AA217" i="2" s="1"/>
  <c r="P231" i="2"/>
  <c r="Q231" i="2" s="1"/>
  <c r="AA231" i="2" s="1"/>
  <c r="P236" i="2"/>
  <c r="Q236" i="2" s="1"/>
  <c r="Z291" i="2"/>
  <c r="P277" i="2"/>
  <c r="Q277" i="2" s="1"/>
  <c r="Z148" i="2"/>
  <c r="Z308" i="2"/>
  <c r="P339" i="2"/>
  <c r="Q339" i="2" s="1"/>
  <c r="AA339" i="2" s="1"/>
  <c r="Q395" i="2"/>
  <c r="Q401" i="2"/>
  <c r="Q332" i="2"/>
  <c r="Z300" i="2"/>
  <c r="Z387" i="2"/>
  <c r="Z351" i="2"/>
  <c r="Z415" i="2"/>
  <c r="Q27" i="2"/>
  <c r="O20" i="2"/>
  <c r="P20" i="2"/>
  <c r="Z46" i="2"/>
  <c r="P96" i="2"/>
  <c r="O96" i="2"/>
  <c r="Z97" i="2"/>
  <c r="P128" i="2"/>
  <c r="O128" i="2"/>
  <c r="O14" i="2"/>
  <c r="P14" i="2"/>
  <c r="O85" i="2"/>
  <c r="P85" i="2"/>
  <c r="N96" i="2"/>
  <c r="O115" i="2"/>
  <c r="P115" i="2"/>
  <c r="N81" i="2"/>
  <c r="Z112" i="2"/>
  <c r="P154" i="2"/>
  <c r="Q154" i="2" s="1"/>
  <c r="AA154" i="2" s="1"/>
  <c r="P87" i="2"/>
  <c r="Q87" i="2" s="1"/>
  <c r="AA87" i="2" s="1"/>
  <c r="P184" i="2"/>
  <c r="Q184" i="2" s="1"/>
  <c r="AA184" i="2" s="1"/>
  <c r="P136" i="2"/>
  <c r="Q136" i="2" s="1"/>
  <c r="AA136" i="2" s="1"/>
  <c r="P212" i="2"/>
  <c r="Q212" i="2" s="1"/>
  <c r="AA212" i="2" s="1"/>
  <c r="P148" i="2"/>
  <c r="Q148" i="2" s="1"/>
  <c r="P209" i="2"/>
  <c r="Q209" i="2" s="1"/>
  <c r="AA209" i="2" s="1"/>
  <c r="P221" i="2"/>
  <c r="Q221" i="2" s="1"/>
  <c r="AA221" i="2" s="1"/>
  <c r="Q263" i="2"/>
  <c r="AA263" i="2" s="1"/>
  <c r="P297" i="2"/>
  <c r="Q297" i="2" s="1"/>
  <c r="AA297" i="2" s="1"/>
  <c r="Q287" i="2"/>
  <c r="Z215" i="2"/>
  <c r="Z183" i="2"/>
  <c r="Z201" i="2"/>
  <c r="P253" i="2"/>
  <c r="Q253" i="2" s="1"/>
  <c r="AA253" i="2" s="1"/>
  <c r="Z232" i="2"/>
  <c r="Z268" i="2"/>
  <c r="Q278" i="2"/>
  <c r="AA278" i="2" s="1"/>
  <c r="P214" i="2"/>
  <c r="Q214" i="2" s="1"/>
  <c r="Z276" i="2"/>
  <c r="Z336" i="2"/>
  <c r="Q330" i="2"/>
  <c r="AA330" i="2" s="1"/>
  <c r="Z375" i="2"/>
  <c r="P367" i="2"/>
  <c r="Q367" i="2" s="1"/>
  <c r="AA367" i="2" s="1"/>
  <c r="P377" i="2"/>
  <c r="Q377" i="2" s="1"/>
  <c r="AA377" i="2" s="1"/>
  <c r="P127" i="2"/>
  <c r="O127" i="2"/>
  <c r="P126" i="2"/>
  <c r="Q126" i="2" s="1"/>
  <c r="P174" i="2"/>
  <c r="Q174" i="2" s="1"/>
  <c r="AA174" i="2" s="1"/>
  <c r="O187" i="2"/>
  <c r="P187" i="2"/>
  <c r="P273" i="2"/>
  <c r="Q273" i="2" s="1"/>
  <c r="AA273" i="2" s="1"/>
  <c r="P265" i="2"/>
  <c r="Q265" i="2" s="1"/>
  <c r="P289" i="2"/>
  <c r="Q289" i="2" s="1"/>
  <c r="AA289" i="2" s="1"/>
  <c r="O183" i="2"/>
  <c r="P183" i="2"/>
  <c r="P239" i="2"/>
  <c r="Q239" i="2" s="1"/>
  <c r="AA239" i="2" s="1"/>
  <c r="Z287" i="2"/>
  <c r="P325" i="2"/>
  <c r="O325" i="2"/>
  <c r="N325" i="2"/>
  <c r="P314" i="2"/>
  <c r="Q314" i="2" s="1"/>
  <c r="AA314" i="2" s="1"/>
  <c r="O250" i="2"/>
  <c r="P250" i="2"/>
  <c r="N250" i="2"/>
  <c r="P344" i="2"/>
  <c r="Q344" i="2" s="1"/>
  <c r="AA344" i="2" s="1"/>
  <c r="O350" i="2"/>
  <c r="P350" i="2"/>
  <c r="N350" i="2"/>
  <c r="Z328" i="2"/>
  <c r="P410" i="2"/>
  <c r="Q410" i="2" s="1"/>
  <c r="Z265" i="2"/>
  <c r="Z349" i="2"/>
  <c r="Z299" i="2"/>
  <c r="Z410" i="2"/>
  <c r="P49" i="2"/>
  <c r="O49" i="2"/>
  <c r="Q49" i="2" s="1"/>
  <c r="AA49" i="2" s="1"/>
  <c r="O89" i="2"/>
  <c r="P89" i="2"/>
  <c r="P169" i="2"/>
  <c r="Q169" i="2" s="1"/>
  <c r="AA169" i="2" s="1"/>
  <c r="O158" i="2"/>
  <c r="P158" i="2"/>
  <c r="P149" i="2"/>
  <c r="Q149" i="2" s="1"/>
  <c r="AA149" i="2" s="1"/>
  <c r="P206" i="2"/>
  <c r="Q206" i="2" s="1"/>
  <c r="AA206" i="2" s="1"/>
  <c r="O179" i="2"/>
  <c r="P179" i="2"/>
  <c r="P202" i="2"/>
  <c r="O202" i="2"/>
  <c r="O242" i="2"/>
  <c r="P242" i="2"/>
  <c r="P257" i="2"/>
  <c r="Q257" i="2" s="1"/>
  <c r="P193" i="2"/>
  <c r="Q193" i="2" s="1"/>
  <c r="AA193" i="2" s="1"/>
  <c r="P240" i="2"/>
  <c r="Q240" i="2" s="1"/>
  <c r="AA240" i="2" s="1"/>
  <c r="P255" i="2"/>
  <c r="Q255" i="2" s="1"/>
  <c r="Q279" i="2"/>
  <c r="AA279" i="2" s="1"/>
  <c r="O203" i="2"/>
  <c r="P203" i="2"/>
  <c r="P396" i="2"/>
  <c r="Q396" i="2" s="1"/>
  <c r="AA396" i="2" s="1"/>
  <c r="P283" i="2"/>
  <c r="Q283" i="2" s="1"/>
  <c r="AA283" i="2" s="1"/>
  <c r="P312" i="2"/>
  <c r="Q312" i="2" s="1"/>
  <c r="AA312" i="2" s="1"/>
  <c r="P379" i="2"/>
  <c r="Q379" i="2" s="1"/>
  <c r="AA379" i="2" s="1"/>
  <c r="O404" i="2"/>
  <c r="P404" i="2"/>
  <c r="N404" i="2"/>
  <c r="Z293" i="2"/>
  <c r="Z323" i="2"/>
  <c r="Z119" i="2"/>
  <c r="Z106" i="2"/>
  <c r="Q118" i="2"/>
  <c r="AA118" i="2" s="1"/>
  <c r="Q182" i="2"/>
  <c r="AA182" i="2" s="1"/>
  <c r="Q230" i="2"/>
  <c r="AA230" i="2" s="1"/>
  <c r="P156" i="2"/>
  <c r="Q156" i="2" s="1"/>
  <c r="AA156" i="2" s="1"/>
  <c r="N162" i="2"/>
  <c r="O144" i="2"/>
  <c r="P144" i="2"/>
  <c r="P177" i="2"/>
  <c r="Q177" i="2" s="1"/>
  <c r="AA177" i="2" s="1"/>
  <c r="O152" i="2"/>
  <c r="P152" i="2"/>
  <c r="P194" i="2"/>
  <c r="Q194" i="2" s="1"/>
  <c r="AA194" i="2" s="1"/>
  <c r="O219" i="2"/>
  <c r="P219" i="2"/>
  <c r="P160" i="2"/>
  <c r="Q160" i="2" s="1"/>
  <c r="AA160" i="2" s="1"/>
  <c r="N202" i="2"/>
  <c r="P245" i="2"/>
  <c r="Q245" i="2" s="1"/>
  <c r="Z216" i="2"/>
  <c r="N223" i="2"/>
  <c r="P310" i="2"/>
  <c r="Q310" i="2" s="1"/>
  <c r="AA310" i="2" s="1"/>
  <c r="Q293" i="2"/>
  <c r="O153" i="2"/>
  <c r="P153" i="2"/>
  <c r="N153" i="2"/>
  <c r="P238" i="2"/>
  <c r="Q238" i="2" s="1"/>
  <c r="AA238" i="2" s="1"/>
  <c r="Q358" i="2"/>
  <c r="AA358" i="2" s="1"/>
  <c r="Q371" i="2"/>
  <c r="AA371" i="2" s="1"/>
  <c r="Q414" i="2"/>
  <c r="AA414" i="2" s="1"/>
  <c r="P307" i="2"/>
  <c r="Q307" i="2" s="1"/>
  <c r="AA307" i="2" s="1"/>
  <c r="Z363" i="2"/>
  <c r="Z281" i="2"/>
  <c r="Z244" i="2"/>
  <c r="Z332" i="2"/>
  <c r="Z309" i="2"/>
  <c r="Z340" i="2"/>
  <c r="Z350" i="2"/>
  <c r="Z404" i="2"/>
  <c r="O274" i="2"/>
  <c r="P274" i="2"/>
  <c r="O324" i="2"/>
  <c r="P324" i="2"/>
  <c r="P356" i="2"/>
  <c r="O356" i="2"/>
  <c r="Z403" i="2"/>
  <c r="O298" i="2"/>
  <c r="P298" i="2"/>
  <c r="Z270" i="2"/>
  <c r="N324" i="2"/>
  <c r="O412" i="2"/>
  <c r="P412" i="2"/>
  <c r="O365" i="2"/>
  <c r="P365" i="2"/>
  <c r="Q365" i="2" s="1"/>
  <c r="AA365" i="2" s="1"/>
  <c r="Z346" i="2"/>
  <c r="O254" i="2"/>
  <c r="P254" i="2"/>
  <c r="O309" i="2"/>
  <c r="P309" i="2"/>
  <c r="O317" i="2"/>
  <c r="P317" i="2"/>
  <c r="O386" i="2"/>
  <c r="P386" i="2"/>
  <c r="O387" i="2"/>
  <c r="P387" i="2"/>
  <c r="P210" i="2"/>
  <c r="O210" i="2"/>
  <c r="O222" i="2"/>
  <c r="P222" i="2"/>
  <c r="O333" i="2"/>
  <c r="P333" i="2"/>
  <c r="N254" i="2"/>
  <c r="Q359" i="2"/>
  <c r="AA359" i="2" s="1"/>
  <c r="Q392" i="2"/>
  <c r="O354" i="2"/>
  <c r="P354" i="2"/>
  <c r="N222" i="2"/>
  <c r="O294" i="2"/>
  <c r="P294" i="2"/>
  <c r="O276" i="2"/>
  <c r="P276" i="2"/>
  <c r="Z296" i="2"/>
  <c r="Z317" i="2"/>
  <c r="P409" i="2"/>
  <c r="O409" i="2"/>
  <c r="O290" i="2"/>
  <c r="P290" i="2"/>
  <c r="O375" i="2"/>
  <c r="P375" i="2"/>
  <c r="O348" i="2"/>
  <c r="P348" i="2"/>
  <c r="Z392" i="2"/>
  <c r="Q300" i="2"/>
  <c r="O258" i="2"/>
  <c r="Q258" i="2" s="1"/>
  <c r="AA258" i="2" s="1"/>
  <c r="P258" i="2"/>
  <c r="Q394" i="2"/>
  <c r="AA394" i="2" s="1"/>
  <c r="O329" i="2"/>
  <c r="P329" i="2"/>
  <c r="O301" i="2"/>
  <c r="P301" i="2"/>
  <c r="O299" i="2"/>
  <c r="P299" i="2"/>
  <c r="N356" i="2"/>
  <c r="Q298" i="2" l="1"/>
  <c r="AA298" i="2" s="1"/>
  <c r="Q409" i="2"/>
  <c r="AA409" i="2" s="1"/>
  <c r="AA236" i="2"/>
  <c r="AA151" i="2"/>
  <c r="AA61" i="2"/>
  <c r="AA68" i="2"/>
  <c r="AA400" i="2"/>
  <c r="Q200" i="2"/>
  <c r="AA200" i="2" s="1"/>
  <c r="AA11" i="2"/>
  <c r="AA255" i="2"/>
  <c r="AA27" i="2"/>
  <c r="AA370" i="2"/>
  <c r="AA269" i="2"/>
  <c r="Q130" i="2"/>
  <c r="AA130" i="2" s="1"/>
  <c r="AA132" i="2"/>
  <c r="AA15" i="2"/>
  <c r="AA302" i="2"/>
  <c r="AA286" i="2"/>
  <c r="AA331" i="2"/>
  <c r="AA277" i="2"/>
  <c r="AA80" i="2"/>
  <c r="AA116" i="2"/>
  <c r="AA126" i="2"/>
  <c r="AA214" i="2"/>
  <c r="Q294" i="2"/>
  <c r="AA294" i="2" s="1"/>
  <c r="AA257" i="2"/>
  <c r="AA135" i="2"/>
  <c r="AA59" i="2"/>
  <c r="AA398" i="2"/>
  <c r="AA319" i="2"/>
  <c r="AA170" i="2"/>
  <c r="Q274" i="2"/>
  <c r="AA274" i="2" s="1"/>
  <c r="Q183" i="2"/>
  <c r="AA183" i="2" s="1"/>
  <c r="AA399" i="2"/>
  <c r="AA48" i="2"/>
  <c r="AA388" i="2"/>
  <c r="AA241" i="2"/>
  <c r="AA205" i="2"/>
  <c r="AA67" i="2"/>
  <c r="AA51" i="2"/>
  <c r="AA395" i="2"/>
  <c r="AA190" i="2"/>
  <c r="AA86" i="2"/>
  <c r="Q404" i="2"/>
  <c r="AA404" i="2" s="1"/>
  <c r="Q125" i="2"/>
  <c r="AA125" i="2" s="1"/>
  <c r="Q348" i="2"/>
  <c r="AA348" i="2" s="1"/>
  <c r="Q223" i="2"/>
  <c r="AA223" i="2" s="1"/>
  <c r="Q157" i="2"/>
  <c r="AA157" i="2" s="1"/>
  <c r="Q34" i="2"/>
  <c r="AA34" i="2" s="1"/>
  <c r="Q292" i="2"/>
  <c r="AA292" i="2" s="1"/>
  <c r="Q375" i="2"/>
  <c r="AA375" i="2" s="1"/>
  <c r="Q202" i="2"/>
  <c r="AA202" i="2" s="1"/>
  <c r="Q276" i="2"/>
  <c r="AA276" i="2" s="1"/>
  <c r="Q387" i="2"/>
  <c r="AA387" i="2" s="1"/>
  <c r="AA106" i="2"/>
  <c r="Q333" i="2"/>
  <c r="AA333" i="2" s="1"/>
  <c r="Q153" i="2"/>
  <c r="AA153" i="2" s="1"/>
  <c r="Q162" i="2"/>
  <c r="AA162" i="2" s="1"/>
  <c r="Q96" i="2"/>
  <c r="AA96" i="2" s="1"/>
  <c r="AA131" i="2"/>
  <c r="Q6" i="2"/>
  <c r="AA6" i="2" s="1"/>
  <c r="AA47" i="2"/>
  <c r="AA198" i="2"/>
  <c r="AA123" i="2"/>
  <c r="Q222" i="2"/>
  <c r="AA222" i="2" s="1"/>
  <c r="Q317" i="2"/>
  <c r="AA317" i="2" s="1"/>
  <c r="Q85" i="2"/>
  <c r="AA85" i="2" s="1"/>
  <c r="AA402" i="2"/>
  <c r="AA389" i="2"/>
  <c r="Q122" i="2"/>
  <c r="AA122" i="2" s="1"/>
  <c r="Q146" i="2"/>
  <c r="AA146" i="2" s="1"/>
  <c r="Q73" i="2"/>
  <c r="AA73" i="2" s="1"/>
  <c r="AA54" i="2"/>
  <c r="AA401" i="2"/>
  <c r="AA166" i="2"/>
  <c r="Q210" i="2"/>
  <c r="AA210" i="2" s="1"/>
  <c r="Q412" i="2"/>
  <c r="AA412" i="2" s="1"/>
  <c r="Q324" i="2"/>
  <c r="AA324" i="2" s="1"/>
  <c r="Q250" i="2"/>
  <c r="AA250" i="2" s="1"/>
  <c r="Q181" i="2"/>
  <c r="AA181" i="2" s="1"/>
  <c r="Q168" i="2"/>
  <c r="AA168" i="2" s="1"/>
  <c r="Q65" i="2"/>
  <c r="AA65" i="2" s="1"/>
  <c r="AA226" i="2"/>
  <c r="Q18" i="2"/>
  <c r="AA18" i="2" s="1"/>
  <c r="Q350" i="2"/>
  <c r="AA350" i="2" s="1"/>
  <c r="AA323" i="2"/>
  <c r="AA201" i="2"/>
  <c r="Q9" i="2"/>
  <c r="AA9" i="2" s="1"/>
  <c r="Q8" i="2"/>
  <c r="AA8" i="2" s="1"/>
  <c r="AA159" i="2"/>
  <c r="AA280" i="2"/>
  <c r="AA266" i="2"/>
  <c r="AA134" i="2"/>
  <c r="AA82" i="2"/>
  <c r="AA36" i="2"/>
  <c r="Q138" i="2"/>
  <c r="AA138" i="2" s="1"/>
  <c r="Q325" i="2"/>
  <c r="AA325" i="2" s="1"/>
  <c r="Q152" i="2"/>
  <c r="AA152" i="2" s="1"/>
  <c r="Q14" i="2"/>
  <c r="AA14" i="2" s="1"/>
  <c r="Q81" i="2"/>
  <c r="AA81" i="2" s="1"/>
  <c r="Q355" i="2"/>
  <c r="AA355" i="2" s="1"/>
  <c r="AA281" i="2"/>
  <c r="AA336" i="2"/>
  <c r="AA363" i="2"/>
  <c r="AA232" i="2"/>
  <c r="AA291" i="2"/>
  <c r="AA215" i="2"/>
  <c r="AA195" i="2"/>
  <c r="AA52" i="2"/>
  <c r="Q55" i="2"/>
  <c r="AA55" i="2" s="1"/>
  <c r="AA180" i="2"/>
  <c r="Q102" i="2"/>
  <c r="AA102" i="2" s="1"/>
  <c r="AA70" i="2"/>
  <c r="AA56" i="2"/>
  <c r="Q7" i="2"/>
  <c r="AA7" i="2" s="1"/>
  <c r="AA41" i="2"/>
  <c r="AA322" i="2"/>
  <c r="Q386" i="2"/>
  <c r="AA386" i="2" s="1"/>
  <c r="Q299" i="2"/>
  <c r="AA299" i="2" s="1"/>
  <c r="AA245" i="2"/>
  <c r="Q203" i="2"/>
  <c r="AA203" i="2" s="1"/>
  <c r="Q242" i="2"/>
  <c r="AA242" i="2" s="1"/>
  <c r="Q158" i="2"/>
  <c r="AA158" i="2" s="1"/>
  <c r="Q127" i="2"/>
  <c r="AA127" i="2" s="1"/>
  <c r="Q128" i="2"/>
  <c r="AA128" i="2" s="1"/>
  <c r="Q20" i="2"/>
  <c r="AA20" i="2" s="1"/>
  <c r="Q186" i="2"/>
  <c r="AA186" i="2" s="1"/>
  <c r="AA349" i="2"/>
  <c r="Q71" i="2"/>
  <c r="AA71" i="2" s="1"/>
  <c r="Q88" i="2"/>
  <c r="AA88" i="2" s="1"/>
  <c r="AA165" i="2"/>
  <c r="Q33" i="2"/>
  <c r="AA33" i="2" s="1"/>
  <c r="Q175" i="2"/>
  <c r="AA175" i="2" s="1"/>
  <c r="Q354" i="2"/>
  <c r="AA354" i="2" s="1"/>
  <c r="AA300" i="2"/>
  <c r="Q83" i="2"/>
  <c r="AA83" i="2" s="1"/>
  <c r="Q192" i="2"/>
  <c r="AA192" i="2" s="1"/>
  <c r="Q17" i="2"/>
  <c r="AA17" i="2" s="1"/>
  <c r="Q142" i="2"/>
  <c r="AA142" i="2" s="1"/>
  <c r="AA148" i="2"/>
  <c r="Q301" i="2"/>
  <c r="AA301" i="2" s="1"/>
  <c r="Q290" i="2"/>
  <c r="AA290" i="2" s="1"/>
  <c r="Q144" i="2"/>
  <c r="AA144" i="2" s="1"/>
  <c r="Q115" i="2"/>
  <c r="AA115" i="2" s="1"/>
  <c r="AA188" i="2"/>
  <c r="AA362" i="2"/>
  <c r="Q38" i="2"/>
  <c r="AA38" i="2" s="1"/>
  <c r="Q58" i="2"/>
  <c r="AA58" i="2" s="1"/>
  <c r="Q98" i="2"/>
  <c r="AA98" i="2" s="1"/>
  <c r="Q12" i="2"/>
  <c r="AA12" i="2" s="1"/>
  <c r="AA139" i="2"/>
  <c r="AA304" i="2"/>
  <c r="Q316" i="2"/>
  <c r="AA316" i="2" s="1"/>
  <c r="AA384" i="2"/>
  <c r="AA335" i="2"/>
  <c r="Q189" i="2"/>
  <c r="AA189" i="2" s="1"/>
  <c r="Q356" i="2"/>
  <c r="AA356" i="2" s="1"/>
  <c r="Q254" i="2"/>
  <c r="AA254" i="2" s="1"/>
  <c r="Q329" i="2"/>
  <c r="AA329" i="2" s="1"/>
  <c r="Q309" i="2"/>
  <c r="AA309" i="2" s="1"/>
  <c r="AA293" i="2"/>
  <c r="Q219" i="2"/>
  <c r="AA219" i="2" s="1"/>
  <c r="Q179" i="2"/>
  <c r="AA179" i="2" s="1"/>
  <c r="Q89" i="2"/>
  <c r="AA89" i="2" s="1"/>
  <c r="Q187" i="2"/>
  <c r="AA187" i="2" s="1"/>
  <c r="AA308" i="2"/>
  <c r="AA84" i="2"/>
  <c r="AA93" i="2"/>
  <c r="Q91" i="2"/>
  <c r="AA91" i="2" s="1"/>
  <c r="AA332" i="2"/>
  <c r="AA351" i="2"/>
  <c r="AA10" i="2"/>
  <c r="AA119" i="2"/>
  <c r="AA392" i="2"/>
  <c r="AA244" i="2"/>
  <c r="AA225" i="2"/>
  <c r="AA296" i="2"/>
  <c r="AA410" i="2"/>
  <c r="AA328" i="2"/>
  <c r="AA35" i="2"/>
  <c r="AA112" i="2"/>
  <c r="AA268" i="2"/>
  <c r="AA21" i="2"/>
  <c r="AA46" i="2"/>
  <c r="AA97" i="2"/>
  <c r="AA287" i="2"/>
  <c r="AA216" i="2"/>
  <c r="AA415" i="2"/>
  <c r="AA270" i="2"/>
  <c r="AA265" i="2"/>
  <c r="AA346" i="2"/>
  <c r="AA403" i="2"/>
  <c r="AA340" i="2"/>
  <c r="AU2" i="2" l="1"/>
  <c r="AV2" i="2"/>
  <c r="AX2" i="2"/>
  <c r="AY2" i="2"/>
  <c r="AZ2" i="2"/>
  <c r="AT2" i="2"/>
  <c r="BA2" i="2" l="1"/>
  <c r="BB2" i="2" s="1"/>
</calcChain>
</file>

<file path=xl/sharedStrings.xml><?xml version="1.0" encoding="utf-8"?>
<sst xmlns="http://schemas.openxmlformats.org/spreadsheetml/2006/main" count="8369" uniqueCount="2487">
  <si>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សណ្ឋាគារសុខាសៀមរាប (សណ្ឋាគារសុខាសៀមរាប)  </t>
    </r>
    <r>
      <rPr>
        <sz val="11"/>
        <color rgb="FFFF0000"/>
        <rFont val="Khmer OS Muol Light"/>
      </rPr>
      <t>សកម្មភាពអាជីវកម្ម  សណ្ឋាគារ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ទ្រាំង ឃុំ/សង្កាត់ ស្លក្រាម ក្រុង/ស្រុក/ខណ្ឌ ក្រុងសៀមរាប រាជធានី/ខេត្ត សៀមរាប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៦០ថ្ងៃ ចាប់ពីថ្ងៃទី០៩ ខែតុលា ឆ្នាំ២០២១ ដល់ថ្ងៃទី០៧ ខែធ្នូ ឆ្នាំ២០២១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</si>
  <si>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</si>
  <si>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</si>
  <si>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</si>
  <si>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</si>
  <si>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</si>
  <si>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</si>
  <si>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</si>
  <si>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</si>
  <si>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</si>
  <si>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រិទ្ធិ ឆវ័ន</t>
  </si>
  <si>
    <t>ប</t>
  </si>
  <si>
    <t>1997-08-05</t>
  </si>
  <si>
    <t>19712171016814ថ</t>
  </si>
  <si>
    <t>សូរ សំណាង</t>
  </si>
  <si>
    <t>1989-09-02</t>
  </si>
  <si>
    <t>18911170965523យ</t>
  </si>
  <si>
    <t>ស៊ុន ភិរក្ស</t>
  </si>
  <si>
    <t>1990-10-24</t>
  </si>
  <si>
    <t>19001181144964ថ</t>
  </si>
  <si>
    <t>សន សឿត</t>
  </si>
  <si>
    <t>1989-11-02</t>
  </si>
  <si>
    <t>18912171019419ផ</t>
  </si>
  <si>
    <t>តេង តឿង</t>
  </si>
  <si>
    <t>1989-11-28</t>
  </si>
  <si>
    <t>18912171013979រ</t>
  </si>
  <si>
    <t>ឈន ឈាន</t>
  </si>
  <si>
    <t>1982-04-08</t>
  </si>
  <si>
    <t>18212171013581ឈ</t>
  </si>
  <si>
    <t>សុក កុសល់</t>
  </si>
  <si>
    <t>1977-10-01</t>
  </si>
  <si>
    <t>17712171015349ថ</t>
  </si>
  <si>
    <t>មុត ប៊ុនលួន</t>
  </si>
  <si>
    <t>1981-07-06</t>
  </si>
  <si>
    <t>18112171019372ឋ</t>
  </si>
  <si>
    <t>ឆាន់ ភា</t>
  </si>
  <si>
    <t>1988-10-04</t>
  </si>
  <si>
    <t>18812171014015ជ</t>
  </si>
  <si>
    <t>ម៉ម រតនា</t>
  </si>
  <si>
    <t>1989-12-12</t>
  </si>
  <si>
    <t>18912171014267ទ</t>
  </si>
  <si>
    <t>ខេង យ៉ីន</t>
  </si>
  <si>
    <t>1994-05-07</t>
  </si>
  <si>
    <t>19412171014315ជ</t>
  </si>
  <si>
    <t>ស្រស់ សុខរីន</t>
  </si>
  <si>
    <t>1992-10-06</t>
  </si>
  <si>
    <t>19212171015342ឆ</t>
  </si>
  <si>
    <t>សាន ស៊ន់</t>
  </si>
  <si>
    <t>1993-08-02</t>
  </si>
  <si>
    <t>19312171014878ប</t>
  </si>
  <si>
    <t>បឿន វិបុត្រ</t>
  </si>
  <si>
    <t>1995-04-07</t>
  </si>
  <si>
    <t>19501181163316ឍ</t>
  </si>
  <si>
    <t>ជិន ចាន់</t>
  </si>
  <si>
    <t>1990-04-13</t>
  </si>
  <si>
    <t>19012171015317ឆ</t>
  </si>
  <si>
    <t>វឿន សំណាង</t>
  </si>
  <si>
    <t>1989-04-09</t>
  </si>
  <si>
    <t>18912171013660ឍ</t>
  </si>
  <si>
    <t>យ៉ាន់ សំអេន</t>
  </si>
  <si>
    <t>1996-12-02</t>
  </si>
  <si>
    <t>19601181168838វ</t>
  </si>
  <si>
    <t>ហឿន សារ៉ាត់</t>
  </si>
  <si>
    <t>1996-04-12</t>
  </si>
  <si>
    <t>ហ៊ាង លាងងួន</t>
  </si>
  <si>
    <t>1987-11-25</t>
  </si>
  <si>
    <t>18712171013686ន</t>
  </si>
  <si>
    <t>ឈុប ឈុន</t>
  </si>
  <si>
    <t>1990-08-05</t>
  </si>
  <si>
    <t>19001181163253ឈ</t>
  </si>
  <si>
    <t>សុខ រតនៈ</t>
  </si>
  <si>
    <t>ស</t>
  </si>
  <si>
    <t>1983-08-09</t>
  </si>
  <si>
    <t>28312171016629ថ</t>
  </si>
  <si>
    <t>ម៉ោង ណារុង</t>
  </si>
  <si>
    <t>1988-01-02</t>
  </si>
  <si>
    <t>18812171104322ឈ</t>
  </si>
  <si>
    <t>ឆាន​ វាសនា</t>
  </si>
  <si>
    <t>1984-11-19</t>
  </si>
  <si>
    <t>18401181143550ញ</t>
  </si>
  <si>
    <t>ឡុញ គឹមហេង</t>
  </si>
  <si>
    <t>19412171017969យ</t>
  </si>
  <si>
    <t>យឹម សុវណ្ណា</t>
  </si>
  <si>
    <t>1996-11-02</t>
  </si>
  <si>
    <t>19612171014100ខ</t>
  </si>
  <si>
    <t>អឿ សំអុល</t>
  </si>
  <si>
    <t>1980-01-05</t>
  </si>
  <si>
    <t>18001170568777យ</t>
  </si>
  <si>
    <t>ហ៊ុន សុផុនរ៉ា</t>
  </si>
  <si>
    <t>1997-07-11</t>
  </si>
  <si>
    <t>19712171019404ណ</t>
  </si>
  <si>
    <t>គង់ ម៉ៅ</t>
  </si>
  <si>
    <t>1980-11-07</t>
  </si>
  <si>
    <t>18012171014176ជ</t>
  </si>
  <si>
    <t>ប៉ឹង បាន់</t>
  </si>
  <si>
    <t>1989-04-11</t>
  </si>
  <si>
    <t>18912171017974យ</t>
  </si>
  <si>
    <t>វយ វន</t>
  </si>
  <si>
    <t>1991-02-13</t>
  </si>
  <si>
    <t>19112171019305ឈ</t>
  </si>
  <si>
    <t>ឡិស ឡិន</t>
  </si>
  <si>
    <t>1977-11-19</t>
  </si>
  <si>
    <t>17712171015238ឍ</t>
  </si>
  <si>
    <t>ជឿន សុភក្កិ</t>
  </si>
  <si>
    <t>1994-06-06</t>
  </si>
  <si>
    <t>19401181144850ណ</t>
  </si>
  <si>
    <t>វ៉ន សុយ៉េង</t>
  </si>
  <si>
    <t>1993-09-02</t>
  </si>
  <si>
    <t>19309181650507ព</t>
  </si>
  <si>
    <t>សេង មករា</t>
  </si>
  <si>
    <t>1998-01-01</t>
  </si>
  <si>
    <t>19809181671063ល</t>
  </si>
  <si>
    <t>ម៉ូត ម៉ាញ</t>
  </si>
  <si>
    <t>1998-05-05</t>
  </si>
  <si>
    <t>19810181721412ឍ</t>
  </si>
  <si>
    <t>រ័ត្ន ថារី</t>
  </si>
  <si>
    <t>1987-04-04</t>
  </si>
  <si>
    <t>18710181729451ព</t>
  </si>
  <si>
    <t>លី ទាក់</t>
  </si>
  <si>
    <t>1992-09-09</t>
  </si>
  <si>
    <t>19211181897965គ</t>
  </si>
  <si>
    <t>យ៉ង់ ជីណា</t>
  </si>
  <si>
    <t>1987-09-28</t>
  </si>
  <si>
    <t>18711181894779ឆ</t>
  </si>
  <si>
    <t>សេង សុជា</t>
  </si>
  <si>
    <t>1988-03-02</t>
  </si>
  <si>
    <t>18802191994294ខ</t>
  </si>
  <si>
    <t>ប៊ន់ ថៃ</t>
  </si>
  <si>
    <t>1981-09-07</t>
  </si>
  <si>
    <t>18102202309887ធ</t>
  </si>
  <si>
    <t>ស៊ិញ សាត</t>
  </si>
  <si>
    <t>1992-03-09</t>
  </si>
  <si>
    <t>19201181179734ផ</t>
  </si>
  <si>
    <t>ដួង ណារ៉ន់</t>
  </si>
  <si>
    <t>1990-10-08</t>
  </si>
  <si>
    <t>19012171018989ម</t>
  </si>
  <si>
    <t>គី លីហ៊ត់</t>
  </si>
  <si>
    <t>1985-11-10</t>
  </si>
  <si>
    <t>18512171019054ឌ</t>
  </si>
  <si>
    <t>ព្រំ ស៊ីថា</t>
  </si>
  <si>
    <t>1987-09-27</t>
  </si>
  <si>
    <t>28712171013422ឈ</t>
  </si>
  <si>
    <t>រុន ណៃហ៊ីម</t>
  </si>
  <si>
    <t>1996-04-02</t>
  </si>
  <si>
    <t>29612171018113ដ</t>
  </si>
  <si>
    <t>គៀន ស្រីណា</t>
  </si>
  <si>
    <t>1989-03-03</t>
  </si>
  <si>
    <t>28912171017350ណ</t>
  </si>
  <si>
    <t>គួយ គង់</t>
  </si>
  <si>
    <t>1991-01-02</t>
  </si>
  <si>
    <t>19112171015183ឈ</t>
  </si>
  <si>
    <t>វ៉ន ច័ន្ទមង្គល</t>
  </si>
  <si>
    <t>1997-01-05</t>
  </si>
  <si>
    <t>19712171018807ប</t>
  </si>
  <si>
    <t>ញ៉ិក ឌីឡែន</t>
  </si>
  <si>
    <t>1987-09-03</t>
  </si>
  <si>
    <t>18712171014192ឌ</t>
  </si>
  <si>
    <t>អ៊ូ ជីញសា</t>
  </si>
  <si>
    <t>1996-04-03</t>
  </si>
  <si>
    <t>19612171014855ធ</t>
  </si>
  <si>
    <t>សន បារាំង</t>
  </si>
  <si>
    <t>1992-04-30</t>
  </si>
  <si>
    <t>19212171015536ឋ</t>
  </si>
  <si>
    <t>ងួន ចាន់ថង</t>
  </si>
  <si>
    <t>1997-07-06</t>
  </si>
  <si>
    <t>29712171014300ច</t>
  </si>
  <si>
    <t>អឿន ឆេងឡាង</t>
  </si>
  <si>
    <t>1988-03-04</t>
  </si>
  <si>
    <t>18812171018464ន</t>
  </si>
  <si>
    <t>ផេង សុភា</t>
  </si>
  <si>
    <t>1987-10-01</t>
  </si>
  <si>
    <t>28712171017724ទ</t>
  </si>
  <si>
    <t>ឡិញ មៀល</t>
  </si>
  <si>
    <t>1993-03-04</t>
  </si>
  <si>
    <t>19312171017817ថ</t>
  </si>
  <si>
    <t>ជួប កន្និកា</t>
  </si>
  <si>
    <t>1997-04-23</t>
  </si>
  <si>
    <t>29706181423674ល</t>
  </si>
  <si>
    <t>នាង ហ៊ាង</t>
  </si>
  <si>
    <t>29812171015530ឌ</t>
  </si>
  <si>
    <t>ឆាយ ម៉ូលិកា</t>
  </si>
  <si>
    <t>1994-01-31</t>
  </si>
  <si>
    <t>29403181328210ឋ</t>
  </si>
  <si>
    <t>ប៉ាន គន្ធា</t>
  </si>
  <si>
    <t>1993-12-07</t>
  </si>
  <si>
    <t>29306181419826ល</t>
  </si>
  <si>
    <t>ប៊ាន គឹមហឿង</t>
  </si>
  <si>
    <t>1991-03-14</t>
  </si>
  <si>
    <t>19106181424807ន</t>
  </si>
  <si>
    <t>ឃុន ពិសី</t>
  </si>
  <si>
    <t>1985-12-24</t>
  </si>
  <si>
    <t>28511170964919ហ</t>
  </si>
  <si>
    <t>ម៉ៅ ពន្លឺ</t>
  </si>
  <si>
    <t>2000-10-24</t>
  </si>
  <si>
    <t>10007192155017ឆ</t>
  </si>
  <si>
    <t>សុខហ័ង ឌីហ្គែន</t>
  </si>
  <si>
    <t>1995-10-13</t>
  </si>
  <si>
    <t>19508192160201ឌ</t>
  </si>
  <si>
    <t>សម្បត្តិ សុទ្ធីយា</t>
  </si>
  <si>
    <t>1987-01-12</t>
  </si>
  <si>
    <t>28711170965043ផ</t>
  </si>
  <si>
    <t>លឹម សិរីរក្សា</t>
  </si>
  <si>
    <t>2002-11-01</t>
  </si>
  <si>
    <t>10212192265273ដ</t>
  </si>
  <si>
    <t>កឺត សៀវម៉ៃ</t>
  </si>
  <si>
    <t>2001-11-01</t>
  </si>
  <si>
    <t>វី វណ្ណះ</t>
  </si>
  <si>
    <t>1995-09-05</t>
  </si>
  <si>
    <t>19512171018267ធ</t>
  </si>
  <si>
    <t>ទៀវ រ៉ាវី</t>
  </si>
  <si>
    <t>1987-08-02</t>
  </si>
  <si>
    <t>18712171019386ព</t>
  </si>
  <si>
    <t>ពៃ ចាន់ធា</t>
  </si>
  <si>
    <t>1986-02-01</t>
  </si>
  <si>
    <t>28612171016780ទ</t>
  </si>
  <si>
    <t>បឿ សុន្ទរៈ</t>
  </si>
  <si>
    <t>1981-04-08</t>
  </si>
  <si>
    <t>18112171018421ច</t>
  </si>
  <si>
    <t>វឿត សេងដឿន</t>
  </si>
  <si>
    <t>1981-08-17</t>
  </si>
  <si>
    <t>18112171018155ញ</t>
  </si>
  <si>
    <t>ស៊ន់ គឹមស៊ាន</t>
  </si>
  <si>
    <t>1983-05-06</t>
  </si>
  <si>
    <t>18312171018162ញ</t>
  </si>
  <si>
    <t>គង់ កុយ</t>
  </si>
  <si>
    <t>1994-01-01</t>
  </si>
  <si>
    <t>19412171018819ប</t>
  </si>
  <si>
    <t>មិត្ត វោហា</t>
  </si>
  <si>
    <t>1989-01-02</t>
  </si>
  <si>
    <t>18912171017904ធ</t>
  </si>
  <si>
    <t>កាយ សារ៉ែន</t>
  </si>
  <si>
    <t>1983-07-13</t>
  </si>
  <si>
    <t>18312171013253ច</t>
  </si>
  <si>
    <t>សន សូវល័ក្ខ</t>
  </si>
  <si>
    <t>1990-07-05</t>
  </si>
  <si>
    <t>29006181426931ន</t>
  </si>
  <si>
    <t>មៀន វិជ្ជា</t>
  </si>
  <si>
    <t>1991-04-06</t>
  </si>
  <si>
    <t>19112171018157ឌ</t>
  </si>
  <si>
    <t>លឹម វល័ក្ខ</t>
  </si>
  <si>
    <t>1992-03-01</t>
  </si>
  <si>
    <t>29212171014246ញ</t>
  </si>
  <si>
    <t>ជឹម ចរិយា</t>
  </si>
  <si>
    <t>1995-05-03</t>
  </si>
  <si>
    <t>29501181185981រ</t>
  </si>
  <si>
    <t>អ៊ិត និត</t>
  </si>
  <si>
    <t>1995-08-03</t>
  </si>
  <si>
    <t>19512171015744ត</t>
  </si>
  <si>
    <t>ឆាំ ចាន់</t>
  </si>
  <si>
    <t>1997-05-13</t>
  </si>
  <si>
    <t>29711171009612ណ</t>
  </si>
  <si>
    <t>ឈឿង សុនី</t>
  </si>
  <si>
    <t>1995-11-23</t>
  </si>
  <si>
    <t>29512171014250ជ</t>
  </si>
  <si>
    <t>តិ លីដា</t>
  </si>
  <si>
    <t>1997-11-20</t>
  </si>
  <si>
    <t>29712171018843ផ</t>
  </si>
  <si>
    <t>លេង សុភា</t>
  </si>
  <si>
    <t>1991-05-12</t>
  </si>
  <si>
    <t>19112171014320ក</t>
  </si>
  <si>
    <t>មិក សិទ្ធិ</t>
  </si>
  <si>
    <t>1991-03-15</t>
  </si>
  <si>
    <t>19107181472886ហ</t>
  </si>
  <si>
    <t>យឿន សុខា</t>
  </si>
  <si>
    <t>1991-03-10</t>
  </si>
  <si>
    <t>29101181188951ព</t>
  </si>
  <si>
    <t>ហ៊ី សហស្បត្តិ៍</t>
  </si>
  <si>
    <t>1989-06-04</t>
  </si>
  <si>
    <t>18912171018163ថ</t>
  </si>
  <si>
    <t>សៅ​ សុខុម</t>
  </si>
  <si>
    <t>1987-10-06</t>
  </si>
  <si>
    <t>18706181420453ទ</t>
  </si>
  <si>
    <t>ជិន ប៊ុនជ</t>
  </si>
  <si>
    <t>1986-11-11</t>
  </si>
  <si>
    <t>18605181416775ល</t>
  </si>
  <si>
    <t>មេង ឆៃយ៉ា</t>
  </si>
  <si>
    <t>1983-11-10</t>
  </si>
  <si>
    <t>18306181421500ជ</t>
  </si>
  <si>
    <t>ឡយ ខ្លុត</t>
  </si>
  <si>
    <t>1995-03-02</t>
  </si>
  <si>
    <t>19512171018017ឋ</t>
  </si>
  <si>
    <t>ជឿម ចាន់</t>
  </si>
  <si>
    <t>1998-09-20</t>
  </si>
  <si>
    <t>29812171015439ប</t>
  </si>
  <si>
    <t>ចុច ផល្លី</t>
  </si>
  <si>
    <t>1995-01-02</t>
  </si>
  <si>
    <t>29506181418479អ</t>
  </si>
  <si>
    <t>យើន ប៉ិច</t>
  </si>
  <si>
    <t>1993-02-01</t>
  </si>
  <si>
    <t>29301181189779ក</t>
  </si>
  <si>
    <t>រុន ចក់</t>
  </si>
  <si>
    <t>1987-10-02</t>
  </si>
  <si>
    <t>18712171015253ឋ</t>
  </si>
  <si>
    <t>រុន រឿត</t>
  </si>
  <si>
    <t>1998-11-19</t>
  </si>
  <si>
    <t>ថាំង កា</t>
  </si>
  <si>
    <t>1997-07-05</t>
  </si>
  <si>
    <t>19706181418476ហ</t>
  </si>
  <si>
    <t>ប៉ាន់ ពើយ</t>
  </si>
  <si>
    <t>1988-03-01</t>
  </si>
  <si>
    <t>18806181424115ទ</t>
  </si>
  <si>
    <t>ហួម ពុំមាន</t>
  </si>
  <si>
    <t>1990-02-17</t>
  </si>
  <si>
    <t>19006181420460ញ</t>
  </si>
  <si>
    <t>លីន វលិ</t>
  </si>
  <si>
    <t>1998-09-05</t>
  </si>
  <si>
    <t>19806181421404ថ</t>
  </si>
  <si>
    <t>ម៉ុល វីរៈ</t>
  </si>
  <si>
    <t>1980-01-23</t>
  </si>
  <si>
    <t>18006181420481ឋ</t>
  </si>
  <si>
    <t>ធុច រស្មី</t>
  </si>
  <si>
    <t>1996-01-16</t>
  </si>
  <si>
    <t>29611170997225វ</t>
  </si>
  <si>
    <t>ថី ធី</t>
  </si>
  <si>
    <t>1993-09-20</t>
  </si>
  <si>
    <t>29311171000360ខ</t>
  </si>
  <si>
    <t>សំ ភីរុណ</t>
  </si>
  <si>
    <t>19105181412388ន</t>
  </si>
  <si>
    <t>ហាក់ គីមស៊្រុន</t>
  </si>
  <si>
    <t>1980-04-21</t>
  </si>
  <si>
    <t>18007181456295ម</t>
  </si>
  <si>
    <t>ទូច សុជាតិ</t>
  </si>
  <si>
    <t>1996-01-01</t>
  </si>
  <si>
    <t>19608181599810ក</t>
  </si>
  <si>
    <t>ឡាយ ចាន់ថ្លា</t>
  </si>
  <si>
    <t>1996-05-05</t>
  </si>
  <si>
    <t>29609181715285ឡ</t>
  </si>
  <si>
    <t>កែវ រ៉ាច</t>
  </si>
  <si>
    <t>1992-11-27</t>
  </si>
  <si>
    <t>19201181158950ធ</t>
  </si>
  <si>
    <t>លាប វាសនា</t>
  </si>
  <si>
    <t>1990-07-03</t>
  </si>
  <si>
    <t>19012192269043ថ</t>
  </si>
  <si>
    <t>ឡុំ មុំ</t>
  </si>
  <si>
    <t>1996-03-23</t>
  </si>
  <si>
    <t>ហែន ភិរុម</t>
  </si>
  <si>
    <t>1996-10-02</t>
  </si>
  <si>
    <t>តែ គីមទៀង</t>
  </si>
  <si>
    <t>1996-09-17</t>
  </si>
  <si>
    <t>29601181158647រ</t>
  </si>
  <si>
    <t>ចេង ភីគុណ</t>
  </si>
  <si>
    <t>1998-03-13</t>
  </si>
  <si>
    <t>29811181895996ឋ</t>
  </si>
  <si>
    <t>ប៊ន់ ចាន់ណា</t>
  </si>
  <si>
    <t>1988-06-09</t>
  </si>
  <si>
    <t>18802181255936រ</t>
  </si>
  <si>
    <t>ចាន់​ ប៊ុនថុង</t>
  </si>
  <si>
    <t>1989-09-04</t>
  </si>
  <si>
    <t>18901181169726ល</t>
  </si>
  <si>
    <t>ស៊ីម ធារ៉ា</t>
  </si>
  <si>
    <t>1995-04-25</t>
  </si>
  <si>
    <t>19512181925305ន</t>
  </si>
  <si>
    <t>1985-06-09</t>
  </si>
  <si>
    <t>ឃាន ស្រីសែស</t>
  </si>
  <si>
    <t>1997-05-21</t>
  </si>
  <si>
    <t>29703181312266ធ</t>
  </si>
  <si>
    <t>លឹម រិទ្ធី</t>
  </si>
  <si>
    <t>1995-02-03</t>
  </si>
  <si>
    <t>19501191971611ន</t>
  </si>
  <si>
    <t>នួន ស៊ុន</t>
  </si>
  <si>
    <t>1981-10-05</t>
  </si>
  <si>
    <t>18112171037325ញ</t>
  </si>
  <si>
    <t>មូន សាមិត្ត</t>
  </si>
  <si>
    <t>1980-08-17</t>
  </si>
  <si>
    <t>18001181202415ខ</t>
  </si>
  <si>
    <t>នេ វណ្ណះ</t>
  </si>
  <si>
    <t>2001-12-05</t>
  </si>
  <si>
    <t>ព្រំ សាវុធ</t>
  </si>
  <si>
    <t>1989-02-14</t>
  </si>
  <si>
    <t>18912181932284រ</t>
  </si>
  <si>
    <t>ភឿត ចេននី</t>
  </si>
  <si>
    <t>2002-11-04</t>
  </si>
  <si>
    <t>ណាំង សង្ហា</t>
  </si>
  <si>
    <t>1990-07-02</t>
  </si>
  <si>
    <t>19012171015683ឌ</t>
  </si>
  <si>
    <t>ធី គឹមឡាង</t>
  </si>
  <si>
    <t>1992-07-02</t>
  </si>
  <si>
    <t>19212171014172ឆ</t>
  </si>
  <si>
    <t>ដែក ដង់</t>
  </si>
  <si>
    <t>1993-04-01</t>
  </si>
  <si>
    <t>19306181436644ភ</t>
  </si>
  <si>
    <t>ហ៊ី ប៊ុនថេត</t>
  </si>
  <si>
    <t>1995-04-29</t>
  </si>
  <si>
    <t>19512171015711ញ</t>
  </si>
  <si>
    <t>ឡាន ណាត</t>
  </si>
  <si>
    <t>1982-11-07</t>
  </si>
  <si>
    <t>18212171018023ង</t>
  </si>
  <si>
    <t>ជា លីលី</t>
  </si>
  <si>
    <t>1992-01-01</t>
  </si>
  <si>
    <t>29212171018458ធ</t>
  </si>
  <si>
    <t>លឹម ជីវលាង</t>
  </si>
  <si>
    <t>1992-01-04</t>
  </si>
  <si>
    <t>19206181421191ឍ</t>
  </si>
  <si>
    <t>ពៅ រដ្ឋា</t>
  </si>
  <si>
    <t>1993-07-04</t>
  </si>
  <si>
    <t>29312171017700ឈ</t>
  </si>
  <si>
    <t>ស៊ុំ សារឿន</t>
  </si>
  <si>
    <t>1994-05-20</t>
  </si>
  <si>
    <t>19406181420820ឍ</t>
  </si>
  <si>
    <t>ឌឹម លីដា</t>
  </si>
  <si>
    <t>1998-09-01</t>
  </si>
  <si>
    <t>29812171020172ដ</t>
  </si>
  <si>
    <t>1982-03-06</t>
  </si>
  <si>
    <t>18212171018489ប</t>
  </si>
  <si>
    <t>លឹម ប៊ុនធឿន</t>
  </si>
  <si>
    <t>1983-12-10</t>
  </si>
  <si>
    <t>18305181416378ភ</t>
  </si>
  <si>
    <t>តាន់​ សុភ័ក្រ្ត</t>
  </si>
  <si>
    <t>1992-09-22</t>
  </si>
  <si>
    <t>19212171015739ថ</t>
  </si>
  <si>
    <t>ហាន នីរតី</t>
  </si>
  <si>
    <t>1993-04-13</t>
  </si>
  <si>
    <t>19312171019211ឆ</t>
  </si>
  <si>
    <t>គល់ អាលីសា</t>
  </si>
  <si>
    <t>1992-02-01</t>
  </si>
  <si>
    <t>29212171018817ទ</t>
  </si>
  <si>
    <t>យឿង ចាន់រ៉ា</t>
  </si>
  <si>
    <t>1999-04-13</t>
  </si>
  <si>
    <t>29906181448456ខ</t>
  </si>
  <si>
    <t>ឈុំ ដាលីន</t>
  </si>
  <si>
    <t>1997-01-01</t>
  </si>
  <si>
    <t>29712171019009ថ</t>
  </si>
  <si>
    <t>ឈន់ ស្រីរ័ត្ន</t>
  </si>
  <si>
    <t>1998-10-06</t>
  </si>
  <si>
    <t>29812171017316ថ</t>
  </si>
  <si>
    <t>ខឿន សុគន្ធារ៉ា</t>
  </si>
  <si>
    <t>1999-04-27</t>
  </si>
  <si>
    <t>29912171019433ន</t>
  </si>
  <si>
    <t>ស សុលី</t>
  </si>
  <si>
    <t>1985-01-15</t>
  </si>
  <si>
    <t>18512171018858ភ</t>
  </si>
  <si>
    <t>លាត វិសាល</t>
  </si>
  <si>
    <t>1980-02-09</t>
  </si>
  <si>
    <t>18006181422589ព</t>
  </si>
  <si>
    <t>ស្រី សំណាង</t>
  </si>
  <si>
    <t>1984-04-14</t>
  </si>
  <si>
    <t>18403181333732ណ</t>
  </si>
  <si>
    <t>នឿត តារ៉ា</t>
  </si>
  <si>
    <t>1996-03-12</t>
  </si>
  <si>
    <t>19612171019141ឋ</t>
  </si>
  <si>
    <t>រ៉ាន់ ចំរើន</t>
  </si>
  <si>
    <t>1999-02-04</t>
  </si>
  <si>
    <t>19906181433889ង</t>
  </si>
  <si>
    <t>ឡោម ភីរុណ</t>
  </si>
  <si>
    <t>1984-05-10</t>
  </si>
  <si>
    <t>18412171018096ថ</t>
  </si>
  <si>
    <t>គង់ ចិន្តា</t>
  </si>
  <si>
    <t>1996-08-09</t>
  </si>
  <si>
    <t>19612171018082ណ</t>
  </si>
  <si>
    <t>ស៊្រុន ឧត្តម</t>
  </si>
  <si>
    <t>1996-01-20</t>
  </si>
  <si>
    <t>19612171018867យ</t>
  </si>
  <si>
    <t>សឺត ភក្តី</t>
  </si>
  <si>
    <t>1993-10-09</t>
  </si>
  <si>
    <t>19306181420816ទ</t>
  </si>
  <si>
    <t>គង់ ស្រីលាក់</t>
  </si>
  <si>
    <t>1999-11-06</t>
  </si>
  <si>
    <t>29901181215913ន</t>
  </si>
  <si>
    <t>ឈុប សំបូន</t>
  </si>
  <si>
    <t>1991-10-01</t>
  </si>
  <si>
    <t>19111170998532ម</t>
  </si>
  <si>
    <t>សៅ សុគន្ធពិដា</t>
  </si>
  <si>
    <t>1996-03-27</t>
  </si>
  <si>
    <t>29606181433831ព</t>
  </si>
  <si>
    <t>ធឿក វីរៈថេត</t>
  </si>
  <si>
    <t>1997-04-15</t>
  </si>
  <si>
    <t>19706181433951យ</t>
  </si>
  <si>
    <t>ឃឹម ស្រីមុំ</t>
  </si>
  <si>
    <t>29810181728904ល</t>
  </si>
  <si>
    <t>ឡៅ ប៊ុនរ៉េន</t>
  </si>
  <si>
    <t>1999-07-10</t>
  </si>
  <si>
    <t>19908181640723រ</t>
  </si>
  <si>
    <t>គង់ ទួនអ៊ី</t>
  </si>
  <si>
    <t>1998-06-01</t>
  </si>
  <si>
    <t>19802181234268ព</t>
  </si>
  <si>
    <t>ទន់ ចាន់គីរី</t>
  </si>
  <si>
    <t>1987-02-25</t>
  </si>
  <si>
    <t>18711170960967ហ</t>
  </si>
  <si>
    <t>ឡង់ ហាយ</t>
  </si>
  <si>
    <t>1995-06-05</t>
  </si>
  <si>
    <t>19501191954221ទ</t>
  </si>
  <si>
    <t>ឃឿន ចាន់</t>
  </si>
  <si>
    <t>1999-03-19</t>
  </si>
  <si>
    <t>19901191961364ល</t>
  </si>
  <si>
    <t>ប៉ុក ប៉ូលីន</t>
  </si>
  <si>
    <t>1995-05-10</t>
  </si>
  <si>
    <t>19502191987636ខ</t>
  </si>
  <si>
    <t>ស៊ន់ ផល្លី</t>
  </si>
  <si>
    <t>2000-03-26</t>
  </si>
  <si>
    <t>ជា តុលា</t>
  </si>
  <si>
    <t>1999-10-07</t>
  </si>
  <si>
    <t>ពេជ្រ សួស្តី</t>
  </si>
  <si>
    <t>1992-06-06</t>
  </si>
  <si>
    <t>19209181649953ខ</t>
  </si>
  <si>
    <t>លី គីមណៃ</t>
  </si>
  <si>
    <t>1999-09-28</t>
  </si>
  <si>
    <t>ប្រាក់ ភក្តី</t>
  </si>
  <si>
    <t>2000-08-08</t>
  </si>
  <si>
    <t>ស៊ាម សុភា</t>
  </si>
  <si>
    <t>1990-06-10</t>
  </si>
  <si>
    <t>29012171015689ន</t>
  </si>
  <si>
    <t>គី គន្ធារី</t>
  </si>
  <si>
    <t>1993-12-04</t>
  </si>
  <si>
    <t>29312171015727ត</t>
  </si>
  <si>
    <t>គឹម ស៊ីធាន</t>
  </si>
  <si>
    <t>1993-12-02</t>
  </si>
  <si>
    <t>29312171017773ធ</t>
  </si>
  <si>
    <t>រឿន ស្រីពេជ</t>
  </si>
  <si>
    <t>1995-05-16</t>
  </si>
  <si>
    <t>29512171014227ឋ</t>
  </si>
  <si>
    <t>សោម ពា</t>
  </si>
  <si>
    <t>1975-07-07</t>
  </si>
  <si>
    <t>17511170965266ម</t>
  </si>
  <si>
    <t>មុត បូរិទ្ធ</t>
  </si>
  <si>
    <t>1989-07-03</t>
  </si>
  <si>
    <t>18905181389556ឃ</t>
  </si>
  <si>
    <t>ទា ចេរ</t>
  </si>
  <si>
    <t>1982-03-09</t>
  </si>
  <si>
    <t>18205181396018ប</t>
  </si>
  <si>
    <t>ជុំ ឈុននី</t>
  </si>
  <si>
    <t>1990-10-12</t>
  </si>
  <si>
    <t>19005181417085ទ</t>
  </si>
  <si>
    <t>រ៉ាយ រី</t>
  </si>
  <si>
    <t>1986-10-01</t>
  </si>
  <si>
    <t>18606181428656ស</t>
  </si>
  <si>
    <t>ហ៊ន់ សុឃឿម</t>
  </si>
  <si>
    <t>1991-11-07</t>
  </si>
  <si>
    <t>19107181459254ម</t>
  </si>
  <si>
    <t>ឈឿម ញ៉ិច</t>
  </si>
  <si>
    <t>1982-10-05</t>
  </si>
  <si>
    <t>18208192160583ផ</t>
  </si>
  <si>
    <t>សាយ រីដា</t>
  </si>
  <si>
    <t>1980-07-20</t>
  </si>
  <si>
    <t>18011170965221ឋ</t>
  </si>
  <si>
    <t>ហឿន​ រស្មី</t>
  </si>
  <si>
    <t>1994-08-04</t>
  </si>
  <si>
    <t>29412171013664ណ</t>
  </si>
  <si>
    <t>សរ រតនា</t>
  </si>
  <si>
    <t>1990-04-08</t>
  </si>
  <si>
    <t>29012171014113ក</t>
  </si>
  <si>
    <t>ម៉ែន លក្ខណា</t>
  </si>
  <si>
    <t>1992-01-25</t>
  </si>
  <si>
    <t>29212171018483ថ</t>
  </si>
  <si>
    <t>រឿន ស្រីណាន</t>
  </si>
  <si>
    <t>1998-11-07</t>
  </si>
  <si>
    <t>29806181431305ធ</t>
  </si>
  <si>
    <t>ភុំ សុភាន់</t>
  </si>
  <si>
    <t>1996-03-15</t>
  </si>
  <si>
    <t>19612171018232ឋ</t>
  </si>
  <si>
    <t>ឈិត ដាវាន់</t>
  </si>
  <si>
    <t>28812171018896ស</t>
  </si>
  <si>
    <t>គាន ពៅ</t>
  </si>
  <si>
    <t>1990-11-20</t>
  </si>
  <si>
    <t>29012171013531គ</t>
  </si>
  <si>
    <t>ដួង វណ្ណា</t>
  </si>
  <si>
    <t>1974-05-16</t>
  </si>
  <si>
    <t>17412171014394ឌ</t>
  </si>
  <si>
    <t>ហី ហូន</t>
  </si>
  <si>
    <t>1990-10-17</t>
  </si>
  <si>
    <t>29012171019112ង</t>
  </si>
  <si>
    <t>យឺន លីដា</t>
  </si>
  <si>
    <t>1987-01-08</t>
  </si>
  <si>
    <t>28712171013501ឆ</t>
  </si>
  <si>
    <t>ប៉ូច សារៀង</t>
  </si>
  <si>
    <t>1988-10-12</t>
  </si>
  <si>
    <t>18812171019411ឌ</t>
  </si>
  <si>
    <t>ឡាង បូរ៉ា</t>
  </si>
  <si>
    <t>1979-06-20</t>
  </si>
  <si>
    <t>27912171013946ប</t>
  </si>
  <si>
    <t>ភា​ ម៉ូលីវណ្ណ</t>
  </si>
  <si>
    <t>1982-01-31</t>
  </si>
  <si>
    <t>18212171018569ន</t>
  </si>
  <si>
    <t>ហ៊ាន ស៊ីណា</t>
  </si>
  <si>
    <t>1993-02-05</t>
  </si>
  <si>
    <t>29312171015497ន</t>
  </si>
  <si>
    <t>ហេង សែន</t>
  </si>
  <si>
    <t>1976-05-03</t>
  </si>
  <si>
    <t>17612171015513ឈ</t>
  </si>
  <si>
    <t>ហូ សីឡា</t>
  </si>
  <si>
    <t>1989-05-01</t>
  </si>
  <si>
    <t>18912171014079ធ</t>
  </si>
  <si>
    <t>តុប តន</t>
  </si>
  <si>
    <t>1983-09-07</t>
  </si>
  <si>
    <t>18312171015210ក</t>
  </si>
  <si>
    <t>ធឿន​ ធី</t>
  </si>
  <si>
    <t>1988-03-15</t>
  </si>
  <si>
    <t>28812171015288ភ</t>
  </si>
  <si>
    <t>ប៉ូច ភារុន</t>
  </si>
  <si>
    <t>1990-05-03</t>
  </si>
  <si>
    <t>19012171014205ខ</t>
  </si>
  <si>
    <t>ទឹម ស្រស់</t>
  </si>
  <si>
    <t>1994-10-08</t>
  </si>
  <si>
    <t>29412171015475ថ</t>
  </si>
  <si>
    <t>សឿន គុន្ធា</t>
  </si>
  <si>
    <t>1992-02-02</t>
  </si>
  <si>
    <t>29212171015488ធ</t>
  </si>
  <si>
    <t>អ៊ុង លីហួ</t>
  </si>
  <si>
    <t>1985-08-10</t>
  </si>
  <si>
    <t>28512171014292ឌ</t>
  </si>
  <si>
    <t>វ៉ន រតន</t>
  </si>
  <si>
    <t>1983-12-30</t>
  </si>
  <si>
    <t>18312171017376ត</t>
  </si>
  <si>
    <t>ភឿន គឹមហួយ</t>
  </si>
  <si>
    <t>1988-04-10</t>
  </si>
  <si>
    <t>28812171018847យ</t>
  </si>
  <si>
    <t>ធឿន ឌី</t>
  </si>
  <si>
    <t>1991-09-11</t>
  </si>
  <si>
    <t>29112171013237ជ</t>
  </si>
  <si>
    <t>ផ សំណាល</t>
  </si>
  <si>
    <t>1995-08-23</t>
  </si>
  <si>
    <t>19507192156975ខ</t>
  </si>
  <si>
    <t>សុខ ធី</t>
  </si>
  <si>
    <t>1987-11-21</t>
  </si>
  <si>
    <t>18712171013953ថ</t>
  </si>
  <si>
    <t>លាប ចំរ៉ុង</t>
  </si>
  <si>
    <t>1980-01-06</t>
  </si>
  <si>
    <t>18012171014831ច</t>
  </si>
  <si>
    <t>មឿន រ៉ា</t>
  </si>
  <si>
    <t>1988-10-01</t>
  </si>
  <si>
    <t>28812171018612ត</t>
  </si>
  <si>
    <t>អ៊ិន សុខ</t>
  </si>
  <si>
    <t>1987-12-06</t>
  </si>
  <si>
    <t>18712171018174ថ</t>
  </si>
  <si>
    <t>ទី ទូច</t>
  </si>
  <si>
    <t>1996-03-03</t>
  </si>
  <si>
    <t>19612171015262ឋ</t>
  </si>
  <si>
    <t>ព្រិន វ៉ាន់</t>
  </si>
  <si>
    <t>1999-02-03</t>
  </si>
  <si>
    <t>19912171017975ល</t>
  </si>
  <si>
    <t>ឆន ប៉ូលីន</t>
  </si>
  <si>
    <t>1996-05-08</t>
  </si>
  <si>
    <t>19612171018963ព</t>
  </si>
  <si>
    <t>ជួប សរ</t>
  </si>
  <si>
    <t>1977-05-13</t>
  </si>
  <si>
    <t>27712171015616ណ</t>
  </si>
  <si>
    <t>ឈន សុភាព</t>
  </si>
  <si>
    <t>1989-05-13</t>
  </si>
  <si>
    <t>28912171017753ផ</t>
  </si>
  <si>
    <t>វុន វាន</t>
  </si>
  <si>
    <t>1999-02-01</t>
  </si>
  <si>
    <t>19912171018180ថ</t>
  </si>
  <si>
    <t>អន ក្អាត់</t>
  </si>
  <si>
    <t>1999-01-17</t>
  </si>
  <si>
    <t>29912171019136ន</t>
  </si>
  <si>
    <t>ខុន ស្រីពៅ</t>
  </si>
  <si>
    <t>1988-12-07</t>
  </si>
  <si>
    <t>28803181334745ម</t>
  </si>
  <si>
    <t>យឹម សាមាន</t>
  </si>
  <si>
    <t>1996-02-18</t>
  </si>
  <si>
    <t>29612171018831ទ</t>
  </si>
  <si>
    <t>ម៉ុច សុខ</t>
  </si>
  <si>
    <t>1998-04-04</t>
  </si>
  <si>
    <t>29812171018004ឋ</t>
  </si>
  <si>
    <t>ឈុត គឹមឡាង</t>
  </si>
  <si>
    <t>1996-10-06</t>
  </si>
  <si>
    <t>29612171018878វ</t>
  </si>
  <si>
    <t>រិន លាក់</t>
  </si>
  <si>
    <t>1998-06-11</t>
  </si>
  <si>
    <t>29812171018132ឍ</t>
  </si>
  <si>
    <t>ប្រាក់ យ៉ា</t>
  </si>
  <si>
    <t>1985-08-06</t>
  </si>
  <si>
    <t>28512171017902ឍ</t>
  </si>
  <si>
    <t>ណាង ដានី</t>
  </si>
  <si>
    <t>1995-07-05</t>
  </si>
  <si>
    <t>29512171019074ថ</t>
  </si>
  <si>
    <t>ម៉ាត់ សាវ៉ៃ</t>
  </si>
  <si>
    <t>1991-05-03</t>
  </si>
  <si>
    <t>29112171018258ត</t>
  </si>
  <si>
    <t>ពេជ្រ សក្កានុពល</t>
  </si>
  <si>
    <t>1982-09-30</t>
  </si>
  <si>
    <t>18212171015027ច</t>
  </si>
  <si>
    <t>សៀក ថុនាត</t>
  </si>
  <si>
    <t>1995-03-12</t>
  </si>
  <si>
    <t>29512171015637ទ</t>
  </si>
  <si>
    <t>ហ៊ិម សាស</t>
  </si>
  <si>
    <t>1997-06-07</t>
  </si>
  <si>
    <t>19703181327455ភ</t>
  </si>
  <si>
    <t>វន់ វៃ</t>
  </si>
  <si>
    <t>1996-02-10</t>
  </si>
  <si>
    <t>29612171017260ឌ</t>
  </si>
  <si>
    <t>ឡៅ សុខហ៊ួង</t>
  </si>
  <si>
    <t>1987-10-15</t>
  </si>
  <si>
    <t>28712171018978ស</t>
  </si>
  <si>
    <t>អ៊ុក សុថុល</t>
  </si>
  <si>
    <t>1989-01-08</t>
  </si>
  <si>
    <t>18912171018485ភ</t>
  </si>
  <si>
    <t>សុខ សិដ្ឋ</t>
  </si>
  <si>
    <t>2000-05-10</t>
  </si>
  <si>
    <t>10012171017929ឈ</t>
  </si>
  <si>
    <t>សាញ់ សុនិច្ច</t>
  </si>
  <si>
    <t>1992-10-05</t>
  </si>
  <si>
    <t>29212171017911ឋ</t>
  </si>
  <si>
    <t>កង កូដាវ</t>
  </si>
  <si>
    <t>1995-08-09</t>
  </si>
  <si>
    <t>29512171018105ដ</t>
  </si>
  <si>
    <t>រុំ រ៉ាត់</t>
  </si>
  <si>
    <t>1992-01-06</t>
  </si>
  <si>
    <t>19212171015651ញ</t>
  </si>
  <si>
    <t>ផាវ លី</t>
  </si>
  <si>
    <t>1993-03-23</t>
  </si>
  <si>
    <t>29312171017893ផ</t>
  </si>
  <si>
    <t>លាត សំបូរ</t>
  </si>
  <si>
    <t>1997-03-06</t>
  </si>
  <si>
    <t>19712171018093ទ</t>
  </si>
  <si>
    <t>អន សុធា</t>
  </si>
  <si>
    <t>1982-11-26</t>
  </si>
  <si>
    <t>18212171014035ឃ</t>
  </si>
  <si>
    <t>សែម ចាន់ដារ៉ូ</t>
  </si>
  <si>
    <t>1991-05-07</t>
  </si>
  <si>
    <t>19112171016763ឍ</t>
  </si>
  <si>
    <t>ឈឿន ប៉ូលីន</t>
  </si>
  <si>
    <t>1995-07-07</t>
  </si>
  <si>
    <t>19505181416258ភ</t>
  </si>
  <si>
    <t>1997-12-16</t>
  </si>
  <si>
    <t>19712171015336ណ</t>
  </si>
  <si>
    <t>សួន សឿត</t>
  </si>
  <si>
    <t>1985-04-15</t>
  </si>
  <si>
    <t>18512171014255ដ</t>
  </si>
  <si>
    <t>ស៊ង់​ សេងហាក់</t>
  </si>
  <si>
    <t>1985-03-03</t>
  </si>
  <si>
    <t>18512171013518ឋ</t>
  </si>
  <si>
    <t>ស៊ុត លំអង</t>
  </si>
  <si>
    <t>1986-04-23</t>
  </si>
  <si>
    <t>28612171015763ទ</t>
  </si>
  <si>
    <t>ឈយ ឆើត</t>
  </si>
  <si>
    <t>1990-03-10</t>
  </si>
  <si>
    <t>19012171019015ច</t>
  </si>
  <si>
    <t>ស្រិន ស្រីរៀម</t>
  </si>
  <si>
    <t>1998-04-16</t>
  </si>
  <si>
    <t>29812171018112ឋ</t>
  </si>
  <si>
    <t>អឿម សារ៉ែន</t>
  </si>
  <si>
    <t>1994-12-12</t>
  </si>
  <si>
    <t>29412171018836ប</t>
  </si>
  <si>
    <t>គង់ សុគឹម</t>
  </si>
  <si>
    <t>1990-03-09</t>
  </si>
  <si>
    <t>29012171018937ធ</t>
  </si>
  <si>
    <t>ហែន យ៉ា</t>
  </si>
  <si>
    <t>1997-01-08</t>
  </si>
  <si>
    <t>29712171018926ត</t>
  </si>
  <si>
    <t>ឈា ឆង</t>
  </si>
  <si>
    <t>1975-02-01</t>
  </si>
  <si>
    <t>17501181173760ត</t>
  </si>
  <si>
    <t>មាស មុន្នី</t>
  </si>
  <si>
    <t>1981-04-10</t>
  </si>
  <si>
    <t>18112171037010ក</t>
  </si>
  <si>
    <t>មួន សុធា</t>
  </si>
  <si>
    <t>1994-11-20</t>
  </si>
  <si>
    <t>29401181141841ឌ</t>
  </si>
  <si>
    <t>1990-04-03</t>
  </si>
  <si>
    <t>29001181163220ឃ</t>
  </si>
  <si>
    <t>គាំ ឡិន</t>
  </si>
  <si>
    <t>1996-10-07</t>
  </si>
  <si>
    <t>19605181416240ត</t>
  </si>
  <si>
    <t>ទៀប តយ</t>
  </si>
  <si>
    <t>29001181168829ភ</t>
  </si>
  <si>
    <t>សោម ស្រីនាង</t>
  </si>
  <si>
    <t>29503181324598ល</t>
  </si>
  <si>
    <t>វ៉ាន សុវាន់</t>
  </si>
  <si>
    <t>1994-04-16</t>
  </si>
  <si>
    <t>29406181433967ហ</t>
  </si>
  <si>
    <t>មួត ហោណា</t>
  </si>
  <si>
    <t>1983-04-12</t>
  </si>
  <si>
    <t>28312171072692ធ</t>
  </si>
  <si>
    <t>លេន កាន</t>
  </si>
  <si>
    <t>1990-06-03</t>
  </si>
  <si>
    <t>19002181257268ន</t>
  </si>
  <si>
    <t>វឿន សុខឿត</t>
  </si>
  <si>
    <t>1999-12-07</t>
  </si>
  <si>
    <t>19902181261858វ</t>
  </si>
  <si>
    <t>ឌុក ចាន់ទី</t>
  </si>
  <si>
    <t>1981-02-16</t>
  </si>
  <si>
    <t>28105181416509ធ</t>
  </si>
  <si>
    <t>ប៉ែត សារ៉េន</t>
  </si>
  <si>
    <t>1995-05-19</t>
  </si>
  <si>
    <t>29502181255252ថ</t>
  </si>
  <si>
    <t>ស៊ាប ស៊ា</t>
  </si>
  <si>
    <t>1998-07-04</t>
  </si>
  <si>
    <t>19803181315023ឌ</t>
  </si>
  <si>
    <t>រីម ថាវី</t>
  </si>
  <si>
    <t>1974-01-17</t>
  </si>
  <si>
    <t>17403181304218ដ</t>
  </si>
  <si>
    <t>ផ្លិត ប៉ី</t>
  </si>
  <si>
    <t>1991-03-05</t>
  </si>
  <si>
    <t>19105181416011ឆ</t>
  </si>
  <si>
    <t>ផុន សុភា</t>
  </si>
  <si>
    <t>1997-05-27</t>
  </si>
  <si>
    <t>29708181634218ល</t>
  </si>
  <si>
    <t>វ៉ាន់ វុន</t>
  </si>
  <si>
    <t>1996-08-01</t>
  </si>
  <si>
    <t>29607192153197ស</t>
  </si>
  <si>
    <t>គុណ វិច្ឆិកា</t>
  </si>
  <si>
    <t>1999-11-24</t>
  </si>
  <si>
    <t>19908192159920អ</t>
  </si>
  <si>
    <t>ពេក ឡាស់</t>
  </si>
  <si>
    <t>1995-01-07</t>
  </si>
  <si>
    <t>29507192120686យ</t>
  </si>
  <si>
    <t>យ៉ែម កៃ</t>
  </si>
  <si>
    <t>1997-02-28</t>
  </si>
  <si>
    <t>19706192110527ធ</t>
  </si>
  <si>
    <t>វុង​ វូ</t>
  </si>
  <si>
    <t>1977-05-12</t>
  </si>
  <si>
    <t>17710181721405ឌ</t>
  </si>
  <si>
    <t>ប៉ាន់ ពោន</t>
  </si>
  <si>
    <t>1993-01-10</t>
  </si>
  <si>
    <t>យីម ចិត្រា</t>
  </si>
  <si>
    <t>1999-11-13</t>
  </si>
  <si>
    <t>29907192146114ភ</t>
  </si>
  <si>
    <t>ឆុត ទ្រា</t>
  </si>
  <si>
    <t>1991-02-10</t>
  </si>
  <si>
    <t>29101181127639ធ</t>
  </si>
  <si>
    <t>ផាត សំណាង</t>
  </si>
  <si>
    <t>1999-10-01</t>
  </si>
  <si>
    <t>ស្រ៊ិន ស្រីពៅ</t>
  </si>
  <si>
    <t>1997-12-06</t>
  </si>
  <si>
    <t>29702181238081ន</t>
  </si>
  <si>
    <t>ណុំ ស្រីមុំ</t>
  </si>
  <si>
    <t>1993-07-02</t>
  </si>
  <si>
    <t>29311170969136យ</t>
  </si>
  <si>
    <t>ឈុន ដាលីន</t>
  </si>
  <si>
    <t>1999-04-16</t>
  </si>
  <si>
    <t>29912171107237ន</t>
  </si>
  <si>
    <t>ឡាវ សាយ</t>
  </si>
  <si>
    <t>1998-08-07</t>
  </si>
  <si>
    <t>29807192152751រ</t>
  </si>
  <si>
    <t>យី ស៊ីយ៉ា</t>
  </si>
  <si>
    <t>1993-01-08</t>
  </si>
  <si>
    <t>29307192156220ថ</t>
  </si>
  <si>
    <t>ឡេង សុភាព</t>
  </si>
  <si>
    <t>2000-01-13</t>
  </si>
  <si>
    <t>20001191957104ជ</t>
  </si>
  <si>
    <t>ផន ផល្លី</t>
  </si>
  <si>
    <t>1998-05-02</t>
  </si>
  <si>
    <t>29807192157649ង</t>
  </si>
  <si>
    <t>រៀន ប៊ុនសោម</t>
  </si>
  <si>
    <t>1998-01-23</t>
  </si>
  <si>
    <t>19802191981979ឈ</t>
  </si>
  <si>
    <t>ហ៊ីង ពៅ</t>
  </si>
  <si>
    <t>1986-03-06</t>
  </si>
  <si>
    <t>28602191984266ឡ</t>
  </si>
  <si>
    <t>វ៉ាត ស្ងួន</t>
  </si>
  <si>
    <t>ស៊ីម៉ុល សុវណ្ណយុទ្ធ</t>
  </si>
  <si>
    <t>2000-02-13</t>
  </si>
  <si>
    <t>ស៊ូ ស្រីណាង</t>
  </si>
  <si>
    <t>1996-06-05</t>
  </si>
  <si>
    <t>29612171065106ណ</t>
  </si>
  <si>
    <t>សែម ធា</t>
  </si>
  <si>
    <t>1973-09-05</t>
  </si>
  <si>
    <t>27303192010057ជ</t>
  </si>
  <si>
    <t>ពី វុត្ថា</t>
  </si>
  <si>
    <t>1992-08-03</t>
  </si>
  <si>
    <t>19212171064387ន</t>
  </si>
  <si>
    <t>ណូ សុខ</t>
  </si>
  <si>
    <t>1988-11-07</t>
  </si>
  <si>
    <t>ជា ជាតិ</t>
  </si>
  <si>
    <t>2001-06-15</t>
  </si>
  <si>
    <t>ហឿន សាយ៉ន់</t>
  </si>
  <si>
    <t>1984-10-09</t>
  </si>
  <si>
    <t>28412171014023ឃ</t>
  </si>
  <si>
    <t>ជួប សុធា</t>
  </si>
  <si>
    <t>1974-01-05</t>
  </si>
  <si>
    <t>27412171015112គ</t>
  </si>
  <si>
    <t>សាន ណារុណ</t>
  </si>
  <si>
    <t>1986-09-09</t>
  </si>
  <si>
    <t>18612171017192ណ</t>
  </si>
  <si>
    <t>អ៊ឹម កំសាន្ត</t>
  </si>
  <si>
    <t>1980-08-08</t>
  </si>
  <si>
    <t>18006181419768ល</t>
  </si>
  <si>
    <t>ស្រី ពេជ្រ</t>
  </si>
  <si>
    <t>1984-01-17</t>
  </si>
  <si>
    <t>18412171018415ឋ</t>
  </si>
  <si>
    <t>ហាន​ សីហា</t>
  </si>
  <si>
    <t>1982-12-25</t>
  </si>
  <si>
    <t>18212171017996ព</t>
  </si>
  <si>
    <t>សឿន សូណាទីន</t>
  </si>
  <si>
    <t>1995-12-08</t>
  </si>
  <si>
    <t>19512171014180ឈ</t>
  </si>
  <si>
    <t>សេង ស្រីមុំ</t>
  </si>
  <si>
    <t>1981-11-12</t>
  </si>
  <si>
    <t>28112171018319ឌ</t>
  </si>
  <si>
    <t>ផែន សុខកេន</t>
  </si>
  <si>
    <t>1978-09-01</t>
  </si>
  <si>
    <t>27807192120641ទ</t>
  </si>
  <si>
    <t>ណាត ហុងលី</t>
  </si>
  <si>
    <t>18912171018785រ</t>
  </si>
  <si>
    <t>ឃឿន សុខុំ</t>
  </si>
  <si>
    <t>1993-06-05</t>
  </si>
  <si>
    <t>29312171018783ប</t>
  </si>
  <si>
    <t>ម៉ៅ រ៉ាវីន</t>
  </si>
  <si>
    <t>1993-10-10</t>
  </si>
  <si>
    <t>29312171018249ទ</t>
  </si>
  <si>
    <t>1975-07-01</t>
  </si>
  <si>
    <t>27512171014119ញ</t>
  </si>
  <si>
    <t>ហ៊ុល ហ៊ាក់</t>
  </si>
  <si>
    <t>1990-07-07</t>
  </si>
  <si>
    <t>29006181434172ត</t>
  </si>
  <si>
    <t>មាន​ គឹមសាន</t>
  </si>
  <si>
    <t>1982-07-06</t>
  </si>
  <si>
    <t>18212171018050ង</t>
  </si>
  <si>
    <t>ចាត់ ម៉ានូ</t>
  </si>
  <si>
    <t>1995-07-19</t>
  </si>
  <si>
    <t>19512171017914ថ</t>
  </si>
  <si>
    <t>ទិត្យ កេសរ</t>
  </si>
  <si>
    <t>1991-10-05</t>
  </si>
  <si>
    <t>29112171055102ង</t>
  </si>
  <si>
    <t>វិន ប៉ក់</t>
  </si>
  <si>
    <t>1995-06-10</t>
  </si>
  <si>
    <t>29512171018158ធ</t>
  </si>
  <si>
    <t>ឡី ស្រីពេជ្រ</t>
  </si>
  <si>
    <t>1993-04-19</t>
  </si>
  <si>
    <t>29312171015594ទ</t>
  </si>
  <si>
    <t>ធូរ អ៊ាន់</t>
  </si>
  <si>
    <t>1989-03-30</t>
  </si>
  <si>
    <t>18912171019203ឌ</t>
  </si>
  <si>
    <t>ឡាំ សុភាន</t>
  </si>
  <si>
    <t>1990-04-14</t>
  </si>
  <si>
    <t>29012171018313ឆ</t>
  </si>
  <si>
    <t>ខាន់ ធន់</t>
  </si>
  <si>
    <t>1992-06-09</t>
  </si>
  <si>
    <t>19212171014376ឌ</t>
  </si>
  <si>
    <t>ឈើយ លៀវ</t>
  </si>
  <si>
    <t>1986-07-08</t>
  </si>
  <si>
    <t>28612171019100ឆ</t>
  </si>
  <si>
    <t>ហ៊ាន លឹមហេង</t>
  </si>
  <si>
    <t>1992-02-19</t>
  </si>
  <si>
    <t>19201191965170ន</t>
  </si>
  <si>
    <t>រិន សុភាព</t>
  </si>
  <si>
    <t>1997-07-15</t>
  </si>
  <si>
    <t>29712171018165ធ</t>
  </si>
  <si>
    <t>សូ​ រ៉ាឌី</t>
  </si>
  <si>
    <t>1997-06-16</t>
  </si>
  <si>
    <t>29712171055099ឃ</t>
  </si>
  <si>
    <t>មេក ស៊ីឡិច</t>
  </si>
  <si>
    <t>1994-05-09</t>
  </si>
  <si>
    <t>29412171018014យ</t>
  </si>
  <si>
    <t>ប្រាក់​ សំណាង</t>
  </si>
  <si>
    <t>1986-05-08</t>
  </si>
  <si>
    <t>18612171015717ត</t>
  </si>
  <si>
    <t>ផាត សុភ័ណ្ឌ</t>
  </si>
  <si>
    <t>1986-10-18</t>
  </si>
  <si>
    <t>18602181286483យ</t>
  </si>
  <si>
    <t>ធី ធូ</t>
  </si>
  <si>
    <t>1993-11-25</t>
  </si>
  <si>
    <t>19312171018405ដ</t>
  </si>
  <si>
    <t>ពេន ណាវ</t>
  </si>
  <si>
    <t>1989-09-11</t>
  </si>
  <si>
    <t>28901181183017ទ</t>
  </si>
  <si>
    <t>នុន ថៃ</t>
  </si>
  <si>
    <t>1986-10-03</t>
  </si>
  <si>
    <t>18612171014188ថ</t>
  </si>
  <si>
    <t>ហូ រ៉ាអ៊ីត</t>
  </si>
  <si>
    <t>1983-03-07</t>
  </si>
  <si>
    <t>18312171015485ណ</t>
  </si>
  <si>
    <t>សំ បូណា</t>
  </si>
  <si>
    <t>1964-02-07</t>
  </si>
  <si>
    <t>26412171018875ប</t>
  </si>
  <si>
    <t>ឡេង វណ្ណារិទ្ធ</t>
  </si>
  <si>
    <t>1979-07-03</t>
  </si>
  <si>
    <t>17912171017789វ</t>
  </si>
  <si>
    <t>ហែម សុវណ្ណមេត្តា</t>
  </si>
  <si>
    <t>1995-05-18</t>
  </si>
  <si>
    <t>19512171017928ផ</t>
  </si>
  <si>
    <t>ច្រុច សំណាង</t>
  </si>
  <si>
    <t>1983-10-04</t>
  </si>
  <si>
    <t>18301181183304ញ</t>
  </si>
  <si>
    <t>យិន ហ៊ាក់</t>
  </si>
  <si>
    <t>1985-06-03</t>
  </si>
  <si>
    <t>28512171018374ទ</t>
  </si>
  <si>
    <t>ហម ហយ</t>
  </si>
  <si>
    <t>1994-03-09</t>
  </si>
  <si>
    <t>19412171015666ទ</t>
  </si>
  <si>
    <t>ឈី គឿយ</t>
  </si>
  <si>
    <t>1996-10-12</t>
  </si>
  <si>
    <t>29612171015490ត</t>
  </si>
  <si>
    <t>ហួរ គឹមវ៉ា</t>
  </si>
  <si>
    <t>1982-05-06</t>
  </si>
  <si>
    <t>28212171013623ឆ</t>
  </si>
  <si>
    <t>វ៉ាត វុទ្ធី</t>
  </si>
  <si>
    <t>1996-12-08</t>
  </si>
  <si>
    <t>19612171019256ធ</t>
  </si>
  <si>
    <t>ហួរ ប៊ុនសែល</t>
  </si>
  <si>
    <t>1984-12-15</t>
  </si>
  <si>
    <t>18412171018856ប</t>
  </si>
  <si>
    <t>អ៊ា សុផន</t>
  </si>
  <si>
    <t>1993-05-15</t>
  </si>
  <si>
    <t>19312171015601ច</t>
  </si>
  <si>
    <t>ព្រេស ព្រាន</t>
  </si>
  <si>
    <t>1998-11-09</t>
  </si>
  <si>
    <t>19812171018640ថ</t>
  </si>
  <si>
    <t>សេ ឌី</t>
  </si>
  <si>
    <t>18812171013669ជ</t>
  </si>
  <si>
    <t>អ៊ុន សុភា</t>
  </si>
  <si>
    <t>1980-01-01</t>
  </si>
  <si>
    <t>18012171017578ថ</t>
  </si>
  <si>
    <t>អ៊ុក សុភី</t>
  </si>
  <si>
    <t>1979-11-22</t>
  </si>
  <si>
    <t>27912171019101ញ</t>
  </si>
  <si>
    <t>ស៊ីន ប៉ោក</t>
  </si>
  <si>
    <t>1999-02-20</t>
  </si>
  <si>
    <t>19912171018328ប</t>
  </si>
  <si>
    <t>ចយ សារិទ្ធ</t>
  </si>
  <si>
    <t>1974-06-20</t>
  </si>
  <si>
    <t>17412171018376ថ</t>
  </si>
  <si>
    <t>ប៉ុយ ទុំ</t>
  </si>
  <si>
    <t>1983-10-10</t>
  </si>
  <si>
    <t>28312171019428ថ</t>
  </si>
  <si>
    <t>ខាន់​ សុខន</t>
  </si>
  <si>
    <t>1983-03-02</t>
  </si>
  <si>
    <t>18312171014217ឆ</t>
  </si>
  <si>
    <t>សាន​ លីណា</t>
  </si>
  <si>
    <t>1995-08-08</t>
  </si>
  <si>
    <t>29512171018630ឍ</t>
  </si>
  <si>
    <t>ធឿន សុនី</t>
  </si>
  <si>
    <t>1993-01-18</t>
  </si>
  <si>
    <t>កែវ សុវណ្ណ</t>
  </si>
  <si>
    <t>29612171018877ល</t>
  </si>
  <si>
    <t>សុទ្ធ ទឹត្យ</t>
  </si>
  <si>
    <t>1995-11-03</t>
  </si>
  <si>
    <t>19512171019396ព</t>
  </si>
  <si>
    <t>ជា សុខា</t>
  </si>
  <si>
    <t>1979-03-15</t>
  </si>
  <si>
    <t>17912171014009ដ</t>
  </si>
  <si>
    <t>ឃុត ណាក់</t>
  </si>
  <si>
    <t>1993-03-09</t>
  </si>
  <si>
    <t>19312171018778ភ</t>
  </si>
  <si>
    <t>គង់ ចាន់សុធា</t>
  </si>
  <si>
    <t>1989-09-15</t>
  </si>
  <si>
    <t>18912171019299ល</t>
  </si>
  <si>
    <t>លួន វិន</t>
  </si>
  <si>
    <t>1989-02-10</t>
  </si>
  <si>
    <t>28912171018057ន</t>
  </si>
  <si>
    <t>សូ វាសនា</t>
  </si>
  <si>
    <t>1987-03-02</t>
  </si>
  <si>
    <t>18712171018080ឌ</t>
  </si>
  <si>
    <t>ពឹង វីរះ</t>
  </si>
  <si>
    <t>1987-10-22</t>
  </si>
  <si>
    <t>18712171017093ត</t>
  </si>
  <si>
    <t>1987-10-24</t>
  </si>
  <si>
    <t>ស៊ាន ដាវិត</t>
  </si>
  <si>
    <t>1986-01-02</t>
  </si>
  <si>
    <t>18612171018774ផ</t>
  </si>
  <si>
    <t>ជឿន គឹមចិន</t>
  </si>
  <si>
    <t>29612171017764ផ</t>
  </si>
  <si>
    <t>អូន សុម៉ាលី</t>
  </si>
  <si>
    <t>1993-01-03</t>
  </si>
  <si>
    <t>អ៊ុន សារវីន</t>
  </si>
  <si>
    <t>1977-10-09</t>
  </si>
  <si>
    <t>17711170965446រ</t>
  </si>
  <si>
    <t>អ៊ា រដ្ឋា</t>
  </si>
  <si>
    <t>1999-05-25</t>
  </si>
  <si>
    <t>19906181428410ផ</t>
  </si>
  <si>
    <t>ឈាង ឫទ្ធី</t>
  </si>
  <si>
    <t>1984-03-09</t>
  </si>
  <si>
    <t>18401181216873ធ</t>
  </si>
  <si>
    <t>វ៉ាន ចរិយា</t>
  </si>
  <si>
    <t>1986-04-15</t>
  </si>
  <si>
    <t>28602181270379ភ</t>
  </si>
  <si>
    <t>រឿន ពេជ្រ</t>
  </si>
  <si>
    <t>1989-06-28</t>
  </si>
  <si>
    <t>18912171036901ថ</t>
  </si>
  <si>
    <t>ពឿន សំណាង</t>
  </si>
  <si>
    <t>1992-01-16</t>
  </si>
  <si>
    <t>19212171065117ឋ</t>
  </si>
  <si>
    <t>ប៊ុន សារ៉ុន</t>
  </si>
  <si>
    <t>1996-08-14</t>
  </si>
  <si>
    <t>19608181556125យ</t>
  </si>
  <si>
    <t>ទែន មនោ</t>
  </si>
  <si>
    <t>1980-02-18</t>
  </si>
  <si>
    <t>18007192152976យ</t>
  </si>
  <si>
    <t>មៀន វណ្ណៈ</t>
  </si>
  <si>
    <t>1989-04-15</t>
  </si>
  <si>
    <t>18910181790767អ</t>
  </si>
  <si>
    <t>ជីវ សុភិន</t>
  </si>
  <si>
    <t>1996-10-10</t>
  </si>
  <si>
    <t>29610181740508ន</t>
  </si>
  <si>
    <t>សាន់ ថាត់</t>
  </si>
  <si>
    <t>1999-02-17</t>
  </si>
  <si>
    <t>ខាន់ ដា</t>
  </si>
  <si>
    <t>1993-04-29</t>
  </si>
  <si>
    <t>ហ៊ិន តឿ</t>
  </si>
  <si>
    <t>1994-11-04</t>
  </si>
  <si>
    <t>19401191959032ផ</t>
  </si>
  <si>
    <t>យ៉ុន ដារ៉ា</t>
  </si>
  <si>
    <t>1996-06-03</t>
  </si>
  <si>
    <t>រិន​ កែវ</t>
  </si>
  <si>
    <t>1999-01-10</t>
  </si>
  <si>
    <t>19911170998422ហ</t>
  </si>
  <si>
    <t>ជុំ ចំរើន</t>
  </si>
  <si>
    <t>1985-03-06</t>
  </si>
  <si>
    <t>18512181937143ផ</t>
  </si>
  <si>
    <t>ឡង់ ម៉ៅ</t>
  </si>
  <si>
    <t>1999-12-05</t>
  </si>
  <si>
    <t>19901191967010ផ</t>
  </si>
  <si>
    <t>ឌឿម សុខុង</t>
  </si>
  <si>
    <t>1999-05-10</t>
  </si>
  <si>
    <t>19901191977120ម</t>
  </si>
  <si>
    <t>ផ្លុង សិទ្ធ</t>
  </si>
  <si>
    <t>1992-07-19</t>
  </si>
  <si>
    <t>19201191977681ស</t>
  </si>
  <si>
    <t>ឆែម រដ្ឋា</t>
  </si>
  <si>
    <t>1984-06-06</t>
  </si>
  <si>
    <t>18401181189480ផ</t>
  </si>
  <si>
    <t>ណុប សំភ័ស</t>
  </si>
  <si>
    <t>1980-04-02</t>
  </si>
  <si>
    <t>28002191987243ភ</t>
  </si>
  <si>
    <t>ទុយ ឆៃ</t>
  </si>
  <si>
    <t>1987-03-04</t>
  </si>
  <si>
    <t>មី ឃ្លឿប</t>
  </si>
  <si>
    <t>1989-09-05</t>
  </si>
  <si>
    <t>18902191984905ក</t>
  </si>
  <si>
    <t>លំ មករា</t>
  </si>
  <si>
    <t>2000-01-04</t>
  </si>
  <si>
    <t>20008192175890ន</t>
  </si>
  <si>
    <t>ជី វ៉ាន់នី</t>
  </si>
  <si>
    <t>1985-09-01</t>
  </si>
  <si>
    <t>អ៊ឹម ប៊ុនធីម</t>
  </si>
  <si>
    <t>1987-09-08</t>
  </si>
  <si>
    <t>18708181638533ស</t>
  </si>
  <si>
    <t>យិន ឃៀន</t>
  </si>
  <si>
    <t>1966-09-11</t>
  </si>
  <si>
    <t>16611170965230ត</t>
  </si>
  <si>
    <t>ស៊ាំង សូរិយា</t>
  </si>
  <si>
    <t>1984-07-06</t>
  </si>
  <si>
    <t>28404192034822ថ</t>
  </si>
  <si>
    <t>ថាំង ម៉ាត់</t>
  </si>
  <si>
    <t>19404181347166ព</t>
  </si>
  <si>
    <t>ទាវ បារាំង</t>
  </si>
  <si>
    <t>1992-09-01</t>
  </si>
  <si>
    <t>19212192267517ព</t>
  </si>
  <si>
    <t>ឈាំ វណ្ណះ</t>
  </si>
  <si>
    <t>2001-11-26</t>
  </si>
  <si>
    <t>ឈិន បូរុំ</t>
  </si>
  <si>
    <t>1984-08-29</t>
  </si>
  <si>
    <t>18402202315205គ</t>
  </si>
  <si>
    <t>ឈឿម សាវរីយ៍</t>
  </si>
  <si>
    <t>1991-08-07</t>
  </si>
  <si>
    <t>29112171015456ឌ</t>
  </si>
  <si>
    <t>ឃ្លៃ អ៊ុំម៉ាឡែន</t>
  </si>
  <si>
    <t>1981-01-25</t>
  </si>
  <si>
    <t>28112171018816ណ</t>
  </si>
  <si>
    <t>យុន រ៉ានី</t>
  </si>
  <si>
    <t>1986-09-01</t>
  </si>
  <si>
    <t>28612171015246ឍ</t>
  </si>
  <si>
    <t>គាន សៀកមួយ</t>
  </si>
  <si>
    <t>1992-04-15</t>
  </si>
  <si>
    <t>29212171019326ឍ</t>
  </si>
  <si>
    <t>1992-03-07</t>
  </si>
  <si>
    <t>29212171019440ដ</t>
  </si>
  <si>
    <t>សួន សុភា</t>
  </si>
  <si>
    <t>1989-09-01</t>
  </si>
  <si>
    <t>18902181242490ធ</t>
  </si>
  <si>
    <t>អ៊ឹ វល័ក្ខណ៏</t>
  </si>
  <si>
    <t>1984-02-15</t>
  </si>
  <si>
    <t>28404192037096ព</t>
  </si>
  <si>
    <t>ឈីវ លក្ខណា</t>
  </si>
  <si>
    <t>1999-01-02</t>
  </si>
  <si>
    <t>29901181207406ទ</t>
  </si>
  <si>
    <t>សៅ សុធារី</t>
  </si>
  <si>
    <t>1993-06-12</t>
  </si>
  <si>
    <t>29311170964968ក</t>
  </si>
  <si>
    <t>ណន សឿង</t>
  </si>
  <si>
    <t>1989-07-06</t>
  </si>
  <si>
    <t>28905181416912ម</t>
  </si>
  <si>
    <t>អ៊ិន ស្រីរ័ត្ន</t>
  </si>
  <si>
    <t>1993-05-23</t>
  </si>
  <si>
    <t>29306181417386រ</t>
  </si>
  <si>
    <t>គីម ចាន់ថន</t>
  </si>
  <si>
    <t>1990-03-05</t>
  </si>
  <si>
    <t>29012171018127ញ</t>
  </si>
  <si>
    <t>ឌឿម សាអែម</t>
  </si>
  <si>
    <t>1988-08-11</t>
  </si>
  <si>
    <t>28805181415919ស</t>
  </si>
  <si>
    <t>មុយ សោភ័ណ្ឌ</t>
  </si>
  <si>
    <t>1994-06-10</t>
  </si>
  <si>
    <t>29412171017509ថ</t>
  </si>
  <si>
    <t>សឿន ដារ៉ុង</t>
  </si>
  <si>
    <t>1988-03-08</t>
  </si>
  <si>
    <t>18812171017957យ</t>
  </si>
  <si>
    <t>ធឿ អិន</t>
  </si>
  <si>
    <t>1994-08-08</t>
  </si>
  <si>
    <t>យោន លីសា</t>
  </si>
  <si>
    <t>1988-12-10</t>
  </si>
  <si>
    <t>28805181415915យ</t>
  </si>
  <si>
    <t>តាត មឿយ</t>
  </si>
  <si>
    <t>1989-08-08</t>
  </si>
  <si>
    <t>28912171018800ត</t>
  </si>
  <si>
    <t>ឈឺន ផានិត</t>
  </si>
  <si>
    <t>1996-02-09</t>
  </si>
  <si>
    <t>19612171017857ភ</t>
  </si>
  <si>
    <t>បុត្រ បាន</t>
  </si>
  <si>
    <t>2000-02-10</t>
  </si>
  <si>
    <t>10012192267117ជ</t>
  </si>
  <si>
    <t>ឡុង ស្រីម៉ាច</t>
  </si>
  <si>
    <t>1997-06-30</t>
  </si>
  <si>
    <t>29711170976677ង</t>
  </si>
  <si>
    <t>រ៉ន ណារី</t>
  </si>
  <si>
    <t>1998-05-07</t>
  </si>
  <si>
    <t>ឌឿម ដែន</t>
  </si>
  <si>
    <t>1992-03-03</t>
  </si>
  <si>
    <t>19212171015644ឋ</t>
  </si>
  <si>
    <t>ក្រូច វិឃា</t>
  </si>
  <si>
    <t>1994-12-17</t>
  </si>
  <si>
    <t>19411170997624វ</t>
  </si>
  <si>
    <t>ឡៅ ពេជ្រពន្លឺ</t>
  </si>
  <si>
    <t>1980-09-13</t>
  </si>
  <si>
    <t>18012202526299ថ</t>
  </si>
  <si>
    <t>បានបញ្ចប់ត្រឹមលេខរៀងទី 414 ឈ្មោះ ឡៅ ពេជ្រពន្លឺ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</si>
  <si>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ថ្ងៃទី២២ ខែកញ្ញា ឆ្នាំ២០២១
ហត្ថលេខា និងត្រា
នាយកក្រុមហ៊ុន</t>
  </si>
  <si>
    <t>ផ្សព្វផ្សាយលក់ និងទីផ្សារ</t>
  </si>
  <si>
    <t>វិស្វកម្ម</t>
  </si>
  <si>
    <t>ហិរញ្ញវត្ថុ</t>
  </si>
  <si>
    <t>ព័ត៌មានវិទ្យា</t>
  </si>
  <si>
    <t>បម្រើអាហារ និងភេសជ្ជៈ</t>
  </si>
  <si>
    <t>ការិយាល័យជួរមុខ</t>
  </si>
  <si>
    <t>ធនធានមនុស្ស</t>
  </si>
  <si>
    <t>គេហកិច្ច</t>
  </si>
  <si>
    <t>ផ្ទះបាយ</t>
  </si>
  <si>
    <t>ស្ប៉ា</t>
  </si>
  <si>
    <t>180559439</t>
  </si>
  <si>
    <t>096 240 77 46</t>
  </si>
  <si>
    <t>180417375 (01)</t>
  </si>
  <si>
    <t>010 72 04 42</t>
  </si>
  <si>
    <t>180481893</t>
  </si>
  <si>
    <t>010527677</t>
  </si>
  <si>
    <t>180471507 (01)</t>
  </si>
  <si>
    <t>077 81 21 80</t>
  </si>
  <si>
    <t>180416761 (01)</t>
  </si>
  <si>
    <t>170205792 (01)</t>
  </si>
  <si>
    <t>015 21 60 60</t>
  </si>
  <si>
    <t>180377107 (01)</t>
  </si>
  <si>
    <t>093 43 35 27</t>
  </si>
  <si>
    <t>180305378 (01)</t>
  </si>
  <si>
    <t>098 844 373</t>
  </si>
  <si>
    <t>093 816 680</t>
  </si>
  <si>
    <t>180480734 (01)</t>
  </si>
  <si>
    <t>010 27 23 66</t>
  </si>
  <si>
    <t>096 52 09 229</t>
  </si>
  <si>
    <t>088 75 05 325</t>
  </si>
  <si>
    <t>050851159</t>
  </si>
  <si>
    <t>096 202 26 33</t>
  </si>
  <si>
    <t>093 45 46 59</t>
  </si>
  <si>
    <t>180465262 (01)</t>
  </si>
  <si>
    <t>069 98 67 82</t>
  </si>
  <si>
    <t>098 74 99 69</t>
  </si>
  <si>
    <t>010 86 56 70</t>
  </si>
  <si>
    <t>086 27 98 87</t>
  </si>
  <si>
    <t>092 99 02 94</t>
  </si>
  <si>
    <t>092 36 52 54</t>
  </si>
  <si>
    <t>180299049 (01)</t>
  </si>
  <si>
    <t>093 79 22 35</t>
  </si>
  <si>
    <t>180435608 (01)</t>
  </si>
  <si>
    <t>070 41 75 27</t>
  </si>
  <si>
    <t>012 577 222</t>
  </si>
  <si>
    <t>097 47 56 681</t>
  </si>
  <si>
    <t>020546571 (01)</t>
  </si>
  <si>
    <t>093 63 83 88</t>
  </si>
  <si>
    <t>087 65 16 04</t>
  </si>
  <si>
    <t>012 282 183</t>
  </si>
  <si>
    <t>015 53 84 50</t>
  </si>
  <si>
    <t>098 49 01 14</t>
  </si>
  <si>
    <t>060 68 93 47</t>
  </si>
  <si>
    <t>096 72 47 672</t>
  </si>
  <si>
    <t>180476230(01)</t>
  </si>
  <si>
    <t>086226377</t>
  </si>
  <si>
    <t>096 26 30 504</t>
  </si>
  <si>
    <t>081 90 90 35</t>
  </si>
  <si>
    <t>088 612 79 62</t>
  </si>
  <si>
    <t>095 55 28 67</t>
  </si>
  <si>
    <t>011291104</t>
  </si>
  <si>
    <t>096 696 55 57</t>
  </si>
  <si>
    <t>096 48 140 77</t>
  </si>
  <si>
    <t>069 50 83 26</t>
  </si>
  <si>
    <t>180429738 (01)</t>
  </si>
  <si>
    <t>098 863 115</t>
  </si>
  <si>
    <t>180456546 (01)</t>
  </si>
  <si>
    <t>093 623 756</t>
  </si>
  <si>
    <t>180454206 (01)</t>
  </si>
  <si>
    <t>077 529 998</t>
  </si>
  <si>
    <t>170416108 (01)</t>
  </si>
  <si>
    <t>010 404 581</t>
  </si>
  <si>
    <t>070 743 228</t>
  </si>
  <si>
    <t>150447823 (01)</t>
  </si>
  <si>
    <t xml:space="preserve">010 65 57 24 </t>
  </si>
  <si>
    <t xml:space="preserve">096 46 76 899 </t>
  </si>
  <si>
    <t>010 495 041</t>
  </si>
  <si>
    <t>096 700 7552</t>
  </si>
  <si>
    <t>098 915 700</t>
  </si>
  <si>
    <t>180488873 (01)</t>
  </si>
  <si>
    <t>069 879 525</t>
  </si>
  <si>
    <t>096 838 6936</t>
  </si>
  <si>
    <t>062010772</t>
  </si>
  <si>
    <t>078 82 87 87</t>
  </si>
  <si>
    <t>180381807 (01)</t>
  </si>
  <si>
    <t>081 955 682</t>
  </si>
  <si>
    <t>089 491 450</t>
  </si>
  <si>
    <t>061 905 722</t>
  </si>
  <si>
    <t>096 65 45 167</t>
  </si>
  <si>
    <t>096 622 7319</t>
  </si>
  <si>
    <t>015 606 916</t>
  </si>
  <si>
    <t>098 511 576</t>
  </si>
  <si>
    <t>092 157 215</t>
  </si>
  <si>
    <t xml:space="preserve"> 096 868 6927</t>
  </si>
  <si>
    <t>180489943 (01)</t>
  </si>
  <si>
    <t>076 444 4983</t>
  </si>
  <si>
    <t>180384240 (01)</t>
  </si>
  <si>
    <t>098 780 165</t>
  </si>
  <si>
    <t>077 425 521</t>
  </si>
  <si>
    <t>096 548 9228</t>
  </si>
  <si>
    <t>081 33 61 31</t>
  </si>
  <si>
    <t>180298774</t>
  </si>
  <si>
    <t>081 95 95 79</t>
  </si>
  <si>
    <t>190251153 (01)</t>
  </si>
  <si>
    <t>015 69 28 18</t>
  </si>
  <si>
    <t>061633698</t>
  </si>
  <si>
    <t>015 63 62 92</t>
  </si>
  <si>
    <t>180694885</t>
  </si>
  <si>
    <t>086 98 06 12</t>
  </si>
  <si>
    <t>180304055 (01)</t>
  </si>
  <si>
    <t>096 99 89 861</t>
  </si>
  <si>
    <t>180480580 (01)</t>
  </si>
  <si>
    <t>010 70 74 41</t>
  </si>
  <si>
    <t>180417140 (01)</t>
  </si>
  <si>
    <t>098 90 66 45</t>
  </si>
  <si>
    <t>010 96 42 24</t>
  </si>
  <si>
    <t>098 44 05 76</t>
  </si>
  <si>
    <t>180465081 (01)</t>
  </si>
  <si>
    <t>088 21 80 299</t>
  </si>
  <si>
    <t>180879002</t>
  </si>
  <si>
    <t>070 50 12 10</t>
  </si>
  <si>
    <t>096 95 00 050</t>
  </si>
  <si>
    <t>096 96 96 915</t>
  </si>
  <si>
    <t>087 74 76 64</t>
  </si>
  <si>
    <t>097 82 86 541</t>
  </si>
  <si>
    <t>096 28 69 359</t>
  </si>
  <si>
    <t>096 60 02 915</t>
  </si>
  <si>
    <t>180475815 (01)</t>
  </si>
  <si>
    <t>097 75 58 755</t>
  </si>
  <si>
    <t>070 38 00 32</t>
  </si>
  <si>
    <t>017 60 40 27</t>
  </si>
  <si>
    <t>180383554 (01)</t>
  </si>
  <si>
    <t>017 54 42 51</t>
  </si>
  <si>
    <t>098 54 69 59</t>
  </si>
  <si>
    <t>180480512 (01)</t>
  </si>
  <si>
    <t>096 39 18 118</t>
  </si>
  <si>
    <t>081 543 571</t>
  </si>
  <si>
    <t>190493084</t>
  </si>
  <si>
    <t>093 794 671</t>
  </si>
  <si>
    <t>066 46 62 74</t>
  </si>
  <si>
    <t>096 84 17 697</t>
  </si>
  <si>
    <t>015 96 51 66</t>
  </si>
  <si>
    <t>070 79​​ 41 23</t>
  </si>
  <si>
    <t>180356245 (01)</t>
  </si>
  <si>
    <t>069 35 44 38</t>
  </si>
  <si>
    <t>093 84 62 32</t>
  </si>
  <si>
    <t>087 44 42 68</t>
  </si>
  <si>
    <t>010 44 18 01</t>
  </si>
  <si>
    <t>010 50 78 77</t>
  </si>
  <si>
    <t>087 84 42 87</t>
  </si>
  <si>
    <t>078 72 15 68</t>
  </si>
  <si>
    <t>093 55 97 98</t>
  </si>
  <si>
    <t>200129723 (01)</t>
  </si>
  <si>
    <t>069 64 77 99</t>
  </si>
  <si>
    <t>0885458147</t>
  </si>
  <si>
    <t>096 60 03 712</t>
  </si>
  <si>
    <t>180412246 (01)</t>
  </si>
  <si>
    <t>098 95 56 77</t>
  </si>
  <si>
    <t>180986338</t>
  </si>
  <si>
    <t>096 53 92 933</t>
  </si>
  <si>
    <t>015 50 84 31</t>
  </si>
  <si>
    <t>096 66 62 952</t>
  </si>
  <si>
    <t>180437001(01)</t>
  </si>
  <si>
    <t>088 365 6192</t>
  </si>
  <si>
    <t>180618205</t>
  </si>
  <si>
    <t>070 764 107</t>
  </si>
  <si>
    <t>096 40 81 269</t>
  </si>
  <si>
    <t>070 76 41 08</t>
  </si>
  <si>
    <t>096 58 40 290</t>
  </si>
  <si>
    <t>097 39 52 592</t>
  </si>
  <si>
    <t>071 71 58 014</t>
  </si>
  <si>
    <t>097 41 51 785</t>
  </si>
  <si>
    <t>180956245</t>
  </si>
  <si>
    <t>086 784 030</t>
  </si>
  <si>
    <t>180428325 (01)</t>
  </si>
  <si>
    <t>096 89 23 363</t>
  </si>
  <si>
    <t>092 87 30 20</t>
  </si>
  <si>
    <t>061368254</t>
  </si>
  <si>
    <t>086 81 02 32</t>
  </si>
  <si>
    <t>069 55 75 57</t>
  </si>
  <si>
    <t>016 43 81 27</t>
  </si>
  <si>
    <t>050806482</t>
  </si>
  <si>
    <t>096 282 26 26</t>
  </si>
  <si>
    <t>190861987</t>
  </si>
  <si>
    <t>070 59 04 03</t>
  </si>
  <si>
    <t>093 56 28 56</t>
  </si>
  <si>
    <t>015 75 53 57</t>
  </si>
  <si>
    <t>069 49 29 69</t>
  </si>
  <si>
    <t>010 823 493</t>
  </si>
  <si>
    <t>077 96 76 79</t>
  </si>
  <si>
    <t>012 55 97 97</t>
  </si>
  <si>
    <t>012 51 21 84</t>
  </si>
  <si>
    <t>010 28 29 72</t>
  </si>
  <si>
    <t>180508657</t>
  </si>
  <si>
    <t>096 73 68 892</t>
  </si>
  <si>
    <t>170559114 (01)</t>
  </si>
  <si>
    <t>089 28 78 82</t>
  </si>
  <si>
    <t>190762220</t>
  </si>
  <si>
    <t>0975657007</t>
  </si>
  <si>
    <t>010 23 40 86</t>
  </si>
  <si>
    <t>087 44 67 36</t>
  </si>
  <si>
    <t>096 29 42 532</t>
  </si>
  <si>
    <t>180304777 (01)</t>
  </si>
  <si>
    <t>012 47 24 68</t>
  </si>
  <si>
    <t>180051899 (01)</t>
  </si>
  <si>
    <t>070 36 80 80</t>
  </si>
  <si>
    <t>012 80 23 38</t>
  </si>
  <si>
    <t>096 64 93 470</t>
  </si>
  <si>
    <t>070 55 34 78</t>
  </si>
  <si>
    <t>180208668 (01)</t>
  </si>
  <si>
    <t>017 85 68 46</t>
  </si>
  <si>
    <t>090653179</t>
  </si>
  <si>
    <t>093 44 90 90</t>
  </si>
  <si>
    <t>100686203</t>
  </si>
  <si>
    <t>093 43 08 31</t>
  </si>
  <si>
    <t>180632387</t>
  </si>
  <si>
    <t>086 458 760</t>
  </si>
  <si>
    <t>180865877</t>
  </si>
  <si>
    <t>016 94 78 92</t>
  </si>
  <si>
    <t>180483478 (01)</t>
  </si>
  <si>
    <t>093 80 26 02</t>
  </si>
  <si>
    <t>096 73 51 713</t>
  </si>
  <si>
    <t>097 22 40 669</t>
  </si>
  <si>
    <t>180889925</t>
  </si>
  <si>
    <t>096 98 38 931</t>
  </si>
  <si>
    <t>093 65 16 48</t>
  </si>
  <si>
    <t>087 56 17 27</t>
  </si>
  <si>
    <t>180294190 (01)</t>
  </si>
  <si>
    <t>017 38 68 83</t>
  </si>
  <si>
    <t>180821603</t>
  </si>
  <si>
    <t>096 35 55 578</t>
  </si>
  <si>
    <t>180803688</t>
  </si>
  <si>
    <t>015 56 05 16</t>
  </si>
  <si>
    <t>099 36 90 80</t>
  </si>
  <si>
    <t>087 48 25 17</t>
  </si>
  <si>
    <t>088 28 84 193</t>
  </si>
  <si>
    <t>081 50 68 02</t>
  </si>
  <si>
    <t>089 62 62 99</t>
  </si>
  <si>
    <t>087 88 93 07</t>
  </si>
  <si>
    <t>093 810 325</t>
  </si>
  <si>
    <t>180862061</t>
  </si>
  <si>
    <t>076 77 71 487</t>
  </si>
  <si>
    <t>180476234</t>
  </si>
  <si>
    <t>092 69 16 23</t>
  </si>
  <si>
    <t>170686538</t>
  </si>
  <si>
    <t>098 91 98 19</t>
  </si>
  <si>
    <t>180013928 (01)</t>
  </si>
  <si>
    <t>012 41 65 27</t>
  </si>
  <si>
    <t>180836722</t>
  </si>
  <si>
    <t>180526023</t>
  </si>
  <si>
    <t>099 98 89 55</t>
  </si>
  <si>
    <t>031 3466 444</t>
  </si>
  <si>
    <t>069 664 359</t>
  </si>
  <si>
    <t>015 799 684</t>
  </si>
  <si>
    <t>081 326 707</t>
  </si>
  <si>
    <t>096 549 5856</t>
  </si>
  <si>
    <t>110266154</t>
  </si>
  <si>
    <t>096 41 40 498</t>
  </si>
  <si>
    <t>190731220</t>
  </si>
  <si>
    <t>097 47 59 513</t>
  </si>
  <si>
    <t>180465111 (01)</t>
  </si>
  <si>
    <t>092 80 15 67</t>
  </si>
  <si>
    <t>180704476</t>
  </si>
  <si>
    <t>089 78 78 39</t>
  </si>
  <si>
    <t>180751218</t>
  </si>
  <si>
    <t>096 85 01 919</t>
  </si>
  <si>
    <t>180828312</t>
  </si>
  <si>
    <t>096 75 95 885</t>
  </si>
  <si>
    <t>180393895</t>
  </si>
  <si>
    <t>069 78 33 08</t>
  </si>
  <si>
    <t>180459879</t>
  </si>
  <si>
    <t>098 62 59 61</t>
  </si>
  <si>
    <t>180623884</t>
  </si>
  <si>
    <t>096 66 68 946</t>
  </si>
  <si>
    <t>180565682</t>
  </si>
  <si>
    <t>066 23 63 38</t>
  </si>
  <si>
    <t>180799120</t>
  </si>
  <si>
    <t>067 35 65 54</t>
  </si>
  <si>
    <t>180292999 (01)</t>
  </si>
  <si>
    <t>096 81 73 272</t>
  </si>
  <si>
    <t>180903559</t>
  </si>
  <si>
    <t>096 76 58 024</t>
  </si>
  <si>
    <t>180274758 (01)</t>
  </si>
  <si>
    <t>070 82 95 55</t>
  </si>
  <si>
    <t>180537524</t>
  </si>
  <si>
    <t>096 68 00 186</t>
  </si>
  <si>
    <t>180871641</t>
  </si>
  <si>
    <t>016 67 83 15</t>
  </si>
  <si>
    <t>180627250</t>
  </si>
  <si>
    <t>010 49 24 96</t>
  </si>
  <si>
    <t>180426551 (01)</t>
  </si>
  <si>
    <t>010 73 31 35</t>
  </si>
  <si>
    <t>170507466 (01)</t>
  </si>
  <si>
    <t>070 49 09 41</t>
  </si>
  <si>
    <t>061247641 (01)</t>
  </si>
  <si>
    <t>096 90 91 410</t>
  </si>
  <si>
    <t>180820558</t>
  </si>
  <si>
    <t>097 66 75 867</t>
  </si>
  <si>
    <t>180565940</t>
  </si>
  <si>
    <t>011 52 33 62</t>
  </si>
  <si>
    <t>180269242 (01)</t>
  </si>
  <si>
    <t xml:space="preserve">096 81 35 223 </t>
  </si>
  <si>
    <t>180584539</t>
  </si>
  <si>
    <t>093 63 12 53</t>
  </si>
  <si>
    <t>180534968</t>
  </si>
  <si>
    <t>078 94 57 92</t>
  </si>
  <si>
    <t>096 88 33 754</t>
  </si>
  <si>
    <t>180429109</t>
  </si>
  <si>
    <t>081 27 40 88</t>
  </si>
  <si>
    <t>180704955</t>
  </si>
  <si>
    <t>092 99 09 21</t>
  </si>
  <si>
    <t>180583031</t>
  </si>
  <si>
    <t>096 73 18 623</t>
  </si>
  <si>
    <t>180836996</t>
  </si>
  <si>
    <t>096 65 17 535</t>
  </si>
  <si>
    <t>180561573</t>
  </si>
  <si>
    <t>070 72 44 96</t>
  </si>
  <si>
    <t>180878069</t>
  </si>
  <si>
    <t>096 91 69 711</t>
  </si>
  <si>
    <t>180837877</t>
  </si>
  <si>
    <t>061 91 50 04</t>
  </si>
  <si>
    <t>180653499</t>
  </si>
  <si>
    <t>097 20 99 268</t>
  </si>
  <si>
    <t>180420239 (01)</t>
  </si>
  <si>
    <t>096 82 39 973</t>
  </si>
  <si>
    <t>180768792</t>
  </si>
  <si>
    <t>015 56 15 08</t>
  </si>
  <si>
    <t>180762709</t>
  </si>
  <si>
    <t>096 72 07 518</t>
  </si>
  <si>
    <t>180381857</t>
  </si>
  <si>
    <t>087 844 594</t>
  </si>
  <si>
    <t>180686796</t>
  </si>
  <si>
    <t>096 48 39 921</t>
  </si>
  <si>
    <t>180749804</t>
  </si>
  <si>
    <t>096 78 41 845</t>
  </si>
  <si>
    <t>180527470</t>
  </si>
  <si>
    <t>0969303215</t>
  </si>
  <si>
    <t>180734597</t>
  </si>
  <si>
    <t>0963818993</t>
  </si>
  <si>
    <t>180298790 (01)</t>
  </si>
  <si>
    <t>086 93 05 35</t>
  </si>
  <si>
    <t>180522420</t>
  </si>
  <si>
    <t>096 99 82 702</t>
  </si>
  <si>
    <t>180727647</t>
  </si>
  <si>
    <t>096 54 29 070</t>
  </si>
  <si>
    <t>180645268</t>
  </si>
  <si>
    <t>093 37 17 51</t>
  </si>
  <si>
    <t>170834172</t>
  </si>
  <si>
    <t>092 55 70 52</t>
  </si>
  <si>
    <t>180768106</t>
  </si>
  <si>
    <t>096 61 25 099</t>
  </si>
  <si>
    <t>180585770</t>
  </si>
  <si>
    <t>089 87 50 26</t>
  </si>
  <si>
    <t>150413689 (01)</t>
  </si>
  <si>
    <t>098 80 81 10</t>
  </si>
  <si>
    <t>180810702</t>
  </si>
  <si>
    <t>093 97 67 36</t>
  </si>
  <si>
    <t>180810778</t>
  </si>
  <si>
    <t>180695634</t>
  </si>
  <si>
    <t>069 22 15 92</t>
  </si>
  <si>
    <t>180813674</t>
  </si>
  <si>
    <t>087 85 09 79</t>
  </si>
  <si>
    <t>180526087</t>
  </si>
  <si>
    <t>088 90 63 688</t>
  </si>
  <si>
    <t>180535133</t>
  </si>
  <si>
    <t>097 ​55​​ 27 550</t>
  </si>
  <si>
    <t>180628965</t>
  </si>
  <si>
    <t>096 78 95 352</t>
  </si>
  <si>
    <t>051015913</t>
  </si>
  <si>
    <t>010 26 64 46</t>
  </si>
  <si>
    <t>180482502 (01)</t>
  </si>
  <si>
    <t>093 66 72 12</t>
  </si>
  <si>
    <t>180602163</t>
  </si>
  <si>
    <t>069 41 59 40</t>
  </si>
  <si>
    <t>180608470</t>
  </si>
  <si>
    <t>096 83 37 750</t>
  </si>
  <si>
    <t>180445918 (01)</t>
  </si>
  <si>
    <t>096 24 75 699</t>
  </si>
  <si>
    <t>180877786</t>
  </si>
  <si>
    <t>087 64 68 43</t>
  </si>
  <si>
    <t>180348434 (01)</t>
  </si>
  <si>
    <t>096 43 04 357</t>
  </si>
  <si>
    <t>180541184</t>
  </si>
  <si>
    <t>015 78 95 63</t>
  </si>
  <si>
    <t>180839967</t>
  </si>
  <si>
    <t>096 21 89 441</t>
  </si>
  <si>
    <t>180794225</t>
  </si>
  <si>
    <t>096 68 02 727</t>
  </si>
  <si>
    <t>160269999 (01)</t>
  </si>
  <si>
    <t xml:space="preserve">096 93 98 354 </t>
  </si>
  <si>
    <t>180787825</t>
  </si>
  <si>
    <t>089 64 58 09</t>
  </si>
  <si>
    <t>180033074 (01)</t>
  </si>
  <si>
    <t>096 61 61 123</t>
  </si>
  <si>
    <t>180777690</t>
  </si>
  <si>
    <t>0977533332</t>
  </si>
  <si>
    <t>180910468</t>
  </si>
  <si>
    <t>0962350467</t>
  </si>
  <si>
    <t>180423650 (01)</t>
  </si>
  <si>
    <t>089 67 26 14</t>
  </si>
  <si>
    <t>180559148</t>
  </si>
  <si>
    <t>081 34 55 73</t>
  </si>
  <si>
    <t>180510656</t>
  </si>
  <si>
    <t>0972952470</t>
  </si>
  <si>
    <t>180945522</t>
  </si>
  <si>
    <t xml:space="preserve"> 069 83 36 95</t>
  </si>
  <si>
    <t>180500818</t>
  </si>
  <si>
    <t>096 96 46 914</t>
  </si>
  <si>
    <t>180384011 (01)</t>
  </si>
  <si>
    <t>088 67 06 077</t>
  </si>
  <si>
    <t>180830756</t>
  </si>
  <si>
    <t>093 52 66 77</t>
  </si>
  <si>
    <t>180804855</t>
  </si>
  <si>
    <t>097 57 58 267</t>
  </si>
  <si>
    <t>180645538</t>
  </si>
  <si>
    <t>012 66 07 27</t>
  </si>
  <si>
    <t>180525775</t>
  </si>
  <si>
    <t>088 27 97 121</t>
  </si>
  <si>
    <t>180729705</t>
  </si>
  <si>
    <t>096 56 66 868</t>
  </si>
  <si>
    <t>060394452 (01)</t>
  </si>
  <si>
    <t>015 35 31 59</t>
  </si>
  <si>
    <t>180643350</t>
  </si>
  <si>
    <t>096 83 61 740</t>
  </si>
  <si>
    <t>180526019</t>
  </si>
  <si>
    <t>088 49 36 432</t>
  </si>
  <si>
    <t>180901589</t>
  </si>
  <si>
    <t>086 91 32 21</t>
  </si>
  <si>
    <t>087 84 28 15</t>
  </si>
  <si>
    <t>180499931</t>
  </si>
  <si>
    <t>069 70 14 96</t>
  </si>
  <si>
    <t>180570150</t>
  </si>
  <si>
    <t>088 60 67 247</t>
  </si>
  <si>
    <t>180660484</t>
  </si>
  <si>
    <t>060 25 32 56</t>
  </si>
  <si>
    <t>180487362</t>
  </si>
  <si>
    <t>093 40 35 62</t>
  </si>
  <si>
    <t>150858487</t>
  </si>
  <si>
    <t>061 85 53 22</t>
  </si>
  <si>
    <t>180517942</t>
  </si>
  <si>
    <t>010 66 20 04</t>
  </si>
  <si>
    <t>180852956</t>
  </si>
  <si>
    <t>092 23 76 04</t>
  </si>
  <si>
    <t>097 98 45 480</t>
  </si>
  <si>
    <t>096 92 62 053</t>
  </si>
  <si>
    <t>061 62 64 00</t>
  </si>
  <si>
    <t>180860713</t>
  </si>
  <si>
    <t>088 57 06 017</t>
  </si>
  <si>
    <t>180510640</t>
  </si>
  <si>
    <t>061 62 43 24</t>
  </si>
  <si>
    <t xml:space="preserve">096 47 11 946 </t>
  </si>
  <si>
    <t>096 84 49 583</t>
  </si>
  <si>
    <t>180794600</t>
  </si>
  <si>
    <t>061 87 64 63</t>
  </si>
  <si>
    <t>180312112 (01)</t>
  </si>
  <si>
    <t>150690736</t>
  </si>
  <si>
    <t>086 98 97 27</t>
  </si>
  <si>
    <t>051400324</t>
  </si>
  <si>
    <t>096 87 22 872</t>
  </si>
  <si>
    <t>180507384</t>
  </si>
  <si>
    <t>096 83 70 773</t>
  </si>
  <si>
    <t>180308010 (01)</t>
  </si>
  <si>
    <t>097 89 75 155</t>
  </si>
  <si>
    <t>180624332</t>
  </si>
  <si>
    <t>070 48 77 17</t>
  </si>
  <si>
    <t>096 38 36 689</t>
  </si>
  <si>
    <t>012 245 425</t>
  </si>
  <si>
    <t>190731221</t>
  </si>
  <si>
    <t>097​ 72 81 034</t>
  </si>
  <si>
    <t>070 46 70 97</t>
  </si>
  <si>
    <t>180392616 (01)</t>
  </si>
  <si>
    <t>092 54 39 17</t>
  </si>
  <si>
    <t>061282969</t>
  </si>
  <si>
    <t>016 68 83 71</t>
  </si>
  <si>
    <t>180897314</t>
  </si>
  <si>
    <t>077 81 27 52</t>
  </si>
  <si>
    <t>180695734</t>
  </si>
  <si>
    <t>098 91 52 86</t>
  </si>
  <si>
    <t>180506267</t>
  </si>
  <si>
    <t>081 70 61 73</t>
  </si>
  <si>
    <t>180052079 (01)</t>
  </si>
  <si>
    <t>010 64 39 34</t>
  </si>
  <si>
    <t>180696360</t>
  </si>
  <si>
    <t>096 87 77 781</t>
  </si>
  <si>
    <t>180787356</t>
  </si>
  <si>
    <t>077 349 244</t>
  </si>
  <si>
    <t>180900817</t>
  </si>
  <si>
    <t>097 84 90 619</t>
  </si>
  <si>
    <t>180490153 (01)</t>
  </si>
  <si>
    <t>078 72 73 58</t>
  </si>
  <si>
    <t>180622086</t>
  </si>
  <si>
    <t>012 96 17 19</t>
  </si>
  <si>
    <t>180417620 (01)</t>
  </si>
  <si>
    <t>070 74 72 06</t>
  </si>
  <si>
    <t>180645221</t>
  </si>
  <si>
    <t>098 58 08 95</t>
  </si>
  <si>
    <t>180758508</t>
  </si>
  <si>
    <t>070 24 90 03</t>
  </si>
  <si>
    <t>180546169</t>
  </si>
  <si>
    <t>081 59 25 18</t>
  </si>
  <si>
    <t>180792277</t>
  </si>
  <si>
    <t>088 21 80 227</t>
  </si>
  <si>
    <t>180514906</t>
  </si>
  <si>
    <t>069 34 78 79</t>
  </si>
  <si>
    <t>180403901 (01)</t>
  </si>
  <si>
    <t>070 78 69 12</t>
  </si>
  <si>
    <t>180791265</t>
  </si>
  <si>
    <t>096 97 21 588</t>
  </si>
  <si>
    <t>180558631</t>
  </si>
  <si>
    <t>086 52 77 18</t>
  </si>
  <si>
    <t>180667974</t>
  </si>
  <si>
    <t>069 23 85 93</t>
  </si>
  <si>
    <t>096 70 74 220</t>
  </si>
  <si>
    <t>190576280</t>
  </si>
  <si>
    <t>087 30 31 28</t>
  </si>
  <si>
    <t>180568151</t>
  </si>
  <si>
    <t>087 58 38 20</t>
  </si>
  <si>
    <t>180809974</t>
  </si>
  <si>
    <t>092 80 38 04</t>
  </si>
  <si>
    <t>180668030</t>
  </si>
  <si>
    <t>070 58 95 20</t>
  </si>
  <si>
    <t>180352427 (01)</t>
  </si>
  <si>
    <t>095 88 14 68</t>
  </si>
  <si>
    <t>180480854 (01)</t>
  </si>
  <si>
    <t>088 58 01 034</t>
  </si>
  <si>
    <t>180341890 (01)</t>
  </si>
  <si>
    <t>089 52 59 97</t>
  </si>
  <si>
    <t>180732028</t>
  </si>
  <si>
    <t>096 613 86 71</t>
  </si>
  <si>
    <t>180644164</t>
  </si>
  <si>
    <t>015 68 04 57</t>
  </si>
  <si>
    <t>180025215</t>
  </si>
  <si>
    <t>093 79 63 53</t>
  </si>
  <si>
    <t>180600807</t>
  </si>
  <si>
    <t>010 87 25 71</t>
  </si>
  <si>
    <t>180470173 (01)</t>
  </si>
  <si>
    <t>061 62 96 74</t>
  </si>
  <si>
    <t>180722824</t>
  </si>
  <si>
    <t>070 85 72 79</t>
  </si>
  <si>
    <t>180758949</t>
  </si>
  <si>
    <t>015 99 39 12</t>
  </si>
  <si>
    <t>180565325</t>
  </si>
  <si>
    <t>096 21 62 473</t>
  </si>
  <si>
    <t>180513660</t>
  </si>
  <si>
    <t>011 43 60 64</t>
  </si>
  <si>
    <t>180839798</t>
  </si>
  <si>
    <t>017 50 68 39</t>
  </si>
  <si>
    <t>150519313</t>
  </si>
  <si>
    <t>096 51 73 199</t>
  </si>
  <si>
    <t>180305937 (01)</t>
  </si>
  <si>
    <t>089 639 667</t>
  </si>
  <si>
    <t>180515130</t>
  </si>
  <si>
    <t>096 42 44 945</t>
  </si>
  <si>
    <t>180653995</t>
  </si>
  <si>
    <t>096 47 50 483</t>
  </si>
  <si>
    <t>180459130 (01)</t>
  </si>
  <si>
    <t>010 56 99 03</t>
  </si>
  <si>
    <t>180725803</t>
  </si>
  <si>
    <t>015 28 46 43</t>
  </si>
  <si>
    <t>180704820</t>
  </si>
  <si>
    <t>015 31 71 56</t>
  </si>
  <si>
    <t>180733003</t>
  </si>
  <si>
    <t>081 23 37 91</t>
  </si>
  <si>
    <t>020469489</t>
  </si>
  <si>
    <t>012 86 84 53</t>
  </si>
  <si>
    <t>180909089</t>
  </si>
  <si>
    <t>085 56 30 88</t>
  </si>
  <si>
    <t>180347608 (01)</t>
  </si>
  <si>
    <t>010 48 17 92</t>
  </si>
  <si>
    <t>180877932</t>
  </si>
  <si>
    <t>015 40 43 97</t>
  </si>
  <si>
    <t>180519314</t>
  </si>
  <si>
    <t>096 242 55 41</t>
  </si>
  <si>
    <t>180696428</t>
  </si>
  <si>
    <t>069 56 97 92</t>
  </si>
  <si>
    <t>180484535 (01)</t>
  </si>
  <si>
    <t>096 89 55 785</t>
  </si>
  <si>
    <t>180162932 (01)</t>
  </si>
  <si>
    <t>012 27 50 22</t>
  </si>
  <si>
    <t>110396938 (01)</t>
  </si>
  <si>
    <t>086 73 01 89</t>
  </si>
  <si>
    <t>180477629 (01)</t>
  </si>
  <si>
    <t>098 28 26 50</t>
  </si>
  <si>
    <t>180693403</t>
  </si>
  <si>
    <t>081 84 81 65</t>
  </si>
  <si>
    <t>180837184</t>
  </si>
  <si>
    <t>066 73 16 64</t>
  </si>
  <si>
    <t>170493176 (01)</t>
  </si>
  <si>
    <t>070 97 03 37</t>
  </si>
  <si>
    <t>096 93 20 620</t>
  </si>
  <si>
    <t>180307906</t>
  </si>
  <si>
    <t>087 29 08 77</t>
  </si>
  <si>
    <t>180522861</t>
  </si>
  <si>
    <t>096 908 4706</t>
  </si>
  <si>
    <t>081 93 98 96</t>
  </si>
  <si>
    <t>180759229</t>
  </si>
  <si>
    <t>012 37 93 49</t>
  </si>
  <si>
    <t>015 68 29 45</t>
  </si>
  <si>
    <t>180292387 (01)</t>
  </si>
  <si>
    <t>016 90 78 79</t>
  </si>
  <si>
    <t>០61551919</t>
  </si>
  <si>
    <t>070 65 70 07</t>
  </si>
  <si>
    <t>096 50 82 243</t>
  </si>
  <si>
    <t>077 58 71 48</t>
  </si>
  <si>
    <t>015 20 47 38</t>
  </si>
  <si>
    <t>093 23 66 61</t>
  </si>
  <si>
    <t>093 34 33 65</t>
  </si>
  <si>
    <t>096 45 33 784</t>
  </si>
  <si>
    <t>090 28 51 69</t>
  </si>
  <si>
    <t>096 70 85 253</t>
  </si>
  <si>
    <t>180514253</t>
  </si>
  <si>
    <t>017 97 55 35</t>
  </si>
  <si>
    <t>077 90 57 57</t>
  </si>
  <si>
    <t>087 47 70 32</t>
  </si>
  <si>
    <t>020552891</t>
  </si>
  <si>
    <t>093 45 12 11</t>
  </si>
  <si>
    <t>180797640</t>
  </si>
  <si>
    <t>087 63 79 66</t>
  </si>
  <si>
    <t>069 70 89 01</t>
  </si>
  <si>
    <t>096 71 60 025</t>
  </si>
  <si>
    <t>200095473</t>
  </si>
  <si>
    <t>081 970 553</t>
  </si>
  <si>
    <t>010930882</t>
  </si>
  <si>
    <t>012 78 77 55</t>
  </si>
  <si>
    <t>021225113</t>
  </si>
  <si>
    <t>096 303 4257</t>
  </si>
  <si>
    <t>093 81 82 66</t>
  </si>
  <si>
    <t>090 99 54 19</t>
  </si>
  <si>
    <t>092 68 22 56</t>
  </si>
  <si>
    <t>010 76 03 46</t>
  </si>
  <si>
    <t>180095757 (01)</t>
  </si>
  <si>
    <t>096 49 04 439</t>
  </si>
  <si>
    <t>180296519 (01)</t>
  </si>
  <si>
    <t>088 53 04 488</t>
  </si>
  <si>
    <t>096 78 88 103</t>
  </si>
  <si>
    <t>180489956 (01)</t>
  </si>
  <si>
    <t>061 314 898</t>
  </si>
  <si>
    <t>061 99 69 71</t>
  </si>
  <si>
    <t>070092250 (01)</t>
  </si>
  <si>
    <t>092 28 76 98</t>
  </si>
  <si>
    <t>180484861 (01)</t>
  </si>
  <si>
    <t>015 31 72 16</t>
  </si>
  <si>
    <t>180038536 (01)</t>
  </si>
  <si>
    <t>010 63 01 77</t>
  </si>
  <si>
    <t>011024433</t>
  </si>
  <si>
    <t>088 48 42 659</t>
  </si>
  <si>
    <t>061278766 (01)</t>
  </si>
  <si>
    <t>016 80 39 09</t>
  </si>
  <si>
    <t>180708429</t>
  </si>
  <si>
    <t>069 22 64 73</t>
  </si>
  <si>
    <t>020706631 (01)</t>
  </si>
  <si>
    <t>017 70 71 35</t>
  </si>
  <si>
    <t>070 84 67 82</t>
  </si>
  <si>
    <t>061654508</t>
  </si>
  <si>
    <t>099 34 56 82</t>
  </si>
  <si>
    <t>086 54 44 40</t>
  </si>
  <si>
    <t>021089439</t>
  </si>
  <si>
    <t>093 96 51 89</t>
  </si>
  <si>
    <t>089 97 12 92</t>
  </si>
  <si>
    <t>061074750 (01)</t>
  </si>
  <si>
    <t>071 72 19 130</t>
  </si>
  <si>
    <t>180365373 (01)</t>
  </si>
  <si>
    <t>093 76 23 43</t>
  </si>
  <si>
    <t>180478660 (01)</t>
  </si>
  <si>
    <t>096 45 37 855</t>
  </si>
  <si>
    <t>180942464</t>
  </si>
  <si>
    <t>096 61 26 965</t>
  </si>
  <si>
    <t>096 56 96 721</t>
  </si>
  <si>
    <t>180447772 (01)</t>
  </si>
  <si>
    <t>016 20 49 98</t>
  </si>
  <si>
    <t>180821467</t>
  </si>
  <si>
    <t>071 26 73 711</t>
  </si>
  <si>
    <t>061491918</t>
  </si>
  <si>
    <t>016 88 19 07</t>
  </si>
  <si>
    <t>180806215</t>
  </si>
  <si>
    <t>093 94 12 20</t>
  </si>
  <si>
    <t>180809829</t>
  </si>
  <si>
    <t>098​ 902 212</t>
  </si>
  <si>
    <t>180667371</t>
  </si>
  <si>
    <t>096 69​ 71 652</t>
  </si>
  <si>
    <t>180811523</t>
  </si>
  <si>
    <t>096 21 08 445</t>
  </si>
  <si>
    <t>180557043</t>
  </si>
  <si>
    <t>077 21 10 04</t>
  </si>
  <si>
    <t>180032909</t>
  </si>
  <si>
    <t>012942690</t>
  </si>
  <si>
    <t>180333708</t>
  </si>
  <si>
    <t>070 58 57 65</t>
  </si>
  <si>
    <t>ចាន់ ប៊ុនធារ</t>
  </si>
  <si>
    <t>យុន វុតថែ</t>
  </si>
  <si>
    <t>ហម ប៊ុនហូន</t>
  </si>
  <si>
    <t>កាន ខួច</t>
  </si>
  <si>
    <t>1992-03-05</t>
  </si>
  <si>
    <t>កាយ គិមសាយ</t>
  </si>
  <si>
    <t>សឹង ឈាត</t>
  </si>
  <si>
    <t>ណុច ឈុននី</t>
  </si>
  <si>
    <t>096​ 305 80 86</t>
  </si>
  <si>
    <t>067 29 66 43</t>
  </si>
  <si>
    <t>086 227 507</t>
  </si>
  <si>
    <t>085 35 85 20</t>
  </si>
  <si>
    <t>097 400 91 49</t>
  </si>
  <si>
    <t>181013204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</si>
  <si>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</si>
  <si>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</si>
  <si>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</si>
  <si>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</si>
  <si>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</si>
  <si>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</si>
  <si>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</si>
  <si>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</si>
  <si>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</si>
  <si>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</si>
  <si>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</si>
  <si>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</si>
  <si>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</si>
  <si>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</si>
  <si>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</si>
  <si>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</si>
  <si>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</si>
  <si>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</si>
  <si>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</si>
  <si>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</si>
  <si>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</si>
  <si>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</si>
  <si>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</si>
  <si>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</si>
  <si>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</si>
  <si>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</si>
  <si>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</si>
  <si>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</si>
  <si>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</si>
  <si>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</si>
  <si>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</si>
  <si>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</si>
  <si>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</si>
  <si>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010720442</t>
  </si>
  <si>
    <t>077812180</t>
  </si>
  <si>
    <t>0963058086</t>
  </si>
  <si>
    <t>015216060</t>
  </si>
  <si>
    <t>093433527</t>
  </si>
  <si>
    <t>098844373</t>
  </si>
  <si>
    <t>0965209229</t>
  </si>
  <si>
    <t>0887505325</t>
  </si>
  <si>
    <t>0962022633</t>
  </si>
  <si>
    <t>069986782</t>
  </si>
  <si>
    <t>098749969</t>
  </si>
  <si>
    <t>010865670</t>
  </si>
  <si>
    <t>086279887</t>
  </si>
  <si>
    <t>092990294</t>
  </si>
  <si>
    <t>092365254</t>
  </si>
  <si>
    <t>093792235</t>
  </si>
  <si>
    <t>070417527</t>
  </si>
  <si>
    <t>067296643</t>
  </si>
  <si>
    <t>0974756681</t>
  </si>
  <si>
    <t>093638388</t>
  </si>
  <si>
    <t>087651604</t>
  </si>
  <si>
    <t>012282183</t>
  </si>
  <si>
    <t>015538450</t>
  </si>
  <si>
    <t>098490114</t>
  </si>
  <si>
    <t>060689347</t>
  </si>
  <si>
    <t>0967247672</t>
  </si>
  <si>
    <t>0962630504</t>
  </si>
  <si>
    <t>081909035</t>
  </si>
  <si>
    <t>0886127962</t>
  </si>
  <si>
    <t>095552867</t>
  </si>
  <si>
    <t>0966965557</t>
  </si>
  <si>
    <t>0964814077</t>
  </si>
  <si>
    <t>098863115</t>
  </si>
  <si>
    <t>093623756</t>
  </si>
  <si>
    <t>077529998</t>
  </si>
  <si>
    <t>010404581</t>
  </si>
  <si>
    <t>070743228</t>
  </si>
  <si>
    <t>010655724</t>
  </si>
  <si>
    <t>0964676899</t>
  </si>
  <si>
    <t>010495041</t>
  </si>
  <si>
    <t>0967007552</t>
  </si>
  <si>
    <t>098915700</t>
  </si>
  <si>
    <t>069879525</t>
  </si>
  <si>
    <t>0968386936</t>
  </si>
  <si>
    <t>078828787</t>
  </si>
  <si>
    <t>081955682</t>
  </si>
  <si>
    <t>089491450</t>
  </si>
  <si>
    <t>061905722</t>
  </si>
  <si>
    <t>0966545167</t>
  </si>
  <si>
    <t>0966227319</t>
  </si>
  <si>
    <t>015606916</t>
  </si>
  <si>
    <t>098511576</t>
  </si>
  <si>
    <t>092157215</t>
  </si>
  <si>
    <t>0968686927</t>
  </si>
  <si>
    <t>0764444983</t>
  </si>
  <si>
    <t>098780165</t>
  </si>
  <si>
    <t>077425521</t>
  </si>
  <si>
    <t>0965489228</t>
  </si>
  <si>
    <t>081336131</t>
  </si>
  <si>
    <t>081959579</t>
  </si>
  <si>
    <t>015636292</t>
  </si>
  <si>
    <t>086980612</t>
  </si>
  <si>
    <t>0969989861</t>
  </si>
  <si>
    <t>010707441</t>
  </si>
  <si>
    <t>098906645</t>
  </si>
  <si>
    <t>010964224</t>
  </si>
  <si>
    <t>0882180299</t>
  </si>
  <si>
    <t>070501210</t>
  </si>
  <si>
    <t>0969500050</t>
  </si>
  <si>
    <t>070380032</t>
  </si>
  <si>
    <t>017604027</t>
  </si>
  <si>
    <t>017544251</t>
  </si>
  <si>
    <t>098546959</t>
  </si>
  <si>
    <t>0963918118</t>
  </si>
  <si>
    <t>081543571</t>
  </si>
  <si>
    <t>093794671</t>
  </si>
  <si>
    <t>0968417697</t>
  </si>
  <si>
    <t>015965166</t>
  </si>
  <si>
    <t>070794123</t>
  </si>
  <si>
    <t>069354438</t>
  </si>
  <si>
    <t>087444268</t>
  </si>
  <si>
    <t>010441801</t>
  </si>
  <si>
    <t>010507877</t>
  </si>
  <si>
    <t>093559798</t>
  </si>
  <si>
    <t>069647799</t>
  </si>
  <si>
    <t>0966003712</t>
  </si>
  <si>
    <t>098955677</t>
  </si>
  <si>
    <t>086227507</t>
  </si>
  <si>
    <t>015508431</t>
  </si>
  <si>
    <t>0966662952</t>
  </si>
  <si>
    <t>0883656192</t>
  </si>
  <si>
    <t>070764107</t>
  </si>
  <si>
    <t>0964081269</t>
  </si>
  <si>
    <t>070764108</t>
  </si>
  <si>
    <t>0965840290</t>
  </si>
  <si>
    <t>0717158014</t>
  </si>
  <si>
    <t>086784030</t>
  </si>
  <si>
    <t>0968923363</t>
  </si>
  <si>
    <t>092873020</t>
  </si>
  <si>
    <t>086810232</t>
  </si>
  <si>
    <t>069557557</t>
  </si>
  <si>
    <t>0962822626</t>
  </si>
  <si>
    <t>070590403</t>
  </si>
  <si>
    <t>015755357</t>
  </si>
  <si>
    <t>010823493</t>
  </si>
  <si>
    <t>077967679</t>
  </si>
  <si>
    <t>012559797</t>
  </si>
  <si>
    <t>010234086</t>
  </si>
  <si>
    <t>087446736</t>
  </si>
  <si>
    <t>0962942532</t>
  </si>
  <si>
    <t>012472468</t>
  </si>
  <si>
    <t>070368080</t>
  </si>
  <si>
    <t>012802338</t>
  </si>
  <si>
    <t>0966493470</t>
  </si>
  <si>
    <t>070553478</t>
  </si>
  <si>
    <t>017856846</t>
  </si>
  <si>
    <t>093449090</t>
  </si>
  <si>
    <t>086458760</t>
  </si>
  <si>
    <t>016947892</t>
  </si>
  <si>
    <t>093802602</t>
  </si>
  <si>
    <t>0967351713</t>
  </si>
  <si>
    <t>0972240669</t>
  </si>
  <si>
    <t>0969838931</t>
  </si>
  <si>
    <t>093651648</t>
  </si>
  <si>
    <t>017386883</t>
  </si>
  <si>
    <t>0963555578</t>
  </si>
  <si>
    <t>015560516</t>
  </si>
  <si>
    <t>099369080</t>
  </si>
  <si>
    <t>087482517</t>
  </si>
  <si>
    <t>0882884193</t>
  </si>
  <si>
    <t>087889307</t>
  </si>
  <si>
    <t>093810325</t>
  </si>
  <si>
    <t>0767771487</t>
  </si>
  <si>
    <t>092691623</t>
  </si>
  <si>
    <t>098919819</t>
  </si>
  <si>
    <t>012416527</t>
  </si>
  <si>
    <t>0965495856</t>
  </si>
  <si>
    <t>081326707</t>
  </si>
  <si>
    <t>015799684</t>
  </si>
  <si>
    <t>069664359</t>
  </si>
  <si>
    <t>0313466444</t>
  </si>
  <si>
    <t>099988955</t>
  </si>
  <si>
    <t>0964140498</t>
  </si>
  <si>
    <t>0974759513</t>
  </si>
  <si>
    <t>092801567</t>
  </si>
  <si>
    <t>089787839</t>
  </si>
  <si>
    <t>0968501919</t>
  </si>
  <si>
    <t>0967595885</t>
  </si>
  <si>
    <t>069783308</t>
  </si>
  <si>
    <t>098625961</t>
  </si>
  <si>
    <t>066236338</t>
  </si>
  <si>
    <t>067356554</t>
  </si>
  <si>
    <t>0968173272</t>
  </si>
  <si>
    <t>0967658024</t>
  </si>
  <si>
    <t>070829555</t>
  </si>
  <si>
    <t>0966800186</t>
  </si>
  <si>
    <t>016678315</t>
  </si>
  <si>
    <t>010492496</t>
  </si>
  <si>
    <t>010733135</t>
  </si>
  <si>
    <t>070490941</t>
  </si>
  <si>
    <t>0969091410</t>
  </si>
  <si>
    <t>0976675867</t>
  </si>
  <si>
    <t>011523362</t>
  </si>
  <si>
    <t>0968135223</t>
  </si>
  <si>
    <t>093631253</t>
  </si>
  <si>
    <t>070585765</t>
  </si>
  <si>
    <t>0968833754</t>
  </si>
  <si>
    <t>081274088</t>
  </si>
  <si>
    <t>092990921</t>
  </si>
  <si>
    <t>0967318623</t>
  </si>
  <si>
    <t>0966517535</t>
  </si>
  <si>
    <t>070724496</t>
  </si>
  <si>
    <t>0969169711</t>
  </si>
  <si>
    <t>061915004</t>
  </si>
  <si>
    <t>0972099268</t>
  </si>
  <si>
    <t>0968239973</t>
  </si>
  <si>
    <t>015561508</t>
  </si>
  <si>
    <t>0967207518</t>
  </si>
  <si>
    <t>087844594</t>
  </si>
  <si>
    <t>0964839921</t>
  </si>
  <si>
    <t>0967841845</t>
  </si>
  <si>
    <t>086930535</t>
  </si>
  <si>
    <t>0969982702</t>
  </si>
  <si>
    <t>0965429070</t>
  </si>
  <si>
    <t>093371751</t>
  </si>
  <si>
    <t>0966125099</t>
  </si>
  <si>
    <t>089875026</t>
  </si>
  <si>
    <t>098808110</t>
  </si>
  <si>
    <t>093976736</t>
  </si>
  <si>
    <t>085358520</t>
  </si>
  <si>
    <t>069221592</t>
  </si>
  <si>
    <t>087850979</t>
  </si>
  <si>
    <t>0889063688</t>
  </si>
  <si>
    <t>0975527550</t>
  </si>
  <si>
    <t>0967895352</t>
  </si>
  <si>
    <t>010266446</t>
  </si>
  <si>
    <t>093667212</t>
  </si>
  <si>
    <t>069415940</t>
  </si>
  <si>
    <t>0968337750</t>
  </si>
  <si>
    <t>0962475699</t>
  </si>
  <si>
    <t>087646843</t>
  </si>
  <si>
    <t>0964304357</t>
  </si>
  <si>
    <t>015789563</t>
  </si>
  <si>
    <t>0962189441</t>
  </si>
  <si>
    <t>0966802727</t>
  </si>
  <si>
    <t>0969398354</t>
  </si>
  <si>
    <t>089645809</t>
  </si>
  <si>
    <t>0966161123</t>
  </si>
  <si>
    <t>089672614</t>
  </si>
  <si>
    <t>069833695</t>
  </si>
  <si>
    <t>0969646914</t>
  </si>
  <si>
    <t>0886706077</t>
  </si>
  <si>
    <t>093526677</t>
  </si>
  <si>
    <t>0975758267</t>
  </si>
  <si>
    <t>012660727</t>
  </si>
  <si>
    <t>0882797121</t>
  </si>
  <si>
    <t>0965666868</t>
  </si>
  <si>
    <t>015353159</t>
  </si>
  <si>
    <t>0968361740</t>
  </si>
  <si>
    <t>0884936432</t>
  </si>
  <si>
    <t>086913221</t>
  </si>
  <si>
    <t>087842815</t>
  </si>
  <si>
    <t>069701496</t>
  </si>
  <si>
    <t>0886067247</t>
  </si>
  <si>
    <t>060253256</t>
  </si>
  <si>
    <t>093403562</t>
  </si>
  <si>
    <t>010662004</t>
  </si>
  <si>
    <t>092237604</t>
  </si>
  <si>
    <t>0979845480</t>
  </si>
  <si>
    <t>0969262053</t>
  </si>
  <si>
    <t>061626400</t>
  </si>
  <si>
    <t>0885706017</t>
  </si>
  <si>
    <t>061624324</t>
  </si>
  <si>
    <t>0964711946</t>
  </si>
  <si>
    <t>0968449583</t>
  </si>
  <si>
    <t>0974009149</t>
  </si>
  <si>
    <t>0968722872</t>
  </si>
  <si>
    <t>0968370773</t>
  </si>
  <si>
    <t>070487717</t>
  </si>
  <si>
    <t>012245425</t>
  </si>
  <si>
    <t>0977281034</t>
  </si>
  <si>
    <t>070467097</t>
  </si>
  <si>
    <t>092543917</t>
  </si>
  <si>
    <t>016688371</t>
  </si>
  <si>
    <t>077812752</t>
  </si>
  <si>
    <t>098915286</t>
  </si>
  <si>
    <t>081706173</t>
  </si>
  <si>
    <t>010643934</t>
  </si>
  <si>
    <t>077349244</t>
  </si>
  <si>
    <t>0978490619</t>
  </si>
  <si>
    <t>078727358</t>
  </si>
  <si>
    <t>012961719</t>
  </si>
  <si>
    <t>070747206</t>
  </si>
  <si>
    <t>098580895</t>
  </si>
  <si>
    <t>070249003</t>
  </si>
  <si>
    <t>081592518</t>
  </si>
  <si>
    <t>0882180227</t>
  </si>
  <si>
    <t>069347879</t>
  </si>
  <si>
    <t>070786912</t>
  </si>
  <si>
    <t>0969721588</t>
  </si>
  <si>
    <t>069238593</t>
  </si>
  <si>
    <t>087583820</t>
  </si>
  <si>
    <t>092803804</t>
  </si>
  <si>
    <t>070589520</t>
  </si>
  <si>
    <t>095881468</t>
  </si>
  <si>
    <t>0885801034</t>
  </si>
  <si>
    <t>089525997</t>
  </si>
  <si>
    <t>0966138671</t>
  </si>
  <si>
    <t>015680457</t>
  </si>
  <si>
    <t>093796353</t>
  </si>
  <si>
    <t>010872571</t>
  </si>
  <si>
    <t>061629674</t>
  </si>
  <si>
    <t>070857279</t>
  </si>
  <si>
    <t>015993912</t>
  </si>
  <si>
    <t>0962162473</t>
  </si>
  <si>
    <t>011436064</t>
  </si>
  <si>
    <t>017506839</t>
  </si>
  <si>
    <t>0965173199</t>
  </si>
  <si>
    <t>089639667</t>
  </si>
  <si>
    <t>0964244945</t>
  </si>
  <si>
    <t>0964750483</t>
  </si>
  <si>
    <t>015284643</t>
  </si>
  <si>
    <t>015317156</t>
  </si>
  <si>
    <t>012868453</t>
  </si>
  <si>
    <t>085563088</t>
  </si>
  <si>
    <t>010481792</t>
  </si>
  <si>
    <t>015404397</t>
  </si>
  <si>
    <t>0962425541</t>
  </si>
  <si>
    <t>069569792</t>
  </si>
  <si>
    <t>0968955785</t>
  </si>
  <si>
    <t>012275022</t>
  </si>
  <si>
    <t>086730189</t>
  </si>
  <si>
    <t>098282650</t>
  </si>
  <si>
    <t>081848165</t>
  </si>
  <si>
    <t>066731664</t>
  </si>
  <si>
    <t>070970337</t>
  </si>
  <si>
    <t>0969320620</t>
  </si>
  <si>
    <t>087290877</t>
  </si>
  <si>
    <t>0969084706</t>
  </si>
  <si>
    <t>081939896</t>
  </si>
  <si>
    <t>012379349</t>
  </si>
  <si>
    <t>015682945</t>
  </si>
  <si>
    <t>016907879</t>
  </si>
  <si>
    <t>070657007</t>
  </si>
  <si>
    <t>0965082243</t>
  </si>
  <si>
    <t>077587148</t>
  </si>
  <si>
    <t>093236661</t>
  </si>
  <si>
    <t>093343365</t>
  </si>
  <si>
    <t>0964533784</t>
  </si>
  <si>
    <t>0967085253</t>
  </si>
  <si>
    <t>017975535</t>
  </si>
  <si>
    <t>093451211</t>
  </si>
  <si>
    <t>087637966</t>
  </si>
  <si>
    <t>069708901</t>
  </si>
  <si>
    <t>0967160025</t>
  </si>
  <si>
    <t>081970553</t>
  </si>
  <si>
    <t>0963034257</t>
  </si>
  <si>
    <t>090995419</t>
  </si>
  <si>
    <t>092682256</t>
  </si>
  <si>
    <t>0964904439</t>
  </si>
  <si>
    <t>0885304488</t>
  </si>
  <si>
    <t>0967888103</t>
  </si>
  <si>
    <t>061314898</t>
  </si>
  <si>
    <t>092287698</t>
  </si>
  <si>
    <t>015317216</t>
  </si>
  <si>
    <t>010630177</t>
  </si>
  <si>
    <t>0884842659</t>
  </si>
  <si>
    <t>016803909</t>
  </si>
  <si>
    <t>069226473</t>
  </si>
  <si>
    <t>017707135</t>
  </si>
  <si>
    <t>070846782</t>
  </si>
  <si>
    <t>099345682</t>
  </si>
  <si>
    <t>086544440</t>
  </si>
  <si>
    <t>093965189</t>
  </si>
  <si>
    <t>089971292</t>
  </si>
  <si>
    <t>0717219130</t>
  </si>
  <si>
    <t>093762343</t>
  </si>
  <si>
    <t>0964537855</t>
  </si>
  <si>
    <t>0966126965</t>
  </si>
  <si>
    <t>016204998</t>
  </si>
  <si>
    <t>0712673711</t>
  </si>
  <si>
    <t>016881907</t>
  </si>
  <si>
    <t>0966971652</t>
  </si>
  <si>
    <t>077211004</t>
  </si>
  <si>
    <t>180417375</t>
  </si>
  <si>
    <t>180471507</t>
  </si>
  <si>
    <t>180416761</t>
  </si>
  <si>
    <t>170205792</t>
  </si>
  <si>
    <t>180377107</t>
  </si>
  <si>
    <t>180305378</t>
  </si>
  <si>
    <t>180534405</t>
  </si>
  <si>
    <t>180856058</t>
  </si>
  <si>
    <t>180465262</t>
  </si>
  <si>
    <t>180879831</t>
  </si>
  <si>
    <t>180624974</t>
  </si>
  <si>
    <t>180723002</t>
  </si>
  <si>
    <t>180911929</t>
  </si>
  <si>
    <t>180839997</t>
  </si>
  <si>
    <t>180299049</t>
  </si>
  <si>
    <t>180435608</t>
  </si>
  <si>
    <t>180857737</t>
  </si>
  <si>
    <t>180856034</t>
  </si>
  <si>
    <t>020546571</t>
  </si>
  <si>
    <t>180519455</t>
  </si>
  <si>
    <t>180547809</t>
  </si>
  <si>
    <t>180718659</t>
  </si>
  <si>
    <t>180544327</t>
  </si>
  <si>
    <t>180822028</t>
  </si>
  <si>
    <t>180558063</t>
  </si>
  <si>
    <t>180875945</t>
  </si>
  <si>
    <t>190796100</t>
  </si>
  <si>
    <t>180644854</t>
  </si>
  <si>
    <t>180777927</t>
  </si>
  <si>
    <t>180591166</t>
  </si>
  <si>
    <t>180429738</t>
  </si>
  <si>
    <t>180456546</t>
  </si>
  <si>
    <t>180454206</t>
  </si>
  <si>
    <t>170416108</t>
  </si>
  <si>
    <t>180522720</t>
  </si>
  <si>
    <t>150447823</t>
  </si>
  <si>
    <t>170687507</t>
  </si>
  <si>
    <t>180765194</t>
  </si>
  <si>
    <t>180904170</t>
  </si>
  <si>
    <t>140149112</t>
  </si>
  <si>
    <t>180488873</t>
  </si>
  <si>
    <t>100696849</t>
  </si>
  <si>
    <t>180381807</t>
  </si>
  <si>
    <t>180585348</t>
  </si>
  <si>
    <t>180705513</t>
  </si>
  <si>
    <t>180766712</t>
  </si>
  <si>
    <t>190722902</t>
  </si>
  <si>
    <t>180653762</t>
  </si>
  <si>
    <t>150566402</t>
  </si>
  <si>
    <t>190910880</t>
  </si>
  <si>
    <t>180826919</t>
  </si>
  <si>
    <t>180489943</t>
  </si>
  <si>
    <t>180384240</t>
  </si>
  <si>
    <t>180961356</t>
  </si>
  <si>
    <t>190857441</t>
  </si>
  <si>
    <t>180525666</t>
  </si>
  <si>
    <t>180304055</t>
  </si>
  <si>
    <t>180480580</t>
  </si>
  <si>
    <t>180417140</t>
  </si>
  <si>
    <t>180667905</t>
  </si>
  <si>
    <t>180465081</t>
  </si>
  <si>
    <t>180535321</t>
  </si>
  <si>
    <t>180783456</t>
  </si>
  <si>
    <t>180878720</t>
  </si>
  <si>
    <t>180383554</t>
  </si>
  <si>
    <t>180509981</t>
  </si>
  <si>
    <t>180480512</t>
  </si>
  <si>
    <t>180647954</t>
  </si>
  <si>
    <t>180333670</t>
  </si>
  <si>
    <t>180874322</t>
  </si>
  <si>
    <t>180784331</t>
  </si>
  <si>
    <t>180356245</t>
  </si>
  <si>
    <t>180792211</t>
  </si>
  <si>
    <t>180840900</t>
  </si>
  <si>
    <t>180562195</t>
  </si>
  <si>
    <t>180665096</t>
  </si>
  <si>
    <t>200129723</t>
  </si>
  <si>
    <t>180563992</t>
  </si>
  <si>
    <t>180412246</t>
  </si>
  <si>
    <t>180849002</t>
  </si>
  <si>
    <t>180902121</t>
  </si>
  <si>
    <t>180437001</t>
  </si>
  <si>
    <t>150530201</t>
  </si>
  <si>
    <t>180925496</t>
  </si>
  <si>
    <t>180641803</t>
  </si>
  <si>
    <t>180758895</t>
  </si>
  <si>
    <t>180428325</t>
  </si>
  <si>
    <t>180978988</t>
  </si>
  <si>
    <t>170756289</t>
  </si>
  <si>
    <t>190528364</t>
  </si>
  <si>
    <t>180858659</t>
  </si>
  <si>
    <t>180898059</t>
  </si>
  <si>
    <t>180812306</t>
  </si>
  <si>
    <t>180742116</t>
  </si>
  <si>
    <t>180812556</t>
  </si>
  <si>
    <t>190802251</t>
  </si>
  <si>
    <t>180304777</t>
  </si>
  <si>
    <t>180051899</t>
  </si>
  <si>
    <t>180590625</t>
  </si>
  <si>
    <t>180868832</t>
  </si>
  <si>
    <t>180836638</t>
  </si>
  <si>
    <t>180208668</t>
  </si>
  <si>
    <t>180483478</t>
  </si>
  <si>
    <t>180560416</t>
  </si>
  <si>
    <t>180657980</t>
  </si>
  <si>
    <t>180776333</t>
  </si>
  <si>
    <t>180294190</t>
  </si>
  <si>
    <t>180545675</t>
  </si>
  <si>
    <t>190774026</t>
  </si>
  <si>
    <t>180793716</t>
  </si>
  <si>
    <t>180826640</t>
  </si>
  <si>
    <t>150747168</t>
  </si>
  <si>
    <t>180013928</t>
  </si>
  <si>
    <t>180505280</t>
  </si>
  <si>
    <t>180885930</t>
  </si>
  <si>
    <t>180857301</t>
  </si>
  <si>
    <t>180465111</t>
  </si>
  <si>
    <t>180292999</t>
  </si>
  <si>
    <t>180274758</t>
  </si>
  <si>
    <t>180426551</t>
  </si>
  <si>
    <t>170507466</t>
  </si>
  <si>
    <t>061247641</t>
  </si>
  <si>
    <t>180269242</t>
  </si>
  <si>
    <t>180596410</t>
  </si>
  <si>
    <t>180420239</t>
  </si>
  <si>
    <t>180298790</t>
  </si>
  <si>
    <t>150413689</t>
  </si>
  <si>
    <t>180482502</t>
  </si>
  <si>
    <t>180445918</t>
  </si>
  <si>
    <t>180348434</t>
  </si>
  <si>
    <t>160269999</t>
  </si>
  <si>
    <t>180033074</t>
  </si>
  <si>
    <t>180423650</t>
  </si>
  <si>
    <t>180384011</t>
  </si>
  <si>
    <t>060394452</t>
  </si>
  <si>
    <t>180765622</t>
  </si>
  <si>
    <t>180839965</t>
  </si>
  <si>
    <t>180701516</t>
  </si>
  <si>
    <t>180773239</t>
  </si>
  <si>
    <t>180943871</t>
  </si>
  <si>
    <t>180749725</t>
  </si>
  <si>
    <t>180312112</t>
  </si>
  <si>
    <t>180913547</t>
  </si>
  <si>
    <t>180649939</t>
  </si>
  <si>
    <t>180392616</t>
  </si>
  <si>
    <t>180052079</t>
  </si>
  <si>
    <t>180490153</t>
  </si>
  <si>
    <t>180417620</t>
  </si>
  <si>
    <t>180403901</t>
  </si>
  <si>
    <t>180352427</t>
  </si>
  <si>
    <t>180480854</t>
  </si>
  <si>
    <t>180341890</t>
  </si>
  <si>
    <t>180470173</t>
  </si>
  <si>
    <t>180305937</t>
  </si>
  <si>
    <t>180347608</t>
  </si>
  <si>
    <t>180484535</t>
  </si>
  <si>
    <t>180162932</t>
  </si>
  <si>
    <t>110396938</t>
  </si>
  <si>
    <t>180477629</t>
  </si>
  <si>
    <t>170493176</t>
  </si>
  <si>
    <t>180785136</t>
  </si>
  <si>
    <t>180561012</t>
  </si>
  <si>
    <t>180799444</t>
  </si>
  <si>
    <t>180292387</t>
  </si>
  <si>
    <t>061551919</t>
  </si>
  <si>
    <t>180515541</t>
  </si>
  <si>
    <t>180526318</t>
  </si>
  <si>
    <t>190680396</t>
  </si>
  <si>
    <t>180553688</t>
  </si>
  <si>
    <t>180527432</t>
  </si>
  <si>
    <t>180519552</t>
  </si>
  <si>
    <t>180813041</t>
  </si>
  <si>
    <t>180871595</t>
  </si>
  <si>
    <t>180825544</t>
  </si>
  <si>
    <t>180280066</t>
  </si>
  <si>
    <t>180095757</t>
  </si>
  <si>
    <t>180296519</t>
  </si>
  <si>
    <t>180480470</t>
  </si>
  <si>
    <t>180489956</t>
  </si>
  <si>
    <t>070092250</t>
  </si>
  <si>
    <t>180484861</t>
  </si>
  <si>
    <t>180038536</t>
  </si>
  <si>
    <t>061278766</t>
  </si>
  <si>
    <t>020706631</t>
  </si>
  <si>
    <t>180696364</t>
  </si>
  <si>
    <t>171012955</t>
  </si>
  <si>
    <t>160328498</t>
  </si>
  <si>
    <t>061074750</t>
  </si>
  <si>
    <t>180365373</t>
  </si>
  <si>
    <t>180478660</t>
  </si>
  <si>
    <t>180447772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</si>
  <si>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</si>
  <si>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</si>
  <si>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</si>
  <si>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</si>
  <si>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</si>
  <si>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</si>
  <si>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</si>
  <si>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414 ឈ្មោះ ឌឿម ដែន (ស្រីចំនួន 164 នាក់) ក្នុងនោះ
- ទទួលបានប្រាក់ឧបត្ថម្ភចំនួន   351 នាក់ (ស្រី  143 នាក់)
- មិនទទួលបានប្រាក់ឧបត្ថម្ភចំនួន   63 នាក់ (ស្រី  21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</si>
  <si>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សណ្ឋាគារសុខាសៀមរាប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 ភូមិទ្រាំង សង្កាត់ស្លក្រាម  ក្រុងសៀមរាប ខេត្តសៀមរាប </t>
    </r>
  </si>
  <si>
    <t>រយៈពេលព្យួរកិច្ចសន្យាការងារ ៦០ថ្ងៃ ចាប់ពីថ្ងៃទី២០ ខែតុលា ឆ្នាំ២០២១ ដល់ថ្ងៃទី១៨ ខែធ្នូ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</si>
</sst>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0" fillId="0" borderId="5" xfId="0" applyBorder="1"/>
    <xf numFmtId="0" fontId="8" fillId="9" borderId="6" xfId="0" applyFont="1" applyFill="1" applyBorder="1" applyAlignment="1" applyProtection="1">
      <alignment horizontal="center" vertical="center" wrapText="1"/>
      <protection locked="0"/>
    </xf>
    <xf numFmtId="0" fontId="9" fillId="10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vertical="center" wrapText="1"/>
    </xf>
    <xf numFmtId="0" fontId="10" fillId="5" borderId="9" xfId="0" applyFont="1" applyFill="1" applyBorder="1" applyAlignment="1" applyProtection="1">
      <alignment horizontal="center" vertical="center" wrapText="1"/>
      <protection locked="0"/>
    </xf>
    <xf numFmtId="0" fontId="11" fillId="10" borderId="10" xfId="0" applyFont="1" applyFill="1" applyBorder="1" applyAlignment="1">
      <alignment horizontal="center" vertical="center" wrapText="1"/>
    </xf>
    <xf numFmtId="49" fontId="12" fillId="10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4" fillId="9" borderId="11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right" vertical="center"/>
    </xf>
    <xf numFmtId="2" fontId="17" fillId="0" borderId="11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8" fillId="4" borderId="11" xfId="0" applyFont="1" applyFill="1" applyBorder="1" applyAlignment="1">
      <alignment horizontal="right" vertical="center"/>
    </xf>
    <xf numFmtId="2" fontId="19" fillId="0" borderId="11" xfId="0" applyNumberFormat="1" applyFont="1" applyBorder="1" applyAlignment="1">
      <alignment horizontal="center" vertical="center" shrinkToFit="1"/>
    </xf>
    <xf numFmtId="49" fontId="17" fillId="0" borderId="11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0" fontId="18" fillId="3" borderId="12" xfId="0" applyFont="1" applyFill="1" applyBorder="1" applyAlignment="1">
      <alignment horizontal="right" vertical="center"/>
    </xf>
    <xf numFmtId="0" fontId="0" fillId="0" borderId="12" xfId="0" applyBorder="1"/>
    <xf numFmtId="0" fontId="20" fillId="0" borderId="12" xfId="0" applyFont="1" applyBorder="1"/>
    <xf numFmtId="0" fontId="0" fillId="0" borderId="0" xfId="0"/>
    <xf numFmtId="49" fontId="0" fillId="0" borderId="0" xfId="0" applyNumberFormat="1"/>
    <xf numFmtId="0" fontId="0" fillId="3" borderId="0" xfId="0" applyFill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2" fillId="0" borderId="18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49" fontId="22" fillId="0" borderId="18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49" fontId="22" fillId="0" borderId="15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1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4"/>
  <sheetViews>
    <sheetView topLeftCell="A178" workbookViewId="0">
      <selection activeCell="G180" sqref="G180"/>
    </sheetView>
  </sheetViews>
  <sheetFormatPr defaultRowHeight="23.25" x14ac:dyDescent="0.65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</cols>
  <sheetData>
    <row r="1" spans="1:9" ht="159.94999999999999" customHeight="1" x14ac:dyDescent="0.65">
      <c r="A1" s="65" t="s">
        <v>0</v>
      </c>
      <c r="B1" s="66"/>
      <c r="C1" s="66"/>
      <c r="D1" s="66"/>
      <c r="E1" s="66"/>
      <c r="F1" s="66"/>
      <c r="G1" s="66"/>
      <c r="H1" s="66"/>
      <c r="I1" s="66"/>
    </row>
    <row r="2" spans="1:9" ht="69.95" customHeight="1" x14ac:dyDescent="0.6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60" customHeight="1" x14ac:dyDescent="0.65">
      <c r="A3" s="3">
        <v>1</v>
      </c>
      <c r="B3" s="3" t="s">
        <v>10</v>
      </c>
      <c r="C3" s="3" t="s">
        <v>11</v>
      </c>
      <c r="D3" s="3" t="s">
        <v>12</v>
      </c>
      <c r="E3" s="7" t="s">
        <v>1207</v>
      </c>
      <c r="F3" s="5" t="s">
        <v>13</v>
      </c>
      <c r="G3" s="5" t="s">
        <v>1217</v>
      </c>
      <c r="H3" s="5" t="s">
        <v>1218</v>
      </c>
      <c r="I3" s="3"/>
    </row>
    <row r="4" spans="1:9" ht="60" customHeight="1" x14ac:dyDescent="0.65">
      <c r="A4" s="3">
        <v>2</v>
      </c>
      <c r="B4" s="3" t="s">
        <v>14</v>
      </c>
      <c r="C4" s="3" t="s">
        <v>11</v>
      </c>
      <c r="D4" s="3" t="s">
        <v>15</v>
      </c>
      <c r="E4" s="7" t="s">
        <v>1207</v>
      </c>
      <c r="F4" s="5" t="s">
        <v>16</v>
      </c>
      <c r="G4" s="5" t="s">
        <v>1219</v>
      </c>
      <c r="H4" s="5" t="s">
        <v>1220</v>
      </c>
      <c r="I4" s="3"/>
    </row>
    <row r="5" spans="1:9" ht="60" customHeight="1" x14ac:dyDescent="0.65">
      <c r="A5" s="3">
        <v>3</v>
      </c>
      <c r="B5" s="3" t="s">
        <v>17</v>
      </c>
      <c r="C5" s="3" t="s">
        <v>11</v>
      </c>
      <c r="D5" s="3" t="s">
        <v>18</v>
      </c>
      <c r="E5" s="3" t="s">
        <v>1208</v>
      </c>
      <c r="F5" s="5" t="s">
        <v>19</v>
      </c>
      <c r="G5" s="5" t="s">
        <v>1221</v>
      </c>
      <c r="H5" s="5" t="s">
        <v>1222</v>
      </c>
      <c r="I5" s="3"/>
    </row>
    <row r="6" spans="1:9" ht="60" customHeight="1" x14ac:dyDescent="0.65">
      <c r="A6" s="3">
        <v>4</v>
      </c>
      <c r="B6" s="3" t="s">
        <v>20</v>
      </c>
      <c r="C6" s="3" t="s">
        <v>11</v>
      </c>
      <c r="D6" s="3" t="s">
        <v>21</v>
      </c>
      <c r="E6" s="3" t="s">
        <v>1208</v>
      </c>
      <c r="F6" s="5" t="s">
        <v>22</v>
      </c>
      <c r="G6" s="5" t="s">
        <v>1223</v>
      </c>
      <c r="H6" s="5" t="s">
        <v>1224</v>
      </c>
      <c r="I6" s="3"/>
    </row>
    <row r="7" spans="1:9" ht="60" customHeight="1" x14ac:dyDescent="0.65">
      <c r="A7" s="3">
        <v>5</v>
      </c>
      <c r="B7" s="3" t="s">
        <v>23</v>
      </c>
      <c r="C7" s="3" t="s">
        <v>11</v>
      </c>
      <c r="D7" s="3" t="s">
        <v>24</v>
      </c>
      <c r="E7" s="3" t="s">
        <v>1208</v>
      </c>
      <c r="F7" s="5" t="s">
        <v>25</v>
      </c>
      <c r="G7" s="5" t="s">
        <v>1225</v>
      </c>
      <c r="H7" s="5" t="s">
        <v>1903</v>
      </c>
      <c r="I7" s="3"/>
    </row>
    <row r="8" spans="1:9" ht="60" customHeight="1" x14ac:dyDescent="0.65">
      <c r="A8" s="3">
        <v>6</v>
      </c>
      <c r="B8" s="3" t="s">
        <v>26</v>
      </c>
      <c r="C8" s="3" t="s">
        <v>11</v>
      </c>
      <c r="D8" s="3" t="s">
        <v>27</v>
      </c>
      <c r="E8" s="3" t="s">
        <v>1208</v>
      </c>
      <c r="F8" s="5" t="s">
        <v>28</v>
      </c>
      <c r="G8" s="5" t="s">
        <v>1226</v>
      </c>
      <c r="H8" s="5" t="s">
        <v>1227</v>
      </c>
      <c r="I8" s="3"/>
    </row>
    <row r="9" spans="1:9" ht="60" customHeight="1" x14ac:dyDescent="0.65">
      <c r="A9" s="3">
        <v>7</v>
      </c>
      <c r="B9" s="3" t="s">
        <v>29</v>
      </c>
      <c r="C9" s="3" t="s">
        <v>11</v>
      </c>
      <c r="D9" s="3" t="s">
        <v>30</v>
      </c>
      <c r="E9" s="3" t="s">
        <v>1208</v>
      </c>
      <c r="F9" s="5" t="s">
        <v>31</v>
      </c>
      <c r="G9" s="5" t="s">
        <v>1228</v>
      </c>
      <c r="H9" s="5" t="s">
        <v>1229</v>
      </c>
      <c r="I9" s="3"/>
    </row>
    <row r="10" spans="1:9" ht="60" customHeight="1" x14ac:dyDescent="0.65">
      <c r="A10" s="3">
        <v>8</v>
      </c>
      <c r="B10" s="3" t="s">
        <v>32</v>
      </c>
      <c r="C10" s="3" t="s">
        <v>11</v>
      </c>
      <c r="D10" s="3" t="s">
        <v>33</v>
      </c>
      <c r="E10" s="3" t="s">
        <v>1208</v>
      </c>
      <c r="F10" s="5" t="s">
        <v>34</v>
      </c>
      <c r="G10" s="5" t="s">
        <v>1230</v>
      </c>
      <c r="H10" s="5" t="s">
        <v>1231</v>
      </c>
      <c r="I10" s="3"/>
    </row>
    <row r="11" spans="1:9" ht="60" customHeight="1" x14ac:dyDescent="0.65">
      <c r="A11" s="3">
        <v>9</v>
      </c>
      <c r="B11" s="3" t="s">
        <v>35</v>
      </c>
      <c r="C11" s="3" t="s">
        <v>11</v>
      </c>
      <c r="D11" s="3" t="s">
        <v>36</v>
      </c>
      <c r="E11" s="3" t="s">
        <v>1208</v>
      </c>
      <c r="F11" s="5" t="s">
        <v>37</v>
      </c>
      <c r="G11" s="5">
        <v>130190321</v>
      </c>
      <c r="H11" s="5" t="s">
        <v>1232</v>
      </c>
      <c r="I11" s="3"/>
    </row>
    <row r="12" spans="1:9" ht="60" customHeight="1" x14ac:dyDescent="0.65">
      <c r="A12" s="3">
        <v>10</v>
      </c>
      <c r="B12" s="3" t="s">
        <v>38</v>
      </c>
      <c r="C12" s="3" t="s">
        <v>11</v>
      </c>
      <c r="D12" s="3" t="s">
        <v>39</v>
      </c>
      <c r="E12" s="3" t="s">
        <v>1208</v>
      </c>
      <c r="F12" s="5" t="s">
        <v>40</v>
      </c>
      <c r="G12" s="5" t="s">
        <v>1233</v>
      </c>
      <c r="H12" s="5" t="s">
        <v>1234</v>
      </c>
      <c r="I12" s="3"/>
    </row>
    <row r="13" spans="1:9" ht="60" customHeight="1" x14ac:dyDescent="0.65">
      <c r="A13" s="3">
        <v>11</v>
      </c>
      <c r="B13" s="3" t="s">
        <v>41</v>
      </c>
      <c r="C13" s="3" t="s">
        <v>11</v>
      </c>
      <c r="D13" s="3" t="s">
        <v>42</v>
      </c>
      <c r="E13" s="3" t="s">
        <v>1208</v>
      </c>
      <c r="F13" s="5" t="s">
        <v>43</v>
      </c>
      <c r="G13" s="5">
        <v>180534405</v>
      </c>
      <c r="H13" s="5" t="s">
        <v>1235</v>
      </c>
      <c r="I13" s="3"/>
    </row>
    <row r="14" spans="1:9" ht="60" customHeight="1" x14ac:dyDescent="0.65">
      <c r="A14" s="3">
        <v>12</v>
      </c>
      <c r="B14" s="3" t="s">
        <v>44</v>
      </c>
      <c r="C14" s="3" t="s">
        <v>11</v>
      </c>
      <c r="D14" s="3" t="s">
        <v>45</v>
      </c>
      <c r="E14" s="3" t="s">
        <v>1208</v>
      </c>
      <c r="F14" s="5" t="s">
        <v>46</v>
      </c>
      <c r="G14" s="5">
        <v>180856058</v>
      </c>
      <c r="H14" s="8" t="s">
        <v>1236</v>
      </c>
      <c r="I14" s="3"/>
    </row>
    <row r="15" spans="1:9" ht="60" customHeight="1" x14ac:dyDescent="0.65">
      <c r="A15" s="3">
        <v>13</v>
      </c>
      <c r="B15" s="3" t="s">
        <v>47</v>
      </c>
      <c r="C15" s="3" t="s">
        <v>11</v>
      </c>
      <c r="D15" s="3" t="s">
        <v>48</v>
      </c>
      <c r="E15" s="3" t="s">
        <v>1208</v>
      </c>
      <c r="F15" s="5" t="s">
        <v>49</v>
      </c>
      <c r="G15" s="5" t="s">
        <v>1237</v>
      </c>
      <c r="H15" s="5" t="s">
        <v>1238</v>
      </c>
      <c r="I15" s="3"/>
    </row>
    <row r="16" spans="1:9" ht="60" customHeight="1" x14ac:dyDescent="0.65">
      <c r="A16" s="3">
        <v>14</v>
      </c>
      <c r="B16" s="3" t="s">
        <v>50</v>
      </c>
      <c r="C16" s="3" t="s">
        <v>11</v>
      </c>
      <c r="D16" s="3" t="s">
        <v>51</v>
      </c>
      <c r="E16" s="3" t="s">
        <v>1208</v>
      </c>
      <c r="F16" s="5" t="s">
        <v>52</v>
      </c>
      <c r="G16" s="5">
        <v>180553983</v>
      </c>
      <c r="H16" s="5" t="s">
        <v>1239</v>
      </c>
      <c r="I16" s="3"/>
    </row>
    <row r="17" spans="1:9" ht="60" customHeight="1" x14ac:dyDescent="0.65">
      <c r="A17" s="3">
        <v>15</v>
      </c>
      <c r="B17" s="3" t="s">
        <v>53</v>
      </c>
      <c r="C17" s="3" t="s">
        <v>11</v>
      </c>
      <c r="D17" s="3" t="s">
        <v>54</v>
      </c>
      <c r="E17" s="3" t="s">
        <v>1208</v>
      </c>
      <c r="F17" s="5" t="s">
        <v>55</v>
      </c>
      <c r="G17" s="5" t="s">
        <v>1240</v>
      </c>
      <c r="H17" s="5" t="s">
        <v>1241</v>
      </c>
      <c r="I17" s="3"/>
    </row>
    <row r="18" spans="1:9" ht="60" customHeight="1" x14ac:dyDescent="0.65">
      <c r="A18" s="3">
        <v>16</v>
      </c>
      <c r="B18" s="3" t="s">
        <v>56</v>
      </c>
      <c r="C18" s="3" t="s">
        <v>11</v>
      </c>
      <c r="D18" s="3" t="s">
        <v>57</v>
      </c>
      <c r="E18" s="3" t="s">
        <v>1208</v>
      </c>
      <c r="F18" s="5" t="s">
        <v>58</v>
      </c>
      <c r="G18" s="5">
        <v>180879831</v>
      </c>
      <c r="H18" s="5" t="s">
        <v>1242</v>
      </c>
      <c r="I18" s="3"/>
    </row>
    <row r="19" spans="1:9" ht="60" customHeight="1" x14ac:dyDescent="0.65">
      <c r="A19" s="3">
        <v>17</v>
      </c>
      <c r="B19" s="3" t="s">
        <v>59</v>
      </c>
      <c r="C19" s="3" t="s">
        <v>11</v>
      </c>
      <c r="D19" s="3" t="s">
        <v>60</v>
      </c>
      <c r="E19" s="3" t="s">
        <v>1208</v>
      </c>
      <c r="F19" s="5" t="s">
        <v>61</v>
      </c>
      <c r="G19" s="5">
        <v>180624974</v>
      </c>
      <c r="H19" s="5" t="s">
        <v>1243</v>
      </c>
      <c r="I19" s="3"/>
    </row>
    <row r="20" spans="1:9" ht="60" customHeight="1" x14ac:dyDescent="0.65">
      <c r="A20" s="3">
        <v>18</v>
      </c>
      <c r="B20" s="3" t="s">
        <v>62</v>
      </c>
      <c r="C20" s="3" t="s">
        <v>11</v>
      </c>
      <c r="D20" s="3" t="s">
        <v>63</v>
      </c>
      <c r="E20" s="3" t="s">
        <v>1208</v>
      </c>
      <c r="F20" s="5">
        <v>27</v>
      </c>
      <c r="G20" s="5">
        <v>180723002</v>
      </c>
      <c r="H20" s="5" t="s">
        <v>1244</v>
      </c>
      <c r="I20" s="3"/>
    </row>
    <row r="21" spans="1:9" ht="60" customHeight="1" x14ac:dyDescent="0.65">
      <c r="A21" s="3">
        <v>19</v>
      </c>
      <c r="B21" s="3" t="s">
        <v>64</v>
      </c>
      <c r="C21" s="3" t="s">
        <v>11</v>
      </c>
      <c r="D21" s="3" t="s">
        <v>65</v>
      </c>
      <c r="E21" s="3" t="s">
        <v>1208</v>
      </c>
      <c r="F21" s="5" t="s">
        <v>66</v>
      </c>
      <c r="G21" s="5">
        <v>180911929</v>
      </c>
      <c r="H21" s="5" t="s">
        <v>1245</v>
      </c>
      <c r="I21" s="3"/>
    </row>
    <row r="22" spans="1:9" ht="60" customHeight="1" x14ac:dyDescent="0.65">
      <c r="A22" s="3">
        <v>20</v>
      </c>
      <c r="B22" s="3" t="s">
        <v>67</v>
      </c>
      <c r="C22" s="3" t="s">
        <v>11</v>
      </c>
      <c r="D22" s="3" t="s">
        <v>68</v>
      </c>
      <c r="E22" s="3" t="s">
        <v>1208</v>
      </c>
      <c r="F22" s="5" t="s">
        <v>69</v>
      </c>
      <c r="G22" s="5">
        <v>180839997</v>
      </c>
      <c r="H22" s="5" t="s">
        <v>1246</v>
      </c>
      <c r="I22" s="3"/>
    </row>
    <row r="23" spans="1:9" ht="60" customHeight="1" x14ac:dyDescent="0.65">
      <c r="A23" s="3">
        <v>21</v>
      </c>
      <c r="B23" s="3" t="s">
        <v>70</v>
      </c>
      <c r="C23" s="3" t="s">
        <v>71</v>
      </c>
      <c r="D23" s="3" t="s">
        <v>72</v>
      </c>
      <c r="E23" s="3" t="s">
        <v>1208</v>
      </c>
      <c r="F23" s="5" t="s">
        <v>73</v>
      </c>
      <c r="G23" s="5" t="s">
        <v>1247</v>
      </c>
      <c r="H23" s="5" t="s">
        <v>1248</v>
      </c>
      <c r="I23" s="3"/>
    </row>
    <row r="24" spans="1:9" ht="60" customHeight="1" x14ac:dyDescent="0.65">
      <c r="A24" s="3">
        <v>22</v>
      </c>
      <c r="B24" s="3" t="s">
        <v>74</v>
      </c>
      <c r="C24" s="3" t="s">
        <v>11</v>
      </c>
      <c r="D24" s="3" t="s">
        <v>75</v>
      </c>
      <c r="E24" s="3" t="s">
        <v>1208</v>
      </c>
      <c r="F24" s="5" t="s">
        <v>76</v>
      </c>
      <c r="G24" s="5" t="s">
        <v>1249</v>
      </c>
      <c r="H24" s="5" t="s">
        <v>1250</v>
      </c>
      <c r="I24" s="3"/>
    </row>
    <row r="25" spans="1:9" ht="60" customHeight="1" x14ac:dyDescent="0.65">
      <c r="A25" s="3">
        <v>23</v>
      </c>
      <c r="B25" s="3" t="s">
        <v>77</v>
      </c>
      <c r="C25" s="3" t="s">
        <v>11</v>
      </c>
      <c r="D25" s="3" t="s">
        <v>78</v>
      </c>
      <c r="E25" s="3" t="s">
        <v>1208</v>
      </c>
      <c r="F25" s="5" t="s">
        <v>79</v>
      </c>
      <c r="G25" s="5">
        <v>180889150</v>
      </c>
      <c r="H25" s="5" t="s">
        <v>1251</v>
      </c>
      <c r="I25" s="3"/>
    </row>
    <row r="26" spans="1:9" ht="60" customHeight="1" x14ac:dyDescent="0.65">
      <c r="A26" s="3">
        <v>24</v>
      </c>
      <c r="B26" s="3" t="s">
        <v>80</v>
      </c>
      <c r="C26" s="3" t="s">
        <v>11</v>
      </c>
      <c r="D26" s="3" t="s">
        <v>42</v>
      </c>
      <c r="E26" s="3" t="s">
        <v>1208</v>
      </c>
      <c r="F26" s="5" t="s">
        <v>81</v>
      </c>
      <c r="G26" s="5">
        <v>180857737</v>
      </c>
      <c r="H26" s="5" t="s">
        <v>1904</v>
      </c>
      <c r="I26" s="3"/>
    </row>
    <row r="27" spans="1:9" ht="60" customHeight="1" x14ac:dyDescent="0.65">
      <c r="A27" s="3">
        <v>25</v>
      </c>
      <c r="B27" s="3" t="s">
        <v>82</v>
      </c>
      <c r="C27" s="3" t="s">
        <v>11</v>
      </c>
      <c r="D27" s="3" t="s">
        <v>83</v>
      </c>
      <c r="E27" s="3" t="s">
        <v>1208</v>
      </c>
      <c r="F27" s="5" t="s">
        <v>84</v>
      </c>
      <c r="G27" s="5">
        <v>180856034</v>
      </c>
      <c r="H27" s="5" t="s">
        <v>1252</v>
      </c>
      <c r="I27" s="3"/>
    </row>
    <row r="28" spans="1:9" ht="60" customHeight="1" x14ac:dyDescent="0.65">
      <c r="A28" s="3">
        <v>26</v>
      </c>
      <c r="B28" s="3" t="s">
        <v>85</v>
      </c>
      <c r="C28" s="3" t="s">
        <v>11</v>
      </c>
      <c r="D28" s="3" t="s">
        <v>86</v>
      </c>
      <c r="E28" s="3" t="s">
        <v>1208</v>
      </c>
      <c r="F28" s="5" t="s">
        <v>87</v>
      </c>
      <c r="G28" s="5" t="s">
        <v>1253</v>
      </c>
      <c r="H28" s="5" t="s">
        <v>1254</v>
      </c>
      <c r="I28" s="3"/>
    </row>
    <row r="29" spans="1:9" ht="60" customHeight="1" x14ac:dyDescent="0.65">
      <c r="A29" s="3">
        <v>27</v>
      </c>
      <c r="B29" s="3" t="s">
        <v>88</v>
      </c>
      <c r="C29" s="3" t="s">
        <v>11</v>
      </c>
      <c r="D29" s="3" t="s">
        <v>89</v>
      </c>
      <c r="E29" s="3" t="s">
        <v>1208</v>
      </c>
      <c r="F29" s="5" t="s">
        <v>90</v>
      </c>
      <c r="G29" s="5">
        <v>180519455</v>
      </c>
      <c r="H29" s="5" t="s">
        <v>1255</v>
      </c>
      <c r="I29" s="3"/>
    </row>
    <row r="30" spans="1:9" ht="60" customHeight="1" x14ac:dyDescent="0.65">
      <c r="A30" s="3">
        <v>28</v>
      </c>
      <c r="B30" s="3" t="s">
        <v>91</v>
      </c>
      <c r="C30" s="3" t="s">
        <v>11</v>
      </c>
      <c r="D30" s="3" t="s">
        <v>92</v>
      </c>
      <c r="E30" s="3" t="s">
        <v>1208</v>
      </c>
      <c r="F30" s="5" t="s">
        <v>93</v>
      </c>
      <c r="G30" s="5">
        <v>180547809</v>
      </c>
      <c r="H30" s="5" t="s">
        <v>1256</v>
      </c>
      <c r="I30" s="3"/>
    </row>
    <row r="31" spans="1:9" ht="60" customHeight="1" x14ac:dyDescent="0.65">
      <c r="A31" s="3">
        <v>29</v>
      </c>
      <c r="B31" s="3" t="s">
        <v>94</v>
      </c>
      <c r="C31" s="3" t="s">
        <v>11</v>
      </c>
      <c r="D31" s="3" t="s">
        <v>95</v>
      </c>
      <c r="E31" s="3" t="s">
        <v>1208</v>
      </c>
      <c r="F31" s="5" t="s">
        <v>96</v>
      </c>
      <c r="G31" s="5">
        <v>180718659</v>
      </c>
      <c r="H31" s="5" t="s">
        <v>1257</v>
      </c>
      <c r="I31" s="3"/>
    </row>
    <row r="32" spans="1:9" ht="60" customHeight="1" x14ac:dyDescent="0.65">
      <c r="A32" s="3">
        <v>30</v>
      </c>
      <c r="B32" s="3" t="s">
        <v>97</v>
      </c>
      <c r="C32" s="3" t="s">
        <v>11</v>
      </c>
      <c r="D32" s="3" t="s">
        <v>98</v>
      </c>
      <c r="E32" s="3" t="s">
        <v>1208</v>
      </c>
      <c r="F32" s="5" t="s">
        <v>99</v>
      </c>
      <c r="G32" s="5">
        <v>180544327</v>
      </c>
      <c r="H32" s="5" t="s">
        <v>1258</v>
      </c>
      <c r="I32" s="3"/>
    </row>
    <row r="33" spans="1:9" ht="60" customHeight="1" x14ac:dyDescent="0.65">
      <c r="A33" s="3">
        <v>31</v>
      </c>
      <c r="B33" s="3" t="s">
        <v>100</v>
      </c>
      <c r="C33" s="3" t="s">
        <v>11</v>
      </c>
      <c r="D33" s="3" t="s">
        <v>101</v>
      </c>
      <c r="E33" s="3" t="s">
        <v>1208</v>
      </c>
      <c r="F33" s="5" t="s">
        <v>102</v>
      </c>
      <c r="G33" s="5">
        <v>180822028</v>
      </c>
      <c r="H33" s="5" t="s">
        <v>1259</v>
      </c>
      <c r="I33" s="3"/>
    </row>
    <row r="34" spans="1:9" ht="60" customHeight="1" x14ac:dyDescent="0.65">
      <c r="A34" s="3">
        <v>32</v>
      </c>
      <c r="B34" s="3" t="s">
        <v>103</v>
      </c>
      <c r="C34" s="3" t="s">
        <v>11</v>
      </c>
      <c r="D34" s="3" t="s">
        <v>104</v>
      </c>
      <c r="E34" s="3" t="s">
        <v>1208</v>
      </c>
      <c r="F34" s="5" t="s">
        <v>105</v>
      </c>
      <c r="G34" s="5">
        <v>180558063</v>
      </c>
      <c r="H34" s="5" t="s">
        <v>1260</v>
      </c>
      <c r="I34" s="3"/>
    </row>
    <row r="35" spans="1:9" ht="60" customHeight="1" x14ac:dyDescent="0.65">
      <c r="A35" s="3">
        <v>33</v>
      </c>
      <c r="B35" s="3" t="s">
        <v>106</v>
      </c>
      <c r="C35" s="3" t="s">
        <v>11</v>
      </c>
      <c r="D35" s="3" t="s">
        <v>107</v>
      </c>
      <c r="E35" s="3" t="s">
        <v>1208</v>
      </c>
      <c r="F35" s="5" t="s">
        <v>108</v>
      </c>
      <c r="G35" s="5" t="s">
        <v>1261</v>
      </c>
      <c r="H35" s="5" t="s">
        <v>1262</v>
      </c>
      <c r="I35" s="3"/>
    </row>
    <row r="36" spans="1:9" ht="60" customHeight="1" x14ac:dyDescent="0.65">
      <c r="A36" s="3">
        <v>34</v>
      </c>
      <c r="B36" s="3" t="s">
        <v>109</v>
      </c>
      <c r="C36" s="3" t="s">
        <v>11</v>
      </c>
      <c r="D36" s="3" t="s">
        <v>110</v>
      </c>
      <c r="E36" s="3" t="s">
        <v>1208</v>
      </c>
      <c r="F36" s="5" t="s">
        <v>111</v>
      </c>
      <c r="G36" s="5">
        <v>180875945</v>
      </c>
      <c r="H36" s="5" t="s">
        <v>1263</v>
      </c>
      <c r="I36" s="3"/>
    </row>
    <row r="37" spans="1:9" ht="60" customHeight="1" x14ac:dyDescent="0.65">
      <c r="A37" s="3">
        <v>35</v>
      </c>
      <c r="B37" s="3" t="s">
        <v>112</v>
      </c>
      <c r="C37" s="3" t="s">
        <v>11</v>
      </c>
      <c r="D37" s="3" t="s">
        <v>113</v>
      </c>
      <c r="E37" s="3" t="s">
        <v>1208</v>
      </c>
      <c r="F37" s="5" t="s">
        <v>114</v>
      </c>
      <c r="G37" s="5">
        <v>190796100</v>
      </c>
      <c r="H37" s="5" t="s">
        <v>1264</v>
      </c>
      <c r="I37" s="3"/>
    </row>
    <row r="38" spans="1:9" ht="60" customHeight="1" x14ac:dyDescent="0.65">
      <c r="A38" s="3">
        <v>36</v>
      </c>
      <c r="B38" s="3" t="s">
        <v>115</v>
      </c>
      <c r="C38" s="3" t="s">
        <v>11</v>
      </c>
      <c r="D38" s="3" t="s">
        <v>116</v>
      </c>
      <c r="E38" s="3" t="s">
        <v>1208</v>
      </c>
      <c r="F38" s="5" t="s">
        <v>117</v>
      </c>
      <c r="G38" s="5">
        <v>180644854</v>
      </c>
      <c r="H38" s="8" t="s">
        <v>1265</v>
      </c>
      <c r="I38" s="3"/>
    </row>
    <row r="39" spans="1:9" ht="60" customHeight="1" x14ac:dyDescent="0.65">
      <c r="A39" s="3">
        <v>37</v>
      </c>
      <c r="B39" s="3" t="s">
        <v>118</v>
      </c>
      <c r="C39" s="3" t="s">
        <v>11</v>
      </c>
      <c r="D39" s="3" t="s">
        <v>119</v>
      </c>
      <c r="E39" s="3" t="s">
        <v>1208</v>
      </c>
      <c r="F39" s="5" t="s">
        <v>120</v>
      </c>
      <c r="G39" s="5">
        <v>180777927</v>
      </c>
      <c r="H39" s="5" t="s">
        <v>1266</v>
      </c>
      <c r="I39" s="3"/>
    </row>
    <row r="40" spans="1:9" ht="60" customHeight="1" x14ac:dyDescent="0.65">
      <c r="A40" s="3">
        <v>38</v>
      </c>
      <c r="B40" s="3" t="s">
        <v>121</v>
      </c>
      <c r="C40" s="3" t="s">
        <v>11</v>
      </c>
      <c r="D40" s="3" t="s">
        <v>122</v>
      </c>
      <c r="E40" s="3" t="s">
        <v>1208</v>
      </c>
      <c r="F40" s="5" t="s">
        <v>123</v>
      </c>
      <c r="G40" s="5" t="s">
        <v>1267</v>
      </c>
      <c r="H40" s="5" t="s">
        <v>1268</v>
      </c>
      <c r="I40" s="3"/>
    </row>
    <row r="41" spans="1:9" ht="60" customHeight="1" x14ac:dyDescent="0.65">
      <c r="A41" s="3">
        <v>39</v>
      </c>
      <c r="B41" s="3" t="s">
        <v>124</v>
      </c>
      <c r="C41" s="3" t="s">
        <v>11</v>
      </c>
      <c r="D41" s="3" t="s">
        <v>125</v>
      </c>
      <c r="E41" s="3" t="s">
        <v>1208</v>
      </c>
      <c r="F41" s="5" t="s">
        <v>126</v>
      </c>
      <c r="G41" s="5">
        <v>180591166</v>
      </c>
      <c r="H41" s="8" t="s">
        <v>1269</v>
      </c>
      <c r="I41" s="3"/>
    </row>
    <row r="42" spans="1:9" ht="60" customHeight="1" x14ac:dyDescent="0.65">
      <c r="A42" s="3">
        <v>40</v>
      </c>
      <c r="B42" s="3" t="s">
        <v>127</v>
      </c>
      <c r="C42" s="3" t="s">
        <v>11</v>
      </c>
      <c r="D42" s="3" t="s">
        <v>128</v>
      </c>
      <c r="E42" s="3" t="s">
        <v>1208</v>
      </c>
      <c r="F42" s="5" t="s">
        <v>129</v>
      </c>
      <c r="G42" s="5">
        <v>180877815</v>
      </c>
      <c r="H42" s="8" t="s">
        <v>1270</v>
      </c>
      <c r="I42" s="3"/>
    </row>
    <row r="43" spans="1:9" ht="60" customHeight="1" x14ac:dyDescent="0.65">
      <c r="A43" s="3">
        <v>41</v>
      </c>
      <c r="B43" s="3" t="s">
        <v>130</v>
      </c>
      <c r="C43" s="3" t="s">
        <v>11</v>
      </c>
      <c r="D43" s="3" t="s">
        <v>131</v>
      </c>
      <c r="E43" s="3" t="s">
        <v>1209</v>
      </c>
      <c r="F43" s="5" t="s">
        <v>132</v>
      </c>
      <c r="G43" s="5" t="s">
        <v>1271</v>
      </c>
      <c r="H43" s="5" t="s">
        <v>1272</v>
      </c>
      <c r="I43" s="3"/>
    </row>
    <row r="44" spans="1:9" ht="60" customHeight="1" x14ac:dyDescent="0.65">
      <c r="A44" s="3">
        <v>42</v>
      </c>
      <c r="B44" s="3" t="s">
        <v>133</v>
      </c>
      <c r="C44" s="3" t="s">
        <v>11</v>
      </c>
      <c r="D44" s="3" t="s">
        <v>134</v>
      </c>
      <c r="E44" s="3" t="s">
        <v>1209</v>
      </c>
      <c r="F44" s="5" t="s">
        <v>135</v>
      </c>
      <c r="G44" s="5" t="s">
        <v>1273</v>
      </c>
      <c r="H44" s="5" t="s">
        <v>1274</v>
      </c>
      <c r="I44" s="3"/>
    </row>
    <row r="45" spans="1:9" ht="60" customHeight="1" x14ac:dyDescent="0.65">
      <c r="A45" s="3">
        <v>43</v>
      </c>
      <c r="B45" s="3" t="s">
        <v>136</v>
      </c>
      <c r="C45" s="3" t="s">
        <v>11</v>
      </c>
      <c r="D45" s="3" t="s">
        <v>137</v>
      </c>
      <c r="E45" s="3" t="s">
        <v>1209</v>
      </c>
      <c r="F45" s="5" t="s">
        <v>138</v>
      </c>
      <c r="G45" s="5" t="s">
        <v>1275</v>
      </c>
      <c r="H45" s="5" t="s">
        <v>1276</v>
      </c>
      <c r="I45" s="3"/>
    </row>
    <row r="46" spans="1:9" ht="60" customHeight="1" x14ac:dyDescent="0.65">
      <c r="A46" s="3">
        <v>44</v>
      </c>
      <c r="B46" s="3" t="s">
        <v>139</v>
      </c>
      <c r="C46" s="3" t="s">
        <v>71</v>
      </c>
      <c r="D46" s="3" t="s">
        <v>140</v>
      </c>
      <c r="E46" s="3" t="s">
        <v>1209</v>
      </c>
      <c r="F46" s="5" t="s">
        <v>141</v>
      </c>
      <c r="G46" s="5" t="s">
        <v>1277</v>
      </c>
      <c r="H46" s="5" t="s">
        <v>1278</v>
      </c>
      <c r="I46" s="3"/>
    </row>
    <row r="47" spans="1:9" ht="60" customHeight="1" x14ac:dyDescent="0.65">
      <c r="A47" s="3">
        <v>45</v>
      </c>
      <c r="B47" s="3" t="s">
        <v>142</v>
      </c>
      <c r="C47" s="3" t="s">
        <v>71</v>
      </c>
      <c r="D47" s="3" t="s">
        <v>143</v>
      </c>
      <c r="E47" s="3" t="s">
        <v>1209</v>
      </c>
      <c r="F47" s="5" t="s">
        <v>144</v>
      </c>
      <c r="G47" s="5">
        <v>180522720</v>
      </c>
      <c r="H47" s="5" t="s">
        <v>1279</v>
      </c>
      <c r="I47" s="3"/>
    </row>
    <row r="48" spans="1:9" ht="60" customHeight="1" x14ac:dyDescent="0.65">
      <c r="A48" s="3">
        <v>46</v>
      </c>
      <c r="B48" s="3" t="s">
        <v>145</v>
      </c>
      <c r="C48" s="3" t="s">
        <v>71</v>
      </c>
      <c r="D48" s="3" t="s">
        <v>146</v>
      </c>
      <c r="E48" s="3" t="s">
        <v>1209</v>
      </c>
      <c r="F48" s="5" t="s">
        <v>147</v>
      </c>
      <c r="G48" s="5" t="s">
        <v>1280</v>
      </c>
      <c r="H48" s="5" t="s">
        <v>1281</v>
      </c>
      <c r="I48" s="3"/>
    </row>
    <row r="49" spans="1:9" ht="60" customHeight="1" x14ac:dyDescent="0.65">
      <c r="A49" s="3">
        <v>47</v>
      </c>
      <c r="B49" s="3" t="s">
        <v>148</v>
      </c>
      <c r="C49" s="3" t="s">
        <v>11</v>
      </c>
      <c r="D49" s="3" t="s">
        <v>149</v>
      </c>
      <c r="E49" s="3" t="s">
        <v>1209</v>
      </c>
      <c r="F49" s="5" t="s">
        <v>150</v>
      </c>
      <c r="G49" s="5">
        <v>170687507</v>
      </c>
      <c r="H49" s="5" t="s">
        <v>1282</v>
      </c>
      <c r="I49" s="3"/>
    </row>
    <row r="50" spans="1:9" ht="60" customHeight="1" x14ac:dyDescent="0.65">
      <c r="A50" s="3">
        <v>48</v>
      </c>
      <c r="B50" s="3" t="s">
        <v>151</v>
      </c>
      <c r="C50" s="3" t="s">
        <v>11</v>
      </c>
      <c r="D50" s="3" t="s">
        <v>152</v>
      </c>
      <c r="E50" s="3" t="s">
        <v>1209</v>
      </c>
      <c r="F50" s="5" t="s">
        <v>153</v>
      </c>
      <c r="G50" s="5">
        <v>180765194</v>
      </c>
      <c r="H50" s="5" t="s">
        <v>1283</v>
      </c>
      <c r="I50" s="3"/>
    </row>
    <row r="51" spans="1:9" ht="60" customHeight="1" x14ac:dyDescent="0.65">
      <c r="A51" s="3">
        <v>49</v>
      </c>
      <c r="B51" s="3" t="s">
        <v>154</v>
      </c>
      <c r="C51" s="3" t="s">
        <v>11</v>
      </c>
      <c r="D51" s="3" t="s">
        <v>155</v>
      </c>
      <c r="E51" s="3" t="s">
        <v>1209</v>
      </c>
      <c r="F51" s="5" t="s">
        <v>156</v>
      </c>
      <c r="G51" s="5">
        <v>180904170</v>
      </c>
      <c r="H51" s="5" t="s">
        <v>1284</v>
      </c>
      <c r="I51" s="3"/>
    </row>
    <row r="52" spans="1:9" ht="60" customHeight="1" x14ac:dyDescent="0.65">
      <c r="A52" s="3">
        <v>50</v>
      </c>
      <c r="B52" s="3" t="s">
        <v>157</v>
      </c>
      <c r="C52" s="3" t="s">
        <v>11</v>
      </c>
      <c r="D52" s="3" t="s">
        <v>158</v>
      </c>
      <c r="E52" s="3" t="s">
        <v>1209</v>
      </c>
      <c r="F52" s="5" t="s">
        <v>159</v>
      </c>
      <c r="G52" s="5">
        <v>140149112</v>
      </c>
      <c r="H52" s="5" t="s">
        <v>1285</v>
      </c>
      <c r="I52" s="3"/>
    </row>
    <row r="53" spans="1:9" ht="60" customHeight="1" x14ac:dyDescent="0.65">
      <c r="A53" s="3">
        <v>51</v>
      </c>
      <c r="B53" s="3" t="s">
        <v>160</v>
      </c>
      <c r="C53" s="3" t="s">
        <v>11</v>
      </c>
      <c r="D53" s="3" t="s">
        <v>161</v>
      </c>
      <c r="E53" s="3" t="s">
        <v>1209</v>
      </c>
      <c r="F53" s="5" t="s">
        <v>162</v>
      </c>
      <c r="G53" s="5" t="s">
        <v>1286</v>
      </c>
      <c r="H53" s="5" t="s">
        <v>1287</v>
      </c>
      <c r="I53" s="3"/>
    </row>
    <row r="54" spans="1:9" ht="60" customHeight="1" x14ac:dyDescent="0.65">
      <c r="A54" s="3">
        <v>52</v>
      </c>
      <c r="B54" s="3" t="s">
        <v>163</v>
      </c>
      <c r="C54" s="3" t="s">
        <v>71</v>
      </c>
      <c r="D54" s="3" t="s">
        <v>164</v>
      </c>
      <c r="E54" s="3" t="s">
        <v>1209</v>
      </c>
      <c r="F54" s="5" t="s">
        <v>165</v>
      </c>
      <c r="G54" s="5">
        <v>100696849</v>
      </c>
      <c r="H54" s="8" t="s">
        <v>1288</v>
      </c>
      <c r="I54" s="3"/>
    </row>
    <row r="55" spans="1:9" ht="60" customHeight="1" x14ac:dyDescent="0.65">
      <c r="A55" s="3">
        <v>53</v>
      </c>
      <c r="B55" s="3" t="s">
        <v>166</v>
      </c>
      <c r="C55" s="3" t="s">
        <v>11</v>
      </c>
      <c r="D55" s="3" t="s">
        <v>167</v>
      </c>
      <c r="E55" s="3" t="s">
        <v>1209</v>
      </c>
      <c r="F55" s="5" t="s">
        <v>168</v>
      </c>
      <c r="G55" s="5" t="s">
        <v>1289</v>
      </c>
      <c r="H55" s="5" t="s">
        <v>1290</v>
      </c>
      <c r="I55" s="3"/>
    </row>
    <row r="56" spans="1:9" ht="60" customHeight="1" x14ac:dyDescent="0.65">
      <c r="A56" s="3">
        <v>54</v>
      </c>
      <c r="B56" s="3" t="s">
        <v>169</v>
      </c>
      <c r="C56" s="3" t="s">
        <v>71</v>
      </c>
      <c r="D56" s="3" t="s">
        <v>170</v>
      </c>
      <c r="E56" s="3" t="s">
        <v>1209</v>
      </c>
      <c r="F56" s="5" t="s">
        <v>171</v>
      </c>
      <c r="G56" s="5" t="s">
        <v>1291</v>
      </c>
      <c r="H56" s="5" t="s">
        <v>1292</v>
      </c>
      <c r="I56" s="3"/>
    </row>
    <row r="57" spans="1:9" ht="60" customHeight="1" x14ac:dyDescent="0.65">
      <c r="A57" s="3">
        <v>55</v>
      </c>
      <c r="B57" s="3" t="s">
        <v>172</v>
      </c>
      <c r="C57" s="3" t="s">
        <v>11</v>
      </c>
      <c r="D57" s="3" t="s">
        <v>173</v>
      </c>
      <c r="E57" s="3" t="s">
        <v>1209</v>
      </c>
      <c r="F57" s="5" t="s">
        <v>174</v>
      </c>
      <c r="G57" s="5">
        <v>180585348</v>
      </c>
      <c r="H57" s="5" t="s">
        <v>1293</v>
      </c>
      <c r="I57" s="3"/>
    </row>
    <row r="58" spans="1:9" ht="60" customHeight="1" x14ac:dyDescent="0.65">
      <c r="A58" s="3">
        <v>56</v>
      </c>
      <c r="B58" s="3" t="s">
        <v>175</v>
      </c>
      <c r="C58" s="3" t="s">
        <v>71</v>
      </c>
      <c r="D58" s="3" t="s">
        <v>176</v>
      </c>
      <c r="E58" s="3" t="s">
        <v>1209</v>
      </c>
      <c r="F58" s="5" t="s">
        <v>177</v>
      </c>
      <c r="G58" s="5">
        <v>180705513</v>
      </c>
      <c r="H58" s="5" t="s">
        <v>1294</v>
      </c>
      <c r="I58" s="3"/>
    </row>
    <row r="59" spans="1:9" ht="60" customHeight="1" x14ac:dyDescent="0.65">
      <c r="A59" s="3">
        <v>57</v>
      </c>
      <c r="B59" s="3" t="s">
        <v>178</v>
      </c>
      <c r="C59" s="3" t="s">
        <v>71</v>
      </c>
      <c r="D59" s="3" t="s">
        <v>110</v>
      </c>
      <c r="E59" s="3" t="s">
        <v>1209</v>
      </c>
      <c r="F59" s="5" t="s">
        <v>179</v>
      </c>
      <c r="G59" s="5">
        <v>180766712</v>
      </c>
      <c r="H59" s="5" t="s">
        <v>1295</v>
      </c>
      <c r="I59" s="3"/>
    </row>
    <row r="60" spans="1:9" ht="60" customHeight="1" x14ac:dyDescent="0.65">
      <c r="A60" s="3">
        <v>58</v>
      </c>
      <c r="B60" s="3" t="s">
        <v>180</v>
      </c>
      <c r="C60" s="3" t="s">
        <v>71</v>
      </c>
      <c r="D60" s="3" t="s">
        <v>181</v>
      </c>
      <c r="E60" s="3" t="s">
        <v>1209</v>
      </c>
      <c r="F60" s="5" t="s">
        <v>182</v>
      </c>
      <c r="G60" s="5">
        <v>190722902</v>
      </c>
      <c r="H60" s="5" t="s">
        <v>1296</v>
      </c>
      <c r="I60" s="3"/>
    </row>
    <row r="61" spans="1:9" ht="60" customHeight="1" x14ac:dyDescent="0.65">
      <c r="A61" s="3">
        <v>59</v>
      </c>
      <c r="B61" s="3" t="s">
        <v>183</v>
      </c>
      <c r="C61" s="3" t="s">
        <v>71</v>
      </c>
      <c r="D61" s="3" t="s">
        <v>184</v>
      </c>
      <c r="E61" s="3" t="s">
        <v>1209</v>
      </c>
      <c r="F61" s="5" t="s">
        <v>185</v>
      </c>
      <c r="G61" s="5">
        <v>180653762</v>
      </c>
      <c r="H61" s="8" t="s">
        <v>1297</v>
      </c>
      <c r="I61" s="3"/>
    </row>
    <row r="62" spans="1:9" ht="60" customHeight="1" x14ac:dyDescent="0.65">
      <c r="A62" s="3">
        <v>60</v>
      </c>
      <c r="B62" s="3" t="s">
        <v>186</v>
      </c>
      <c r="C62" s="3" t="s">
        <v>11</v>
      </c>
      <c r="D62" s="3" t="s">
        <v>187</v>
      </c>
      <c r="E62" s="3" t="s">
        <v>1209</v>
      </c>
      <c r="F62" s="5" t="s">
        <v>188</v>
      </c>
      <c r="G62" s="5">
        <v>150566402</v>
      </c>
      <c r="H62" s="5" t="s">
        <v>1298</v>
      </c>
      <c r="I62" s="3"/>
    </row>
    <row r="63" spans="1:9" ht="60" customHeight="1" x14ac:dyDescent="0.65">
      <c r="A63" s="3">
        <v>61</v>
      </c>
      <c r="B63" s="3" t="s">
        <v>189</v>
      </c>
      <c r="C63" s="3" t="s">
        <v>71</v>
      </c>
      <c r="D63" s="3" t="s">
        <v>190</v>
      </c>
      <c r="E63" s="3" t="s">
        <v>1209</v>
      </c>
      <c r="F63" s="5" t="s">
        <v>191</v>
      </c>
      <c r="G63" s="5">
        <v>190910880</v>
      </c>
      <c r="H63" s="5" t="s">
        <v>1299</v>
      </c>
      <c r="I63" s="3"/>
    </row>
    <row r="64" spans="1:9" ht="60" customHeight="1" x14ac:dyDescent="0.65">
      <c r="A64" s="3">
        <v>62</v>
      </c>
      <c r="B64" s="3" t="s">
        <v>192</v>
      </c>
      <c r="C64" s="3" t="s">
        <v>11</v>
      </c>
      <c r="D64" s="3" t="s">
        <v>193</v>
      </c>
      <c r="E64" s="3" t="s">
        <v>1209</v>
      </c>
      <c r="F64" s="5" t="s">
        <v>194</v>
      </c>
      <c r="G64" s="5">
        <v>180826919</v>
      </c>
      <c r="H64" s="5" t="s">
        <v>1300</v>
      </c>
      <c r="I64" s="3"/>
    </row>
    <row r="65" spans="1:9" ht="60" customHeight="1" x14ac:dyDescent="0.65">
      <c r="A65" s="3">
        <v>63</v>
      </c>
      <c r="B65" s="3" t="s">
        <v>195</v>
      </c>
      <c r="C65" s="3" t="s">
        <v>11</v>
      </c>
      <c r="D65" s="3" t="s">
        <v>196</v>
      </c>
      <c r="E65" s="3" t="s">
        <v>1209</v>
      </c>
      <c r="F65" s="5" t="s">
        <v>197</v>
      </c>
      <c r="G65" s="5" t="s">
        <v>1301</v>
      </c>
      <c r="H65" s="5" t="s">
        <v>1302</v>
      </c>
      <c r="I65" s="3"/>
    </row>
    <row r="66" spans="1:9" ht="60" customHeight="1" x14ac:dyDescent="0.65">
      <c r="A66" s="3">
        <v>64</v>
      </c>
      <c r="B66" s="3" t="s">
        <v>198</v>
      </c>
      <c r="C66" s="3" t="s">
        <v>71</v>
      </c>
      <c r="D66" s="3" t="s">
        <v>199</v>
      </c>
      <c r="E66" s="3" t="s">
        <v>1209</v>
      </c>
      <c r="F66" s="5" t="s">
        <v>200</v>
      </c>
      <c r="G66" s="5" t="s">
        <v>1303</v>
      </c>
      <c r="H66" s="5" t="s">
        <v>1304</v>
      </c>
      <c r="I66" s="3"/>
    </row>
    <row r="67" spans="1:9" ht="60" customHeight="1" x14ac:dyDescent="0.65">
      <c r="A67" s="3">
        <v>65</v>
      </c>
      <c r="B67" s="3" t="s">
        <v>201</v>
      </c>
      <c r="C67" s="3" t="s">
        <v>11</v>
      </c>
      <c r="D67" s="3" t="s">
        <v>202</v>
      </c>
      <c r="E67" s="3" t="s">
        <v>1209</v>
      </c>
      <c r="F67" s="5" t="s">
        <v>203</v>
      </c>
      <c r="G67" s="5">
        <v>180961356</v>
      </c>
      <c r="H67" s="5" t="s">
        <v>1305</v>
      </c>
      <c r="I67" s="3"/>
    </row>
    <row r="68" spans="1:9" ht="60" customHeight="1" x14ac:dyDescent="0.65">
      <c r="A68" s="3">
        <v>66</v>
      </c>
      <c r="B68" s="3" t="s">
        <v>204</v>
      </c>
      <c r="C68" s="3" t="s">
        <v>71</v>
      </c>
      <c r="D68" s="3" t="s">
        <v>205</v>
      </c>
      <c r="E68" s="3" t="s">
        <v>1209</v>
      </c>
      <c r="F68" s="5">
        <v>81</v>
      </c>
      <c r="G68" s="5">
        <v>190857441</v>
      </c>
      <c r="H68" s="8" t="s">
        <v>1306</v>
      </c>
      <c r="I68" s="3"/>
    </row>
    <row r="69" spans="1:9" ht="60" customHeight="1" x14ac:dyDescent="0.65">
      <c r="A69" s="3">
        <v>67</v>
      </c>
      <c r="B69" s="3" t="s">
        <v>206</v>
      </c>
      <c r="C69" s="3" t="s">
        <v>11</v>
      </c>
      <c r="D69" s="3" t="s">
        <v>207</v>
      </c>
      <c r="E69" s="3" t="s">
        <v>1210</v>
      </c>
      <c r="F69" s="5" t="s">
        <v>208</v>
      </c>
      <c r="G69" s="5">
        <v>180525666</v>
      </c>
      <c r="H69" s="5" t="s">
        <v>1307</v>
      </c>
      <c r="I69" s="3"/>
    </row>
    <row r="70" spans="1:9" ht="60" customHeight="1" x14ac:dyDescent="0.65">
      <c r="A70" s="3">
        <v>68</v>
      </c>
      <c r="B70" s="3" t="s">
        <v>209</v>
      </c>
      <c r="C70" s="3" t="s">
        <v>11</v>
      </c>
      <c r="D70" s="3" t="s">
        <v>210</v>
      </c>
      <c r="E70" s="7" t="s">
        <v>1211</v>
      </c>
      <c r="F70" s="5" t="s">
        <v>211</v>
      </c>
      <c r="G70" s="5" t="s">
        <v>1308</v>
      </c>
      <c r="H70" s="5" t="s">
        <v>1309</v>
      </c>
      <c r="I70" s="3"/>
    </row>
    <row r="71" spans="1:9" ht="60" customHeight="1" x14ac:dyDescent="0.65">
      <c r="A71" s="3">
        <v>69</v>
      </c>
      <c r="B71" s="3" t="s">
        <v>212</v>
      </c>
      <c r="C71" s="3" t="s">
        <v>71</v>
      </c>
      <c r="D71" s="3" t="s">
        <v>213</v>
      </c>
      <c r="E71" s="7" t="s">
        <v>1211</v>
      </c>
      <c r="F71" s="5" t="s">
        <v>214</v>
      </c>
      <c r="G71" s="5" t="s">
        <v>1310</v>
      </c>
      <c r="H71" s="5" t="s">
        <v>1311</v>
      </c>
      <c r="I71" s="3"/>
    </row>
    <row r="72" spans="1:9" ht="60" customHeight="1" x14ac:dyDescent="0.65">
      <c r="A72" s="3">
        <v>70</v>
      </c>
      <c r="B72" s="3" t="s">
        <v>215</v>
      </c>
      <c r="C72" s="3" t="s">
        <v>11</v>
      </c>
      <c r="D72" s="3" t="s">
        <v>216</v>
      </c>
      <c r="E72" s="7" t="s">
        <v>1211</v>
      </c>
      <c r="F72" s="5" t="s">
        <v>217</v>
      </c>
      <c r="G72" s="5" t="s">
        <v>1312</v>
      </c>
      <c r="H72" s="5" t="s">
        <v>1313</v>
      </c>
      <c r="I72" s="3"/>
    </row>
    <row r="73" spans="1:9" ht="60" customHeight="1" x14ac:dyDescent="0.65">
      <c r="A73" s="3">
        <v>71</v>
      </c>
      <c r="B73" s="3" t="s">
        <v>218</v>
      </c>
      <c r="C73" s="3" t="s">
        <v>11</v>
      </c>
      <c r="D73" s="3" t="s">
        <v>219</v>
      </c>
      <c r="E73" s="7" t="s">
        <v>1211</v>
      </c>
      <c r="F73" s="5" t="s">
        <v>220</v>
      </c>
      <c r="G73" s="5" t="s">
        <v>1314</v>
      </c>
      <c r="H73" s="5" t="s">
        <v>1315</v>
      </c>
      <c r="I73" s="3"/>
    </row>
    <row r="74" spans="1:9" ht="60" customHeight="1" x14ac:dyDescent="0.65">
      <c r="A74" s="3">
        <v>72</v>
      </c>
      <c r="B74" s="3" t="s">
        <v>221</v>
      </c>
      <c r="C74" s="3" t="s">
        <v>11</v>
      </c>
      <c r="D74" s="3" t="s">
        <v>222</v>
      </c>
      <c r="E74" s="7" t="s">
        <v>1211</v>
      </c>
      <c r="F74" s="5" t="s">
        <v>223</v>
      </c>
      <c r="G74" s="5" t="s">
        <v>1316</v>
      </c>
      <c r="H74" s="5" t="s">
        <v>1317</v>
      </c>
      <c r="I74" s="3"/>
    </row>
    <row r="75" spans="1:9" ht="60" customHeight="1" x14ac:dyDescent="0.65">
      <c r="A75" s="3">
        <v>73</v>
      </c>
      <c r="B75" s="3" t="s">
        <v>224</v>
      </c>
      <c r="C75" s="3" t="s">
        <v>11</v>
      </c>
      <c r="D75" s="3" t="s">
        <v>225</v>
      </c>
      <c r="E75" s="7" t="s">
        <v>1211</v>
      </c>
      <c r="F75" s="5" t="s">
        <v>226</v>
      </c>
      <c r="G75" s="5" t="s">
        <v>1318</v>
      </c>
      <c r="H75" s="8" t="s">
        <v>1319</v>
      </c>
      <c r="I75" s="3"/>
    </row>
    <row r="76" spans="1:9" ht="60" customHeight="1" x14ac:dyDescent="0.65">
      <c r="A76" s="3">
        <v>74</v>
      </c>
      <c r="B76" s="3" t="s">
        <v>227</v>
      </c>
      <c r="C76" s="3" t="s">
        <v>11</v>
      </c>
      <c r="D76" s="3" t="s">
        <v>228</v>
      </c>
      <c r="E76" s="7" t="s">
        <v>1211</v>
      </c>
      <c r="F76" s="5" t="s">
        <v>229</v>
      </c>
      <c r="G76" s="5" t="s">
        <v>1320</v>
      </c>
      <c r="H76" s="5" t="s">
        <v>1321</v>
      </c>
      <c r="I76" s="3"/>
    </row>
    <row r="77" spans="1:9" ht="60" customHeight="1" x14ac:dyDescent="0.65">
      <c r="A77" s="3">
        <v>75</v>
      </c>
      <c r="B77" s="3" t="s">
        <v>230</v>
      </c>
      <c r="C77" s="3" t="s">
        <v>11</v>
      </c>
      <c r="D77" s="3" t="s">
        <v>231</v>
      </c>
      <c r="E77" s="7" t="s">
        <v>1211</v>
      </c>
      <c r="F77" s="5" t="s">
        <v>232</v>
      </c>
      <c r="G77" s="5">
        <v>180667905</v>
      </c>
      <c r="H77" s="5" t="s">
        <v>1322</v>
      </c>
      <c r="I77" s="3"/>
    </row>
    <row r="78" spans="1:9" ht="60" customHeight="1" x14ac:dyDescent="0.65">
      <c r="A78" s="3">
        <v>76</v>
      </c>
      <c r="B78" s="3" t="s">
        <v>233</v>
      </c>
      <c r="C78" s="3" t="s">
        <v>71</v>
      </c>
      <c r="D78" s="3" t="s">
        <v>234</v>
      </c>
      <c r="E78" s="7" t="s">
        <v>1211</v>
      </c>
      <c r="F78" s="5" t="s">
        <v>235</v>
      </c>
      <c r="G78" s="5">
        <v>150712676</v>
      </c>
      <c r="H78" s="8" t="s">
        <v>1323</v>
      </c>
      <c r="I78" s="3"/>
    </row>
    <row r="79" spans="1:9" ht="60" customHeight="1" x14ac:dyDescent="0.65">
      <c r="A79" s="3">
        <v>77</v>
      </c>
      <c r="B79" s="3" t="s">
        <v>236</v>
      </c>
      <c r="C79" s="3" t="s">
        <v>11</v>
      </c>
      <c r="D79" s="3" t="s">
        <v>237</v>
      </c>
      <c r="E79" s="7" t="s">
        <v>1211</v>
      </c>
      <c r="F79" s="5" t="s">
        <v>238</v>
      </c>
      <c r="G79" s="5" t="s">
        <v>1324</v>
      </c>
      <c r="H79" s="5" t="s">
        <v>1325</v>
      </c>
      <c r="I79" s="3"/>
    </row>
    <row r="80" spans="1:9" ht="60" customHeight="1" x14ac:dyDescent="0.65">
      <c r="A80" s="3">
        <v>78</v>
      </c>
      <c r="B80" s="3" t="s">
        <v>239</v>
      </c>
      <c r="C80" s="3" t="s">
        <v>71</v>
      </c>
      <c r="D80" s="3" t="s">
        <v>240</v>
      </c>
      <c r="E80" s="7" t="s">
        <v>1211</v>
      </c>
      <c r="F80" s="5" t="s">
        <v>241</v>
      </c>
      <c r="G80" s="5" t="s">
        <v>1326</v>
      </c>
      <c r="H80" s="5" t="s">
        <v>1327</v>
      </c>
      <c r="I80" s="3"/>
    </row>
    <row r="81" spans="1:9" ht="60" customHeight="1" x14ac:dyDescent="0.65">
      <c r="A81" s="3">
        <v>79</v>
      </c>
      <c r="B81" s="3" t="s">
        <v>242</v>
      </c>
      <c r="C81" s="3" t="s">
        <v>71</v>
      </c>
      <c r="D81" s="3" t="s">
        <v>243</v>
      </c>
      <c r="E81" s="7" t="s">
        <v>1211</v>
      </c>
      <c r="F81" s="5" t="s">
        <v>244</v>
      </c>
      <c r="G81" s="5">
        <v>180535321</v>
      </c>
      <c r="H81" s="5" t="s">
        <v>1328</v>
      </c>
      <c r="I81" s="3"/>
    </row>
    <row r="82" spans="1:9" ht="60" customHeight="1" x14ac:dyDescent="0.65">
      <c r="A82" s="3">
        <v>80</v>
      </c>
      <c r="B82" s="3" t="s">
        <v>245</v>
      </c>
      <c r="C82" s="3" t="s">
        <v>11</v>
      </c>
      <c r="D82" s="3" t="s">
        <v>246</v>
      </c>
      <c r="E82" s="7" t="s">
        <v>1211</v>
      </c>
      <c r="F82" s="5" t="s">
        <v>247</v>
      </c>
      <c r="G82" s="5">
        <v>180736379</v>
      </c>
      <c r="H82" s="5" t="s">
        <v>1329</v>
      </c>
      <c r="I82" s="3"/>
    </row>
    <row r="83" spans="1:9" ht="60" customHeight="1" x14ac:dyDescent="0.65">
      <c r="A83" s="3">
        <v>81</v>
      </c>
      <c r="B83" s="3" t="s">
        <v>248</v>
      </c>
      <c r="C83" s="3" t="s">
        <v>71</v>
      </c>
      <c r="D83" s="3" t="s">
        <v>249</v>
      </c>
      <c r="E83" s="7" t="s">
        <v>1211</v>
      </c>
      <c r="F83" s="5" t="s">
        <v>250</v>
      </c>
      <c r="G83" s="5">
        <v>180592326</v>
      </c>
      <c r="H83" s="5" t="s">
        <v>1330</v>
      </c>
      <c r="I83" s="3"/>
    </row>
    <row r="84" spans="1:9" ht="60" customHeight="1" x14ac:dyDescent="0.65">
      <c r="A84" s="3">
        <v>82</v>
      </c>
      <c r="B84" s="3" t="s">
        <v>251</v>
      </c>
      <c r="C84" s="3" t="s">
        <v>71</v>
      </c>
      <c r="D84" s="3" t="s">
        <v>252</v>
      </c>
      <c r="E84" s="7" t="s">
        <v>1211</v>
      </c>
      <c r="F84" s="5" t="s">
        <v>253</v>
      </c>
      <c r="G84" s="5">
        <v>180541979</v>
      </c>
      <c r="H84" s="5" t="s">
        <v>1331</v>
      </c>
      <c r="I84" s="3"/>
    </row>
    <row r="85" spans="1:9" ht="60" customHeight="1" x14ac:dyDescent="0.65">
      <c r="A85" s="3">
        <v>83</v>
      </c>
      <c r="B85" s="3" t="s">
        <v>254</v>
      </c>
      <c r="C85" s="3" t="s">
        <v>71</v>
      </c>
      <c r="D85" s="3" t="s">
        <v>255</v>
      </c>
      <c r="E85" s="7" t="s">
        <v>1211</v>
      </c>
      <c r="F85" s="5" t="s">
        <v>256</v>
      </c>
      <c r="G85" s="5">
        <v>180761618</v>
      </c>
      <c r="H85" s="8" t="s">
        <v>1332</v>
      </c>
      <c r="I85" s="3"/>
    </row>
    <row r="86" spans="1:9" ht="60" customHeight="1" x14ac:dyDescent="0.65">
      <c r="A86" s="3">
        <v>84</v>
      </c>
      <c r="B86" s="3" t="s">
        <v>257</v>
      </c>
      <c r="C86" s="3" t="s">
        <v>11</v>
      </c>
      <c r="D86" s="3" t="s">
        <v>258</v>
      </c>
      <c r="E86" s="7" t="s">
        <v>1211</v>
      </c>
      <c r="F86" s="5" t="s">
        <v>259</v>
      </c>
      <c r="G86" s="5">
        <v>180783270</v>
      </c>
      <c r="H86" s="8" t="s">
        <v>1333</v>
      </c>
      <c r="I86" s="3"/>
    </row>
    <row r="87" spans="1:9" ht="60" customHeight="1" x14ac:dyDescent="0.65">
      <c r="A87" s="3">
        <v>85</v>
      </c>
      <c r="B87" s="3" t="s">
        <v>260</v>
      </c>
      <c r="C87" s="3" t="s">
        <v>11</v>
      </c>
      <c r="D87" s="3" t="s">
        <v>261</v>
      </c>
      <c r="E87" s="7" t="s">
        <v>1211</v>
      </c>
      <c r="F87" s="5" t="s">
        <v>262</v>
      </c>
      <c r="G87" s="5" t="s">
        <v>1334</v>
      </c>
      <c r="H87" s="5" t="s">
        <v>1335</v>
      </c>
      <c r="I87" s="3"/>
    </row>
    <row r="88" spans="1:9" ht="60" customHeight="1" x14ac:dyDescent="0.65">
      <c r="A88" s="3">
        <v>86</v>
      </c>
      <c r="B88" s="3" t="s">
        <v>263</v>
      </c>
      <c r="C88" s="3" t="s">
        <v>71</v>
      </c>
      <c r="D88" s="3" t="s">
        <v>264</v>
      </c>
      <c r="E88" s="7" t="s">
        <v>1211</v>
      </c>
      <c r="F88" s="5" t="s">
        <v>265</v>
      </c>
      <c r="G88" s="5">
        <v>180783456</v>
      </c>
      <c r="H88" s="5" t="s">
        <v>1336</v>
      </c>
      <c r="I88" s="3"/>
    </row>
    <row r="89" spans="1:9" ht="60" customHeight="1" x14ac:dyDescent="0.65">
      <c r="A89" s="3">
        <v>87</v>
      </c>
      <c r="B89" s="3" t="s">
        <v>266</v>
      </c>
      <c r="C89" s="3" t="s">
        <v>11</v>
      </c>
      <c r="D89" s="3" t="s">
        <v>267</v>
      </c>
      <c r="E89" s="7" t="s">
        <v>1211</v>
      </c>
      <c r="F89" s="5" t="s">
        <v>268</v>
      </c>
      <c r="G89" s="5">
        <v>150497944</v>
      </c>
      <c r="H89" s="8" t="s">
        <v>1331</v>
      </c>
      <c r="I89" s="3"/>
    </row>
    <row r="90" spans="1:9" ht="60" customHeight="1" x14ac:dyDescent="0.65">
      <c r="A90" s="3">
        <v>88</v>
      </c>
      <c r="B90" s="3" t="s">
        <v>269</v>
      </c>
      <c r="C90" s="3" t="s">
        <v>11</v>
      </c>
      <c r="D90" s="3" t="s">
        <v>270</v>
      </c>
      <c r="E90" s="7" t="s">
        <v>1211</v>
      </c>
      <c r="F90" s="5" t="s">
        <v>271</v>
      </c>
      <c r="G90" s="5">
        <v>180878720</v>
      </c>
      <c r="H90" s="5" t="s">
        <v>1337</v>
      </c>
      <c r="I90" s="3"/>
    </row>
    <row r="91" spans="1:9" ht="60" customHeight="1" x14ac:dyDescent="0.65">
      <c r="A91" s="3">
        <v>89</v>
      </c>
      <c r="B91" s="3" t="s">
        <v>272</v>
      </c>
      <c r="C91" s="3" t="s">
        <v>11</v>
      </c>
      <c r="D91" s="3" t="s">
        <v>273</v>
      </c>
      <c r="E91" s="7" t="s">
        <v>1211</v>
      </c>
      <c r="F91" s="5" t="s">
        <v>274</v>
      </c>
      <c r="G91" s="5" t="s">
        <v>1338</v>
      </c>
      <c r="H91" s="8" t="s">
        <v>1339</v>
      </c>
      <c r="I91" s="3"/>
    </row>
    <row r="92" spans="1:9" ht="60" customHeight="1" x14ac:dyDescent="0.65">
      <c r="A92" s="3">
        <v>90</v>
      </c>
      <c r="B92" s="3" t="s">
        <v>275</v>
      </c>
      <c r="C92" s="3" t="s">
        <v>11</v>
      </c>
      <c r="D92" s="3" t="s">
        <v>276</v>
      </c>
      <c r="E92" s="7" t="s">
        <v>1211</v>
      </c>
      <c r="F92" s="5" t="s">
        <v>277</v>
      </c>
      <c r="G92" s="5">
        <v>180509981</v>
      </c>
      <c r="H92" s="5" t="s">
        <v>1340</v>
      </c>
      <c r="I92" s="3"/>
    </row>
    <row r="93" spans="1:9" ht="60" customHeight="1" x14ac:dyDescent="0.65">
      <c r="A93" s="3">
        <v>91</v>
      </c>
      <c r="B93" s="3" t="s">
        <v>278</v>
      </c>
      <c r="C93" s="3" t="s">
        <v>11</v>
      </c>
      <c r="D93" s="3" t="s">
        <v>279</v>
      </c>
      <c r="E93" s="7" t="s">
        <v>1211</v>
      </c>
      <c r="F93" s="5" t="s">
        <v>280</v>
      </c>
      <c r="G93" s="5" t="s">
        <v>1341</v>
      </c>
      <c r="H93" s="5" t="s">
        <v>1342</v>
      </c>
      <c r="I93" s="3"/>
    </row>
    <row r="94" spans="1:9" ht="60" customHeight="1" x14ac:dyDescent="0.65">
      <c r="A94" s="3">
        <v>92</v>
      </c>
      <c r="B94" s="3" t="s">
        <v>281</v>
      </c>
      <c r="C94" s="3" t="s">
        <v>71</v>
      </c>
      <c r="D94" s="3" t="s">
        <v>282</v>
      </c>
      <c r="E94" s="7" t="s">
        <v>1211</v>
      </c>
      <c r="F94" s="5" t="s">
        <v>283</v>
      </c>
      <c r="G94" s="5">
        <v>180647954</v>
      </c>
      <c r="H94" s="5" t="s">
        <v>1343</v>
      </c>
      <c r="I94" s="3"/>
    </row>
    <row r="95" spans="1:9" ht="60" customHeight="1" x14ac:dyDescent="0.65">
      <c r="A95" s="3">
        <v>93</v>
      </c>
      <c r="B95" s="3" t="s">
        <v>284</v>
      </c>
      <c r="C95" s="3" t="s">
        <v>71</v>
      </c>
      <c r="D95" s="3" t="s">
        <v>285</v>
      </c>
      <c r="E95" s="7" t="s">
        <v>1211</v>
      </c>
      <c r="F95" s="5" t="s">
        <v>286</v>
      </c>
      <c r="G95" s="5" t="s">
        <v>1344</v>
      </c>
      <c r="H95" s="5" t="s">
        <v>1345</v>
      </c>
      <c r="I95" s="3"/>
    </row>
    <row r="96" spans="1:9" ht="60" customHeight="1" x14ac:dyDescent="0.65">
      <c r="A96" s="3">
        <v>94</v>
      </c>
      <c r="B96" s="3" t="s">
        <v>287</v>
      </c>
      <c r="C96" s="3" t="s">
        <v>71</v>
      </c>
      <c r="D96" s="3" t="s">
        <v>288</v>
      </c>
      <c r="E96" s="7" t="s">
        <v>1211</v>
      </c>
      <c r="F96" s="5" t="s">
        <v>289</v>
      </c>
      <c r="G96" s="5">
        <v>180568097</v>
      </c>
      <c r="H96" s="5" t="s">
        <v>1346</v>
      </c>
      <c r="I96" s="3"/>
    </row>
    <row r="97" spans="1:9" ht="60" customHeight="1" x14ac:dyDescent="0.65">
      <c r="A97" s="3">
        <v>95</v>
      </c>
      <c r="B97" s="3" t="s">
        <v>290</v>
      </c>
      <c r="C97" s="3" t="s">
        <v>11</v>
      </c>
      <c r="D97" s="3" t="s">
        <v>291</v>
      </c>
      <c r="E97" s="7" t="s">
        <v>1211</v>
      </c>
      <c r="F97" s="5" t="s">
        <v>292</v>
      </c>
      <c r="G97" s="5">
        <v>180333670</v>
      </c>
      <c r="H97" s="5" t="s">
        <v>1347</v>
      </c>
      <c r="I97" s="3"/>
    </row>
    <row r="98" spans="1:9" ht="60" customHeight="1" x14ac:dyDescent="0.65">
      <c r="A98" s="3">
        <v>96</v>
      </c>
      <c r="B98" s="3" t="s">
        <v>293</v>
      </c>
      <c r="C98" s="3" t="s">
        <v>11</v>
      </c>
      <c r="D98" s="3" t="s">
        <v>294</v>
      </c>
      <c r="E98" s="7" t="s">
        <v>1211</v>
      </c>
      <c r="F98" s="5">
        <v>113</v>
      </c>
      <c r="G98" s="5">
        <v>180874322</v>
      </c>
      <c r="H98" s="5" t="s">
        <v>1348</v>
      </c>
      <c r="I98" s="3"/>
    </row>
    <row r="99" spans="1:9" ht="60" customHeight="1" x14ac:dyDescent="0.65">
      <c r="A99" s="3">
        <v>97</v>
      </c>
      <c r="B99" s="3" t="s">
        <v>295</v>
      </c>
      <c r="C99" s="3" t="s">
        <v>11</v>
      </c>
      <c r="D99" s="3" t="s">
        <v>296</v>
      </c>
      <c r="E99" s="7" t="s">
        <v>1211</v>
      </c>
      <c r="F99" s="5" t="s">
        <v>297</v>
      </c>
      <c r="G99" s="5">
        <v>180784331</v>
      </c>
      <c r="H99" s="5" t="s">
        <v>1349</v>
      </c>
      <c r="I99" s="3"/>
    </row>
    <row r="100" spans="1:9" ht="60" customHeight="1" x14ac:dyDescent="0.65">
      <c r="A100" s="3">
        <v>98</v>
      </c>
      <c r="B100" s="3" t="s">
        <v>298</v>
      </c>
      <c r="C100" s="3" t="s">
        <v>11</v>
      </c>
      <c r="D100" s="3" t="s">
        <v>299</v>
      </c>
      <c r="E100" s="7" t="s">
        <v>1211</v>
      </c>
      <c r="F100" s="5" t="s">
        <v>300</v>
      </c>
      <c r="G100" s="5" t="s">
        <v>1350</v>
      </c>
      <c r="H100" s="5" t="s">
        <v>1351</v>
      </c>
      <c r="I100" s="3"/>
    </row>
    <row r="101" spans="1:9" ht="60" customHeight="1" x14ac:dyDescent="0.65">
      <c r="A101" s="3">
        <v>99</v>
      </c>
      <c r="B101" s="3" t="s">
        <v>301</v>
      </c>
      <c r="C101" s="3" t="s">
        <v>11</v>
      </c>
      <c r="D101" s="3" t="s">
        <v>302</v>
      </c>
      <c r="E101" s="7" t="s">
        <v>1211</v>
      </c>
      <c r="F101" s="5" t="s">
        <v>303</v>
      </c>
      <c r="G101" s="5">
        <v>180517498</v>
      </c>
      <c r="H101" s="5" t="s">
        <v>1352</v>
      </c>
      <c r="I101" s="3"/>
    </row>
    <row r="102" spans="1:9" ht="60" customHeight="1" x14ac:dyDescent="0.65">
      <c r="A102" s="3">
        <v>100</v>
      </c>
      <c r="B102" s="3" t="s">
        <v>304</v>
      </c>
      <c r="C102" s="3" t="s">
        <v>11</v>
      </c>
      <c r="D102" s="3" t="s">
        <v>305</v>
      </c>
      <c r="E102" s="7" t="s">
        <v>1211</v>
      </c>
      <c r="F102" s="5" t="s">
        <v>306</v>
      </c>
      <c r="G102" s="5">
        <v>180792211</v>
      </c>
      <c r="H102" s="5" t="s">
        <v>1353</v>
      </c>
      <c r="I102" s="3"/>
    </row>
    <row r="103" spans="1:9" ht="60" customHeight="1" x14ac:dyDescent="0.65">
      <c r="A103" s="3">
        <v>101</v>
      </c>
      <c r="B103" s="3" t="s">
        <v>307</v>
      </c>
      <c r="C103" s="3" t="s">
        <v>11</v>
      </c>
      <c r="D103" s="3" t="s">
        <v>308</v>
      </c>
      <c r="E103" s="7" t="s">
        <v>1211</v>
      </c>
      <c r="F103" s="5" t="s">
        <v>309</v>
      </c>
      <c r="G103" s="5">
        <v>180840900</v>
      </c>
      <c r="H103" s="5" t="s">
        <v>1354</v>
      </c>
      <c r="I103" s="3"/>
    </row>
    <row r="104" spans="1:9" ht="60" customHeight="1" x14ac:dyDescent="0.65">
      <c r="A104" s="3">
        <v>102</v>
      </c>
      <c r="B104" s="3" t="s">
        <v>310</v>
      </c>
      <c r="C104" s="3" t="s">
        <v>71</v>
      </c>
      <c r="D104" s="3" t="s">
        <v>311</v>
      </c>
      <c r="E104" s="7" t="s">
        <v>1211</v>
      </c>
      <c r="F104" s="5" t="s">
        <v>312</v>
      </c>
      <c r="G104" s="5">
        <v>180562195</v>
      </c>
      <c r="H104" s="5" t="s">
        <v>1355</v>
      </c>
      <c r="I104" s="3"/>
    </row>
    <row r="105" spans="1:9" ht="60" customHeight="1" x14ac:dyDescent="0.65">
      <c r="A105" s="3">
        <v>103</v>
      </c>
      <c r="B105" s="3" t="s">
        <v>313</v>
      </c>
      <c r="C105" s="3" t="s">
        <v>71</v>
      </c>
      <c r="D105" s="3" t="s">
        <v>314</v>
      </c>
      <c r="E105" s="7" t="s">
        <v>1211</v>
      </c>
      <c r="F105" s="5" t="s">
        <v>315</v>
      </c>
      <c r="G105" s="5">
        <v>180540147</v>
      </c>
      <c r="H105" s="5" t="s">
        <v>1356</v>
      </c>
      <c r="I105" s="3"/>
    </row>
    <row r="106" spans="1:9" ht="60" customHeight="1" x14ac:dyDescent="0.65">
      <c r="A106" s="3">
        <v>104</v>
      </c>
      <c r="B106" s="3" t="s">
        <v>316</v>
      </c>
      <c r="C106" s="3" t="s">
        <v>11</v>
      </c>
      <c r="D106" s="3" t="s">
        <v>264</v>
      </c>
      <c r="E106" s="7" t="s">
        <v>1211</v>
      </c>
      <c r="F106" s="5" t="s">
        <v>317</v>
      </c>
      <c r="G106" s="5">
        <v>160298843</v>
      </c>
      <c r="H106" s="5" t="s">
        <v>1357</v>
      </c>
      <c r="I106" s="3"/>
    </row>
    <row r="107" spans="1:9" ht="60" customHeight="1" x14ac:dyDescent="0.65">
      <c r="A107" s="3">
        <v>105</v>
      </c>
      <c r="B107" s="3" t="s">
        <v>318</v>
      </c>
      <c r="C107" s="3" t="s">
        <v>11</v>
      </c>
      <c r="D107" s="3" t="s">
        <v>319</v>
      </c>
      <c r="E107" s="7" t="s">
        <v>1211</v>
      </c>
      <c r="F107" s="5" t="s">
        <v>320</v>
      </c>
      <c r="G107" s="5">
        <v>180665096</v>
      </c>
      <c r="H107" s="5" t="s">
        <v>1358</v>
      </c>
      <c r="I107" s="3"/>
    </row>
    <row r="108" spans="1:9" ht="60" customHeight="1" x14ac:dyDescent="0.65">
      <c r="A108" s="3">
        <v>106</v>
      </c>
      <c r="B108" s="3" t="s">
        <v>321</v>
      </c>
      <c r="C108" s="3" t="s">
        <v>11</v>
      </c>
      <c r="D108" s="3" t="s">
        <v>322</v>
      </c>
      <c r="E108" s="7" t="s">
        <v>1211</v>
      </c>
      <c r="F108" s="5" t="s">
        <v>323</v>
      </c>
      <c r="G108" s="5" t="s">
        <v>1359</v>
      </c>
      <c r="H108" s="5" t="s">
        <v>1360</v>
      </c>
      <c r="I108" s="3"/>
    </row>
    <row r="109" spans="1:9" ht="60" customHeight="1" x14ac:dyDescent="0.65">
      <c r="A109" s="3">
        <v>107</v>
      </c>
      <c r="B109" s="3" t="s">
        <v>324</v>
      </c>
      <c r="C109" s="3" t="s">
        <v>71</v>
      </c>
      <c r="D109" s="3" t="s">
        <v>325</v>
      </c>
      <c r="E109" s="7" t="s">
        <v>1211</v>
      </c>
      <c r="F109" s="5" t="s">
        <v>326</v>
      </c>
      <c r="G109" s="5">
        <v>150527936</v>
      </c>
      <c r="H109" s="5" t="s">
        <v>1361</v>
      </c>
      <c r="I109" s="3"/>
    </row>
    <row r="110" spans="1:9" ht="60" customHeight="1" x14ac:dyDescent="0.65">
      <c r="A110" s="3">
        <v>108</v>
      </c>
      <c r="B110" s="3" t="s">
        <v>327</v>
      </c>
      <c r="C110" s="3" t="s">
        <v>11</v>
      </c>
      <c r="D110" s="3" t="s">
        <v>328</v>
      </c>
      <c r="E110" s="7" t="s">
        <v>1211</v>
      </c>
      <c r="F110" s="5" t="s">
        <v>329</v>
      </c>
      <c r="G110" s="5">
        <v>180563992</v>
      </c>
      <c r="H110" s="5" t="s">
        <v>1362</v>
      </c>
      <c r="I110" s="3"/>
    </row>
    <row r="111" spans="1:9" ht="60" customHeight="1" x14ac:dyDescent="0.65">
      <c r="A111" s="3">
        <v>109</v>
      </c>
      <c r="B111" s="3" t="s">
        <v>330</v>
      </c>
      <c r="C111" s="3" t="s">
        <v>11</v>
      </c>
      <c r="D111" s="3" t="s">
        <v>331</v>
      </c>
      <c r="E111" s="7" t="s">
        <v>1211</v>
      </c>
      <c r="F111" s="5" t="s">
        <v>332</v>
      </c>
      <c r="G111" s="5" t="s">
        <v>1363</v>
      </c>
      <c r="H111" s="5" t="s">
        <v>1364</v>
      </c>
      <c r="I111" s="3"/>
    </row>
    <row r="112" spans="1:9" ht="60" customHeight="1" x14ac:dyDescent="0.65">
      <c r="A112" s="3">
        <v>110</v>
      </c>
      <c r="B112" s="3" t="s">
        <v>333</v>
      </c>
      <c r="C112" s="3" t="s">
        <v>71</v>
      </c>
      <c r="D112" s="3" t="s">
        <v>334</v>
      </c>
      <c r="E112" s="7" t="s">
        <v>1211</v>
      </c>
      <c r="F112" s="5">
        <v>127</v>
      </c>
      <c r="G112" s="5" t="s">
        <v>1365</v>
      </c>
      <c r="H112" s="5" t="s">
        <v>1905</v>
      </c>
      <c r="I112" s="3"/>
    </row>
    <row r="113" spans="1:9" ht="60" customHeight="1" x14ac:dyDescent="0.65">
      <c r="A113" s="3">
        <v>111</v>
      </c>
      <c r="B113" s="3" t="s">
        <v>335</v>
      </c>
      <c r="C113" s="3" t="s">
        <v>11</v>
      </c>
      <c r="D113" s="3" t="s">
        <v>336</v>
      </c>
      <c r="E113" s="7" t="s">
        <v>1211</v>
      </c>
      <c r="F113" s="5">
        <v>128</v>
      </c>
      <c r="G113" s="5">
        <v>180535644</v>
      </c>
      <c r="H113" s="5" t="s">
        <v>1366</v>
      </c>
      <c r="I113" s="3"/>
    </row>
    <row r="114" spans="1:9" ht="60" customHeight="1" x14ac:dyDescent="0.65">
      <c r="A114" s="3">
        <v>112</v>
      </c>
      <c r="B114" s="3" t="s">
        <v>337</v>
      </c>
      <c r="C114" s="3" t="s">
        <v>71</v>
      </c>
      <c r="D114" s="3" t="s">
        <v>338</v>
      </c>
      <c r="E114" s="7" t="s">
        <v>1211</v>
      </c>
      <c r="F114" s="5" t="s">
        <v>339</v>
      </c>
      <c r="G114" s="5">
        <v>180849002</v>
      </c>
      <c r="H114" s="5" t="s">
        <v>1367</v>
      </c>
      <c r="I114" s="3"/>
    </row>
    <row r="115" spans="1:9" ht="60" customHeight="1" x14ac:dyDescent="0.65">
      <c r="A115" s="3">
        <v>113</v>
      </c>
      <c r="B115" s="3" t="s">
        <v>340</v>
      </c>
      <c r="C115" s="3" t="s">
        <v>71</v>
      </c>
      <c r="D115" s="3" t="s">
        <v>341</v>
      </c>
      <c r="E115" s="7" t="s">
        <v>1211</v>
      </c>
      <c r="F115" s="5" t="s">
        <v>342</v>
      </c>
      <c r="G115" s="5">
        <v>180902121</v>
      </c>
      <c r="H115" s="5" t="s">
        <v>1368</v>
      </c>
      <c r="I115" s="3"/>
    </row>
    <row r="116" spans="1:9" ht="60" customHeight="1" x14ac:dyDescent="0.65">
      <c r="A116" s="3">
        <v>114</v>
      </c>
      <c r="B116" s="3" t="s">
        <v>343</v>
      </c>
      <c r="C116" s="3" t="s">
        <v>11</v>
      </c>
      <c r="D116" s="3" t="s">
        <v>344</v>
      </c>
      <c r="E116" s="7" t="s">
        <v>1211</v>
      </c>
      <c r="F116" s="5" t="s">
        <v>345</v>
      </c>
      <c r="G116" s="5" t="s">
        <v>1369</v>
      </c>
      <c r="H116" s="5" t="s">
        <v>1370</v>
      </c>
      <c r="I116" s="3"/>
    </row>
    <row r="117" spans="1:9" ht="60" customHeight="1" x14ac:dyDescent="0.65">
      <c r="A117" s="3">
        <v>115</v>
      </c>
      <c r="B117" s="3" t="s">
        <v>346</v>
      </c>
      <c r="C117" s="3" t="s">
        <v>11</v>
      </c>
      <c r="D117" s="3" t="s">
        <v>347</v>
      </c>
      <c r="E117" s="7" t="s">
        <v>1211</v>
      </c>
      <c r="F117" s="5" t="s">
        <v>348</v>
      </c>
      <c r="G117" s="5" t="s">
        <v>1371</v>
      </c>
      <c r="H117" s="5" t="s">
        <v>1372</v>
      </c>
      <c r="I117" s="3"/>
    </row>
    <row r="118" spans="1:9" ht="60" customHeight="1" x14ac:dyDescent="0.65">
      <c r="A118" s="3">
        <v>116</v>
      </c>
      <c r="B118" s="3" t="s">
        <v>349</v>
      </c>
      <c r="C118" s="3" t="s">
        <v>11</v>
      </c>
      <c r="D118" s="3" t="s">
        <v>350</v>
      </c>
      <c r="E118" s="7" t="s">
        <v>1211</v>
      </c>
      <c r="F118" s="5" t="s">
        <v>351</v>
      </c>
      <c r="G118" s="5">
        <v>150530201</v>
      </c>
      <c r="H118" s="5" t="s">
        <v>1373</v>
      </c>
      <c r="I118" s="3"/>
    </row>
    <row r="119" spans="1:9" ht="60" customHeight="1" x14ac:dyDescent="0.65">
      <c r="A119" s="3">
        <v>117</v>
      </c>
      <c r="B119" s="3" t="s">
        <v>1895</v>
      </c>
      <c r="C119" s="3" t="s">
        <v>11</v>
      </c>
      <c r="D119" s="3" t="s">
        <v>352</v>
      </c>
      <c r="E119" s="7" t="s">
        <v>1211</v>
      </c>
      <c r="F119" s="5">
        <v>134</v>
      </c>
      <c r="G119" s="5">
        <v>180925496</v>
      </c>
      <c r="H119" s="5" t="s">
        <v>1374</v>
      </c>
      <c r="I119" s="3"/>
    </row>
    <row r="120" spans="1:9" ht="60" customHeight="1" x14ac:dyDescent="0.65">
      <c r="A120" s="3">
        <v>118</v>
      </c>
      <c r="B120" s="3" t="s">
        <v>353</v>
      </c>
      <c r="C120" s="3" t="s">
        <v>71</v>
      </c>
      <c r="D120" s="3" t="s">
        <v>354</v>
      </c>
      <c r="E120" s="7" t="s">
        <v>1211</v>
      </c>
      <c r="F120" s="5" t="s">
        <v>355</v>
      </c>
      <c r="G120" s="5">
        <v>180641803</v>
      </c>
      <c r="H120" s="8" t="s">
        <v>1375</v>
      </c>
      <c r="I120" s="3"/>
    </row>
    <row r="121" spans="1:9" ht="60" customHeight="1" x14ac:dyDescent="0.65">
      <c r="A121" s="3">
        <v>119</v>
      </c>
      <c r="B121" s="3" t="s">
        <v>356</v>
      </c>
      <c r="C121" s="3" t="s">
        <v>11</v>
      </c>
      <c r="D121" s="3" t="s">
        <v>357</v>
      </c>
      <c r="E121" s="7" t="s">
        <v>1211</v>
      </c>
      <c r="F121" s="5" t="s">
        <v>358</v>
      </c>
      <c r="G121" s="5">
        <v>180794332</v>
      </c>
      <c r="H121" s="5" t="s">
        <v>1376</v>
      </c>
      <c r="I121" s="3"/>
    </row>
    <row r="122" spans="1:9" ht="60" customHeight="1" x14ac:dyDescent="0.65">
      <c r="A122" s="3">
        <v>120</v>
      </c>
      <c r="B122" s="3" t="s">
        <v>359</v>
      </c>
      <c r="C122" s="3" t="s">
        <v>11</v>
      </c>
      <c r="D122" s="3" t="s">
        <v>360</v>
      </c>
      <c r="E122" s="7" t="s">
        <v>1211</v>
      </c>
      <c r="F122" s="5" t="s">
        <v>361</v>
      </c>
      <c r="G122" s="5">
        <v>180758895</v>
      </c>
      <c r="H122" s="5" t="s">
        <v>1377</v>
      </c>
      <c r="I122" s="3"/>
    </row>
    <row r="123" spans="1:9" ht="60" customHeight="1" x14ac:dyDescent="0.65">
      <c r="A123" s="3">
        <v>121</v>
      </c>
      <c r="B123" s="3" t="s">
        <v>362</v>
      </c>
      <c r="C123" s="3" t="s">
        <v>11</v>
      </c>
      <c r="D123" s="3" t="s">
        <v>363</v>
      </c>
      <c r="E123" s="7" t="s">
        <v>1211</v>
      </c>
      <c r="F123" s="5" t="s">
        <v>364</v>
      </c>
      <c r="G123" s="5">
        <v>180736749</v>
      </c>
      <c r="H123" s="5" t="s">
        <v>1378</v>
      </c>
      <c r="I123" s="3"/>
    </row>
    <row r="124" spans="1:9" ht="60" customHeight="1" x14ac:dyDescent="0.65">
      <c r="A124" s="3">
        <v>122</v>
      </c>
      <c r="B124" s="3" t="s">
        <v>365</v>
      </c>
      <c r="C124" s="3" t="s">
        <v>71</v>
      </c>
      <c r="D124" s="3" t="s">
        <v>366</v>
      </c>
      <c r="E124" s="7" t="s">
        <v>1211</v>
      </c>
      <c r="F124" s="5">
        <v>139</v>
      </c>
      <c r="G124" s="5" t="s">
        <v>1379</v>
      </c>
      <c r="H124" s="5" t="s">
        <v>1380</v>
      </c>
      <c r="I124" s="3"/>
    </row>
    <row r="125" spans="1:9" ht="60" customHeight="1" x14ac:dyDescent="0.65">
      <c r="A125" s="3">
        <v>123</v>
      </c>
      <c r="B125" s="3" t="s">
        <v>367</v>
      </c>
      <c r="C125" s="3" t="s">
        <v>11</v>
      </c>
      <c r="D125" s="3" t="s">
        <v>368</v>
      </c>
      <c r="E125" s="7" t="s">
        <v>1211</v>
      </c>
      <c r="F125" s="5" t="s">
        <v>369</v>
      </c>
      <c r="G125" s="5" t="s">
        <v>1381</v>
      </c>
      <c r="H125" s="5" t="s">
        <v>1382</v>
      </c>
      <c r="I125" s="3"/>
    </row>
    <row r="126" spans="1:9" ht="60" customHeight="1" x14ac:dyDescent="0.65">
      <c r="A126" s="3">
        <v>124</v>
      </c>
      <c r="B126" s="3" t="s">
        <v>370</v>
      </c>
      <c r="C126" s="3" t="s">
        <v>71</v>
      </c>
      <c r="D126" s="3" t="s">
        <v>371</v>
      </c>
      <c r="E126" s="7" t="s">
        <v>1211</v>
      </c>
      <c r="F126" s="5">
        <v>141</v>
      </c>
      <c r="G126" s="5">
        <v>180978988</v>
      </c>
      <c r="H126" s="5" t="s">
        <v>1383</v>
      </c>
      <c r="I126" s="3"/>
    </row>
    <row r="127" spans="1:9" ht="60" customHeight="1" x14ac:dyDescent="0.65">
      <c r="A127" s="3">
        <v>125</v>
      </c>
      <c r="B127" s="3" t="s">
        <v>372</v>
      </c>
      <c r="C127" s="3" t="s">
        <v>11</v>
      </c>
      <c r="D127" s="3" t="s">
        <v>373</v>
      </c>
      <c r="E127" s="3" t="s">
        <v>1212</v>
      </c>
      <c r="F127" s="5" t="s">
        <v>374</v>
      </c>
      <c r="G127" s="5" t="s">
        <v>1384</v>
      </c>
      <c r="H127" s="5" t="s">
        <v>1385</v>
      </c>
      <c r="I127" s="3"/>
    </row>
    <row r="128" spans="1:9" ht="60" customHeight="1" x14ac:dyDescent="0.65">
      <c r="A128" s="3">
        <v>126</v>
      </c>
      <c r="B128" s="3" t="s">
        <v>375</v>
      </c>
      <c r="C128" s="3" t="s">
        <v>11</v>
      </c>
      <c r="D128" s="3" t="s">
        <v>376</v>
      </c>
      <c r="E128" s="3" t="s">
        <v>1212</v>
      </c>
      <c r="F128" s="5" t="s">
        <v>377</v>
      </c>
      <c r="G128" s="5">
        <v>170756289</v>
      </c>
      <c r="H128" s="5" t="s">
        <v>1386</v>
      </c>
      <c r="I128" s="3"/>
    </row>
    <row r="129" spans="1:9" ht="60" customHeight="1" x14ac:dyDescent="0.65">
      <c r="A129" s="3">
        <v>127</v>
      </c>
      <c r="B129" s="3" t="s">
        <v>378</v>
      </c>
      <c r="C129" s="3" t="s">
        <v>11</v>
      </c>
      <c r="D129" s="3" t="s">
        <v>379</v>
      </c>
      <c r="E129" s="3" t="s">
        <v>1212</v>
      </c>
      <c r="F129" s="5" t="s">
        <v>380</v>
      </c>
      <c r="G129" s="5">
        <v>180567051</v>
      </c>
      <c r="H129" s="5" t="s">
        <v>1387</v>
      </c>
      <c r="I129" s="3"/>
    </row>
    <row r="130" spans="1:9" ht="60" customHeight="1" x14ac:dyDescent="0.65">
      <c r="A130" s="3">
        <v>128</v>
      </c>
      <c r="B130" s="3" t="s">
        <v>381</v>
      </c>
      <c r="C130" s="3" t="s">
        <v>11</v>
      </c>
      <c r="D130" s="3" t="s">
        <v>382</v>
      </c>
      <c r="E130" s="3" t="s">
        <v>1212</v>
      </c>
      <c r="F130" s="5" t="s">
        <v>383</v>
      </c>
      <c r="G130" s="5" t="s">
        <v>1388</v>
      </c>
      <c r="H130" s="5" t="s">
        <v>1389</v>
      </c>
      <c r="I130" s="3"/>
    </row>
    <row r="131" spans="1:9" ht="60" customHeight="1" x14ac:dyDescent="0.65">
      <c r="A131" s="3">
        <v>129</v>
      </c>
      <c r="B131" s="3" t="s">
        <v>384</v>
      </c>
      <c r="C131" s="3" t="s">
        <v>11</v>
      </c>
      <c r="D131" s="3" t="s">
        <v>385</v>
      </c>
      <c r="E131" s="3" t="s">
        <v>1212</v>
      </c>
      <c r="F131" s="5" t="s">
        <v>386</v>
      </c>
      <c r="G131" s="5" t="s">
        <v>1390</v>
      </c>
      <c r="H131" s="5" t="s">
        <v>1391</v>
      </c>
      <c r="I131" s="3"/>
    </row>
    <row r="132" spans="1:9" ht="60" customHeight="1" x14ac:dyDescent="0.65">
      <c r="A132" s="3">
        <v>130</v>
      </c>
      <c r="B132" s="3" t="s">
        <v>387</v>
      </c>
      <c r="C132" s="3" t="s">
        <v>71</v>
      </c>
      <c r="D132" s="3" t="s">
        <v>388</v>
      </c>
      <c r="E132" s="3" t="s">
        <v>1212</v>
      </c>
      <c r="F132" s="5" t="s">
        <v>389</v>
      </c>
      <c r="G132" s="5">
        <v>171091868</v>
      </c>
      <c r="H132" s="5" t="s">
        <v>1392</v>
      </c>
      <c r="I132" s="3"/>
    </row>
    <row r="133" spans="1:9" ht="60" customHeight="1" x14ac:dyDescent="0.65">
      <c r="A133" s="3">
        <v>131</v>
      </c>
      <c r="B133" s="3" t="s">
        <v>390</v>
      </c>
      <c r="C133" s="3" t="s">
        <v>11</v>
      </c>
      <c r="D133" s="3" t="s">
        <v>391</v>
      </c>
      <c r="E133" s="3" t="s">
        <v>1212</v>
      </c>
      <c r="F133" s="5" t="s">
        <v>392</v>
      </c>
      <c r="G133" s="5">
        <v>190528364</v>
      </c>
      <c r="H133" s="5" t="s">
        <v>1393</v>
      </c>
      <c r="I133" s="3"/>
    </row>
    <row r="134" spans="1:9" ht="60" customHeight="1" x14ac:dyDescent="0.65">
      <c r="A134" s="3">
        <v>132</v>
      </c>
      <c r="B134" s="3" t="s">
        <v>393</v>
      </c>
      <c r="C134" s="3" t="s">
        <v>71</v>
      </c>
      <c r="D134" s="3" t="s">
        <v>394</v>
      </c>
      <c r="E134" s="3" t="s">
        <v>1212</v>
      </c>
      <c r="F134" s="5" t="s">
        <v>395</v>
      </c>
      <c r="G134" s="5">
        <v>190531218</v>
      </c>
      <c r="H134" s="5" t="s">
        <v>1394</v>
      </c>
      <c r="I134" s="3"/>
    </row>
    <row r="135" spans="1:9" ht="60" customHeight="1" x14ac:dyDescent="0.65">
      <c r="A135" s="3">
        <v>133</v>
      </c>
      <c r="B135" s="3" t="s">
        <v>396</v>
      </c>
      <c r="C135" s="3" t="s">
        <v>11</v>
      </c>
      <c r="D135" s="3" t="s">
        <v>397</v>
      </c>
      <c r="E135" s="3" t="s">
        <v>1212</v>
      </c>
      <c r="F135" s="5" t="s">
        <v>398</v>
      </c>
      <c r="G135" s="5">
        <v>180858659</v>
      </c>
      <c r="H135" s="5" t="s">
        <v>1395</v>
      </c>
      <c r="I135" s="3"/>
    </row>
    <row r="136" spans="1:9" ht="60" customHeight="1" x14ac:dyDescent="0.65">
      <c r="A136" s="3">
        <v>134</v>
      </c>
      <c r="B136" s="3" t="s">
        <v>399</v>
      </c>
      <c r="C136" s="3" t="s">
        <v>71</v>
      </c>
      <c r="D136" s="3" t="s">
        <v>400</v>
      </c>
      <c r="E136" s="3" t="s">
        <v>1212</v>
      </c>
      <c r="F136" s="5" t="s">
        <v>401</v>
      </c>
      <c r="G136" s="5">
        <v>180898059</v>
      </c>
      <c r="H136" s="5" t="s">
        <v>1396</v>
      </c>
      <c r="I136" s="3"/>
    </row>
    <row r="137" spans="1:9" ht="60" customHeight="1" x14ac:dyDescent="0.65">
      <c r="A137" s="3">
        <v>135</v>
      </c>
      <c r="B137" s="3" t="s">
        <v>1896</v>
      </c>
      <c r="C137" s="3" t="s">
        <v>11</v>
      </c>
      <c r="D137" s="3" t="s">
        <v>402</v>
      </c>
      <c r="E137" s="3" t="s">
        <v>1212</v>
      </c>
      <c r="F137" s="5" t="s">
        <v>403</v>
      </c>
      <c r="G137" s="5">
        <v>180812306</v>
      </c>
      <c r="H137" s="5" t="s">
        <v>1397</v>
      </c>
      <c r="I137" s="3"/>
    </row>
    <row r="138" spans="1:9" ht="60" customHeight="1" x14ac:dyDescent="0.65">
      <c r="A138" s="3">
        <v>136</v>
      </c>
      <c r="B138" s="3" t="s">
        <v>404</v>
      </c>
      <c r="C138" s="3" t="s">
        <v>11</v>
      </c>
      <c r="D138" s="3" t="s">
        <v>405</v>
      </c>
      <c r="E138" s="3" t="s">
        <v>1212</v>
      </c>
      <c r="F138" s="5" t="s">
        <v>406</v>
      </c>
      <c r="G138" s="5">
        <v>180560454</v>
      </c>
      <c r="H138" s="5" t="s">
        <v>1398</v>
      </c>
      <c r="I138" s="3"/>
    </row>
    <row r="139" spans="1:9" ht="60" customHeight="1" x14ac:dyDescent="0.65">
      <c r="A139" s="3">
        <v>137</v>
      </c>
      <c r="B139" s="3" t="s">
        <v>407</v>
      </c>
      <c r="C139" s="3" t="s">
        <v>11</v>
      </c>
      <c r="D139" s="3" t="s">
        <v>408</v>
      </c>
      <c r="E139" s="3" t="s">
        <v>1212</v>
      </c>
      <c r="F139" s="5" t="s">
        <v>409</v>
      </c>
      <c r="G139" s="5">
        <v>180478578</v>
      </c>
      <c r="H139" s="5" t="s">
        <v>1399</v>
      </c>
      <c r="I139" s="3"/>
    </row>
    <row r="140" spans="1:9" ht="60" customHeight="1" x14ac:dyDescent="0.65">
      <c r="A140" s="3">
        <v>138</v>
      </c>
      <c r="B140" s="3" t="s">
        <v>410</v>
      </c>
      <c r="C140" s="3" t="s">
        <v>11</v>
      </c>
      <c r="D140" s="3" t="s">
        <v>411</v>
      </c>
      <c r="E140" s="3" t="s">
        <v>1212</v>
      </c>
      <c r="F140" s="5" t="s">
        <v>412</v>
      </c>
      <c r="G140" s="5" t="s">
        <v>1400</v>
      </c>
      <c r="H140" s="5" t="s">
        <v>1401</v>
      </c>
      <c r="I140" s="3"/>
    </row>
    <row r="141" spans="1:9" ht="60" customHeight="1" x14ac:dyDescent="0.65">
      <c r="A141" s="3">
        <v>139</v>
      </c>
      <c r="B141" s="3" t="s">
        <v>413</v>
      </c>
      <c r="C141" s="3" t="s">
        <v>71</v>
      </c>
      <c r="D141" s="3" t="s">
        <v>414</v>
      </c>
      <c r="E141" s="3" t="s">
        <v>1212</v>
      </c>
      <c r="F141" s="5" t="s">
        <v>415</v>
      </c>
      <c r="G141" s="5" t="s">
        <v>1402</v>
      </c>
      <c r="H141" s="5" t="s">
        <v>1403</v>
      </c>
      <c r="I141" s="3"/>
    </row>
    <row r="142" spans="1:9" ht="60" customHeight="1" x14ac:dyDescent="0.65">
      <c r="A142" s="3">
        <v>140</v>
      </c>
      <c r="B142" s="3" t="s">
        <v>416</v>
      </c>
      <c r="C142" s="3" t="s">
        <v>71</v>
      </c>
      <c r="D142" s="3" t="s">
        <v>417</v>
      </c>
      <c r="E142" s="3" t="s">
        <v>1212</v>
      </c>
      <c r="F142" s="5" t="s">
        <v>418</v>
      </c>
      <c r="G142" s="5" t="s">
        <v>1404</v>
      </c>
      <c r="H142" s="5" t="s">
        <v>1405</v>
      </c>
      <c r="I142" s="3"/>
    </row>
    <row r="143" spans="1:9" ht="60" customHeight="1" x14ac:dyDescent="0.65">
      <c r="A143" s="3">
        <v>141</v>
      </c>
      <c r="B143" s="3" t="s">
        <v>419</v>
      </c>
      <c r="C143" s="3" t="s">
        <v>71</v>
      </c>
      <c r="D143" s="3" t="s">
        <v>420</v>
      </c>
      <c r="E143" s="3" t="s">
        <v>1212</v>
      </c>
      <c r="F143" s="5" t="s">
        <v>421</v>
      </c>
      <c r="G143" s="5">
        <v>180742116</v>
      </c>
      <c r="H143" s="5" t="s">
        <v>1406</v>
      </c>
      <c r="I143" s="3"/>
    </row>
    <row r="144" spans="1:9" ht="60" customHeight="1" x14ac:dyDescent="0.65">
      <c r="A144" s="3">
        <v>142</v>
      </c>
      <c r="B144" s="3" t="s">
        <v>422</v>
      </c>
      <c r="C144" s="3" t="s">
        <v>71</v>
      </c>
      <c r="D144" s="3" t="s">
        <v>423</v>
      </c>
      <c r="E144" s="3" t="s">
        <v>1212</v>
      </c>
      <c r="F144" s="5" t="s">
        <v>424</v>
      </c>
      <c r="G144" s="5">
        <v>180812556</v>
      </c>
      <c r="H144" s="5" t="s">
        <v>1407</v>
      </c>
      <c r="I144" s="3"/>
    </row>
    <row r="145" spans="1:9" ht="60" customHeight="1" x14ac:dyDescent="0.65">
      <c r="A145" s="3">
        <v>143</v>
      </c>
      <c r="B145" s="3" t="s">
        <v>425</v>
      </c>
      <c r="C145" s="3" t="s">
        <v>71</v>
      </c>
      <c r="D145" s="3" t="s">
        <v>426</v>
      </c>
      <c r="E145" s="3" t="s">
        <v>1212</v>
      </c>
      <c r="F145" s="5" t="s">
        <v>427</v>
      </c>
      <c r="G145" s="5">
        <v>190802251</v>
      </c>
      <c r="H145" s="5" t="s">
        <v>1408</v>
      </c>
      <c r="I145" s="3"/>
    </row>
    <row r="146" spans="1:9" ht="60" customHeight="1" x14ac:dyDescent="0.65">
      <c r="A146" s="3">
        <v>144</v>
      </c>
      <c r="B146" s="3" t="s">
        <v>428</v>
      </c>
      <c r="C146" s="3" t="s">
        <v>11</v>
      </c>
      <c r="D146" s="3" t="s">
        <v>429</v>
      </c>
      <c r="E146" s="3" t="s">
        <v>1212</v>
      </c>
      <c r="F146" s="5" t="s">
        <v>430</v>
      </c>
      <c r="G146" s="5" t="s">
        <v>1409</v>
      </c>
      <c r="H146" s="5" t="s">
        <v>1410</v>
      </c>
      <c r="I146" s="3"/>
    </row>
    <row r="147" spans="1:9" ht="60" customHeight="1" x14ac:dyDescent="0.65">
      <c r="A147" s="3">
        <v>145</v>
      </c>
      <c r="B147" s="3" t="s">
        <v>431</v>
      </c>
      <c r="C147" s="3" t="s">
        <v>11</v>
      </c>
      <c r="D147" s="3" t="s">
        <v>432</v>
      </c>
      <c r="E147" s="3" t="s">
        <v>1212</v>
      </c>
      <c r="F147" s="5" t="s">
        <v>433</v>
      </c>
      <c r="G147" s="5" t="s">
        <v>1411</v>
      </c>
      <c r="H147" s="5" t="s">
        <v>1412</v>
      </c>
      <c r="I147" s="3"/>
    </row>
    <row r="148" spans="1:9" ht="60" customHeight="1" x14ac:dyDescent="0.65">
      <c r="A148" s="3">
        <v>146</v>
      </c>
      <c r="B148" s="3" t="s">
        <v>434</v>
      </c>
      <c r="C148" s="3" t="s">
        <v>11</v>
      </c>
      <c r="D148" s="3" t="s">
        <v>435</v>
      </c>
      <c r="E148" s="3" t="s">
        <v>1212</v>
      </c>
      <c r="F148" s="5" t="s">
        <v>436</v>
      </c>
      <c r="G148" s="5">
        <v>180590625</v>
      </c>
      <c r="H148" s="5" t="s">
        <v>1413</v>
      </c>
      <c r="I148" s="3"/>
    </row>
    <row r="149" spans="1:9" ht="60" customHeight="1" x14ac:dyDescent="0.65">
      <c r="A149" s="3">
        <v>147</v>
      </c>
      <c r="B149" s="3" t="s">
        <v>437</v>
      </c>
      <c r="C149" s="3" t="s">
        <v>11</v>
      </c>
      <c r="D149" s="3" t="s">
        <v>438</v>
      </c>
      <c r="E149" s="3" t="s">
        <v>1212</v>
      </c>
      <c r="F149" s="5" t="s">
        <v>439</v>
      </c>
      <c r="G149" s="5">
        <v>180868832</v>
      </c>
      <c r="H149" s="5" t="s">
        <v>1414</v>
      </c>
      <c r="I149" s="3"/>
    </row>
    <row r="150" spans="1:9" ht="60" customHeight="1" x14ac:dyDescent="0.65">
      <c r="A150" s="3">
        <v>148</v>
      </c>
      <c r="B150" s="3" t="s">
        <v>440</v>
      </c>
      <c r="C150" s="3" t="s">
        <v>11</v>
      </c>
      <c r="D150" s="3" t="s">
        <v>441</v>
      </c>
      <c r="E150" s="3" t="s">
        <v>1212</v>
      </c>
      <c r="F150" s="5" t="s">
        <v>442</v>
      </c>
      <c r="G150" s="5">
        <v>180836638</v>
      </c>
      <c r="H150" s="5" t="s">
        <v>1415</v>
      </c>
      <c r="I150" s="3"/>
    </row>
    <row r="151" spans="1:9" ht="60" customHeight="1" x14ac:dyDescent="0.65">
      <c r="A151" s="3">
        <v>149</v>
      </c>
      <c r="B151" s="3" t="s">
        <v>443</v>
      </c>
      <c r="C151" s="3" t="s">
        <v>11</v>
      </c>
      <c r="D151" s="3" t="s">
        <v>444</v>
      </c>
      <c r="E151" s="3" t="s">
        <v>1212</v>
      </c>
      <c r="F151" s="5" t="s">
        <v>445</v>
      </c>
      <c r="G151" s="5" t="s">
        <v>1416</v>
      </c>
      <c r="H151" s="5" t="s">
        <v>1417</v>
      </c>
      <c r="I151" s="3"/>
    </row>
    <row r="152" spans="1:9" ht="60" customHeight="1" x14ac:dyDescent="0.65">
      <c r="A152" s="3">
        <v>150</v>
      </c>
      <c r="B152" s="3" t="s">
        <v>446</v>
      </c>
      <c r="C152" s="3" t="s">
        <v>11</v>
      </c>
      <c r="D152" s="3" t="s">
        <v>447</v>
      </c>
      <c r="E152" s="3" t="s">
        <v>1212</v>
      </c>
      <c r="F152" s="5" t="s">
        <v>448</v>
      </c>
      <c r="G152" s="5" t="s">
        <v>1418</v>
      </c>
      <c r="H152" s="5" t="s">
        <v>1419</v>
      </c>
      <c r="I152" s="3"/>
    </row>
    <row r="153" spans="1:9" ht="60" customHeight="1" x14ac:dyDescent="0.65">
      <c r="A153" s="3">
        <v>151</v>
      </c>
      <c r="B153" s="3" t="s">
        <v>449</v>
      </c>
      <c r="C153" s="3" t="s">
        <v>11</v>
      </c>
      <c r="D153" s="3" t="s">
        <v>450</v>
      </c>
      <c r="E153" s="3" t="s">
        <v>1212</v>
      </c>
      <c r="F153" s="5" t="s">
        <v>451</v>
      </c>
      <c r="G153" s="5" t="s">
        <v>1420</v>
      </c>
      <c r="H153" s="8" t="s">
        <v>1421</v>
      </c>
      <c r="I153" s="3"/>
    </row>
    <row r="154" spans="1:9" ht="60" customHeight="1" x14ac:dyDescent="0.65">
      <c r="A154" s="3">
        <v>152</v>
      </c>
      <c r="B154" s="3" t="s">
        <v>452</v>
      </c>
      <c r="C154" s="3" t="s">
        <v>11</v>
      </c>
      <c r="D154" s="3" t="s">
        <v>453</v>
      </c>
      <c r="E154" s="3" t="s">
        <v>1212</v>
      </c>
      <c r="F154" s="5" t="s">
        <v>454</v>
      </c>
      <c r="G154" s="5" t="s">
        <v>1422</v>
      </c>
      <c r="H154" s="5" t="s">
        <v>1423</v>
      </c>
      <c r="I154" s="3"/>
    </row>
    <row r="155" spans="1:9" ht="60" customHeight="1" x14ac:dyDescent="0.65">
      <c r="A155" s="3">
        <v>153</v>
      </c>
      <c r="B155" s="3" t="s">
        <v>455</v>
      </c>
      <c r="C155" s="3" t="s">
        <v>71</v>
      </c>
      <c r="D155" s="3" t="s">
        <v>456</v>
      </c>
      <c r="E155" s="3" t="s">
        <v>1212</v>
      </c>
      <c r="F155" s="5" t="s">
        <v>457</v>
      </c>
      <c r="G155" s="5" t="s">
        <v>1424</v>
      </c>
      <c r="H155" s="5" t="s">
        <v>1425</v>
      </c>
      <c r="I155" s="3"/>
    </row>
    <row r="156" spans="1:9" ht="60" customHeight="1" x14ac:dyDescent="0.65">
      <c r="A156" s="3">
        <v>154</v>
      </c>
      <c r="B156" s="3" t="s">
        <v>458</v>
      </c>
      <c r="C156" s="3" t="s">
        <v>11</v>
      </c>
      <c r="D156" s="3" t="s">
        <v>459</v>
      </c>
      <c r="E156" s="3" t="s">
        <v>1212</v>
      </c>
      <c r="F156" s="5" t="s">
        <v>460</v>
      </c>
      <c r="G156" s="5" t="s">
        <v>1426</v>
      </c>
      <c r="H156" s="5" t="s">
        <v>1427</v>
      </c>
      <c r="I156" s="3"/>
    </row>
    <row r="157" spans="1:9" ht="60" customHeight="1" x14ac:dyDescent="0.65">
      <c r="A157" s="3">
        <v>155</v>
      </c>
      <c r="B157" s="3" t="s">
        <v>461</v>
      </c>
      <c r="C157" s="3" t="s">
        <v>71</v>
      </c>
      <c r="D157" s="3" t="s">
        <v>462</v>
      </c>
      <c r="E157" s="3" t="s">
        <v>1212</v>
      </c>
      <c r="F157" s="5" t="s">
        <v>463</v>
      </c>
      <c r="G157" s="5">
        <v>180560416</v>
      </c>
      <c r="H157" s="5" t="s">
        <v>1428</v>
      </c>
      <c r="I157" s="3"/>
    </row>
    <row r="158" spans="1:9" ht="60" customHeight="1" x14ac:dyDescent="0.65">
      <c r="A158" s="3">
        <v>156</v>
      </c>
      <c r="B158" s="3" t="s">
        <v>464</v>
      </c>
      <c r="C158" s="3" t="s">
        <v>11</v>
      </c>
      <c r="D158" s="3" t="s">
        <v>465</v>
      </c>
      <c r="E158" s="3" t="s">
        <v>1212</v>
      </c>
      <c r="F158" s="5" t="s">
        <v>466</v>
      </c>
      <c r="G158" s="5">
        <v>180657980</v>
      </c>
      <c r="H158" s="5" t="s">
        <v>1429</v>
      </c>
      <c r="I158" s="3"/>
    </row>
    <row r="159" spans="1:9" ht="60" customHeight="1" x14ac:dyDescent="0.65">
      <c r="A159" s="3">
        <v>157</v>
      </c>
      <c r="B159" s="3" t="s">
        <v>467</v>
      </c>
      <c r="C159" s="3" t="s">
        <v>71</v>
      </c>
      <c r="D159" s="3" t="s">
        <v>341</v>
      </c>
      <c r="E159" s="3" t="s">
        <v>1212</v>
      </c>
      <c r="F159" s="5" t="s">
        <v>468</v>
      </c>
      <c r="G159" s="5" t="s">
        <v>1430</v>
      </c>
      <c r="H159" s="5" t="s">
        <v>1431</v>
      </c>
      <c r="I159" s="3"/>
    </row>
    <row r="160" spans="1:9" ht="60" customHeight="1" x14ac:dyDescent="0.65">
      <c r="A160" s="3">
        <v>158</v>
      </c>
      <c r="B160" s="3" t="s">
        <v>469</v>
      </c>
      <c r="C160" s="3" t="s">
        <v>11</v>
      </c>
      <c r="D160" s="3" t="s">
        <v>470</v>
      </c>
      <c r="E160" s="3" t="s">
        <v>1212</v>
      </c>
      <c r="F160" s="5" t="s">
        <v>471</v>
      </c>
      <c r="G160" s="5">
        <v>180776333</v>
      </c>
      <c r="H160" s="5" t="s">
        <v>1432</v>
      </c>
      <c r="I160" s="3"/>
    </row>
    <row r="161" spans="1:9" ht="60" customHeight="1" x14ac:dyDescent="0.65">
      <c r="A161" s="3">
        <v>159</v>
      </c>
      <c r="B161" s="3" t="s">
        <v>472</v>
      </c>
      <c r="C161" s="3" t="s">
        <v>11</v>
      </c>
      <c r="D161" s="3" t="s">
        <v>473</v>
      </c>
      <c r="E161" s="3" t="s">
        <v>1212</v>
      </c>
      <c r="F161" s="5" t="s">
        <v>474</v>
      </c>
      <c r="G161" s="5">
        <v>180804619</v>
      </c>
      <c r="H161" s="5" t="s">
        <v>1433</v>
      </c>
      <c r="I161" s="3"/>
    </row>
    <row r="162" spans="1:9" ht="60" customHeight="1" x14ac:dyDescent="0.65">
      <c r="A162" s="3">
        <v>160</v>
      </c>
      <c r="B162" s="3" t="s">
        <v>475</v>
      </c>
      <c r="C162" s="3" t="s">
        <v>11</v>
      </c>
      <c r="D162" s="3" t="s">
        <v>476</v>
      </c>
      <c r="E162" s="3" t="s">
        <v>1212</v>
      </c>
      <c r="F162" s="5" t="s">
        <v>477</v>
      </c>
      <c r="G162" s="5" t="s">
        <v>1434</v>
      </c>
      <c r="H162" s="5" t="s">
        <v>1435</v>
      </c>
      <c r="I162" s="3"/>
    </row>
    <row r="163" spans="1:9" ht="60" customHeight="1" x14ac:dyDescent="0.65">
      <c r="A163" s="3">
        <v>161</v>
      </c>
      <c r="B163" s="3" t="s">
        <v>478</v>
      </c>
      <c r="C163" s="3" t="s">
        <v>11</v>
      </c>
      <c r="D163" s="3" t="s">
        <v>479</v>
      </c>
      <c r="E163" s="3" t="s">
        <v>1212</v>
      </c>
      <c r="F163" s="5" t="s">
        <v>480</v>
      </c>
      <c r="G163" s="5" t="s">
        <v>1436</v>
      </c>
      <c r="H163" s="5" t="s">
        <v>1437</v>
      </c>
      <c r="I163" s="3"/>
    </row>
    <row r="164" spans="1:9" ht="60" customHeight="1" x14ac:dyDescent="0.65">
      <c r="A164" s="3">
        <v>162</v>
      </c>
      <c r="B164" s="3" t="s">
        <v>481</v>
      </c>
      <c r="C164" s="3" t="s">
        <v>11</v>
      </c>
      <c r="D164" s="3" t="s">
        <v>482</v>
      </c>
      <c r="E164" s="3" t="s">
        <v>1212</v>
      </c>
      <c r="F164" s="5" t="s">
        <v>483</v>
      </c>
      <c r="G164" s="5" t="s">
        <v>1438</v>
      </c>
      <c r="H164" s="5" t="s">
        <v>1439</v>
      </c>
      <c r="I164" s="3"/>
    </row>
    <row r="165" spans="1:9" ht="60" customHeight="1" x14ac:dyDescent="0.65">
      <c r="A165" s="3">
        <v>163</v>
      </c>
      <c r="B165" s="3" t="s">
        <v>484</v>
      </c>
      <c r="C165" s="3" t="s">
        <v>11</v>
      </c>
      <c r="D165" s="3" t="s">
        <v>485</v>
      </c>
      <c r="E165" s="3" t="s">
        <v>1212</v>
      </c>
      <c r="F165" s="5" t="s">
        <v>486</v>
      </c>
      <c r="G165" s="5">
        <v>180545675</v>
      </c>
      <c r="H165" s="5" t="s">
        <v>1440</v>
      </c>
      <c r="I165" s="3"/>
    </row>
    <row r="166" spans="1:9" ht="60" customHeight="1" x14ac:dyDescent="0.65">
      <c r="A166" s="3">
        <v>164</v>
      </c>
      <c r="B166" s="3" t="s">
        <v>487</v>
      </c>
      <c r="C166" s="3" t="s">
        <v>71</v>
      </c>
      <c r="D166" s="3" t="s">
        <v>488</v>
      </c>
      <c r="E166" s="3" t="s">
        <v>1212</v>
      </c>
      <c r="F166" s="5">
        <v>185</v>
      </c>
      <c r="G166" s="5">
        <v>190774026</v>
      </c>
      <c r="H166" s="5" t="s">
        <v>1441</v>
      </c>
      <c r="I166" s="3"/>
    </row>
    <row r="167" spans="1:9" ht="60" customHeight="1" x14ac:dyDescent="0.65">
      <c r="A167" s="3">
        <v>165</v>
      </c>
      <c r="B167" s="3" t="s">
        <v>489</v>
      </c>
      <c r="C167" s="3" t="s">
        <v>11</v>
      </c>
      <c r="D167" s="3" t="s">
        <v>490</v>
      </c>
      <c r="E167" s="3" t="s">
        <v>1212</v>
      </c>
      <c r="F167" s="5">
        <v>187</v>
      </c>
      <c r="G167" s="5">
        <v>180793716</v>
      </c>
      <c r="H167" s="5" t="s">
        <v>1442</v>
      </c>
      <c r="I167" s="3"/>
    </row>
    <row r="168" spans="1:9" ht="60" customHeight="1" x14ac:dyDescent="0.65">
      <c r="A168" s="3">
        <v>166</v>
      </c>
      <c r="B168" s="3" t="s">
        <v>491</v>
      </c>
      <c r="C168" s="3" t="s">
        <v>11</v>
      </c>
      <c r="D168" s="3" t="s">
        <v>492</v>
      </c>
      <c r="E168" s="3" t="s">
        <v>1212</v>
      </c>
      <c r="F168" s="5" t="s">
        <v>493</v>
      </c>
      <c r="G168" s="5">
        <v>190566809</v>
      </c>
      <c r="H168" s="8" t="s">
        <v>1443</v>
      </c>
      <c r="I168" s="3"/>
    </row>
    <row r="169" spans="1:9" ht="60" customHeight="1" x14ac:dyDescent="0.65">
      <c r="A169" s="3">
        <v>167</v>
      </c>
      <c r="B169" s="3" t="s">
        <v>494</v>
      </c>
      <c r="C169" s="3" t="s">
        <v>71</v>
      </c>
      <c r="D169" s="3" t="s">
        <v>495</v>
      </c>
      <c r="E169" s="3" t="s">
        <v>1212</v>
      </c>
      <c r="F169" s="5">
        <v>189</v>
      </c>
      <c r="G169" s="5">
        <v>180859559</v>
      </c>
      <c r="H169" s="5" t="s">
        <v>1444</v>
      </c>
      <c r="I169" s="3"/>
    </row>
    <row r="170" spans="1:9" ht="60" customHeight="1" x14ac:dyDescent="0.65">
      <c r="A170" s="3">
        <v>168</v>
      </c>
      <c r="B170" s="3" t="s">
        <v>496</v>
      </c>
      <c r="C170" s="3" t="s">
        <v>11</v>
      </c>
      <c r="D170" s="3" t="s">
        <v>497</v>
      </c>
      <c r="E170" s="3" t="s">
        <v>1212</v>
      </c>
      <c r="F170" s="5">
        <v>190</v>
      </c>
      <c r="G170" s="5">
        <v>180826640</v>
      </c>
      <c r="H170" s="5" t="s">
        <v>1445</v>
      </c>
      <c r="I170" s="3"/>
    </row>
    <row r="171" spans="1:9" ht="60" customHeight="1" x14ac:dyDescent="0.65">
      <c r="A171" s="3">
        <v>169</v>
      </c>
      <c r="B171" s="3" t="s">
        <v>498</v>
      </c>
      <c r="C171" s="3" t="s">
        <v>71</v>
      </c>
      <c r="D171" s="3" t="s">
        <v>499</v>
      </c>
      <c r="E171" s="3" t="s">
        <v>1213</v>
      </c>
      <c r="F171" s="5" t="s">
        <v>500</v>
      </c>
      <c r="G171" s="5">
        <v>150747168</v>
      </c>
      <c r="H171" s="5" t="s">
        <v>1446</v>
      </c>
      <c r="I171" s="3"/>
    </row>
    <row r="172" spans="1:9" ht="60" customHeight="1" x14ac:dyDescent="0.65">
      <c r="A172" s="3">
        <v>170</v>
      </c>
      <c r="B172" s="3" t="s">
        <v>501</v>
      </c>
      <c r="C172" s="3" t="s">
        <v>71</v>
      </c>
      <c r="D172" s="3" t="s">
        <v>502</v>
      </c>
      <c r="E172" s="3" t="s">
        <v>1213</v>
      </c>
      <c r="F172" s="5" t="s">
        <v>503</v>
      </c>
      <c r="G172" s="5" t="s">
        <v>1447</v>
      </c>
      <c r="H172" s="5" t="s">
        <v>1448</v>
      </c>
      <c r="I172" s="3"/>
    </row>
    <row r="173" spans="1:9" ht="60" customHeight="1" x14ac:dyDescent="0.65">
      <c r="A173" s="3">
        <v>171</v>
      </c>
      <c r="B173" s="3" t="s">
        <v>504</v>
      </c>
      <c r="C173" s="3" t="s">
        <v>71</v>
      </c>
      <c r="D173" s="3" t="s">
        <v>505</v>
      </c>
      <c r="E173" s="3" t="s">
        <v>1213</v>
      </c>
      <c r="F173" s="5" t="s">
        <v>506</v>
      </c>
      <c r="G173" s="5" t="s">
        <v>1449</v>
      </c>
      <c r="H173" s="5" t="s">
        <v>1450</v>
      </c>
      <c r="I173" s="3"/>
    </row>
    <row r="174" spans="1:9" ht="60" customHeight="1" x14ac:dyDescent="0.65">
      <c r="A174" s="3">
        <v>172</v>
      </c>
      <c r="B174" s="3" t="s">
        <v>507</v>
      </c>
      <c r="C174" s="3" t="s">
        <v>71</v>
      </c>
      <c r="D174" s="3" t="s">
        <v>508</v>
      </c>
      <c r="E174" s="3" t="s">
        <v>1213</v>
      </c>
      <c r="F174" s="5" t="s">
        <v>509</v>
      </c>
      <c r="G174" s="5" t="s">
        <v>1451</v>
      </c>
      <c r="H174" s="5" t="s">
        <v>1452</v>
      </c>
      <c r="I174" s="3"/>
    </row>
    <row r="175" spans="1:9" ht="60" customHeight="1" x14ac:dyDescent="0.65">
      <c r="A175" s="3">
        <v>173</v>
      </c>
      <c r="B175" s="3" t="s">
        <v>510</v>
      </c>
      <c r="C175" s="3" t="s">
        <v>11</v>
      </c>
      <c r="D175" s="3" t="s">
        <v>511</v>
      </c>
      <c r="E175" s="3" t="s">
        <v>1213</v>
      </c>
      <c r="F175" s="5" t="s">
        <v>512</v>
      </c>
      <c r="G175" s="5" t="s">
        <v>1453</v>
      </c>
      <c r="H175" s="5" t="s">
        <v>1454</v>
      </c>
      <c r="I175" s="3"/>
    </row>
    <row r="176" spans="1:9" s="6" customFormat="1" ht="60" customHeight="1" x14ac:dyDescent="0.65">
      <c r="A176" s="3">
        <v>174</v>
      </c>
      <c r="B176" s="3" t="s">
        <v>513</v>
      </c>
      <c r="C176" s="3" t="s">
        <v>11</v>
      </c>
      <c r="D176" s="3" t="s">
        <v>514</v>
      </c>
      <c r="E176" s="3" t="s">
        <v>1213</v>
      </c>
      <c r="F176" s="5" t="s">
        <v>515</v>
      </c>
      <c r="G176" s="5">
        <v>180505280</v>
      </c>
      <c r="H176" s="5" t="s">
        <v>1462</v>
      </c>
      <c r="I176" s="3"/>
    </row>
    <row r="177" spans="1:9" s="6" customFormat="1" ht="60" customHeight="1" x14ac:dyDescent="0.65">
      <c r="A177" s="3">
        <v>175</v>
      </c>
      <c r="B177" s="3" t="s">
        <v>516</v>
      </c>
      <c r="C177" s="3" t="s">
        <v>11</v>
      </c>
      <c r="D177" s="3" t="s">
        <v>517</v>
      </c>
      <c r="E177" s="3" t="s">
        <v>1213</v>
      </c>
      <c r="F177" s="5" t="s">
        <v>518</v>
      </c>
      <c r="G177" s="5" t="s">
        <v>1455</v>
      </c>
      <c r="H177" s="5" t="s">
        <v>1461</v>
      </c>
      <c r="I177" s="3"/>
    </row>
    <row r="178" spans="1:9" s="6" customFormat="1" ht="60" customHeight="1" x14ac:dyDescent="0.65">
      <c r="A178" s="3">
        <v>176</v>
      </c>
      <c r="B178" s="3" t="s">
        <v>519</v>
      </c>
      <c r="C178" s="3" t="s">
        <v>11</v>
      </c>
      <c r="D178" s="3" t="s">
        <v>520</v>
      </c>
      <c r="E178" s="3" t="s">
        <v>1213</v>
      </c>
      <c r="F178" s="5" t="s">
        <v>521</v>
      </c>
      <c r="G178" s="5">
        <v>180885930</v>
      </c>
      <c r="H178" s="5" t="s">
        <v>1460</v>
      </c>
      <c r="I178" s="3"/>
    </row>
    <row r="179" spans="1:9" s="6" customFormat="1" ht="60" customHeight="1" x14ac:dyDescent="0.65">
      <c r="A179" s="3">
        <v>177</v>
      </c>
      <c r="B179" s="3" t="s">
        <v>522</v>
      </c>
      <c r="C179" s="3" t="s">
        <v>11</v>
      </c>
      <c r="D179" s="3" t="s">
        <v>523</v>
      </c>
      <c r="E179" s="3" t="s">
        <v>1213</v>
      </c>
      <c r="F179" s="5" t="s">
        <v>524</v>
      </c>
      <c r="G179" s="5">
        <v>180857301</v>
      </c>
      <c r="H179" s="5" t="s">
        <v>1459</v>
      </c>
      <c r="I179" s="3"/>
    </row>
    <row r="180" spans="1:9" s="6" customFormat="1" ht="60" customHeight="1" x14ac:dyDescent="0.65">
      <c r="A180" s="3">
        <v>178</v>
      </c>
      <c r="B180" s="3" t="s">
        <v>525</v>
      </c>
      <c r="C180" s="3" t="s">
        <v>11</v>
      </c>
      <c r="D180" s="3" t="s">
        <v>526</v>
      </c>
      <c r="E180" s="3" t="s">
        <v>1213</v>
      </c>
      <c r="F180" s="5" t="s">
        <v>527</v>
      </c>
      <c r="G180" s="5" t="s">
        <v>1908</v>
      </c>
      <c r="H180" s="5" t="s">
        <v>1458</v>
      </c>
      <c r="I180" s="3"/>
    </row>
    <row r="181" spans="1:9" s="6" customFormat="1" ht="60" customHeight="1" x14ac:dyDescent="0.65">
      <c r="A181" s="3">
        <v>179</v>
      </c>
      <c r="B181" s="3" t="s">
        <v>528</v>
      </c>
      <c r="C181" s="3" t="s">
        <v>11</v>
      </c>
      <c r="D181" s="3" t="s">
        <v>529</v>
      </c>
      <c r="E181" s="3" t="s">
        <v>1213</v>
      </c>
      <c r="F181" s="5" t="s">
        <v>530</v>
      </c>
      <c r="G181" s="5" t="s">
        <v>1456</v>
      </c>
      <c r="H181" s="5" t="s">
        <v>1457</v>
      </c>
      <c r="I181" s="3"/>
    </row>
    <row r="182" spans="1:9" ht="60" customHeight="1" x14ac:dyDescent="0.65">
      <c r="A182" s="3">
        <v>180</v>
      </c>
      <c r="B182" s="3" t="s">
        <v>531</v>
      </c>
      <c r="C182" s="3" t="s">
        <v>11</v>
      </c>
      <c r="D182" s="3" t="s">
        <v>532</v>
      </c>
      <c r="E182" s="3" t="s">
        <v>1213</v>
      </c>
      <c r="F182" s="5" t="s">
        <v>533</v>
      </c>
      <c r="G182" s="5" t="s">
        <v>1463</v>
      </c>
      <c r="H182" s="5" t="s">
        <v>1464</v>
      </c>
      <c r="I182" s="3"/>
    </row>
    <row r="183" spans="1:9" ht="60" customHeight="1" x14ac:dyDescent="0.65">
      <c r="A183" s="3">
        <v>181</v>
      </c>
      <c r="B183" s="3" t="s">
        <v>534</v>
      </c>
      <c r="C183" s="3" t="s">
        <v>71</v>
      </c>
      <c r="D183" s="3" t="s">
        <v>535</v>
      </c>
      <c r="E183" s="3" t="s">
        <v>1214</v>
      </c>
      <c r="F183" s="5" t="s">
        <v>536</v>
      </c>
      <c r="G183" s="5" t="s">
        <v>1465</v>
      </c>
      <c r="H183" s="5" t="s">
        <v>1466</v>
      </c>
      <c r="I183" s="3"/>
    </row>
    <row r="184" spans="1:9" ht="60" customHeight="1" x14ac:dyDescent="0.65">
      <c r="A184" s="3">
        <v>182</v>
      </c>
      <c r="B184" s="3" t="s">
        <v>537</v>
      </c>
      <c r="C184" s="3" t="s">
        <v>71</v>
      </c>
      <c r="D184" s="3" t="s">
        <v>538</v>
      </c>
      <c r="E184" s="3" t="s">
        <v>1214</v>
      </c>
      <c r="F184" s="5" t="s">
        <v>539</v>
      </c>
      <c r="G184" s="5" t="s">
        <v>1467</v>
      </c>
      <c r="H184" s="5" t="s">
        <v>1468</v>
      </c>
      <c r="I184" s="3"/>
    </row>
    <row r="185" spans="1:9" ht="60" customHeight="1" x14ac:dyDescent="0.65">
      <c r="A185" s="3">
        <v>183</v>
      </c>
      <c r="B185" s="3" t="s">
        <v>540</v>
      </c>
      <c r="C185" s="3" t="s">
        <v>71</v>
      </c>
      <c r="D185" s="3" t="s">
        <v>541</v>
      </c>
      <c r="E185" s="3" t="s">
        <v>1214</v>
      </c>
      <c r="F185" s="5" t="s">
        <v>542</v>
      </c>
      <c r="G185" s="5" t="s">
        <v>1469</v>
      </c>
      <c r="H185" s="5" t="s">
        <v>1470</v>
      </c>
      <c r="I185" s="3"/>
    </row>
    <row r="186" spans="1:9" ht="60" customHeight="1" x14ac:dyDescent="0.65">
      <c r="A186" s="3">
        <v>184</v>
      </c>
      <c r="B186" s="3" t="s">
        <v>543</v>
      </c>
      <c r="C186" s="3" t="s">
        <v>71</v>
      </c>
      <c r="D186" s="3" t="s">
        <v>544</v>
      </c>
      <c r="E186" s="3" t="s">
        <v>1214</v>
      </c>
      <c r="F186" s="5" t="s">
        <v>545</v>
      </c>
      <c r="G186" s="5" t="s">
        <v>1471</v>
      </c>
      <c r="H186" s="5" t="s">
        <v>1472</v>
      </c>
      <c r="I186" s="3"/>
    </row>
    <row r="187" spans="1:9" ht="60" customHeight="1" x14ac:dyDescent="0.65">
      <c r="A187" s="3">
        <v>185</v>
      </c>
      <c r="B187" s="3" t="s">
        <v>546</v>
      </c>
      <c r="C187" s="3" t="s">
        <v>11</v>
      </c>
      <c r="D187" s="3" t="s">
        <v>547</v>
      </c>
      <c r="E187" s="3" t="s">
        <v>1214</v>
      </c>
      <c r="F187" s="5" t="s">
        <v>548</v>
      </c>
      <c r="G187" s="5" t="s">
        <v>1473</v>
      </c>
      <c r="H187" s="5" t="s">
        <v>1474</v>
      </c>
      <c r="I187" s="3"/>
    </row>
    <row r="188" spans="1:9" ht="60" customHeight="1" x14ac:dyDescent="0.65">
      <c r="A188" s="3">
        <v>186</v>
      </c>
      <c r="B188" s="3" t="s">
        <v>549</v>
      </c>
      <c r="C188" s="3" t="s">
        <v>71</v>
      </c>
      <c r="D188" s="3" t="s">
        <v>344</v>
      </c>
      <c r="E188" s="3" t="s">
        <v>1214</v>
      </c>
      <c r="F188" s="5" t="s">
        <v>550</v>
      </c>
      <c r="G188" s="5" t="s">
        <v>1475</v>
      </c>
      <c r="H188" s="5" t="s">
        <v>1476</v>
      </c>
      <c r="I188" s="3"/>
    </row>
    <row r="189" spans="1:9" ht="60" customHeight="1" x14ac:dyDescent="0.65">
      <c r="A189" s="3">
        <v>187</v>
      </c>
      <c r="B189" s="3" t="s">
        <v>551</v>
      </c>
      <c r="C189" s="3" t="s">
        <v>71</v>
      </c>
      <c r="D189" s="3" t="s">
        <v>552</v>
      </c>
      <c r="E189" s="3" t="s">
        <v>1214</v>
      </c>
      <c r="F189" s="5" t="s">
        <v>553</v>
      </c>
      <c r="G189" s="5" t="s">
        <v>1477</v>
      </c>
      <c r="H189" s="5" t="s">
        <v>1478</v>
      </c>
      <c r="I189" s="3"/>
    </row>
    <row r="190" spans="1:9" ht="60" customHeight="1" x14ac:dyDescent="0.65">
      <c r="A190" s="3">
        <v>188</v>
      </c>
      <c r="B190" s="3" t="s">
        <v>554</v>
      </c>
      <c r="C190" s="3" t="s">
        <v>11</v>
      </c>
      <c r="D190" s="3" t="s">
        <v>555</v>
      </c>
      <c r="E190" s="3" t="s">
        <v>1214</v>
      </c>
      <c r="F190" s="5" t="s">
        <v>556</v>
      </c>
      <c r="G190" s="5" t="s">
        <v>1479</v>
      </c>
      <c r="H190" s="5" t="s">
        <v>1480</v>
      </c>
      <c r="I190" s="3"/>
    </row>
    <row r="191" spans="1:9" ht="60" customHeight="1" x14ac:dyDescent="0.65">
      <c r="A191" s="3">
        <v>189</v>
      </c>
      <c r="B191" s="3" t="s">
        <v>557</v>
      </c>
      <c r="C191" s="3" t="s">
        <v>71</v>
      </c>
      <c r="D191" s="3" t="s">
        <v>558</v>
      </c>
      <c r="E191" s="3" t="s">
        <v>1214</v>
      </c>
      <c r="F191" s="5" t="s">
        <v>559</v>
      </c>
      <c r="G191" s="5" t="s">
        <v>1481</v>
      </c>
      <c r="H191" s="5" t="s">
        <v>1482</v>
      </c>
      <c r="I191" s="3"/>
    </row>
    <row r="192" spans="1:9" ht="60" customHeight="1" x14ac:dyDescent="0.65">
      <c r="A192" s="3">
        <v>190</v>
      </c>
      <c r="B192" s="3" t="s">
        <v>560</v>
      </c>
      <c r="C192" s="3" t="s">
        <v>71</v>
      </c>
      <c r="D192" s="3" t="s">
        <v>561</v>
      </c>
      <c r="E192" s="3" t="s">
        <v>1214</v>
      </c>
      <c r="F192" s="5" t="s">
        <v>562</v>
      </c>
      <c r="G192" s="5" t="s">
        <v>1483</v>
      </c>
      <c r="H192" s="5" t="s">
        <v>1484</v>
      </c>
      <c r="I192" s="3"/>
    </row>
    <row r="193" spans="1:9" ht="60" customHeight="1" x14ac:dyDescent="0.65">
      <c r="A193" s="3">
        <v>191</v>
      </c>
      <c r="B193" s="3" t="s">
        <v>563</v>
      </c>
      <c r="C193" s="3" t="s">
        <v>71</v>
      </c>
      <c r="D193" s="3" t="s">
        <v>564</v>
      </c>
      <c r="E193" s="3" t="s">
        <v>1214</v>
      </c>
      <c r="F193" s="5" t="s">
        <v>565</v>
      </c>
      <c r="G193" s="5" t="s">
        <v>1485</v>
      </c>
      <c r="H193" s="8" t="s">
        <v>1486</v>
      </c>
      <c r="I193" s="3"/>
    </row>
    <row r="194" spans="1:9" ht="60" customHeight="1" x14ac:dyDescent="0.65">
      <c r="A194" s="3">
        <v>192</v>
      </c>
      <c r="B194" s="3" t="s">
        <v>566</v>
      </c>
      <c r="C194" s="3" t="s">
        <v>71</v>
      </c>
      <c r="D194" s="3" t="s">
        <v>567</v>
      </c>
      <c r="E194" s="3" t="s">
        <v>1214</v>
      </c>
      <c r="F194" s="5" t="s">
        <v>568</v>
      </c>
      <c r="G194" s="5" t="s">
        <v>1487</v>
      </c>
      <c r="H194" s="5" t="s">
        <v>1488</v>
      </c>
      <c r="I194" s="3"/>
    </row>
    <row r="195" spans="1:9" ht="60" customHeight="1" x14ac:dyDescent="0.65">
      <c r="A195" s="3">
        <v>193</v>
      </c>
      <c r="B195" s="3" t="s">
        <v>569</v>
      </c>
      <c r="C195" s="3" t="s">
        <v>11</v>
      </c>
      <c r="D195" s="3" t="s">
        <v>570</v>
      </c>
      <c r="E195" s="3" t="s">
        <v>1214</v>
      </c>
      <c r="F195" s="5" t="s">
        <v>571</v>
      </c>
      <c r="G195" s="5" t="s">
        <v>1489</v>
      </c>
      <c r="H195" s="5" t="s">
        <v>1490</v>
      </c>
      <c r="I195" s="3"/>
    </row>
    <row r="196" spans="1:9" ht="60" customHeight="1" x14ac:dyDescent="0.65">
      <c r="A196" s="3">
        <v>194</v>
      </c>
      <c r="B196" s="3" t="s">
        <v>572</v>
      </c>
      <c r="C196" s="3" t="s">
        <v>71</v>
      </c>
      <c r="D196" s="3" t="s">
        <v>573</v>
      </c>
      <c r="E196" s="3" t="s">
        <v>1214</v>
      </c>
      <c r="F196" s="5" t="s">
        <v>574</v>
      </c>
      <c r="G196" s="5" t="s">
        <v>1491</v>
      </c>
      <c r="H196" s="5" t="s">
        <v>1492</v>
      </c>
      <c r="I196" s="3"/>
    </row>
    <row r="197" spans="1:9" ht="60" customHeight="1" x14ac:dyDescent="0.65">
      <c r="A197" s="3">
        <v>195</v>
      </c>
      <c r="B197" s="3" t="s">
        <v>575</v>
      </c>
      <c r="C197" s="3" t="s">
        <v>11</v>
      </c>
      <c r="D197" s="3" t="s">
        <v>576</v>
      </c>
      <c r="E197" s="3" t="s">
        <v>1214</v>
      </c>
      <c r="F197" s="5" t="s">
        <v>577</v>
      </c>
      <c r="G197" s="5" t="s">
        <v>1493</v>
      </c>
      <c r="H197" s="5" t="s">
        <v>1494</v>
      </c>
      <c r="I197" s="3"/>
    </row>
    <row r="198" spans="1:9" ht="60" customHeight="1" x14ac:dyDescent="0.65">
      <c r="A198" s="3">
        <v>196</v>
      </c>
      <c r="B198" s="3" t="s">
        <v>578</v>
      </c>
      <c r="C198" s="3" t="s">
        <v>11</v>
      </c>
      <c r="D198" s="3" t="s">
        <v>579</v>
      </c>
      <c r="E198" s="3" t="s">
        <v>1214</v>
      </c>
      <c r="F198" s="5" t="s">
        <v>580</v>
      </c>
      <c r="G198" s="5" t="s">
        <v>1495</v>
      </c>
      <c r="H198" s="5" t="s">
        <v>1496</v>
      </c>
      <c r="I198" s="3"/>
    </row>
    <row r="199" spans="1:9" ht="60" customHeight="1" x14ac:dyDescent="0.65">
      <c r="A199" s="3">
        <v>197</v>
      </c>
      <c r="B199" s="3" t="s">
        <v>581</v>
      </c>
      <c r="C199" s="3" t="s">
        <v>11</v>
      </c>
      <c r="D199" s="3" t="s">
        <v>582</v>
      </c>
      <c r="E199" s="3" t="s">
        <v>1214</v>
      </c>
      <c r="F199" s="5" t="s">
        <v>583</v>
      </c>
      <c r="G199" s="5" t="s">
        <v>1497</v>
      </c>
      <c r="H199" s="5" t="s">
        <v>1498</v>
      </c>
      <c r="I199" s="3"/>
    </row>
    <row r="200" spans="1:9" ht="60" customHeight="1" x14ac:dyDescent="0.65">
      <c r="A200" s="3">
        <v>198</v>
      </c>
      <c r="B200" s="3" t="s">
        <v>584</v>
      </c>
      <c r="C200" s="3" t="s">
        <v>71</v>
      </c>
      <c r="D200" s="3" t="s">
        <v>585</v>
      </c>
      <c r="E200" s="3" t="s">
        <v>1214</v>
      </c>
      <c r="F200" s="5" t="s">
        <v>586</v>
      </c>
      <c r="G200" s="5" t="s">
        <v>1499</v>
      </c>
      <c r="H200" s="5" t="s">
        <v>1500</v>
      </c>
      <c r="I200" s="3"/>
    </row>
    <row r="201" spans="1:9" ht="60" customHeight="1" x14ac:dyDescent="0.65">
      <c r="A201" s="3">
        <v>199</v>
      </c>
      <c r="B201" s="3" t="s">
        <v>587</v>
      </c>
      <c r="C201" s="3" t="s">
        <v>11</v>
      </c>
      <c r="D201" s="3" t="s">
        <v>588</v>
      </c>
      <c r="E201" s="3" t="s">
        <v>1214</v>
      </c>
      <c r="F201" s="5" t="s">
        <v>589</v>
      </c>
      <c r="G201" s="5" t="s">
        <v>1501</v>
      </c>
      <c r="H201" s="5" t="s">
        <v>1502</v>
      </c>
      <c r="I201" s="3"/>
    </row>
    <row r="202" spans="1:9" ht="60" customHeight="1" x14ac:dyDescent="0.65">
      <c r="A202" s="3">
        <v>200</v>
      </c>
      <c r="B202" s="3" t="s">
        <v>590</v>
      </c>
      <c r="C202" s="3" t="s">
        <v>71</v>
      </c>
      <c r="D202" s="3" t="s">
        <v>591</v>
      </c>
      <c r="E202" s="3" t="s">
        <v>1214</v>
      </c>
      <c r="F202" s="5" t="s">
        <v>592</v>
      </c>
      <c r="G202" s="5" t="s">
        <v>1503</v>
      </c>
      <c r="H202" s="5" t="s">
        <v>1504</v>
      </c>
      <c r="I202" s="3"/>
    </row>
    <row r="203" spans="1:9" ht="60" customHeight="1" x14ac:dyDescent="0.65">
      <c r="A203" s="3">
        <v>201</v>
      </c>
      <c r="B203" s="3" t="s">
        <v>593</v>
      </c>
      <c r="C203" s="3" t="s">
        <v>71</v>
      </c>
      <c r="D203" s="3" t="s">
        <v>594</v>
      </c>
      <c r="E203" s="3" t="s">
        <v>1214</v>
      </c>
      <c r="F203" s="5" t="s">
        <v>595</v>
      </c>
      <c r="G203" s="5" t="s">
        <v>1505</v>
      </c>
      <c r="H203" s="5" t="s">
        <v>1506</v>
      </c>
      <c r="I203" s="3"/>
    </row>
    <row r="204" spans="1:9" ht="60" customHeight="1" x14ac:dyDescent="0.65">
      <c r="A204" s="3">
        <v>202</v>
      </c>
      <c r="B204" s="3" t="s">
        <v>596</v>
      </c>
      <c r="C204" s="3" t="s">
        <v>71</v>
      </c>
      <c r="D204" s="3" t="s">
        <v>597</v>
      </c>
      <c r="E204" s="3" t="s">
        <v>1214</v>
      </c>
      <c r="F204" s="5" t="s">
        <v>598</v>
      </c>
      <c r="G204" s="5" t="s">
        <v>1507</v>
      </c>
      <c r="H204" s="5" t="s">
        <v>1508</v>
      </c>
      <c r="I204" s="3"/>
    </row>
    <row r="205" spans="1:9" ht="60" customHeight="1" x14ac:dyDescent="0.65">
      <c r="A205" s="3">
        <v>203</v>
      </c>
      <c r="B205" s="3" t="s">
        <v>599</v>
      </c>
      <c r="C205" s="3" t="s">
        <v>11</v>
      </c>
      <c r="D205" s="3" t="s">
        <v>600</v>
      </c>
      <c r="E205" s="3" t="s">
        <v>1214</v>
      </c>
      <c r="F205" s="5" t="s">
        <v>601</v>
      </c>
      <c r="G205" s="5" t="s">
        <v>1509</v>
      </c>
      <c r="H205" s="5" t="s">
        <v>1510</v>
      </c>
      <c r="I205" s="3"/>
    </row>
    <row r="206" spans="1:9" ht="60" customHeight="1" x14ac:dyDescent="0.65">
      <c r="A206" s="3">
        <v>204</v>
      </c>
      <c r="B206" s="3" t="s">
        <v>602</v>
      </c>
      <c r="C206" s="3" t="s">
        <v>71</v>
      </c>
      <c r="D206" s="3" t="s">
        <v>603</v>
      </c>
      <c r="E206" s="3" t="s">
        <v>1214</v>
      </c>
      <c r="F206" s="5" t="s">
        <v>604</v>
      </c>
      <c r="G206" s="9" t="s">
        <v>1893</v>
      </c>
      <c r="H206" s="9" t="s">
        <v>1894</v>
      </c>
      <c r="I206" s="3"/>
    </row>
    <row r="207" spans="1:9" ht="60" customHeight="1" x14ac:dyDescent="0.65">
      <c r="A207" s="3">
        <v>205</v>
      </c>
      <c r="B207" s="3" t="s">
        <v>605</v>
      </c>
      <c r="C207" s="3" t="s">
        <v>71</v>
      </c>
      <c r="D207" s="3" t="s">
        <v>606</v>
      </c>
      <c r="E207" s="3" t="s">
        <v>1214</v>
      </c>
      <c r="F207" s="5" t="s">
        <v>607</v>
      </c>
      <c r="G207" s="5" t="s">
        <v>1511</v>
      </c>
      <c r="H207" s="8" t="s">
        <v>1512</v>
      </c>
      <c r="I207" s="3"/>
    </row>
    <row r="208" spans="1:9" ht="60" customHeight="1" x14ac:dyDescent="0.65">
      <c r="A208" s="3">
        <v>206</v>
      </c>
      <c r="B208" s="3" t="s">
        <v>608</v>
      </c>
      <c r="C208" s="3" t="s">
        <v>11</v>
      </c>
      <c r="D208" s="3" t="s">
        <v>609</v>
      </c>
      <c r="E208" s="3" t="s">
        <v>1214</v>
      </c>
      <c r="F208" s="5" t="s">
        <v>610</v>
      </c>
      <c r="G208" s="5">
        <v>180596410</v>
      </c>
      <c r="H208" s="5" t="s">
        <v>1513</v>
      </c>
      <c r="I208" s="3"/>
    </row>
    <row r="209" spans="1:9" ht="60" customHeight="1" x14ac:dyDescent="0.65">
      <c r="A209" s="3">
        <v>207</v>
      </c>
      <c r="B209" s="3" t="s">
        <v>611</v>
      </c>
      <c r="C209" s="3" t="s">
        <v>11</v>
      </c>
      <c r="D209" s="3" t="s">
        <v>612</v>
      </c>
      <c r="E209" s="3" t="s">
        <v>1214</v>
      </c>
      <c r="F209" s="5" t="s">
        <v>613</v>
      </c>
      <c r="G209" s="5" t="s">
        <v>1514</v>
      </c>
      <c r="H209" s="5" t="s">
        <v>1515</v>
      </c>
      <c r="I209" s="3"/>
    </row>
    <row r="210" spans="1:9" ht="60" customHeight="1" x14ac:dyDescent="0.65">
      <c r="A210" s="3">
        <v>208</v>
      </c>
      <c r="B210" s="3" t="s">
        <v>614</v>
      </c>
      <c r="C210" s="3" t="s">
        <v>11</v>
      </c>
      <c r="D210" s="3" t="s">
        <v>615</v>
      </c>
      <c r="E210" s="3" t="s">
        <v>1214</v>
      </c>
      <c r="F210" s="5" t="s">
        <v>616</v>
      </c>
      <c r="G210" s="5" t="s">
        <v>1516</v>
      </c>
      <c r="H210" s="5" t="s">
        <v>1517</v>
      </c>
      <c r="I210" s="3"/>
    </row>
    <row r="211" spans="1:9" ht="60" customHeight="1" x14ac:dyDescent="0.65">
      <c r="A211" s="3">
        <v>209</v>
      </c>
      <c r="B211" s="3" t="s">
        <v>617</v>
      </c>
      <c r="C211" s="3" t="s">
        <v>71</v>
      </c>
      <c r="D211" s="3" t="s">
        <v>618</v>
      </c>
      <c r="E211" s="3" t="s">
        <v>1214</v>
      </c>
      <c r="F211" s="5" t="s">
        <v>619</v>
      </c>
      <c r="G211" s="5" t="s">
        <v>1518</v>
      </c>
      <c r="H211" s="5" t="s">
        <v>1519</v>
      </c>
      <c r="I211" s="3"/>
    </row>
    <row r="212" spans="1:9" ht="60" customHeight="1" x14ac:dyDescent="0.65">
      <c r="A212" s="3">
        <v>210</v>
      </c>
      <c r="B212" s="3" t="s">
        <v>620</v>
      </c>
      <c r="C212" s="3" t="s">
        <v>11</v>
      </c>
      <c r="D212" s="3" t="s">
        <v>621</v>
      </c>
      <c r="E212" s="3" t="s">
        <v>1214</v>
      </c>
      <c r="F212" s="5" t="s">
        <v>622</v>
      </c>
      <c r="G212" s="5" t="s">
        <v>1520</v>
      </c>
      <c r="H212" s="8" t="s">
        <v>1521</v>
      </c>
      <c r="I212" s="3"/>
    </row>
    <row r="213" spans="1:9" ht="60" customHeight="1" x14ac:dyDescent="0.65">
      <c r="A213" s="3">
        <v>211</v>
      </c>
      <c r="B213" s="3" t="s">
        <v>623</v>
      </c>
      <c r="C213" s="3" t="s">
        <v>11</v>
      </c>
      <c r="D213" s="3" t="s">
        <v>624</v>
      </c>
      <c r="E213" s="3" t="s">
        <v>1214</v>
      </c>
      <c r="F213" s="5" t="s">
        <v>625</v>
      </c>
      <c r="G213" s="5" t="s">
        <v>1522</v>
      </c>
      <c r="H213" s="8" t="s">
        <v>1523</v>
      </c>
      <c r="I213" s="3"/>
    </row>
    <row r="214" spans="1:9" ht="60" customHeight="1" x14ac:dyDescent="0.65">
      <c r="A214" s="3">
        <v>212</v>
      </c>
      <c r="B214" s="3" t="s">
        <v>626</v>
      </c>
      <c r="C214" s="3" t="s">
        <v>11</v>
      </c>
      <c r="D214" s="3" t="s">
        <v>627</v>
      </c>
      <c r="E214" s="3" t="s">
        <v>1214</v>
      </c>
      <c r="F214" s="5" t="s">
        <v>628</v>
      </c>
      <c r="G214" s="5" t="s">
        <v>1524</v>
      </c>
      <c r="H214" s="5" t="s">
        <v>1525</v>
      </c>
      <c r="I214" s="3"/>
    </row>
    <row r="215" spans="1:9" ht="60" customHeight="1" x14ac:dyDescent="0.65">
      <c r="A215" s="3">
        <v>213</v>
      </c>
      <c r="B215" s="3" t="s">
        <v>629</v>
      </c>
      <c r="C215" s="3" t="s">
        <v>11</v>
      </c>
      <c r="D215" s="3" t="s">
        <v>630</v>
      </c>
      <c r="E215" s="3" t="s">
        <v>1214</v>
      </c>
      <c r="F215" s="5" t="s">
        <v>631</v>
      </c>
      <c r="G215" s="5" t="s">
        <v>1526</v>
      </c>
      <c r="H215" s="8" t="s">
        <v>1527</v>
      </c>
      <c r="I215" s="3"/>
    </row>
    <row r="216" spans="1:9" ht="60" customHeight="1" x14ac:dyDescent="0.65">
      <c r="A216" s="3">
        <v>214</v>
      </c>
      <c r="B216" s="3" t="s">
        <v>632</v>
      </c>
      <c r="C216" s="3" t="s">
        <v>71</v>
      </c>
      <c r="D216" s="3" t="s">
        <v>633</v>
      </c>
      <c r="E216" s="3" t="s">
        <v>1214</v>
      </c>
      <c r="F216" s="5" t="s">
        <v>634</v>
      </c>
      <c r="G216" s="5" t="s">
        <v>1528</v>
      </c>
      <c r="H216" s="5" t="s">
        <v>1529</v>
      </c>
      <c r="I216" s="3"/>
    </row>
    <row r="217" spans="1:9" ht="60" customHeight="1" x14ac:dyDescent="0.65">
      <c r="A217" s="3">
        <v>215</v>
      </c>
      <c r="B217" s="3" t="s">
        <v>635</v>
      </c>
      <c r="C217" s="3" t="s">
        <v>71</v>
      </c>
      <c r="D217" s="3" t="s">
        <v>636</v>
      </c>
      <c r="E217" s="3" t="s">
        <v>1214</v>
      </c>
      <c r="F217" s="5" t="s">
        <v>637</v>
      </c>
      <c r="G217" s="5" t="s">
        <v>1530</v>
      </c>
      <c r="H217" s="5" t="s">
        <v>1531</v>
      </c>
      <c r="I217" s="3"/>
    </row>
    <row r="218" spans="1:9" ht="60" customHeight="1" x14ac:dyDescent="0.65">
      <c r="A218" s="3">
        <v>216</v>
      </c>
      <c r="B218" s="3" t="s">
        <v>638</v>
      </c>
      <c r="C218" s="3" t="s">
        <v>11</v>
      </c>
      <c r="D218" s="3" t="s">
        <v>639</v>
      </c>
      <c r="E218" s="3" t="s">
        <v>1214</v>
      </c>
      <c r="F218" s="5" t="s">
        <v>640</v>
      </c>
      <c r="G218" s="5" t="s">
        <v>1532</v>
      </c>
      <c r="H218" s="5" t="s">
        <v>1533</v>
      </c>
      <c r="I218" s="3"/>
    </row>
    <row r="219" spans="1:9" ht="60" customHeight="1" x14ac:dyDescent="0.65">
      <c r="A219" s="3">
        <v>217</v>
      </c>
      <c r="B219" s="3" t="s">
        <v>641</v>
      </c>
      <c r="C219" s="3" t="s">
        <v>71</v>
      </c>
      <c r="D219" s="3" t="s">
        <v>642</v>
      </c>
      <c r="E219" s="3" t="s">
        <v>1214</v>
      </c>
      <c r="F219" s="5" t="s">
        <v>643</v>
      </c>
      <c r="G219" s="5" t="s">
        <v>1534</v>
      </c>
      <c r="H219" s="5" t="s">
        <v>1535</v>
      </c>
      <c r="I219" s="3"/>
    </row>
    <row r="220" spans="1:9" ht="60" customHeight="1" x14ac:dyDescent="0.65">
      <c r="A220" s="3">
        <v>218</v>
      </c>
      <c r="B220" s="3" t="s">
        <v>644</v>
      </c>
      <c r="C220" s="3" t="s">
        <v>71</v>
      </c>
      <c r="D220" s="3" t="s">
        <v>645</v>
      </c>
      <c r="E220" s="3" t="s">
        <v>1214</v>
      </c>
      <c r="F220" s="5" t="s">
        <v>646</v>
      </c>
      <c r="G220" s="5" t="s">
        <v>1536</v>
      </c>
      <c r="H220" s="5" t="s">
        <v>1537</v>
      </c>
      <c r="I220" s="3"/>
    </row>
    <row r="221" spans="1:9" ht="60" customHeight="1" x14ac:dyDescent="0.65">
      <c r="A221" s="3">
        <v>219</v>
      </c>
      <c r="B221" s="3" t="s">
        <v>647</v>
      </c>
      <c r="C221" s="3" t="s">
        <v>71</v>
      </c>
      <c r="D221" s="3" t="s">
        <v>648</v>
      </c>
      <c r="E221" s="3" t="s">
        <v>1214</v>
      </c>
      <c r="F221" s="5" t="s">
        <v>649</v>
      </c>
      <c r="G221" s="5" t="s">
        <v>1538</v>
      </c>
      <c r="H221" s="5" t="s">
        <v>1539</v>
      </c>
      <c r="I221" s="3"/>
    </row>
    <row r="222" spans="1:9" ht="60" customHeight="1" x14ac:dyDescent="0.65">
      <c r="A222" s="3">
        <v>220</v>
      </c>
      <c r="B222" s="3" t="s">
        <v>650</v>
      </c>
      <c r="C222" s="3" t="s">
        <v>71</v>
      </c>
      <c r="D222" s="3" t="s">
        <v>651</v>
      </c>
      <c r="E222" s="3" t="s">
        <v>1214</v>
      </c>
      <c r="F222" s="5" t="s">
        <v>652</v>
      </c>
      <c r="G222" s="5" t="s">
        <v>1540</v>
      </c>
      <c r="H222" s="5" t="s">
        <v>1541</v>
      </c>
      <c r="I222" s="3"/>
    </row>
    <row r="223" spans="1:9" ht="60" customHeight="1" x14ac:dyDescent="0.65">
      <c r="A223" s="3">
        <v>221</v>
      </c>
      <c r="B223" s="3" t="s">
        <v>653</v>
      </c>
      <c r="C223" s="3" t="s">
        <v>71</v>
      </c>
      <c r="D223" s="3" t="s">
        <v>654</v>
      </c>
      <c r="E223" s="3" t="s">
        <v>1214</v>
      </c>
      <c r="F223" s="5" t="s">
        <v>655</v>
      </c>
      <c r="G223" s="5" t="s">
        <v>1542</v>
      </c>
      <c r="H223" s="5" t="s">
        <v>1543</v>
      </c>
      <c r="I223" s="3"/>
    </row>
    <row r="224" spans="1:9" ht="60" customHeight="1" x14ac:dyDescent="0.65">
      <c r="A224" s="3">
        <v>222</v>
      </c>
      <c r="B224" s="3" t="s">
        <v>656</v>
      </c>
      <c r="C224" s="3" t="s">
        <v>71</v>
      </c>
      <c r="D224" s="3" t="s">
        <v>657</v>
      </c>
      <c r="E224" s="3" t="s">
        <v>1214</v>
      </c>
      <c r="F224" s="5" t="s">
        <v>658</v>
      </c>
      <c r="G224" s="5" t="s">
        <v>1544</v>
      </c>
      <c r="H224" s="5" t="s">
        <v>1545</v>
      </c>
      <c r="I224" s="3"/>
    </row>
    <row r="225" spans="1:9" ht="60" customHeight="1" x14ac:dyDescent="0.65">
      <c r="A225" s="3">
        <v>223</v>
      </c>
      <c r="B225" s="3" t="s">
        <v>659</v>
      </c>
      <c r="C225" s="3" t="s">
        <v>71</v>
      </c>
      <c r="D225" s="3" t="s">
        <v>660</v>
      </c>
      <c r="E225" s="3" t="s">
        <v>1214</v>
      </c>
      <c r="F225" s="5" t="s">
        <v>661</v>
      </c>
      <c r="G225" s="5" t="s">
        <v>1546</v>
      </c>
      <c r="H225" s="5" t="s">
        <v>1547</v>
      </c>
      <c r="I225" s="3"/>
    </row>
    <row r="226" spans="1:9" ht="60" customHeight="1" x14ac:dyDescent="0.65">
      <c r="A226" s="3">
        <v>224</v>
      </c>
      <c r="B226" s="3" t="s">
        <v>662</v>
      </c>
      <c r="C226" s="3" t="s">
        <v>71</v>
      </c>
      <c r="D226" s="3" t="s">
        <v>663</v>
      </c>
      <c r="E226" s="3" t="s">
        <v>1214</v>
      </c>
      <c r="F226" s="5" t="s">
        <v>664</v>
      </c>
      <c r="G226" s="5" t="s">
        <v>1548</v>
      </c>
      <c r="H226" s="5" t="s">
        <v>1549</v>
      </c>
      <c r="I226" s="3"/>
    </row>
    <row r="227" spans="1:9" ht="60" customHeight="1" x14ac:dyDescent="0.65">
      <c r="A227" s="3">
        <v>225</v>
      </c>
      <c r="B227" s="3" t="s">
        <v>665</v>
      </c>
      <c r="C227" s="3" t="s">
        <v>71</v>
      </c>
      <c r="D227" s="3" t="s">
        <v>666</v>
      </c>
      <c r="E227" s="3" t="s">
        <v>1214</v>
      </c>
      <c r="F227" s="5" t="s">
        <v>667</v>
      </c>
      <c r="G227" s="5" t="s">
        <v>1550</v>
      </c>
      <c r="H227" s="5" t="s">
        <v>1551</v>
      </c>
      <c r="I227" s="3"/>
    </row>
    <row r="228" spans="1:9" ht="60" customHeight="1" x14ac:dyDescent="0.65">
      <c r="A228" s="3">
        <v>226</v>
      </c>
      <c r="B228" s="3" t="s">
        <v>668</v>
      </c>
      <c r="C228" s="3" t="s">
        <v>11</v>
      </c>
      <c r="D228" s="3" t="s">
        <v>669</v>
      </c>
      <c r="E228" s="3" t="s">
        <v>1214</v>
      </c>
      <c r="F228" s="5" t="s">
        <v>670</v>
      </c>
      <c r="G228" s="5" t="s">
        <v>1552</v>
      </c>
      <c r="H228" s="8" t="s">
        <v>1553</v>
      </c>
      <c r="I228" s="3"/>
    </row>
    <row r="229" spans="1:9" ht="60" customHeight="1" x14ac:dyDescent="0.65">
      <c r="A229" s="3">
        <v>227</v>
      </c>
      <c r="B229" s="3" t="s">
        <v>671</v>
      </c>
      <c r="C229" s="3" t="s">
        <v>71</v>
      </c>
      <c r="D229" s="3" t="s">
        <v>672</v>
      </c>
      <c r="E229" s="3" t="s">
        <v>1214</v>
      </c>
      <c r="F229" s="5" t="s">
        <v>673</v>
      </c>
      <c r="G229" s="5" t="s">
        <v>1554</v>
      </c>
      <c r="H229" s="5" t="s">
        <v>1555</v>
      </c>
      <c r="I229" s="3"/>
    </row>
    <row r="230" spans="1:9" ht="60" customHeight="1" x14ac:dyDescent="0.65">
      <c r="A230" s="3">
        <v>228</v>
      </c>
      <c r="B230" s="3" t="s">
        <v>674</v>
      </c>
      <c r="C230" s="3" t="s">
        <v>11</v>
      </c>
      <c r="D230" s="3" t="s">
        <v>675</v>
      </c>
      <c r="E230" s="3" t="s">
        <v>1214</v>
      </c>
      <c r="F230" s="5" t="s">
        <v>676</v>
      </c>
      <c r="G230" s="5" t="s">
        <v>1556</v>
      </c>
      <c r="H230" s="5" t="s">
        <v>1557</v>
      </c>
      <c r="I230" s="3"/>
    </row>
    <row r="231" spans="1:9" ht="60" customHeight="1" x14ac:dyDescent="0.65">
      <c r="A231" s="3">
        <v>229</v>
      </c>
      <c r="B231" s="3" t="s">
        <v>677</v>
      </c>
      <c r="C231" s="3" t="s">
        <v>71</v>
      </c>
      <c r="D231" s="3" t="s">
        <v>678</v>
      </c>
      <c r="E231" s="3" t="s">
        <v>1214</v>
      </c>
      <c r="F231" s="5" t="s">
        <v>679</v>
      </c>
      <c r="G231" s="5" t="s">
        <v>1558</v>
      </c>
      <c r="H231" s="5" t="s">
        <v>1559</v>
      </c>
      <c r="I231" s="3"/>
    </row>
    <row r="232" spans="1:9" ht="60" customHeight="1" x14ac:dyDescent="0.65">
      <c r="A232" s="3">
        <v>230</v>
      </c>
      <c r="B232" s="3" t="s">
        <v>680</v>
      </c>
      <c r="C232" s="3" t="s">
        <v>71</v>
      </c>
      <c r="D232" s="3" t="s">
        <v>681</v>
      </c>
      <c r="E232" s="3" t="s">
        <v>1214</v>
      </c>
      <c r="F232" s="5" t="s">
        <v>682</v>
      </c>
      <c r="G232" s="5" t="s">
        <v>1560</v>
      </c>
      <c r="H232" s="5" t="s">
        <v>1561</v>
      </c>
      <c r="I232" s="3"/>
    </row>
    <row r="233" spans="1:9" ht="60" customHeight="1" x14ac:dyDescent="0.65">
      <c r="A233" s="3">
        <v>231</v>
      </c>
      <c r="B233" s="3" t="s">
        <v>683</v>
      </c>
      <c r="C233" s="3" t="s">
        <v>11</v>
      </c>
      <c r="D233" s="3" t="s">
        <v>684</v>
      </c>
      <c r="E233" s="3" t="s">
        <v>1214</v>
      </c>
      <c r="F233" s="5" t="s">
        <v>685</v>
      </c>
      <c r="G233" s="5" t="s">
        <v>1562</v>
      </c>
      <c r="H233" s="8" t="s">
        <v>1563</v>
      </c>
      <c r="I233" s="3"/>
    </row>
    <row r="234" spans="1:9" ht="60" customHeight="1" x14ac:dyDescent="0.65">
      <c r="A234" s="3">
        <v>232</v>
      </c>
      <c r="B234" s="3" t="s">
        <v>686</v>
      </c>
      <c r="C234" s="3" t="s">
        <v>11</v>
      </c>
      <c r="D234" s="3" t="s">
        <v>687</v>
      </c>
      <c r="E234" s="3" t="s">
        <v>1214</v>
      </c>
      <c r="F234" s="5" t="s">
        <v>688</v>
      </c>
      <c r="G234" s="5" t="s">
        <v>1564</v>
      </c>
      <c r="H234" s="5" t="s">
        <v>1906</v>
      </c>
      <c r="I234" s="3"/>
    </row>
    <row r="235" spans="1:9" ht="60" customHeight="1" x14ac:dyDescent="0.65">
      <c r="A235" s="3">
        <v>233</v>
      </c>
      <c r="B235" s="3" t="s">
        <v>689</v>
      </c>
      <c r="C235" s="3" t="s">
        <v>71</v>
      </c>
      <c r="D235" s="3" t="s">
        <v>690</v>
      </c>
      <c r="E235" s="3" t="s">
        <v>1214</v>
      </c>
      <c r="F235" s="5" t="s">
        <v>691</v>
      </c>
      <c r="G235" s="5" t="s">
        <v>1565</v>
      </c>
      <c r="H235" s="5" t="s">
        <v>1566</v>
      </c>
      <c r="I235" s="3"/>
    </row>
    <row r="236" spans="1:9" ht="60" customHeight="1" x14ac:dyDescent="0.65">
      <c r="A236" s="3">
        <v>234</v>
      </c>
      <c r="B236" s="3" t="s">
        <v>692</v>
      </c>
      <c r="C236" s="3" t="s">
        <v>71</v>
      </c>
      <c r="D236" s="3" t="s">
        <v>693</v>
      </c>
      <c r="E236" s="3" t="s">
        <v>1214</v>
      </c>
      <c r="F236" s="5" t="s">
        <v>694</v>
      </c>
      <c r="G236" s="5" t="s">
        <v>1567</v>
      </c>
      <c r="H236" s="5" t="s">
        <v>1568</v>
      </c>
      <c r="I236" s="3"/>
    </row>
    <row r="237" spans="1:9" ht="60" customHeight="1" x14ac:dyDescent="0.65">
      <c r="A237" s="3">
        <v>235</v>
      </c>
      <c r="B237" s="3" t="s">
        <v>695</v>
      </c>
      <c r="C237" s="3" t="s">
        <v>11</v>
      </c>
      <c r="D237" s="3" t="s">
        <v>696</v>
      </c>
      <c r="E237" s="3" t="s">
        <v>1214</v>
      </c>
      <c r="F237" s="5" t="s">
        <v>697</v>
      </c>
      <c r="G237" s="5" t="s">
        <v>1569</v>
      </c>
      <c r="H237" s="5" t="s">
        <v>1570</v>
      </c>
      <c r="I237" s="3"/>
    </row>
    <row r="238" spans="1:9" ht="60" customHeight="1" x14ac:dyDescent="0.65">
      <c r="A238" s="3">
        <v>236</v>
      </c>
      <c r="B238" s="3" t="s">
        <v>698</v>
      </c>
      <c r="C238" s="3" t="s">
        <v>71</v>
      </c>
      <c r="D238" s="3" t="s">
        <v>699</v>
      </c>
      <c r="E238" s="3" t="s">
        <v>1214</v>
      </c>
      <c r="F238" s="5" t="s">
        <v>700</v>
      </c>
      <c r="G238" s="5" t="s">
        <v>1571</v>
      </c>
      <c r="H238" s="5" t="s">
        <v>1572</v>
      </c>
      <c r="I238" s="3"/>
    </row>
    <row r="239" spans="1:9" ht="60" customHeight="1" x14ac:dyDescent="0.65">
      <c r="A239" s="3">
        <v>237</v>
      </c>
      <c r="B239" s="3" t="s">
        <v>701</v>
      </c>
      <c r="C239" s="3" t="s">
        <v>11</v>
      </c>
      <c r="D239" s="3" t="s">
        <v>702</v>
      </c>
      <c r="E239" s="3" t="s">
        <v>1214</v>
      </c>
      <c r="F239" s="5" t="s">
        <v>703</v>
      </c>
      <c r="G239" s="5" t="s">
        <v>1573</v>
      </c>
      <c r="H239" s="8" t="s">
        <v>1574</v>
      </c>
      <c r="I239" s="3"/>
    </row>
    <row r="240" spans="1:9" ht="60" customHeight="1" x14ac:dyDescent="0.65">
      <c r="A240" s="3">
        <v>238</v>
      </c>
      <c r="B240" s="3" t="s">
        <v>704</v>
      </c>
      <c r="C240" s="3" t="s">
        <v>11</v>
      </c>
      <c r="D240" s="3" t="s">
        <v>705</v>
      </c>
      <c r="E240" s="3" t="s">
        <v>1214</v>
      </c>
      <c r="F240" s="5" t="s">
        <v>706</v>
      </c>
      <c r="G240" s="5" t="s">
        <v>1575</v>
      </c>
      <c r="H240" s="5" t="s">
        <v>1576</v>
      </c>
      <c r="I240" s="3"/>
    </row>
    <row r="241" spans="1:9" ht="60" customHeight="1" x14ac:dyDescent="0.65">
      <c r="A241" s="3">
        <v>239</v>
      </c>
      <c r="B241" s="3" t="s">
        <v>707</v>
      </c>
      <c r="C241" s="3" t="s">
        <v>11</v>
      </c>
      <c r="D241" s="3" t="s">
        <v>708</v>
      </c>
      <c r="E241" s="3" t="s">
        <v>1214</v>
      </c>
      <c r="F241" s="5" t="s">
        <v>709</v>
      </c>
      <c r="G241" s="5" t="s">
        <v>1577</v>
      </c>
      <c r="H241" s="5" t="s">
        <v>1578</v>
      </c>
      <c r="I241" s="3"/>
    </row>
    <row r="242" spans="1:9" ht="60" customHeight="1" x14ac:dyDescent="0.65">
      <c r="A242" s="3">
        <v>240</v>
      </c>
      <c r="B242" s="3" t="s">
        <v>710</v>
      </c>
      <c r="C242" s="3" t="s">
        <v>11</v>
      </c>
      <c r="D242" s="3" t="s">
        <v>711</v>
      </c>
      <c r="E242" s="3" t="s">
        <v>1214</v>
      </c>
      <c r="F242" s="5" t="s">
        <v>712</v>
      </c>
      <c r="G242" s="5" t="s">
        <v>1579</v>
      </c>
      <c r="H242" s="8" t="s">
        <v>1580</v>
      </c>
      <c r="I242" s="3"/>
    </row>
    <row r="243" spans="1:9" ht="60" customHeight="1" x14ac:dyDescent="0.65">
      <c r="A243" s="3">
        <v>241</v>
      </c>
      <c r="B243" s="3" t="s">
        <v>1897</v>
      </c>
      <c r="C243" s="3" t="s">
        <v>11</v>
      </c>
      <c r="D243" s="3" t="s">
        <v>713</v>
      </c>
      <c r="E243" s="3" t="s">
        <v>1214</v>
      </c>
      <c r="F243" s="5" t="s">
        <v>714</v>
      </c>
      <c r="G243" s="5" t="s">
        <v>1581</v>
      </c>
      <c r="H243" s="8" t="s">
        <v>1582</v>
      </c>
      <c r="I243" s="3"/>
    </row>
    <row r="244" spans="1:9" ht="60" customHeight="1" x14ac:dyDescent="0.65">
      <c r="A244" s="3">
        <v>242</v>
      </c>
      <c r="B244" s="3" t="s">
        <v>715</v>
      </c>
      <c r="C244" s="3" t="s">
        <v>11</v>
      </c>
      <c r="D244" s="3" t="s">
        <v>716</v>
      </c>
      <c r="E244" s="3" t="s">
        <v>1214</v>
      </c>
      <c r="F244" s="5" t="s">
        <v>717</v>
      </c>
      <c r="G244" s="5" t="s">
        <v>1583</v>
      </c>
      <c r="H244" s="8" t="s">
        <v>1584</v>
      </c>
      <c r="I244" s="3"/>
    </row>
    <row r="245" spans="1:9" ht="60" customHeight="1" x14ac:dyDescent="0.65">
      <c r="A245" s="3">
        <v>243</v>
      </c>
      <c r="B245" s="3" t="s">
        <v>718</v>
      </c>
      <c r="C245" s="3" t="s">
        <v>11</v>
      </c>
      <c r="D245" s="3" t="s">
        <v>719</v>
      </c>
      <c r="E245" s="3" t="s">
        <v>1214</v>
      </c>
      <c r="F245" s="5" t="s">
        <v>720</v>
      </c>
      <c r="G245" s="5" t="s">
        <v>1585</v>
      </c>
      <c r="H245" s="5" t="s">
        <v>1586</v>
      </c>
      <c r="I245" s="3"/>
    </row>
    <row r="246" spans="1:9" ht="60" customHeight="1" x14ac:dyDescent="0.65">
      <c r="A246" s="3">
        <v>244</v>
      </c>
      <c r="B246" s="3" t="s">
        <v>721</v>
      </c>
      <c r="C246" s="3" t="s">
        <v>71</v>
      </c>
      <c r="D246" s="3" t="s">
        <v>722</v>
      </c>
      <c r="E246" s="3" t="s">
        <v>1214</v>
      </c>
      <c r="F246" s="5" t="s">
        <v>723</v>
      </c>
      <c r="G246" s="5" t="s">
        <v>1587</v>
      </c>
      <c r="H246" s="5" t="s">
        <v>1588</v>
      </c>
      <c r="I246" s="3"/>
    </row>
    <row r="247" spans="1:9" ht="60" customHeight="1" x14ac:dyDescent="0.65">
      <c r="A247" s="3">
        <v>245</v>
      </c>
      <c r="B247" s="3" t="s">
        <v>724</v>
      </c>
      <c r="C247" s="3" t="s">
        <v>11</v>
      </c>
      <c r="D247" s="3" t="s">
        <v>725</v>
      </c>
      <c r="E247" s="3" t="s">
        <v>1214</v>
      </c>
      <c r="F247" s="5" t="s">
        <v>726</v>
      </c>
      <c r="G247" s="5" t="s">
        <v>1589</v>
      </c>
      <c r="H247" s="5" t="s">
        <v>1590</v>
      </c>
      <c r="I247" s="3"/>
    </row>
    <row r="248" spans="1:9" ht="60" customHeight="1" x14ac:dyDescent="0.65">
      <c r="A248" s="3">
        <v>246</v>
      </c>
      <c r="B248" s="3" t="s">
        <v>727</v>
      </c>
      <c r="C248" s="3" t="s">
        <v>71</v>
      </c>
      <c r="D248" s="3" t="s">
        <v>728</v>
      </c>
      <c r="E248" s="3" t="s">
        <v>1214</v>
      </c>
      <c r="F248" s="5" t="s">
        <v>729</v>
      </c>
      <c r="G248" s="5" t="s">
        <v>1591</v>
      </c>
      <c r="H248" s="5" t="s">
        <v>1592</v>
      </c>
      <c r="I248" s="3"/>
    </row>
    <row r="249" spans="1:9" ht="60" customHeight="1" x14ac:dyDescent="0.65">
      <c r="A249" s="3">
        <v>247</v>
      </c>
      <c r="B249" s="3" t="s">
        <v>730</v>
      </c>
      <c r="C249" s="3" t="s">
        <v>71</v>
      </c>
      <c r="D249" s="3" t="s">
        <v>731</v>
      </c>
      <c r="E249" s="3" t="s">
        <v>1214</v>
      </c>
      <c r="F249" s="5" t="s">
        <v>732</v>
      </c>
      <c r="G249" s="5" t="s">
        <v>1593</v>
      </c>
      <c r="H249" s="8" t="s">
        <v>1594</v>
      </c>
      <c r="I249" s="3"/>
    </row>
    <row r="250" spans="1:9" ht="60" customHeight="1" x14ac:dyDescent="0.65">
      <c r="A250" s="3">
        <v>248</v>
      </c>
      <c r="B250" s="3" t="s">
        <v>733</v>
      </c>
      <c r="C250" s="3" t="s">
        <v>71</v>
      </c>
      <c r="D250" s="3" t="s">
        <v>734</v>
      </c>
      <c r="E250" s="3" t="s">
        <v>1214</v>
      </c>
      <c r="F250" s="5" t="s">
        <v>735</v>
      </c>
      <c r="G250" s="5" t="s">
        <v>1595</v>
      </c>
      <c r="H250" s="5" t="s">
        <v>1596</v>
      </c>
      <c r="I250" s="3"/>
    </row>
    <row r="251" spans="1:9" ht="60" customHeight="1" x14ac:dyDescent="0.65">
      <c r="A251" s="3">
        <v>249</v>
      </c>
      <c r="B251" s="3" t="s">
        <v>736</v>
      </c>
      <c r="C251" s="3" t="s">
        <v>71</v>
      </c>
      <c r="D251" s="3" t="s">
        <v>737</v>
      </c>
      <c r="E251" s="3" t="s">
        <v>1214</v>
      </c>
      <c r="F251" s="5" t="s">
        <v>738</v>
      </c>
      <c r="G251" s="8" t="s">
        <v>1597</v>
      </c>
      <c r="H251" s="8" t="s">
        <v>1598</v>
      </c>
      <c r="I251" s="3"/>
    </row>
    <row r="252" spans="1:9" ht="60" customHeight="1" x14ac:dyDescent="0.65">
      <c r="A252" s="3">
        <v>250</v>
      </c>
      <c r="B252" s="3" t="s">
        <v>739</v>
      </c>
      <c r="C252" s="3" t="s">
        <v>11</v>
      </c>
      <c r="D252" s="3" t="s">
        <v>740</v>
      </c>
      <c r="E252" s="3" t="s">
        <v>1214</v>
      </c>
      <c r="F252" s="5" t="s">
        <v>741</v>
      </c>
      <c r="G252" s="5" t="s">
        <v>1599</v>
      </c>
      <c r="H252" s="5" t="s">
        <v>1600</v>
      </c>
      <c r="I252" s="3"/>
    </row>
    <row r="253" spans="1:9" ht="60" customHeight="1" x14ac:dyDescent="0.65">
      <c r="A253" s="3">
        <v>251</v>
      </c>
      <c r="B253" s="3" t="s">
        <v>742</v>
      </c>
      <c r="C253" s="3" t="s">
        <v>11</v>
      </c>
      <c r="D253" s="3" t="s">
        <v>743</v>
      </c>
      <c r="E253" s="3" t="s">
        <v>1214</v>
      </c>
      <c r="F253" s="5" t="s">
        <v>744</v>
      </c>
      <c r="G253" s="8" t="s">
        <v>1601</v>
      </c>
      <c r="H253" s="8" t="s">
        <v>1602</v>
      </c>
      <c r="I253" s="3"/>
    </row>
    <row r="254" spans="1:9" ht="60" customHeight="1" x14ac:dyDescent="0.65">
      <c r="A254" s="3">
        <v>252</v>
      </c>
      <c r="B254" s="3" t="s">
        <v>745</v>
      </c>
      <c r="C254" s="3" t="s">
        <v>71</v>
      </c>
      <c r="D254" s="3" t="s">
        <v>746</v>
      </c>
      <c r="E254" s="3" t="s">
        <v>1214</v>
      </c>
      <c r="F254" s="5" t="s">
        <v>747</v>
      </c>
      <c r="G254" s="5" t="s">
        <v>1603</v>
      </c>
      <c r="H254" s="5" t="s">
        <v>1604</v>
      </c>
      <c r="I254" s="3"/>
    </row>
    <row r="255" spans="1:9" ht="60" customHeight="1" x14ac:dyDescent="0.65">
      <c r="A255" s="3">
        <v>253</v>
      </c>
      <c r="B255" s="3" t="s">
        <v>1898</v>
      </c>
      <c r="C255" s="3" t="s">
        <v>71</v>
      </c>
      <c r="D255" s="3" t="s">
        <v>748</v>
      </c>
      <c r="E255" s="3" t="s">
        <v>1214</v>
      </c>
      <c r="F255" s="5" t="s">
        <v>749</v>
      </c>
      <c r="G255" s="5" t="s">
        <v>1605</v>
      </c>
      <c r="H255" s="5" t="s">
        <v>1606</v>
      </c>
      <c r="I255" s="3"/>
    </row>
    <row r="256" spans="1:9" ht="60" customHeight="1" x14ac:dyDescent="0.65">
      <c r="A256" s="3">
        <v>254</v>
      </c>
      <c r="B256" s="3" t="s">
        <v>750</v>
      </c>
      <c r="C256" s="3" t="s">
        <v>11</v>
      </c>
      <c r="D256" s="3" t="s">
        <v>751</v>
      </c>
      <c r="E256" s="3" t="s">
        <v>1214</v>
      </c>
      <c r="F256" s="5" t="s">
        <v>752</v>
      </c>
      <c r="G256" s="5" t="s">
        <v>1607</v>
      </c>
      <c r="H256" s="5" t="s">
        <v>1608</v>
      </c>
      <c r="I256" s="3"/>
    </row>
    <row r="257" spans="1:9" ht="60" customHeight="1" x14ac:dyDescent="0.65">
      <c r="A257" s="3">
        <v>255</v>
      </c>
      <c r="B257" s="3" t="s">
        <v>753</v>
      </c>
      <c r="C257" s="3" t="s">
        <v>71</v>
      </c>
      <c r="D257" s="3" t="s">
        <v>725</v>
      </c>
      <c r="E257" s="3" t="s">
        <v>1214</v>
      </c>
      <c r="F257" s="5" t="s">
        <v>754</v>
      </c>
      <c r="G257" s="5" t="s">
        <v>1609</v>
      </c>
      <c r="H257" s="5" t="s">
        <v>1610</v>
      </c>
      <c r="I257" s="3"/>
    </row>
    <row r="258" spans="1:9" ht="60" customHeight="1" x14ac:dyDescent="0.65">
      <c r="A258" s="3">
        <v>256</v>
      </c>
      <c r="B258" s="3" t="s">
        <v>755</v>
      </c>
      <c r="C258" s="3" t="s">
        <v>71</v>
      </c>
      <c r="D258" s="3" t="s">
        <v>672</v>
      </c>
      <c r="E258" s="3" t="s">
        <v>1214</v>
      </c>
      <c r="F258" s="5" t="s">
        <v>756</v>
      </c>
      <c r="G258" s="5" t="s">
        <v>1611</v>
      </c>
      <c r="H258" s="5" t="s">
        <v>1612</v>
      </c>
      <c r="I258" s="3"/>
    </row>
    <row r="259" spans="1:9" ht="60" customHeight="1" x14ac:dyDescent="0.65">
      <c r="A259" s="3">
        <v>257</v>
      </c>
      <c r="B259" s="3" t="s">
        <v>757</v>
      </c>
      <c r="C259" s="3" t="s">
        <v>71</v>
      </c>
      <c r="D259" s="3" t="s">
        <v>758</v>
      </c>
      <c r="E259" s="3" t="s">
        <v>1214</v>
      </c>
      <c r="F259" s="5" t="s">
        <v>759</v>
      </c>
      <c r="G259" s="8" t="s">
        <v>1613</v>
      </c>
      <c r="H259" s="8" t="s">
        <v>1614</v>
      </c>
      <c r="I259" s="3"/>
    </row>
    <row r="260" spans="1:9" ht="60" customHeight="1" x14ac:dyDescent="0.65">
      <c r="A260" s="3">
        <v>258</v>
      </c>
      <c r="B260" s="3" t="s">
        <v>760</v>
      </c>
      <c r="C260" s="3" t="s">
        <v>71</v>
      </c>
      <c r="D260" s="3" t="s">
        <v>761</v>
      </c>
      <c r="E260" s="3" t="s">
        <v>1214</v>
      </c>
      <c r="F260" s="5" t="s">
        <v>762</v>
      </c>
      <c r="G260" s="5" t="s">
        <v>1615</v>
      </c>
      <c r="H260" s="5" t="s">
        <v>1616</v>
      </c>
      <c r="I260" s="3"/>
    </row>
    <row r="261" spans="1:9" ht="60" customHeight="1" x14ac:dyDescent="0.65">
      <c r="A261" s="3">
        <v>259</v>
      </c>
      <c r="B261" s="3" t="s">
        <v>763</v>
      </c>
      <c r="C261" s="3" t="s">
        <v>11</v>
      </c>
      <c r="D261" s="3" t="s">
        <v>764</v>
      </c>
      <c r="E261" s="3" t="s">
        <v>1214</v>
      </c>
      <c r="F261" s="5" t="s">
        <v>765</v>
      </c>
      <c r="G261" s="5" t="s">
        <v>1617</v>
      </c>
      <c r="H261" s="5" t="s">
        <v>1618</v>
      </c>
      <c r="I261" s="3"/>
    </row>
    <row r="262" spans="1:9" ht="60" customHeight="1" x14ac:dyDescent="0.65">
      <c r="A262" s="3">
        <v>260</v>
      </c>
      <c r="B262" s="3" t="s">
        <v>766</v>
      </c>
      <c r="C262" s="3" t="s">
        <v>11</v>
      </c>
      <c r="D262" s="3" t="s">
        <v>767</v>
      </c>
      <c r="E262" s="3" t="s">
        <v>1214</v>
      </c>
      <c r="F262" s="5" t="s">
        <v>768</v>
      </c>
      <c r="G262" s="8" t="s">
        <v>1619</v>
      </c>
      <c r="H262" s="8" t="s">
        <v>1620</v>
      </c>
      <c r="I262" s="3"/>
    </row>
    <row r="263" spans="1:9" ht="60" customHeight="1" x14ac:dyDescent="0.65">
      <c r="A263" s="3">
        <v>261</v>
      </c>
      <c r="B263" s="3" t="s">
        <v>769</v>
      </c>
      <c r="C263" s="3" t="s">
        <v>71</v>
      </c>
      <c r="D263" s="3" t="s">
        <v>770</v>
      </c>
      <c r="E263" s="3" t="s">
        <v>1214</v>
      </c>
      <c r="F263" s="5" t="s">
        <v>771</v>
      </c>
      <c r="G263" s="5" t="s">
        <v>1621</v>
      </c>
      <c r="H263" s="5" t="s">
        <v>1622</v>
      </c>
      <c r="I263" s="3"/>
    </row>
    <row r="264" spans="1:9" ht="60" customHeight="1" x14ac:dyDescent="0.65">
      <c r="A264" s="3">
        <v>262</v>
      </c>
      <c r="B264" s="3" t="s">
        <v>772</v>
      </c>
      <c r="C264" s="3" t="s">
        <v>71</v>
      </c>
      <c r="D264" s="3" t="s">
        <v>773</v>
      </c>
      <c r="E264" s="3" t="s">
        <v>1214</v>
      </c>
      <c r="F264" s="5" t="s">
        <v>774</v>
      </c>
      <c r="G264" s="5" t="s">
        <v>1623</v>
      </c>
      <c r="H264" s="5" t="s">
        <v>1624</v>
      </c>
      <c r="I264" s="3"/>
    </row>
    <row r="265" spans="1:9" ht="60" customHeight="1" x14ac:dyDescent="0.65">
      <c r="A265" s="3">
        <v>263</v>
      </c>
      <c r="B265" s="3" t="s">
        <v>775</v>
      </c>
      <c r="C265" s="3" t="s">
        <v>11</v>
      </c>
      <c r="D265" s="3" t="s">
        <v>776</v>
      </c>
      <c r="E265" s="3" t="s">
        <v>1214</v>
      </c>
      <c r="F265" s="5" t="s">
        <v>777</v>
      </c>
      <c r="G265" s="5" t="s">
        <v>1625</v>
      </c>
      <c r="H265" s="5" t="s">
        <v>1626</v>
      </c>
      <c r="I265" s="3"/>
    </row>
    <row r="266" spans="1:9" ht="60" customHeight="1" x14ac:dyDescent="0.65">
      <c r="A266" s="3">
        <v>264</v>
      </c>
      <c r="B266" s="3" t="s">
        <v>778</v>
      </c>
      <c r="C266" s="3" t="s">
        <v>11</v>
      </c>
      <c r="D266" s="3" t="s">
        <v>779</v>
      </c>
      <c r="E266" s="3" t="s">
        <v>1214</v>
      </c>
      <c r="F266" s="5" t="s">
        <v>780</v>
      </c>
      <c r="G266" s="5" t="s">
        <v>1627</v>
      </c>
      <c r="H266" s="5" t="s">
        <v>1628</v>
      </c>
      <c r="I266" s="3"/>
    </row>
    <row r="267" spans="1:9" ht="60" customHeight="1" x14ac:dyDescent="0.65">
      <c r="A267" s="3">
        <v>265</v>
      </c>
      <c r="B267" s="3" t="s">
        <v>781</v>
      </c>
      <c r="C267" s="3" t="s">
        <v>11</v>
      </c>
      <c r="D267" s="3" t="s">
        <v>782</v>
      </c>
      <c r="E267" s="3" t="s">
        <v>1214</v>
      </c>
      <c r="F267" s="5" t="s">
        <v>783</v>
      </c>
      <c r="G267" s="5" t="s">
        <v>1629</v>
      </c>
      <c r="H267" s="5" t="s">
        <v>1630</v>
      </c>
      <c r="I267" s="3"/>
    </row>
    <row r="268" spans="1:9" ht="60" customHeight="1" x14ac:dyDescent="0.65">
      <c r="A268" s="3">
        <v>266</v>
      </c>
      <c r="B268" s="3" t="s">
        <v>784</v>
      </c>
      <c r="C268" s="3" t="s">
        <v>71</v>
      </c>
      <c r="D268" s="3" t="s">
        <v>785</v>
      </c>
      <c r="E268" s="3" t="s">
        <v>1214</v>
      </c>
      <c r="F268" s="5" t="s">
        <v>786</v>
      </c>
      <c r="G268" s="5" t="s">
        <v>1631</v>
      </c>
      <c r="H268" s="5" t="s">
        <v>1632</v>
      </c>
      <c r="I268" s="3"/>
    </row>
    <row r="269" spans="1:9" ht="60" customHeight="1" x14ac:dyDescent="0.65">
      <c r="A269" s="3">
        <v>267</v>
      </c>
      <c r="B269" s="3" t="s">
        <v>787</v>
      </c>
      <c r="C269" s="3" t="s">
        <v>71</v>
      </c>
      <c r="D269" s="3" t="s">
        <v>788</v>
      </c>
      <c r="E269" s="3" t="s">
        <v>1214</v>
      </c>
      <c r="F269" s="5" t="s">
        <v>789</v>
      </c>
      <c r="G269" s="5" t="s">
        <v>1633</v>
      </c>
      <c r="H269" s="5" t="s">
        <v>1634</v>
      </c>
      <c r="I269" s="3"/>
    </row>
    <row r="270" spans="1:9" ht="60" customHeight="1" x14ac:dyDescent="0.65">
      <c r="A270" s="3">
        <v>268</v>
      </c>
      <c r="B270" s="3" t="s">
        <v>790</v>
      </c>
      <c r="C270" s="3" t="s">
        <v>11</v>
      </c>
      <c r="D270" s="3" t="s">
        <v>791</v>
      </c>
      <c r="E270" s="3" t="s">
        <v>1214</v>
      </c>
      <c r="F270" s="5" t="s">
        <v>792</v>
      </c>
      <c r="G270" s="5">
        <v>180765622</v>
      </c>
      <c r="H270" s="5" t="s">
        <v>1635</v>
      </c>
      <c r="I270" s="3"/>
    </row>
    <row r="271" spans="1:9" ht="60" customHeight="1" x14ac:dyDescent="0.65">
      <c r="A271" s="3">
        <v>269</v>
      </c>
      <c r="B271" s="3" t="s">
        <v>793</v>
      </c>
      <c r="C271" s="3" t="s">
        <v>71</v>
      </c>
      <c r="D271" s="3" t="s">
        <v>794</v>
      </c>
      <c r="E271" s="3" t="s">
        <v>1214</v>
      </c>
      <c r="F271" s="5" t="s">
        <v>795</v>
      </c>
      <c r="G271" s="5" t="s">
        <v>1636</v>
      </c>
      <c r="H271" s="5" t="s">
        <v>1637</v>
      </c>
      <c r="I271" s="3"/>
    </row>
    <row r="272" spans="1:9" ht="60" customHeight="1" x14ac:dyDescent="0.65">
      <c r="A272" s="3">
        <v>270</v>
      </c>
      <c r="B272" s="3" t="s">
        <v>796</v>
      </c>
      <c r="C272" s="3" t="s">
        <v>11</v>
      </c>
      <c r="D272" s="3" t="s">
        <v>797</v>
      </c>
      <c r="E272" s="3" t="s">
        <v>1214</v>
      </c>
      <c r="F272" s="5" t="s">
        <v>798</v>
      </c>
      <c r="G272" s="5" t="s">
        <v>1638</v>
      </c>
      <c r="H272" s="5" t="s">
        <v>1639</v>
      </c>
      <c r="I272" s="3"/>
    </row>
    <row r="273" spans="1:9" ht="60" customHeight="1" x14ac:dyDescent="0.65">
      <c r="A273" s="3">
        <v>271</v>
      </c>
      <c r="B273" s="3" t="s">
        <v>799</v>
      </c>
      <c r="C273" s="3" t="s">
        <v>11</v>
      </c>
      <c r="D273" s="3" t="s">
        <v>800</v>
      </c>
      <c r="E273" s="3" t="s">
        <v>1214</v>
      </c>
      <c r="F273" s="5" t="s">
        <v>801</v>
      </c>
      <c r="G273" s="8" t="s">
        <v>1640</v>
      </c>
      <c r="H273" s="8" t="s">
        <v>1641</v>
      </c>
      <c r="I273" s="3"/>
    </row>
    <row r="274" spans="1:9" ht="60" customHeight="1" x14ac:dyDescent="0.65">
      <c r="A274" s="3">
        <v>272</v>
      </c>
      <c r="B274" s="3" t="s">
        <v>802</v>
      </c>
      <c r="C274" s="3" t="s">
        <v>11</v>
      </c>
      <c r="D274" s="3" t="s">
        <v>803</v>
      </c>
      <c r="E274" s="3" t="s">
        <v>1214</v>
      </c>
      <c r="F274" s="5">
        <v>384</v>
      </c>
      <c r="G274" s="5" t="s">
        <v>1642</v>
      </c>
      <c r="H274" s="5" t="s">
        <v>1643</v>
      </c>
      <c r="I274" s="3"/>
    </row>
    <row r="275" spans="1:9" ht="60" customHeight="1" x14ac:dyDescent="0.65">
      <c r="A275" s="3">
        <v>273</v>
      </c>
      <c r="B275" s="3" t="s">
        <v>804</v>
      </c>
      <c r="C275" s="3" t="s">
        <v>71</v>
      </c>
      <c r="D275" s="3" t="s">
        <v>805</v>
      </c>
      <c r="E275" s="3" t="s">
        <v>1214</v>
      </c>
      <c r="F275" s="5" t="s">
        <v>806</v>
      </c>
      <c r="G275" s="5" t="s">
        <v>1644</v>
      </c>
      <c r="H275" s="5" t="s">
        <v>1645</v>
      </c>
      <c r="I275" s="3"/>
    </row>
    <row r="276" spans="1:9" ht="60" customHeight="1" x14ac:dyDescent="0.65">
      <c r="A276" s="3">
        <v>274</v>
      </c>
      <c r="B276" s="3" t="s">
        <v>807</v>
      </c>
      <c r="C276" s="3" t="s">
        <v>71</v>
      </c>
      <c r="D276" s="3" t="s">
        <v>808</v>
      </c>
      <c r="E276" s="3" t="s">
        <v>1214</v>
      </c>
      <c r="F276" s="5" t="s">
        <v>809</v>
      </c>
      <c r="G276" s="5" t="s">
        <v>1646</v>
      </c>
      <c r="H276" s="5" t="s">
        <v>1647</v>
      </c>
      <c r="I276" s="3"/>
    </row>
    <row r="277" spans="1:9" ht="60" customHeight="1" x14ac:dyDescent="0.65">
      <c r="A277" s="3">
        <v>275</v>
      </c>
      <c r="B277" s="3" t="s">
        <v>810</v>
      </c>
      <c r="C277" s="3" t="s">
        <v>71</v>
      </c>
      <c r="D277" s="3" t="s">
        <v>811</v>
      </c>
      <c r="E277" s="3" t="s">
        <v>1214</v>
      </c>
      <c r="F277" s="5">
        <v>388</v>
      </c>
      <c r="G277" s="5" t="s">
        <v>1648</v>
      </c>
      <c r="H277" s="5" t="s">
        <v>1649</v>
      </c>
      <c r="I277" s="3"/>
    </row>
    <row r="278" spans="1:9" ht="60" customHeight="1" x14ac:dyDescent="0.65">
      <c r="A278" s="3">
        <v>276</v>
      </c>
      <c r="B278" s="3" t="s">
        <v>812</v>
      </c>
      <c r="C278" s="3" t="s">
        <v>71</v>
      </c>
      <c r="D278" s="3" t="s">
        <v>813</v>
      </c>
      <c r="E278" s="3" t="s">
        <v>1214</v>
      </c>
      <c r="F278" s="5" t="s">
        <v>814</v>
      </c>
      <c r="G278" s="5">
        <v>180839965</v>
      </c>
      <c r="H278" s="5" t="s">
        <v>1650</v>
      </c>
      <c r="I278" s="3"/>
    </row>
    <row r="279" spans="1:9" ht="60" customHeight="1" x14ac:dyDescent="0.65">
      <c r="A279" s="3">
        <v>277</v>
      </c>
      <c r="B279" s="3" t="s">
        <v>815</v>
      </c>
      <c r="C279" s="3" t="s">
        <v>71</v>
      </c>
      <c r="D279" s="3" t="s">
        <v>816</v>
      </c>
      <c r="E279" s="3" t="s">
        <v>1214</v>
      </c>
      <c r="F279" s="5" t="s">
        <v>817</v>
      </c>
      <c r="G279" s="5">
        <v>180701516</v>
      </c>
      <c r="H279" s="5" t="s">
        <v>1651</v>
      </c>
      <c r="I279" s="3"/>
    </row>
    <row r="280" spans="1:9" ht="60" customHeight="1" x14ac:dyDescent="0.65">
      <c r="A280" s="3">
        <v>278</v>
      </c>
      <c r="B280" s="3" t="s">
        <v>818</v>
      </c>
      <c r="C280" s="3" t="s">
        <v>71</v>
      </c>
      <c r="D280" s="3" t="s">
        <v>819</v>
      </c>
      <c r="E280" s="3" t="s">
        <v>1214</v>
      </c>
      <c r="F280" s="5" t="s">
        <v>820</v>
      </c>
      <c r="G280" s="5">
        <v>180773239</v>
      </c>
      <c r="H280" s="5" t="s">
        <v>1652</v>
      </c>
      <c r="I280" s="3"/>
    </row>
    <row r="281" spans="1:9" ht="60" customHeight="1" x14ac:dyDescent="0.65">
      <c r="A281" s="3">
        <v>279</v>
      </c>
      <c r="B281" s="3" t="s">
        <v>821</v>
      </c>
      <c r="C281" s="3" t="s">
        <v>71</v>
      </c>
      <c r="D281" s="3" t="s">
        <v>822</v>
      </c>
      <c r="E281" s="3" t="s">
        <v>1214</v>
      </c>
      <c r="F281" s="5" t="s">
        <v>823</v>
      </c>
      <c r="G281" s="5" t="s">
        <v>1653</v>
      </c>
      <c r="H281" s="5" t="s">
        <v>1654</v>
      </c>
      <c r="I281" s="3"/>
    </row>
    <row r="282" spans="1:9" ht="60" customHeight="1" x14ac:dyDescent="0.65">
      <c r="A282" s="3">
        <v>280</v>
      </c>
      <c r="B282" s="3" t="s">
        <v>824</v>
      </c>
      <c r="C282" s="3" t="s">
        <v>71</v>
      </c>
      <c r="D282" s="3" t="s">
        <v>825</v>
      </c>
      <c r="E282" s="3" t="s">
        <v>1214</v>
      </c>
      <c r="F282" s="5" t="s">
        <v>826</v>
      </c>
      <c r="G282" s="5" t="s">
        <v>1655</v>
      </c>
      <c r="H282" s="5" t="s">
        <v>1656</v>
      </c>
      <c r="I282" s="3"/>
    </row>
    <row r="283" spans="1:9" ht="60" customHeight="1" x14ac:dyDescent="0.65">
      <c r="A283" s="3">
        <v>281</v>
      </c>
      <c r="B283" s="3" t="s">
        <v>827</v>
      </c>
      <c r="C283" s="3" t="s">
        <v>71</v>
      </c>
      <c r="D283" s="3" t="s">
        <v>828</v>
      </c>
      <c r="E283" s="3" t="s">
        <v>1214</v>
      </c>
      <c r="F283" s="5" t="s">
        <v>829</v>
      </c>
      <c r="G283" s="5">
        <v>180943871</v>
      </c>
      <c r="H283" s="5" t="s">
        <v>1657</v>
      </c>
      <c r="I283" s="3"/>
    </row>
    <row r="284" spans="1:9" ht="60" customHeight="1" x14ac:dyDescent="0.65">
      <c r="A284" s="3">
        <v>282</v>
      </c>
      <c r="B284" s="3" t="s">
        <v>830</v>
      </c>
      <c r="C284" s="3" t="s">
        <v>71</v>
      </c>
      <c r="D284" s="3" t="s">
        <v>831</v>
      </c>
      <c r="E284" s="3" t="s">
        <v>1214</v>
      </c>
      <c r="F284" s="5" t="s">
        <v>832</v>
      </c>
      <c r="G284" s="5">
        <v>180749725</v>
      </c>
      <c r="H284" s="5" t="s">
        <v>1658</v>
      </c>
      <c r="I284" s="3"/>
    </row>
    <row r="285" spans="1:9" ht="60" customHeight="1" x14ac:dyDescent="0.65">
      <c r="A285" s="3">
        <v>283</v>
      </c>
      <c r="B285" s="3" t="s">
        <v>833</v>
      </c>
      <c r="C285" s="3" t="s">
        <v>11</v>
      </c>
      <c r="D285" s="3" t="s">
        <v>834</v>
      </c>
      <c r="E285" s="3" t="s">
        <v>1214</v>
      </c>
      <c r="F285" s="5" t="s">
        <v>835</v>
      </c>
      <c r="G285" s="5" t="s">
        <v>1659</v>
      </c>
      <c r="H285" s="8" t="s">
        <v>1660</v>
      </c>
      <c r="I285" s="3"/>
    </row>
    <row r="286" spans="1:9" ht="60" customHeight="1" x14ac:dyDescent="0.65">
      <c r="A286" s="3">
        <v>284</v>
      </c>
      <c r="B286" s="3" t="s">
        <v>836</v>
      </c>
      <c r="C286" s="3" t="s">
        <v>71</v>
      </c>
      <c r="D286" s="3" t="s">
        <v>837</v>
      </c>
      <c r="E286" s="3" t="s">
        <v>1214</v>
      </c>
      <c r="F286" s="5" t="s">
        <v>838</v>
      </c>
      <c r="G286" s="5" t="s">
        <v>1661</v>
      </c>
      <c r="H286" s="5" t="s">
        <v>1907</v>
      </c>
      <c r="I286" s="3"/>
    </row>
    <row r="287" spans="1:9" ht="60" customHeight="1" x14ac:dyDescent="0.65">
      <c r="A287" s="3">
        <v>285</v>
      </c>
      <c r="B287" s="3" t="s">
        <v>839</v>
      </c>
      <c r="C287" s="3" t="s">
        <v>11</v>
      </c>
      <c r="D287" s="5" t="s">
        <v>1899</v>
      </c>
      <c r="E287" s="3" t="s">
        <v>1214</v>
      </c>
      <c r="F287" s="5">
        <v>402</v>
      </c>
      <c r="G287" s="5" t="s">
        <v>1662</v>
      </c>
      <c r="H287" s="8" t="s">
        <v>1663</v>
      </c>
      <c r="I287" s="3"/>
    </row>
    <row r="288" spans="1:9" ht="60" customHeight="1" x14ac:dyDescent="0.65">
      <c r="A288" s="3">
        <v>286</v>
      </c>
      <c r="B288" s="3" t="s">
        <v>840</v>
      </c>
      <c r="C288" s="3" t="s">
        <v>11</v>
      </c>
      <c r="D288" s="3" t="s">
        <v>841</v>
      </c>
      <c r="E288" s="3" t="s">
        <v>1214</v>
      </c>
      <c r="F288" s="5">
        <v>403</v>
      </c>
      <c r="G288" s="5" t="s">
        <v>1664</v>
      </c>
      <c r="H288" s="5" t="s">
        <v>1665</v>
      </c>
      <c r="I288" s="3"/>
    </row>
    <row r="289" spans="1:9" ht="60" customHeight="1" x14ac:dyDescent="0.65">
      <c r="A289" s="3">
        <v>287</v>
      </c>
      <c r="B289" s="3" t="s">
        <v>842</v>
      </c>
      <c r="C289" s="3" t="s">
        <v>71</v>
      </c>
      <c r="D289" s="3" t="s">
        <v>843</v>
      </c>
      <c r="E289" s="3" t="s">
        <v>1214</v>
      </c>
      <c r="F289" s="5" t="s">
        <v>844</v>
      </c>
      <c r="G289" s="5" t="s">
        <v>1666</v>
      </c>
      <c r="H289" s="5" t="s">
        <v>1667</v>
      </c>
      <c r="I289" s="3"/>
    </row>
    <row r="290" spans="1:9" ht="60" customHeight="1" x14ac:dyDescent="0.65">
      <c r="A290" s="3">
        <v>288</v>
      </c>
      <c r="B290" s="3" t="s">
        <v>845</v>
      </c>
      <c r="C290" s="3" t="s">
        <v>71</v>
      </c>
      <c r="D290" s="3" t="s">
        <v>846</v>
      </c>
      <c r="E290" s="3" t="s">
        <v>1214</v>
      </c>
      <c r="F290" s="5" t="s">
        <v>847</v>
      </c>
      <c r="G290" s="5" t="s">
        <v>1668</v>
      </c>
      <c r="H290" s="8" t="s">
        <v>1669</v>
      </c>
      <c r="I290" s="3"/>
    </row>
    <row r="291" spans="1:9" ht="60" customHeight="1" x14ac:dyDescent="0.65">
      <c r="A291" s="3">
        <v>289</v>
      </c>
      <c r="B291" s="3" t="s">
        <v>848</v>
      </c>
      <c r="C291" s="3" t="s">
        <v>11</v>
      </c>
      <c r="D291" s="3" t="s">
        <v>849</v>
      </c>
      <c r="E291" s="3" t="s">
        <v>1214</v>
      </c>
      <c r="F291" s="5" t="s">
        <v>850</v>
      </c>
      <c r="G291" s="8" t="s">
        <v>1670</v>
      </c>
      <c r="H291" s="8" t="s">
        <v>1671</v>
      </c>
      <c r="I291" s="3"/>
    </row>
    <row r="292" spans="1:9" ht="60" customHeight="1" x14ac:dyDescent="0.65">
      <c r="A292" s="3">
        <v>290</v>
      </c>
      <c r="B292" s="3" t="s">
        <v>851</v>
      </c>
      <c r="C292" s="3" t="s">
        <v>11</v>
      </c>
      <c r="D292" s="3" t="s">
        <v>852</v>
      </c>
      <c r="E292" s="3" t="s">
        <v>1214</v>
      </c>
      <c r="F292" s="5">
        <v>407</v>
      </c>
      <c r="G292" s="5"/>
      <c r="H292" s="8" t="s">
        <v>1672</v>
      </c>
      <c r="I292" s="3"/>
    </row>
    <row r="293" spans="1:9" ht="60" customHeight="1" x14ac:dyDescent="0.65">
      <c r="A293" s="3">
        <v>291</v>
      </c>
      <c r="B293" s="3" t="s">
        <v>853</v>
      </c>
      <c r="C293" s="3" t="s">
        <v>11</v>
      </c>
      <c r="D293" s="3" t="s">
        <v>854</v>
      </c>
      <c r="E293" s="3" t="s">
        <v>1214</v>
      </c>
      <c r="F293" s="5">
        <v>408</v>
      </c>
      <c r="G293" s="5">
        <v>180913547</v>
      </c>
      <c r="H293" s="5" t="s">
        <v>1673</v>
      </c>
      <c r="I293" s="3"/>
    </row>
    <row r="294" spans="1:9" ht="60" customHeight="1" x14ac:dyDescent="0.65">
      <c r="A294" s="3">
        <v>292</v>
      </c>
      <c r="B294" s="3" t="s">
        <v>855</v>
      </c>
      <c r="C294" s="3" t="s">
        <v>71</v>
      </c>
      <c r="D294" s="3" t="s">
        <v>856</v>
      </c>
      <c r="E294" s="3" t="s">
        <v>1215</v>
      </c>
      <c r="F294" s="5" t="s">
        <v>857</v>
      </c>
      <c r="G294" s="5" t="s">
        <v>1674</v>
      </c>
      <c r="H294" s="5" t="s">
        <v>1675</v>
      </c>
      <c r="I294" s="3"/>
    </row>
    <row r="295" spans="1:9" ht="60" customHeight="1" x14ac:dyDescent="0.65">
      <c r="A295" s="3">
        <v>293</v>
      </c>
      <c r="B295" s="3" t="s">
        <v>858</v>
      </c>
      <c r="C295" s="3" t="s">
        <v>71</v>
      </c>
      <c r="D295" s="3" t="s">
        <v>859</v>
      </c>
      <c r="E295" s="3" t="s">
        <v>1215</v>
      </c>
      <c r="F295" s="5" t="s">
        <v>860</v>
      </c>
      <c r="G295" s="5">
        <v>180649939</v>
      </c>
      <c r="H295" s="5" t="s">
        <v>1676</v>
      </c>
      <c r="I295" s="3"/>
    </row>
    <row r="296" spans="1:9" ht="60" customHeight="1" x14ac:dyDescent="0.65">
      <c r="A296" s="3">
        <v>294</v>
      </c>
      <c r="B296" s="3" t="s">
        <v>861</v>
      </c>
      <c r="C296" s="3" t="s">
        <v>11</v>
      </c>
      <c r="D296" s="3" t="s">
        <v>862</v>
      </c>
      <c r="E296" s="3" t="s">
        <v>1215</v>
      </c>
      <c r="F296" s="5" t="s">
        <v>863</v>
      </c>
      <c r="G296" s="5" t="s">
        <v>1677</v>
      </c>
      <c r="H296" s="8" t="s">
        <v>1678</v>
      </c>
      <c r="I296" s="3"/>
    </row>
    <row r="297" spans="1:9" ht="60" customHeight="1" x14ac:dyDescent="0.65">
      <c r="A297" s="3">
        <v>295</v>
      </c>
      <c r="B297" s="3" t="s">
        <v>864</v>
      </c>
      <c r="C297" s="3" t="s">
        <v>11</v>
      </c>
      <c r="D297" s="3" t="s">
        <v>865</v>
      </c>
      <c r="E297" s="3" t="s">
        <v>1215</v>
      </c>
      <c r="F297" s="5" t="s">
        <v>866</v>
      </c>
      <c r="G297" s="5" t="s">
        <v>1679</v>
      </c>
      <c r="H297" s="5" t="s">
        <v>1680</v>
      </c>
      <c r="I297" s="3"/>
    </row>
    <row r="298" spans="1:9" ht="60" customHeight="1" x14ac:dyDescent="0.65">
      <c r="A298" s="3">
        <v>296</v>
      </c>
      <c r="B298" s="3" t="s">
        <v>867</v>
      </c>
      <c r="C298" s="3" t="s">
        <v>11</v>
      </c>
      <c r="D298" s="3" t="s">
        <v>868</v>
      </c>
      <c r="E298" s="3" t="s">
        <v>1215</v>
      </c>
      <c r="F298" s="5" t="s">
        <v>869</v>
      </c>
      <c r="G298" s="5" t="s">
        <v>1681</v>
      </c>
      <c r="H298" s="5" t="s">
        <v>1682</v>
      </c>
      <c r="I298" s="3"/>
    </row>
    <row r="299" spans="1:9" ht="60" customHeight="1" x14ac:dyDescent="0.65">
      <c r="A299" s="3">
        <v>297</v>
      </c>
      <c r="B299" s="3" t="s">
        <v>870</v>
      </c>
      <c r="C299" s="3" t="s">
        <v>11</v>
      </c>
      <c r="D299" s="3" t="s">
        <v>871</v>
      </c>
      <c r="E299" s="3" t="s">
        <v>1215</v>
      </c>
      <c r="F299" s="5" t="s">
        <v>872</v>
      </c>
      <c r="G299" s="5" t="s">
        <v>1683</v>
      </c>
      <c r="H299" s="5" t="s">
        <v>1684</v>
      </c>
      <c r="I299" s="3"/>
    </row>
    <row r="300" spans="1:9" ht="60" customHeight="1" x14ac:dyDescent="0.65">
      <c r="A300" s="3">
        <v>298</v>
      </c>
      <c r="B300" s="3" t="s">
        <v>873</v>
      </c>
      <c r="C300" s="3" t="s">
        <v>11</v>
      </c>
      <c r="D300" s="3" t="s">
        <v>874</v>
      </c>
      <c r="E300" s="3" t="s">
        <v>1215</v>
      </c>
      <c r="F300" s="5" t="s">
        <v>875</v>
      </c>
      <c r="G300" s="5" t="s">
        <v>1685</v>
      </c>
      <c r="H300" s="5" t="s">
        <v>1686</v>
      </c>
      <c r="I300" s="3"/>
    </row>
    <row r="301" spans="1:9" ht="60" customHeight="1" x14ac:dyDescent="0.65">
      <c r="A301" s="3">
        <v>299</v>
      </c>
      <c r="B301" s="3" t="s">
        <v>876</v>
      </c>
      <c r="C301" s="3" t="s">
        <v>71</v>
      </c>
      <c r="D301" s="3" t="s">
        <v>877</v>
      </c>
      <c r="E301" s="3" t="s">
        <v>1215</v>
      </c>
      <c r="F301" s="5" t="s">
        <v>878</v>
      </c>
      <c r="G301" s="5" t="s">
        <v>1687</v>
      </c>
      <c r="H301" s="5" t="s">
        <v>1688</v>
      </c>
      <c r="I301" s="3"/>
    </row>
    <row r="302" spans="1:9" ht="60" customHeight="1" x14ac:dyDescent="0.65">
      <c r="A302" s="3">
        <v>300</v>
      </c>
      <c r="B302" s="3" t="s">
        <v>879</v>
      </c>
      <c r="C302" s="3" t="s">
        <v>71</v>
      </c>
      <c r="D302" s="3" t="s">
        <v>880</v>
      </c>
      <c r="E302" s="3" t="s">
        <v>1215</v>
      </c>
      <c r="F302" s="5" t="s">
        <v>881</v>
      </c>
      <c r="G302" s="5" t="s">
        <v>1689</v>
      </c>
      <c r="H302" s="5" t="s">
        <v>1690</v>
      </c>
      <c r="I302" s="3"/>
    </row>
    <row r="303" spans="1:9" ht="60" customHeight="1" x14ac:dyDescent="0.65">
      <c r="A303" s="3">
        <v>301</v>
      </c>
      <c r="B303" s="3" t="s">
        <v>882</v>
      </c>
      <c r="C303" s="3" t="s">
        <v>11</v>
      </c>
      <c r="D303" s="3" t="s">
        <v>267</v>
      </c>
      <c r="E303" s="3" t="s">
        <v>1215</v>
      </c>
      <c r="F303" s="5" t="s">
        <v>883</v>
      </c>
      <c r="G303" s="5" t="s">
        <v>1691</v>
      </c>
      <c r="H303" s="5" t="s">
        <v>1692</v>
      </c>
      <c r="I303" s="3"/>
    </row>
    <row r="304" spans="1:9" ht="60" customHeight="1" x14ac:dyDescent="0.65">
      <c r="A304" s="3">
        <v>302</v>
      </c>
      <c r="B304" s="3" t="s">
        <v>884</v>
      </c>
      <c r="C304" s="3" t="s">
        <v>71</v>
      </c>
      <c r="D304" s="3" t="s">
        <v>885</v>
      </c>
      <c r="E304" s="3" t="s">
        <v>1215</v>
      </c>
      <c r="F304" s="5" t="s">
        <v>886</v>
      </c>
      <c r="G304" s="5" t="s">
        <v>1693</v>
      </c>
      <c r="H304" s="5" t="s">
        <v>1694</v>
      </c>
      <c r="I304" s="3"/>
    </row>
    <row r="305" spans="1:9" ht="60" customHeight="1" x14ac:dyDescent="0.65">
      <c r="A305" s="3">
        <v>303</v>
      </c>
      <c r="B305" s="3" t="s">
        <v>887</v>
      </c>
      <c r="C305" s="3" t="s">
        <v>71</v>
      </c>
      <c r="D305" s="3" t="s">
        <v>888</v>
      </c>
      <c r="E305" s="3" t="s">
        <v>1215</v>
      </c>
      <c r="F305" s="5" t="s">
        <v>889</v>
      </c>
      <c r="G305" s="5" t="s">
        <v>1695</v>
      </c>
      <c r="H305" s="5" t="s">
        <v>1696</v>
      </c>
      <c r="I305" s="3"/>
    </row>
    <row r="306" spans="1:9" ht="60" customHeight="1" x14ac:dyDescent="0.65">
      <c r="A306" s="3">
        <v>304</v>
      </c>
      <c r="B306" s="3" t="s">
        <v>1900</v>
      </c>
      <c r="C306" s="3" t="s">
        <v>71</v>
      </c>
      <c r="D306" s="3" t="s">
        <v>890</v>
      </c>
      <c r="E306" s="3" t="s">
        <v>1215</v>
      </c>
      <c r="F306" s="5" t="s">
        <v>891</v>
      </c>
      <c r="G306" s="5" t="s">
        <v>1697</v>
      </c>
      <c r="H306" s="5" t="s">
        <v>1698</v>
      </c>
      <c r="I306" s="3"/>
    </row>
    <row r="307" spans="1:9" ht="60" customHeight="1" x14ac:dyDescent="0.65">
      <c r="A307" s="3">
        <v>305</v>
      </c>
      <c r="B307" s="3" t="s">
        <v>892</v>
      </c>
      <c r="C307" s="3" t="s">
        <v>71</v>
      </c>
      <c r="D307" s="3" t="s">
        <v>893</v>
      </c>
      <c r="E307" s="3" t="s">
        <v>1215</v>
      </c>
      <c r="F307" s="5" t="s">
        <v>894</v>
      </c>
      <c r="G307" s="5" t="s">
        <v>1699</v>
      </c>
      <c r="H307" s="5" t="s">
        <v>1700</v>
      </c>
      <c r="I307" s="3"/>
    </row>
    <row r="308" spans="1:9" ht="60" customHeight="1" x14ac:dyDescent="0.65">
      <c r="A308" s="3">
        <v>306</v>
      </c>
      <c r="B308" s="3" t="s">
        <v>895</v>
      </c>
      <c r="C308" s="3" t="s">
        <v>11</v>
      </c>
      <c r="D308" s="3" t="s">
        <v>896</v>
      </c>
      <c r="E308" s="3" t="s">
        <v>1215</v>
      </c>
      <c r="F308" s="5" t="s">
        <v>897</v>
      </c>
      <c r="G308" s="5" t="s">
        <v>1701</v>
      </c>
      <c r="H308" s="5" t="s">
        <v>1702</v>
      </c>
      <c r="I308" s="3"/>
    </row>
    <row r="309" spans="1:9" ht="60" customHeight="1" x14ac:dyDescent="0.65">
      <c r="A309" s="3">
        <v>307</v>
      </c>
      <c r="B309" s="3" t="s">
        <v>898</v>
      </c>
      <c r="C309" s="3" t="s">
        <v>11</v>
      </c>
      <c r="D309" s="3" t="s">
        <v>899</v>
      </c>
      <c r="E309" s="3" t="s">
        <v>1215</v>
      </c>
      <c r="F309" s="5" t="s">
        <v>900</v>
      </c>
      <c r="G309" s="5" t="s">
        <v>1703</v>
      </c>
      <c r="H309" s="5" t="s">
        <v>1704</v>
      </c>
      <c r="I309" s="3"/>
    </row>
    <row r="310" spans="1:9" ht="60" customHeight="1" x14ac:dyDescent="0.65">
      <c r="A310" s="3">
        <v>308</v>
      </c>
      <c r="B310" s="3" t="s">
        <v>901</v>
      </c>
      <c r="C310" s="3" t="s">
        <v>71</v>
      </c>
      <c r="D310" s="3" t="s">
        <v>902</v>
      </c>
      <c r="E310" s="3" t="s">
        <v>1215</v>
      </c>
      <c r="F310" s="5" t="s">
        <v>903</v>
      </c>
      <c r="G310" s="5" t="s">
        <v>1705</v>
      </c>
      <c r="H310" s="5" t="s">
        <v>1706</v>
      </c>
      <c r="I310" s="3"/>
    </row>
    <row r="311" spans="1:9" ht="60" customHeight="1" x14ac:dyDescent="0.65">
      <c r="A311" s="3">
        <v>309</v>
      </c>
      <c r="B311" s="3" t="s">
        <v>904</v>
      </c>
      <c r="C311" s="3" t="s">
        <v>71</v>
      </c>
      <c r="D311" s="3" t="s">
        <v>905</v>
      </c>
      <c r="E311" s="3" t="s">
        <v>1215</v>
      </c>
      <c r="F311" s="5" t="s">
        <v>906</v>
      </c>
      <c r="G311" s="5" t="s">
        <v>1707</v>
      </c>
      <c r="H311" s="5" t="s">
        <v>1708</v>
      </c>
      <c r="I311" s="3"/>
    </row>
    <row r="312" spans="1:9" ht="60" customHeight="1" x14ac:dyDescent="0.65">
      <c r="A312" s="3">
        <v>310</v>
      </c>
      <c r="B312" s="3" t="s">
        <v>907</v>
      </c>
      <c r="C312" s="3" t="s">
        <v>71</v>
      </c>
      <c r="D312" s="3" t="s">
        <v>908</v>
      </c>
      <c r="E312" s="3" t="s">
        <v>1215</v>
      </c>
      <c r="F312" s="5" t="s">
        <v>909</v>
      </c>
      <c r="G312" s="5" t="s">
        <v>1709</v>
      </c>
      <c r="H312" s="5" t="s">
        <v>1710</v>
      </c>
      <c r="I312" s="3"/>
    </row>
    <row r="313" spans="1:9" ht="60" customHeight="1" x14ac:dyDescent="0.65">
      <c r="A313" s="3">
        <v>311</v>
      </c>
      <c r="B313" s="3" t="s">
        <v>910</v>
      </c>
      <c r="C313" s="3" t="s">
        <v>11</v>
      </c>
      <c r="D313" s="3" t="s">
        <v>911</v>
      </c>
      <c r="E313" s="3" t="s">
        <v>1215</v>
      </c>
      <c r="F313" s="5" t="s">
        <v>912</v>
      </c>
      <c r="G313" s="5" t="s">
        <v>1711</v>
      </c>
      <c r="H313" s="5" t="s">
        <v>1712</v>
      </c>
      <c r="I313" s="3"/>
    </row>
    <row r="314" spans="1:9" ht="60" customHeight="1" x14ac:dyDescent="0.65">
      <c r="A314" s="3">
        <v>312</v>
      </c>
      <c r="B314" s="3" t="s">
        <v>913</v>
      </c>
      <c r="C314" s="3" t="s">
        <v>71</v>
      </c>
      <c r="D314" s="3" t="s">
        <v>914</v>
      </c>
      <c r="E314" s="3" t="s">
        <v>1215</v>
      </c>
      <c r="F314" s="5" t="s">
        <v>915</v>
      </c>
      <c r="G314" s="5" t="s">
        <v>1713</v>
      </c>
      <c r="H314" s="5" t="s">
        <v>1714</v>
      </c>
      <c r="I314" s="3"/>
    </row>
    <row r="315" spans="1:9" ht="60" customHeight="1" x14ac:dyDescent="0.65">
      <c r="A315" s="3">
        <v>313</v>
      </c>
      <c r="B315" s="3" t="s">
        <v>916</v>
      </c>
      <c r="C315" s="3" t="s">
        <v>11</v>
      </c>
      <c r="D315" s="3" t="s">
        <v>917</v>
      </c>
      <c r="E315" s="3" t="s">
        <v>1215</v>
      </c>
      <c r="F315" s="5" t="s">
        <v>918</v>
      </c>
      <c r="G315" s="5" t="s">
        <v>1715</v>
      </c>
      <c r="H315" s="5" t="s">
        <v>1716</v>
      </c>
      <c r="I315" s="3"/>
    </row>
    <row r="316" spans="1:9" ht="60" customHeight="1" x14ac:dyDescent="0.65">
      <c r="A316" s="3">
        <v>314</v>
      </c>
      <c r="B316" s="3" t="s">
        <v>919</v>
      </c>
      <c r="C316" s="3" t="s">
        <v>71</v>
      </c>
      <c r="D316" s="3" t="s">
        <v>920</v>
      </c>
      <c r="E316" s="3" t="s">
        <v>1215</v>
      </c>
      <c r="F316" s="5" t="s">
        <v>921</v>
      </c>
      <c r="G316" s="5" t="s">
        <v>1717</v>
      </c>
      <c r="H316" s="5" t="s">
        <v>1718</v>
      </c>
      <c r="I316" s="3"/>
    </row>
    <row r="317" spans="1:9" ht="60" customHeight="1" x14ac:dyDescent="0.65">
      <c r="A317" s="3">
        <v>315</v>
      </c>
      <c r="B317" s="3" t="s">
        <v>922</v>
      </c>
      <c r="C317" s="3" t="s">
        <v>11</v>
      </c>
      <c r="D317" s="3" t="s">
        <v>923</v>
      </c>
      <c r="E317" s="3" t="s">
        <v>1215</v>
      </c>
      <c r="F317" s="5" t="s">
        <v>924</v>
      </c>
      <c r="G317" s="5">
        <v>210055334</v>
      </c>
      <c r="H317" s="5" t="s">
        <v>1719</v>
      </c>
      <c r="I317" s="3"/>
    </row>
    <row r="318" spans="1:9" ht="60" customHeight="1" x14ac:dyDescent="0.65">
      <c r="A318" s="3">
        <v>316</v>
      </c>
      <c r="B318" s="3" t="s">
        <v>925</v>
      </c>
      <c r="C318" s="3" t="s">
        <v>71</v>
      </c>
      <c r="D318" s="3" t="s">
        <v>926</v>
      </c>
      <c r="E318" s="3" t="s">
        <v>1215</v>
      </c>
      <c r="F318" s="5" t="s">
        <v>927</v>
      </c>
      <c r="G318" s="5" t="s">
        <v>1720</v>
      </c>
      <c r="H318" s="8" t="s">
        <v>1721</v>
      </c>
      <c r="I318" s="3"/>
    </row>
    <row r="319" spans="1:9" ht="60" customHeight="1" x14ac:dyDescent="0.65">
      <c r="A319" s="3">
        <v>317</v>
      </c>
      <c r="B319" s="3" t="s">
        <v>928</v>
      </c>
      <c r="C319" s="3" t="s">
        <v>71</v>
      </c>
      <c r="D319" s="3" t="s">
        <v>929</v>
      </c>
      <c r="E319" s="3" t="s">
        <v>1215</v>
      </c>
      <c r="F319" s="5" t="s">
        <v>930</v>
      </c>
      <c r="G319" s="5" t="s">
        <v>1722</v>
      </c>
      <c r="H319" s="5" t="s">
        <v>1723</v>
      </c>
      <c r="I319" s="3"/>
    </row>
    <row r="320" spans="1:9" ht="60" customHeight="1" x14ac:dyDescent="0.65">
      <c r="A320" s="3">
        <v>318</v>
      </c>
      <c r="B320" s="3" t="s">
        <v>931</v>
      </c>
      <c r="C320" s="3" t="s">
        <v>71</v>
      </c>
      <c r="D320" s="3" t="s">
        <v>932</v>
      </c>
      <c r="E320" s="3" t="s">
        <v>1215</v>
      </c>
      <c r="F320" s="5" t="s">
        <v>933</v>
      </c>
      <c r="G320" s="5" t="s">
        <v>1724</v>
      </c>
      <c r="H320" s="5" t="s">
        <v>1725</v>
      </c>
      <c r="I320" s="3"/>
    </row>
    <row r="321" spans="1:9" ht="60" customHeight="1" x14ac:dyDescent="0.65">
      <c r="A321" s="3">
        <v>319</v>
      </c>
      <c r="B321" s="3" t="s">
        <v>934</v>
      </c>
      <c r="C321" s="3" t="s">
        <v>11</v>
      </c>
      <c r="D321" s="3" t="s">
        <v>935</v>
      </c>
      <c r="E321" s="3" t="s">
        <v>1215</v>
      </c>
      <c r="F321" s="5" t="s">
        <v>936</v>
      </c>
      <c r="G321" s="5" t="s">
        <v>1726</v>
      </c>
      <c r="H321" s="5" t="s">
        <v>1727</v>
      </c>
      <c r="I321" s="3"/>
    </row>
    <row r="322" spans="1:9" ht="60" customHeight="1" x14ac:dyDescent="0.65">
      <c r="A322" s="3">
        <v>320</v>
      </c>
      <c r="B322" s="3" t="s">
        <v>937</v>
      </c>
      <c r="C322" s="3" t="s">
        <v>11</v>
      </c>
      <c r="D322" s="3" t="s">
        <v>938</v>
      </c>
      <c r="E322" s="3" t="s">
        <v>1215</v>
      </c>
      <c r="F322" s="5" t="s">
        <v>939</v>
      </c>
      <c r="G322" s="5" t="s">
        <v>1728</v>
      </c>
      <c r="H322" s="5" t="s">
        <v>1729</v>
      </c>
      <c r="I322" s="3"/>
    </row>
    <row r="323" spans="1:9" ht="60" customHeight="1" x14ac:dyDescent="0.65">
      <c r="A323" s="3">
        <v>321</v>
      </c>
      <c r="B323" s="3" t="s">
        <v>940</v>
      </c>
      <c r="C323" s="3" t="s">
        <v>11</v>
      </c>
      <c r="D323" s="3" t="s">
        <v>941</v>
      </c>
      <c r="E323" s="3" t="s">
        <v>1215</v>
      </c>
      <c r="F323" s="5" t="s">
        <v>942</v>
      </c>
      <c r="G323" s="5" t="s">
        <v>1730</v>
      </c>
      <c r="H323" s="5" t="s">
        <v>1731</v>
      </c>
      <c r="I323" s="3"/>
    </row>
    <row r="324" spans="1:9" ht="60" customHeight="1" x14ac:dyDescent="0.65">
      <c r="A324" s="3">
        <v>322</v>
      </c>
      <c r="B324" s="3" t="s">
        <v>943</v>
      </c>
      <c r="C324" s="3" t="s">
        <v>71</v>
      </c>
      <c r="D324" s="3" t="s">
        <v>944</v>
      </c>
      <c r="E324" s="3" t="s">
        <v>1215</v>
      </c>
      <c r="F324" s="5" t="s">
        <v>945</v>
      </c>
      <c r="G324" s="5" t="s">
        <v>1732</v>
      </c>
      <c r="H324" s="5" t="s">
        <v>1733</v>
      </c>
      <c r="I324" s="3"/>
    </row>
    <row r="325" spans="1:9" ht="60" customHeight="1" x14ac:dyDescent="0.65">
      <c r="A325" s="3">
        <v>323</v>
      </c>
      <c r="B325" s="3" t="s">
        <v>946</v>
      </c>
      <c r="C325" s="3" t="s">
        <v>11</v>
      </c>
      <c r="D325" s="3" t="s">
        <v>947</v>
      </c>
      <c r="E325" s="3" t="s">
        <v>1215</v>
      </c>
      <c r="F325" s="5" t="s">
        <v>948</v>
      </c>
      <c r="G325" s="5" t="s">
        <v>1734</v>
      </c>
      <c r="H325" s="5" t="s">
        <v>1735</v>
      </c>
      <c r="I325" s="3"/>
    </row>
    <row r="326" spans="1:9" ht="60" customHeight="1" x14ac:dyDescent="0.65">
      <c r="A326" s="3">
        <v>324</v>
      </c>
      <c r="B326" s="3" t="s">
        <v>949</v>
      </c>
      <c r="C326" s="3" t="s">
        <v>11</v>
      </c>
      <c r="D326" s="3" t="s">
        <v>950</v>
      </c>
      <c r="E326" s="3" t="s">
        <v>1215</v>
      </c>
      <c r="F326" s="5" t="s">
        <v>951</v>
      </c>
      <c r="G326" s="5" t="s">
        <v>1736</v>
      </c>
      <c r="H326" s="5" t="s">
        <v>1737</v>
      </c>
      <c r="I326" s="3"/>
    </row>
    <row r="327" spans="1:9" ht="60" customHeight="1" x14ac:dyDescent="0.65">
      <c r="A327" s="3">
        <v>325</v>
      </c>
      <c r="B327" s="3" t="s">
        <v>952</v>
      </c>
      <c r="C327" s="3" t="s">
        <v>71</v>
      </c>
      <c r="D327" s="3" t="s">
        <v>953</v>
      </c>
      <c r="E327" s="3" t="s">
        <v>1215</v>
      </c>
      <c r="F327" s="5" t="s">
        <v>954</v>
      </c>
      <c r="G327" s="5" t="s">
        <v>1738</v>
      </c>
      <c r="H327" s="5" t="s">
        <v>1739</v>
      </c>
      <c r="I327" s="3"/>
    </row>
    <row r="328" spans="1:9" ht="60" customHeight="1" x14ac:dyDescent="0.65">
      <c r="A328" s="3">
        <v>326</v>
      </c>
      <c r="B328" s="3" t="s">
        <v>955</v>
      </c>
      <c r="C328" s="3" t="s">
        <v>11</v>
      </c>
      <c r="D328" s="3" t="s">
        <v>956</v>
      </c>
      <c r="E328" s="3" t="s">
        <v>1215</v>
      </c>
      <c r="F328" s="5" t="s">
        <v>957</v>
      </c>
      <c r="G328" s="5" t="s">
        <v>1740</v>
      </c>
      <c r="H328" s="5" t="s">
        <v>1741</v>
      </c>
      <c r="I328" s="3"/>
    </row>
    <row r="329" spans="1:9" ht="60" customHeight="1" x14ac:dyDescent="0.65">
      <c r="A329" s="3">
        <v>327</v>
      </c>
      <c r="B329" s="3" t="s">
        <v>958</v>
      </c>
      <c r="C329" s="3" t="s">
        <v>11</v>
      </c>
      <c r="D329" s="3" t="s">
        <v>959</v>
      </c>
      <c r="E329" s="3" t="s">
        <v>1215</v>
      </c>
      <c r="F329" s="5" t="s">
        <v>960</v>
      </c>
      <c r="G329" s="5" t="s">
        <v>1742</v>
      </c>
      <c r="H329" s="5" t="s">
        <v>1743</v>
      </c>
      <c r="I329" s="3"/>
    </row>
    <row r="330" spans="1:9" ht="60" customHeight="1" x14ac:dyDescent="0.65">
      <c r="A330" s="3">
        <v>328</v>
      </c>
      <c r="B330" s="3" t="s">
        <v>961</v>
      </c>
      <c r="C330" s="3" t="s">
        <v>11</v>
      </c>
      <c r="D330" s="3" t="s">
        <v>962</v>
      </c>
      <c r="E330" s="3" t="s">
        <v>1215</v>
      </c>
      <c r="F330" s="5" t="s">
        <v>963</v>
      </c>
      <c r="G330" s="5" t="s">
        <v>1744</v>
      </c>
      <c r="H330" s="5" t="s">
        <v>1745</v>
      </c>
      <c r="I330" s="3"/>
    </row>
    <row r="331" spans="1:9" ht="60" customHeight="1" x14ac:dyDescent="0.65">
      <c r="A331" s="3">
        <v>329</v>
      </c>
      <c r="B331" s="3" t="s">
        <v>964</v>
      </c>
      <c r="C331" s="3" t="s">
        <v>71</v>
      </c>
      <c r="D331" s="3" t="s">
        <v>965</v>
      </c>
      <c r="E331" s="3" t="s">
        <v>1215</v>
      </c>
      <c r="F331" s="5" t="s">
        <v>966</v>
      </c>
      <c r="G331" s="5" t="s">
        <v>1746</v>
      </c>
      <c r="H331" s="5" t="s">
        <v>1747</v>
      </c>
      <c r="I331" s="3"/>
    </row>
    <row r="332" spans="1:9" ht="60" customHeight="1" x14ac:dyDescent="0.65">
      <c r="A332" s="3">
        <v>330</v>
      </c>
      <c r="B332" s="3" t="s">
        <v>967</v>
      </c>
      <c r="C332" s="3" t="s">
        <v>11</v>
      </c>
      <c r="D332" s="3" t="s">
        <v>968</v>
      </c>
      <c r="E332" s="3" t="s">
        <v>1215</v>
      </c>
      <c r="F332" s="5" t="s">
        <v>969</v>
      </c>
      <c r="G332" s="5" t="s">
        <v>1748</v>
      </c>
      <c r="H332" s="5" t="s">
        <v>1749</v>
      </c>
      <c r="I332" s="3"/>
    </row>
    <row r="333" spans="1:9" ht="60" customHeight="1" x14ac:dyDescent="0.65">
      <c r="A333" s="3">
        <v>331</v>
      </c>
      <c r="B333" s="3" t="s">
        <v>970</v>
      </c>
      <c r="C333" s="3" t="s">
        <v>71</v>
      </c>
      <c r="D333" s="3" t="s">
        <v>971</v>
      </c>
      <c r="E333" s="3" t="s">
        <v>1215</v>
      </c>
      <c r="F333" s="5" t="s">
        <v>972</v>
      </c>
      <c r="G333" s="5" t="s">
        <v>1750</v>
      </c>
      <c r="H333" s="5" t="s">
        <v>1751</v>
      </c>
      <c r="I333" s="3"/>
    </row>
    <row r="334" spans="1:9" ht="60" customHeight="1" x14ac:dyDescent="0.65">
      <c r="A334" s="3">
        <v>332</v>
      </c>
      <c r="B334" s="3" t="s">
        <v>973</v>
      </c>
      <c r="C334" s="3" t="s">
        <v>71</v>
      </c>
      <c r="D334" s="3" t="s">
        <v>974</v>
      </c>
      <c r="E334" s="3" t="s">
        <v>1215</v>
      </c>
      <c r="F334" s="5" t="s">
        <v>975</v>
      </c>
      <c r="G334" s="5" t="s">
        <v>1752</v>
      </c>
      <c r="H334" s="5" t="s">
        <v>1753</v>
      </c>
      <c r="I334" s="3"/>
    </row>
    <row r="335" spans="1:9" ht="60" customHeight="1" x14ac:dyDescent="0.65">
      <c r="A335" s="3">
        <v>333</v>
      </c>
      <c r="B335" s="3" t="s">
        <v>976</v>
      </c>
      <c r="C335" s="3" t="s">
        <v>11</v>
      </c>
      <c r="D335" s="3" t="s">
        <v>977</v>
      </c>
      <c r="E335" s="3" t="s">
        <v>1215</v>
      </c>
      <c r="F335" s="5" t="s">
        <v>978</v>
      </c>
      <c r="G335" s="5" t="s">
        <v>1754</v>
      </c>
      <c r="H335" s="5" t="s">
        <v>1755</v>
      </c>
      <c r="I335" s="3"/>
    </row>
    <row r="336" spans="1:9" ht="60" customHeight="1" x14ac:dyDescent="0.65">
      <c r="A336" s="3">
        <v>334</v>
      </c>
      <c r="B336" s="3" t="s">
        <v>979</v>
      </c>
      <c r="C336" s="3" t="s">
        <v>11</v>
      </c>
      <c r="D336" s="3" t="s">
        <v>980</v>
      </c>
      <c r="E336" s="3" t="s">
        <v>1215</v>
      </c>
      <c r="F336" s="5" t="s">
        <v>981</v>
      </c>
      <c r="G336" s="5" t="s">
        <v>1756</v>
      </c>
      <c r="H336" s="5" t="s">
        <v>1757</v>
      </c>
      <c r="I336" s="3"/>
    </row>
    <row r="337" spans="1:9" ht="60" customHeight="1" x14ac:dyDescent="0.65">
      <c r="A337" s="3">
        <v>335</v>
      </c>
      <c r="B337" s="3" t="s">
        <v>982</v>
      </c>
      <c r="C337" s="3" t="s">
        <v>11</v>
      </c>
      <c r="D337" s="3" t="s">
        <v>983</v>
      </c>
      <c r="E337" s="3" t="s">
        <v>1215</v>
      </c>
      <c r="F337" s="5" t="s">
        <v>984</v>
      </c>
      <c r="G337" s="5" t="s">
        <v>1758</v>
      </c>
      <c r="H337" s="5" t="s">
        <v>1759</v>
      </c>
      <c r="I337" s="3"/>
    </row>
    <row r="338" spans="1:9" ht="60" customHeight="1" x14ac:dyDescent="0.65">
      <c r="A338" s="3">
        <v>336</v>
      </c>
      <c r="B338" s="3" t="s">
        <v>985</v>
      </c>
      <c r="C338" s="3" t="s">
        <v>11</v>
      </c>
      <c r="D338" s="3" t="s">
        <v>986</v>
      </c>
      <c r="E338" s="3" t="s">
        <v>1215</v>
      </c>
      <c r="F338" s="5" t="s">
        <v>987</v>
      </c>
      <c r="G338" s="5" t="s">
        <v>1760</v>
      </c>
      <c r="H338" s="5" t="s">
        <v>1761</v>
      </c>
      <c r="I338" s="3"/>
    </row>
    <row r="339" spans="1:9" ht="60" customHeight="1" x14ac:dyDescent="0.65">
      <c r="A339" s="3">
        <v>337</v>
      </c>
      <c r="B339" s="3" t="s">
        <v>988</v>
      </c>
      <c r="C339" s="3" t="s">
        <v>11</v>
      </c>
      <c r="D339" s="3" t="s">
        <v>852</v>
      </c>
      <c r="E339" s="3" t="s">
        <v>1215</v>
      </c>
      <c r="F339" s="5" t="s">
        <v>989</v>
      </c>
      <c r="G339" s="5" t="s">
        <v>1762</v>
      </c>
      <c r="H339" s="5" t="s">
        <v>1763</v>
      </c>
      <c r="I339" s="3"/>
    </row>
    <row r="340" spans="1:9" ht="60" customHeight="1" x14ac:dyDescent="0.65">
      <c r="A340" s="3">
        <v>338</v>
      </c>
      <c r="B340" s="3" t="s">
        <v>990</v>
      </c>
      <c r="C340" s="3" t="s">
        <v>11</v>
      </c>
      <c r="D340" s="3" t="s">
        <v>991</v>
      </c>
      <c r="E340" s="3" t="s">
        <v>1215</v>
      </c>
      <c r="F340" s="5" t="s">
        <v>992</v>
      </c>
      <c r="G340" s="5" t="s">
        <v>1764</v>
      </c>
      <c r="H340" s="5" t="s">
        <v>1765</v>
      </c>
      <c r="I340" s="3"/>
    </row>
    <row r="341" spans="1:9" ht="60" customHeight="1" x14ac:dyDescent="0.65">
      <c r="A341" s="3">
        <v>339</v>
      </c>
      <c r="B341" s="3" t="s">
        <v>993</v>
      </c>
      <c r="C341" s="3" t="s">
        <v>71</v>
      </c>
      <c r="D341" s="3" t="s">
        <v>994</v>
      </c>
      <c r="E341" s="3" t="s">
        <v>1215</v>
      </c>
      <c r="F341" s="5" t="s">
        <v>995</v>
      </c>
      <c r="G341" s="5" t="s">
        <v>1766</v>
      </c>
      <c r="H341" s="5" t="s">
        <v>1767</v>
      </c>
      <c r="I341" s="3"/>
    </row>
    <row r="342" spans="1:9" ht="60" customHeight="1" x14ac:dyDescent="0.65">
      <c r="A342" s="3">
        <v>340</v>
      </c>
      <c r="B342" s="3" t="s">
        <v>996</v>
      </c>
      <c r="C342" s="3" t="s">
        <v>11</v>
      </c>
      <c r="D342" s="3" t="s">
        <v>997</v>
      </c>
      <c r="E342" s="3" t="s">
        <v>1215</v>
      </c>
      <c r="F342" s="5" t="s">
        <v>998</v>
      </c>
      <c r="G342" s="5" t="s">
        <v>1768</v>
      </c>
      <c r="H342" s="8" t="s">
        <v>1769</v>
      </c>
      <c r="I342" s="3"/>
    </row>
    <row r="343" spans="1:9" ht="60" customHeight="1" x14ac:dyDescent="0.65">
      <c r="A343" s="3">
        <v>341</v>
      </c>
      <c r="B343" s="3" t="s">
        <v>999</v>
      </c>
      <c r="C343" s="3" t="s">
        <v>11</v>
      </c>
      <c r="D343" s="3" t="s">
        <v>1000</v>
      </c>
      <c r="E343" s="3" t="s">
        <v>1215</v>
      </c>
      <c r="F343" s="5" t="s">
        <v>1001</v>
      </c>
      <c r="G343" s="5" t="s">
        <v>1770</v>
      </c>
      <c r="H343" s="5" t="s">
        <v>1771</v>
      </c>
      <c r="I343" s="3"/>
    </row>
    <row r="344" spans="1:9" ht="60" customHeight="1" x14ac:dyDescent="0.65">
      <c r="A344" s="3">
        <v>342</v>
      </c>
      <c r="B344" s="3" t="s">
        <v>1002</v>
      </c>
      <c r="C344" s="3" t="s">
        <v>71</v>
      </c>
      <c r="D344" s="3" t="s">
        <v>1003</v>
      </c>
      <c r="E344" s="3" t="s">
        <v>1215</v>
      </c>
      <c r="F344" s="5" t="s">
        <v>1004</v>
      </c>
      <c r="G344" s="5" t="s">
        <v>1772</v>
      </c>
      <c r="H344" s="5" t="s">
        <v>1773</v>
      </c>
      <c r="I344" s="3"/>
    </row>
    <row r="345" spans="1:9" ht="60" customHeight="1" x14ac:dyDescent="0.65">
      <c r="A345" s="3">
        <v>343</v>
      </c>
      <c r="B345" s="3" t="s">
        <v>1005</v>
      </c>
      <c r="C345" s="3" t="s">
        <v>11</v>
      </c>
      <c r="D345" s="3" t="s">
        <v>1006</v>
      </c>
      <c r="E345" s="3" t="s">
        <v>1215</v>
      </c>
      <c r="F345" s="5" t="s">
        <v>1007</v>
      </c>
      <c r="G345" s="5" t="s">
        <v>1774</v>
      </c>
      <c r="H345" s="5" t="s">
        <v>1775</v>
      </c>
      <c r="I345" s="3"/>
    </row>
    <row r="346" spans="1:9" ht="60" customHeight="1" x14ac:dyDescent="0.65">
      <c r="A346" s="3">
        <v>344</v>
      </c>
      <c r="B346" s="3" t="s">
        <v>1008</v>
      </c>
      <c r="C346" s="3" t="s">
        <v>71</v>
      </c>
      <c r="D346" s="3" t="s">
        <v>1009</v>
      </c>
      <c r="E346" s="3" t="s">
        <v>1215</v>
      </c>
      <c r="F346" s="5" t="s">
        <v>1010</v>
      </c>
      <c r="G346" s="5" t="s">
        <v>1776</v>
      </c>
      <c r="H346" s="5" t="s">
        <v>1777</v>
      </c>
      <c r="I346" s="3"/>
    </row>
    <row r="347" spans="1:9" ht="60" customHeight="1" x14ac:dyDescent="0.65">
      <c r="A347" s="3">
        <v>345</v>
      </c>
      <c r="B347" s="3" t="s">
        <v>1011</v>
      </c>
      <c r="C347" s="3" t="s">
        <v>11</v>
      </c>
      <c r="D347" s="3" t="s">
        <v>1012</v>
      </c>
      <c r="E347" s="3" t="s">
        <v>1215</v>
      </c>
      <c r="F347" s="5">
        <v>463</v>
      </c>
      <c r="G347" s="5" t="s">
        <v>1778</v>
      </c>
      <c r="H347" s="5" t="s">
        <v>1779</v>
      </c>
      <c r="I347" s="3"/>
    </row>
    <row r="348" spans="1:9" ht="60" customHeight="1" x14ac:dyDescent="0.65">
      <c r="A348" s="3">
        <v>346</v>
      </c>
      <c r="B348" s="3" t="s">
        <v>1013</v>
      </c>
      <c r="C348" s="3" t="s">
        <v>71</v>
      </c>
      <c r="D348" s="3" t="s">
        <v>63</v>
      </c>
      <c r="E348" s="3" t="s">
        <v>1215</v>
      </c>
      <c r="F348" s="5" t="s">
        <v>1014</v>
      </c>
      <c r="G348" s="5" t="s">
        <v>1780</v>
      </c>
      <c r="H348" s="5" t="s">
        <v>1781</v>
      </c>
      <c r="I348" s="3"/>
    </row>
    <row r="349" spans="1:9" ht="60" customHeight="1" x14ac:dyDescent="0.65">
      <c r="A349" s="3">
        <v>347</v>
      </c>
      <c r="B349" s="3" t="s">
        <v>1015</v>
      </c>
      <c r="C349" s="3" t="s">
        <v>11</v>
      </c>
      <c r="D349" s="3" t="s">
        <v>1016</v>
      </c>
      <c r="E349" s="3" t="s">
        <v>1215</v>
      </c>
      <c r="F349" s="5" t="s">
        <v>1017</v>
      </c>
      <c r="G349" s="5" t="s">
        <v>1782</v>
      </c>
      <c r="H349" s="5" t="s">
        <v>1783</v>
      </c>
      <c r="I349" s="3"/>
    </row>
    <row r="350" spans="1:9" ht="60" customHeight="1" x14ac:dyDescent="0.65">
      <c r="A350" s="3">
        <v>348</v>
      </c>
      <c r="B350" s="3" t="s">
        <v>1018</v>
      </c>
      <c r="C350" s="3" t="s">
        <v>11</v>
      </c>
      <c r="D350" s="3" t="s">
        <v>1019</v>
      </c>
      <c r="E350" s="3" t="s">
        <v>1215</v>
      </c>
      <c r="F350" s="5" t="s">
        <v>1020</v>
      </c>
      <c r="G350" s="5" t="s">
        <v>1784</v>
      </c>
      <c r="H350" s="5" t="s">
        <v>1785</v>
      </c>
      <c r="I350" s="3"/>
    </row>
    <row r="351" spans="1:9" ht="60" customHeight="1" x14ac:dyDescent="0.65">
      <c r="A351" s="3">
        <v>349</v>
      </c>
      <c r="B351" s="3" t="s">
        <v>1021</v>
      </c>
      <c r="C351" s="3" t="s">
        <v>11</v>
      </c>
      <c r="D351" s="3" t="s">
        <v>1022</v>
      </c>
      <c r="E351" s="3" t="s">
        <v>1215</v>
      </c>
      <c r="F351" s="5" t="s">
        <v>1023</v>
      </c>
      <c r="G351" s="5" t="s">
        <v>1786</v>
      </c>
      <c r="H351" s="5" t="s">
        <v>1787</v>
      </c>
      <c r="I351" s="3"/>
    </row>
    <row r="352" spans="1:9" ht="60" customHeight="1" x14ac:dyDescent="0.65">
      <c r="A352" s="3">
        <v>350</v>
      </c>
      <c r="B352" s="3" t="s">
        <v>1024</v>
      </c>
      <c r="C352" s="3" t="s">
        <v>11</v>
      </c>
      <c r="D352" s="3" t="s">
        <v>1025</v>
      </c>
      <c r="E352" s="3" t="s">
        <v>1215</v>
      </c>
      <c r="F352" s="5" t="s">
        <v>1026</v>
      </c>
      <c r="G352" s="5" t="s">
        <v>1788</v>
      </c>
      <c r="H352" s="5" t="s">
        <v>1789</v>
      </c>
      <c r="I352" s="3"/>
    </row>
    <row r="353" spans="1:9" ht="60" customHeight="1" x14ac:dyDescent="0.65">
      <c r="A353" s="3">
        <v>351</v>
      </c>
      <c r="B353" s="3" t="s">
        <v>1027</v>
      </c>
      <c r="C353" s="3" t="s">
        <v>71</v>
      </c>
      <c r="D353" s="3" t="s">
        <v>1028</v>
      </c>
      <c r="E353" s="3" t="s">
        <v>1215</v>
      </c>
      <c r="F353" s="5" t="s">
        <v>1029</v>
      </c>
      <c r="G353" s="5" t="s">
        <v>1790</v>
      </c>
      <c r="H353" s="5" t="s">
        <v>1791</v>
      </c>
      <c r="I353" s="3"/>
    </row>
    <row r="354" spans="1:9" ht="60" customHeight="1" x14ac:dyDescent="0.65">
      <c r="A354" s="3">
        <v>352</v>
      </c>
      <c r="B354" s="3" t="s">
        <v>1030</v>
      </c>
      <c r="C354" s="3" t="s">
        <v>11</v>
      </c>
      <c r="D354" s="3" t="s">
        <v>1031</v>
      </c>
      <c r="E354" s="3" t="s">
        <v>1215</v>
      </c>
      <c r="F354" s="5" t="s">
        <v>1032</v>
      </c>
      <c r="G354" s="5" t="s">
        <v>1792</v>
      </c>
      <c r="H354" s="5" t="s">
        <v>1793</v>
      </c>
      <c r="I354" s="3"/>
    </row>
    <row r="355" spans="1:9" ht="60" customHeight="1" x14ac:dyDescent="0.65">
      <c r="A355" s="3">
        <v>353</v>
      </c>
      <c r="B355" s="3" t="s">
        <v>1033</v>
      </c>
      <c r="C355" s="3" t="s">
        <v>11</v>
      </c>
      <c r="D355" s="3" t="s">
        <v>1034</v>
      </c>
      <c r="E355" s="3" t="s">
        <v>1215</v>
      </c>
      <c r="F355" s="5" t="s">
        <v>1035</v>
      </c>
      <c r="G355" s="5" t="s">
        <v>1794</v>
      </c>
      <c r="H355" s="5" t="s">
        <v>1795</v>
      </c>
      <c r="I355" s="3"/>
    </row>
    <row r="356" spans="1:9" ht="60" customHeight="1" x14ac:dyDescent="0.65">
      <c r="A356" s="3">
        <v>354</v>
      </c>
      <c r="B356" s="3" t="s">
        <v>1901</v>
      </c>
      <c r="C356" s="3" t="s">
        <v>11</v>
      </c>
      <c r="D356" s="3" t="s">
        <v>1036</v>
      </c>
      <c r="E356" s="3" t="s">
        <v>1215</v>
      </c>
      <c r="F356" s="5">
        <v>473</v>
      </c>
      <c r="G356" s="5">
        <v>180785136</v>
      </c>
      <c r="H356" s="5" t="s">
        <v>1796</v>
      </c>
      <c r="I356" s="3"/>
    </row>
    <row r="357" spans="1:9" ht="60" customHeight="1" x14ac:dyDescent="0.65">
      <c r="A357" s="3">
        <v>355</v>
      </c>
      <c r="B357" s="3" t="s">
        <v>1037</v>
      </c>
      <c r="C357" s="3" t="s">
        <v>11</v>
      </c>
      <c r="D357" s="3" t="s">
        <v>1038</v>
      </c>
      <c r="E357" s="3" t="s">
        <v>1215</v>
      </c>
      <c r="F357" s="5" t="s">
        <v>1039</v>
      </c>
      <c r="G357" s="5" t="s">
        <v>1797</v>
      </c>
      <c r="H357" s="5" t="s">
        <v>1798</v>
      </c>
      <c r="I357" s="3"/>
    </row>
    <row r="358" spans="1:9" ht="60" customHeight="1" x14ac:dyDescent="0.65">
      <c r="A358" s="3">
        <v>356</v>
      </c>
      <c r="B358" s="3" t="s">
        <v>1040</v>
      </c>
      <c r="C358" s="3" t="s">
        <v>71</v>
      </c>
      <c r="D358" s="3" t="s">
        <v>322</v>
      </c>
      <c r="E358" s="3" t="s">
        <v>1215</v>
      </c>
      <c r="F358" s="5" t="s">
        <v>1041</v>
      </c>
      <c r="G358" s="5" t="s">
        <v>1799</v>
      </c>
      <c r="H358" s="5" t="s">
        <v>1800</v>
      </c>
      <c r="I358" s="3"/>
    </row>
    <row r="359" spans="1:9" ht="60" customHeight="1" x14ac:dyDescent="0.65">
      <c r="A359" s="3">
        <v>357</v>
      </c>
      <c r="B359" s="3" t="s">
        <v>1042</v>
      </c>
      <c r="C359" s="3" t="s">
        <v>11</v>
      </c>
      <c r="D359" s="3" t="s">
        <v>1043</v>
      </c>
      <c r="E359" s="3" t="s">
        <v>1215</v>
      </c>
      <c r="F359" s="5">
        <v>477</v>
      </c>
      <c r="G359" s="5">
        <v>180561012</v>
      </c>
      <c r="H359" s="5" t="s">
        <v>1801</v>
      </c>
      <c r="I359" s="3"/>
    </row>
    <row r="360" spans="1:9" ht="60" customHeight="1" x14ac:dyDescent="0.65">
      <c r="A360" s="3">
        <v>358</v>
      </c>
      <c r="B360" s="3" t="s">
        <v>1044</v>
      </c>
      <c r="C360" s="3" t="s">
        <v>11</v>
      </c>
      <c r="D360" s="3" t="s">
        <v>1045</v>
      </c>
      <c r="E360" s="3" t="s">
        <v>1215</v>
      </c>
      <c r="F360" s="5" t="s">
        <v>1046</v>
      </c>
      <c r="G360" s="5" t="s">
        <v>1802</v>
      </c>
      <c r="H360" s="5" t="s">
        <v>1803</v>
      </c>
      <c r="I360" s="3"/>
    </row>
    <row r="361" spans="1:9" ht="60" customHeight="1" x14ac:dyDescent="0.65">
      <c r="A361" s="3">
        <v>359</v>
      </c>
      <c r="B361" s="3" t="s">
        <v>1047</v>
      </c>
      <c r="C361" s="3" t="s">
        <v>11</v>
      </c>
      <c r="D361" s="3" t="s">
        <v>1048</v>
      </c>
      <c r="E361" s="3" t="s">
        <v>1215</v>
      </c>
      <c r="F361" s="5" t="s">
        <v>1049</v>
      </c>
      <c r="G361" s="5">
        <v>180799444</v>
      </c>
      <c r="H361" s="5" t="s">
        <v>1804</v>
      </c>
      <c r="I361" s="3"/>
    </row>
    <row r="362" spans="1:9" ht="60" customHeight="1" x14ac:dyDescent="0.65">
      <c r="A362" s="3">
        <v>360</v>
      </c>
      <c r="B362" s="3" t="s">
        <v>1050</v>
      </c>
      <c r="C362" s="3" t="s">
        <v>11</v>
      </c>
      <c r="D362" s="3" t="s">
        <v>1051</v>
      </c>
      <c r="E362" s="3" t="s">
        <v>1215</v>
      </c>
      <c r="F362" s="5" t="s">
        <v>1052</v>
      </c>
      <c r="G362" s="5" t="s">
        <v>1805</v>
      </c>
      <c r="H362" s="5" t="s">
        <v>1806</v>
      </c>
      <c r="I362" s="3"/>
    </row>
    <row r="363" spans="1:9" ht="60" customHeight="1" x14ac:dyDescent="0.65">
      <c r="A363" s="3">
        <v>361</v>
      </c>
      <c r="B363" s="3" t="s">
        <v>1053</v>
      </c>
      <c r="C363" s="3" t="s">
        <v>71</v>
      </c>
      <c r="D363" s="3" t="s">
        <v>1054</v>
      </c>
      <c r="E363" s="3" t="s">
        <v>1215</v>
      </c>
      <c r="F363" s="5" t="s">
        <v>1055</v>
      </c>
      <c r="G363" s="5" t="s">
        <v>1807</v>
      </c>
      <c r="H363" s="5" t="s">
        <v>1808</v>
      </c>
      <c r="I363" s="3"/>
    </row>
    <row r="364" spans="1:9" ht="60" customHeight="1" x14ac:dyDescent="0.65">
      <c r="A364" s="3">
        <v>362</v>
      </c>
      <c r="B364" s="3" t="s">
        <v>1056</v>
      </c>
      <c r="C364" s="3" t="s">
        <v>11</v>
      </c>
      <c r="D364" s="3" t="s">
        <v>1057</v>
      </c>
      <c r="E364" s="3" t="s">
        <v>1215</v>
      </c>
      <c r="F364" s="5" t="s">
        <v>1058</v>
      </c>
      <c r="G364" s="5">
        <v>180515541</v>
      </c>
      <c r="H364" s="5" t="s">
        <v>1809</v>
      </c>
      <c r="I364" s="3"/>
    </row>
    <row r="365" spans="1:9" ht="60" customHeight="1" x14ac:dyDescent="0.65">
      <c r="A365" s="3">
        <v>363</v>
      </c>
      <c r="B365" s="3" t="s">
        <v>1059</v>
      </c>
      <c r="C365" s="3" t="s">
        <v>11</v>
      </c>
      <c r="D365" s="3" t="s">
        <v>1060</v>
      </c>
      <c r="E365" s="3" t="s">
        <v>1215</v>
      </c>
      <c r="F365" s="5" t="s">
        <v>1061</v>
      </c>
      <c r="G365" s="5">
        <v>180526318</v>
      </c>
      <c r="H365" s="5" t="s">
        <v>1810</v>
      </c>
      <c r="I365" s="3"/>
    </row>
    <row r="366" spans="1:9" ht="60" customHeight="1" x14ac:dyDescent="0.65">
      <c r="A366" s="3">
        <v>364</v>
      </c>
      <c r="B366" s="3" t="s">
        <v>1062</v>
      </c>
      <c r="C366" s="3" t="s">
        <v>11</v>
      </c>
      <c r="D366" s="3" t="s">
        <v>1063</v>
      </c>
      <c r="E366" s="3" t="s">
        <v>1215</v>
      </c>
      <c r="F366" s="5" t="s">
        <v>1064</v>
      </c>
      <c r="G366" s="5">
        <v>180560526</v>
      </c>
      <c r="H366" s="5" t="s">
        <v>1811</v>
      </c>
      <c r="I366" s="3"/>
    </row>
    <row r="367" spans="1:9" ht="60" customHeight="1" x14ac:dyDescent="0.65">
      <c r="A367" s="3">
        <v>365</v>
      </c>
      <c r="B367" s="3" t="s">
        <v>1065</v>
      </c>
      <c r="C367" s="3" t="s">
        <v>11</v>
      </c>
      <c r="D367" s="3" t="s">
        <v>1066</v>
      </c>
      <c r="E367" s="3" t="s">
        <v>1215</v>
      </c>
      <c r="F367" s="5" t="s">
        <v>1067</v>
      </c>
      <c r="G367" s="5">
        <v>190680396</v>
      </c>
      <c r="H367" s="5" t="s">
        <v>1812</v>
      </c>
      <c r="I367" s="3"/>
    </row>
    <row r="368" spans="1:9" ht="60" customHeight="1" x14ac:dyDescent="0.65">
      <c r="A368" s="3">
        <v>366</v>
      </c>
      <c r="B368" s="3" t="s">
        <v>1068</v>
      </c>
      <c r="C368" s="3" t="s">
        <v>11</v>
      </c>
      <c r="D368" s="3" t="s">
        <v>1069</v>
      </c>
      <c r="E368" s="3" t="s">
        <v>1215</v>
      </c>
      <c r="F368" s="5" t="s">
        <v>1070</v>
      </c>
      <c r="G368" s="5">
        <v>180553688</v>
      </c>
      <c r="H368" s="5" t="s">
        <v>1813</v>
      </c>
      <c r="I368" s="3"/>
    </row>
    <row r="369" spans="1:9" ht="60" customHeight="1" x14ac:dyDescent="0.65">
      <c r="A369" s="3">
        <v>367</v>
      </c>
      <c r="B369" s="3" t="s">
        <v>1071</v>
      </c>
      <c r="C369" s="3" t="s">
        <v>71</v>
      </c>
      <c r="D369" s="3" t="s">
        <v>1072</v>
      </c>
      <c r="E369" s="3" t="s">
        <v>1215</v>
      </c>
      <c r="F369" s="5" t="s">
        <v>1073</v>
      </c>
      <c r="G369" s="5">
        <v>180527432</v>
      </c>
      <c r="H369" s="5" t="s">
        <v>1814</v>
      </c>
      <c r="I369" s="3"/>
    </row>
    <row r="370" spans="1:9" ht="60" customHeight="1" x14ac:dyDescent="0.65">
      <c r="A370" s="3">
        <v>368</v>
      </c>
      <c r="B370" s="3" t="s">
        <v>1074</v>
      </c>
      <c r="C370" s="3" t="s">
        <v>11</v>
      </c>
      <c r="D370" s="3" t="s">
        <v>1075</v>
      </c>
      <c r="E370" s="3" t="s">
        <v>1215</v>
      </c>
      <c r="F370" s="5">
        <v>488</v>
      </c>
      <c r="G370" s="5"/>
      <c r="H370" s="8" t="s">
        <v>1815</v>
      </c>
      <c r="I370" s="3"/>
    </row>
    <row r="371" spans="1:9" ht="60" customHeight="1" x14ac:dyDescent="0.65">
      <c r="A371" s="3">
        <v>369</v>
      </c>
      <c r="B371" s="3" t="s">
        <v>1076</v>
      </c>
      <c r="C371" s="3" t="s">
        <v>11</v>
      </c>
      <c r="D371" s="3" t="s">
        <v>1077</v>
      </c>
      <c r="E371" s="3" t="s">
        <v>1215</v>
      </c>
      <c r="F371" s="5">
        <v>489</v>
      </c>
      <c r="G371" s="5">
        <v>180519552</v>
      </c>
      <c r="H371" s="5" t="s">
        <v>1816</v>
      </c>
      <c r="I371" s="3"/>
    </row>
    <row r="372" spans="1:9" ht="60" customHeight="1" x14ac:dyDescent="0.65">
      <c r="A372" s="3">
        <v>370</v>
      </c>
      <c r="B372" s="3" t="s">
        <v>1078</v>
      </c>
      <c r="C372" s="3" t="s">
        <v>11</v>
      </c>
      <c r="D372" s="3" t="s">
        <v>1079</v>
      </c>
      <c r="E372" s="3" t="s">
        <v>1215</v>
      </c>
      <c r="F372" s="5" t="s">
        <v>1080</v>
      </c>
      <c r="G372" s="5" t="s">
        <v>1817</v>
      </c>
      <c r="H372" s="5" t="s">
        <v>1818</v>
      </c>
      <c r="I372" s="3"/>
    </row>
    <row r="373" spans="1:9" ht="60" customHeight="1" x14ac:dyDescent="0.65">
      <c r="A373" s="3">
        <v>371</v>
      </c>
      <c r="B373" s="3" t="s">
        <v>1081</v>
      </c>
      <c r="C373" s="3" t="s">
        <v>11</v>
      </c>
      <c r="D373" s="3" t="s">
        <v>1082</v>
      </c>
      <c r="E373" s="3" t="s">
        <v>1215</v>
      </c>
      <c r="F373" s="5">
        <v>491</v>
      </c>
      <c r="G373" s="5">
        <v>180606549</v>
      </c>
      <c r="H373" s="8" t="s">
        <v>1819</v>
      </c>
      <c r="I373" s="3"/>
    </row>
    <row r="374" spans="1:9" ht="60" customHeight="1" x14ac:dyDescent="0.65">
      <c r="A374" s="3">
        <v>372</v>
      </c>
      <c r="B374" s="3" t="s">
        <v>1083</v>
      </c>
      <c r="C374" s="3" t="s">
        <v>11</v>
      </c>
      <c r="D374" s="3" t="s">
        <v>1084</v>
      </c>
      <c r="E374" s="3" t="s">
        <v>1215</v>
      </c>
      <c r="F374" s="5" t="s">
        <v>1085</v>
      </c>
      <c r="G374" s="5">
        <v>180738102</v>
      </c>
      <c r="H374" s="5" t="s">
        <v>1820</v>
      </c>
      <c r="I374" s="3"/>
    </row>
    <row r="375" spans="1:9" ht="60" customHeight="1" x14ac:dyDescent="0.65">
      <c r="A375" s="3">
        <v>373</v>
      </c>
      <c r="B375" s="3" t="s">
        <v>1086</v>
      </c>
      <c r="C375" s="3" t="s">
        <v>11</v>
      </c>
      <c r="D375" s="3" t="s">
        <v>1087</v>
      </c>
      <c r="E375" s="3" t="s">
        <v>1215</v>
      </c>
      <c r="F375" s="5" t="s">
        <v>1088</v>
      </c>
      <c r="G375" s="5" t="s">
        <v>1821</v>
      </c>
      <c r="H375" s="5" t="s">
        <v>1822</v>
      </c>
      <c r="I375" s="3"/>
    </row>
    <row r="376" spans="1:9" ht="60" customHeight="1" x14ac:dyDescent="0.65">
      <c r="A376" s="3">
        <v>374</v>
      </c>
      <c r="B376" s="3" t="s">
        <v>1089</v>
      </c>
      <c r="C376" s="3" t="s">
        <v>11</v>
      </c>
      <c r="D376" s="3" t="s">
        <v>1090</v>
      </c>
      <c r="E376" s="3" t="s">
        <v>1215</v>
      </c>
      <c r="F376" s="5" t="s">
        <v>1091</v>
      </c>
      <c r="G376" s="5" t="s">
        <v>1823</v>
      </c>
      <c r="H376" s="5" t="s">
        <v>1824</v>
      </c>
      <c r="I376" s="3"/>
    </row>
    <row r="377" spans="1:9" ht="60" customHeight="1" x14ac:dyDescent="0.65">
      <c r="A377" s="3">
        <v>375</v>
      </c>
      <c r="B377" s="3" t="s">
        <v>1092</v>
      </c>
      <c r="C377" s="3" t="s">
        <v>11</v>
      </c>
      <c r="D377" s="3" t="s">
        <v>1093</v>
      </c>
      <c r="E377" s="3" t="s">
        <v>1215</v>
      </c>
      <c r="F377" s="5" t="s">
        <v>1094</v>
      </c>
      <c r="G377" s="5">
        <v>180813041</v>
      </c>
      <c r="H377" s="8" t="s">
        <v>1825</v>
      </c>
      <c r="I377" s="3"/>
    </row>
    <row r="378" spans="1:9" ht="60" customHeight="1" x14ac:dyDescent="0.65">
      <c r="A378" s="3">
        <v>376</v>
      </c>
      <c r="B378" s="3" t="s">
        <v>1095</v>
      </c>
      <c r="C378" s="3" t="s">
        <v>11</v>
      </c>
      <c r="D378" s="3" t="s">
        <v>1096</v>
      </c>
      <c r="E378" s="3" t="s">
        <v>1215</v>
      </c>
      <c r="F378" s="5" t="s">
        <v>1097</v>
      </c>
      <c r="G378" s="5">
        <v>180871595</v>
      </c>
      <c r="H378" s="5" t="s">
        <v>1826</v>
      </c>
      <c r="I378" s="3"/>
    </row>
    <row r="379" spans="1:9" ht="60" customHeight="1" x14ac:dyDescent="0.65">
      <c r="A379" s="3">
        <v>377</v>
      </c>
      <c r="B379" s="3" t="s">
        <v>1098</v>
      </c>
      <c r="C379" s="3" t="s">
        <v>11</v>
      </c>
      <c r="D379" s="3" t="s">
        <v>1099</v>
      </c>
      <c r="E379" s="3" t="s">
        <v>1215</v>
      </c>
      <c r="F379" s="5" t="s">
        <v>1100</v>
      </c>
      <c r="G379" s="5" t="s">
        <v>1827</v>
      </c>
      <c r="H379" s="5" t="s">
        <v>1828</v>
      </c>
      <c r="I379" s="3"/>
    </row>
    <row r="380" spans="1:9" ht="60" customHeight="1" x14ac:dyDescent="0.65">
      <c r="A380" s="3">
        <v>378</v>
      </c>
      <c r="B380" s="3" t="s">
        <v>1101</v>
      </c>
      <c r="C380" s="3" t="s">
        <v>71</v>
      </c>
      <c r="D380" s="3" t="s">
        <v>1102</v>
      </c>
      <c r="E380" s="3" t="s">
        <v>1215</v>
      </c>
      <c r="F380" s="5" t="s">
        <v>1103</v>
      </c>
      <c r="G380" s="5" t="s">
        <v>1829</v>
      </c>
      <c r="H380" s="8" t="s">
        <v>1830</v>
      </c>
      <c r="I380" s="3"/>
    </row>
    <row r="381" spans="1:9" ht="60" customHeight="1" x14ac:dyDescent="0.65">
      <c r="A381" s="3">
        <v>379</v>
      </c>
      <c r="B381" s="3" t="s">
        <v>1104</v>
      </c>
      <c r="C381" s="3" t="s">
        <v>11</v>
      </c>
      <c r="D381" s="3" t="s">
        <v>1105</v>
      </c>
      <c r="E381" s="3" t="s">
        <v>1215</v>
      </c>
      <c r="F381" s="5">
        <v>499</v>
      </c>
      <c r="G381" s="5" t="s">
        <v>1831</v>
      </c>
      <c r="H381" s="5" t="s">
        <v>1832</v>
      </c>
      <c r="I381" s="3"/>
    </row>
    <row r="382" spans="1:9" ht="60" customHeight="1" x14ac:dyDescent="0.65">
      <c r="A382" s="3">
        <v>380</v>
      </c>
      <c r="B382" s="3" t="s">
        <v>1106</v>
      </c>
      <c r="C382" s="3" t="s">
        <v>11</v>
      </c>
      <c r="D382" s="3" t="s">
        <v>1107</v>
      </c>
      <c r="E382" s="3" t="s">
        <v>1215</v>
      </c>
      <c r="F382" s="5" t="s">
        <v>1108</v>
      </c>
      <c r="G382" s="5">
        <v>180516198</v>
      </c>
      <c r="H382" s="5" t="s">
        <v>1833</v>
      </c>
      <c r="I382" s="3"/>
    </row>
    <row r="383" spans="1:9" ht="60" customHeight="1" x14ac:dyDescent="0.65">
      <c r="A383" s="3">
        <v>381</v>
      </c>
      <c r="B383" s="3" t="s">
        <v>1109</v>
      </c>
      <c r="C383" s="3" t="s">
        <v>71</v>
      </c>
      <c r="D383" s="3" t="s">
        <v>1110</v>
      </c>
      <c r="E383" s="3" t="s">
        <v>1215</v>
      </c>
      <c r="F383" s="5" t="s">
        <v>1111</v>
      </c>
      <c r="G383" s="5">
        <v>180825544</v>
      </c>
      <c r="H383" s="5" t="s">
        <v>1834</v>
      </c>
      <c r="I383" s="3"/>
    </row>
    <row r="384" spans="1:9" ht="60" customHeight="1" x14ac:dyDescent="0.65">
      <c r="A384" s="3">
        <v>382</v>
      </c>
      <c r="B384" s="3" t="s">
        <v>1112</v>
      </c>
      <c r="C384" s="3" t="s">
        <v>11</v>
      </c>
      <c r="D384" s="3" t="s">
        <v>1113</v>
      </c>
      <c r="E384" s="3" t="s">
        <v>1215</v>
      </c>
      <c r="F384" s="5">
        <v>502</v>
      </c>
      <c r="G384" s="5">
        <v>180280066</v>
      </c>
      <c r="H384" s="5" t="s">
        <v>1835</v>
      </c>
      <c r="I384" s="3"/>
    </row>
    <row r="385" spans="1:9" ht="60" customHeight="1" x14ac:dyDescent="0.65">
      <c r="A385" s="3">
        <v>383</v>
      </c>
      <c r="B385" s="3" t="s">
        <v>1114</v>
      </c>
      <c r="C385" s="3" t="s">
        <v>11</v>
      </c>
      <c r="D385" s="3" t="s">
        <v>1115</v>
      </c>
      <c r="E385" s="3" t="s">
        <v>1215</v>
      </c>
      <c r="F385" s="5" t="s">
        <v>1116</v>
      </c>
      <c r="G385" s="5">
        <v>110467089</v>
      </c>
      <c r="H385" s="5" t="s">
        <v>1836</v>
      </c>
      <c r="I385" s="3"/>
    </row>
    <row r="386" spans="1:9" ht="60" customHeight="1" x14ac:dyDescent="0.65">
      <c r="A386" s="3">
        <v>384</v>
      </c>
      <c r="B386" s="3" t="s">
        <v>1117</v>
      </c>
      <c r="C386" s="3" t="s">
        <v>11</v>
      </c>
      <c r="D386" s="3" t="s">
        <v>1118</v>
      </c>
      <c r="E386" s="3" t="s">
        <v>1215</v>
      </c>
      <c r="F386" s="5" t="s">
        <v>1119</v>
      </c>
      <c r="G386" s="5" t="s">
        <v>1837</v>
      </c>
      <c r="H386" s="5" t="s">
        <v>1838</v>
      </c>
      <c r="I386" s="3"/>
    </row>
    <row r="387" spans="1:9" ht="60" customHeight="1" x14ac:dyDescent="0.65">
      <c r="A387" s="3">
        <v>385</v>
      </c>
      <c r="B387" s="3" t="s">
        <v>1120</v>
      </c>
      <c r="C387" s="3" t="s">
        <v>71</v>
      </c>
      <c r="D387" s="3" t="s">
        <v>1121</v>
      </c>
      <c r="E387" s="3" t="s">
        <v>1215</v>
      </c>
      <c r="F387" s="5" t="s">
        <v>1122</v>
      </c>
      <c r="G387" s="5" t="s">
        <v>1839</v>
      </c>
      <c r="H387" s="5" t="s">
        <v>1840</v>
      </c>
      <c r="I387" s="3"/>
    </row>
    <row r="388" spans="1:9" ht="60" customHeight="1" x14ac:dyDescent="0.65">
      <c r="A388" s="3">
        <v>386</v>
      </c>
      <c r="B388" s="3" t="s">
        <v>1123</v>
      </c>
      <c r="C388" s="3" t="s">
        <v>11</v>
      </c>
      <c r="D388" s="3" t="s">
        <v>104</v>
      </c>
      <c r="E388" s="3" t="s">
        <v>1215</v>
      </c>
      <c r="F388" s="5" t="s">
        <v>1124</v>
      </c>
      <c r="G388" s="5">
        <v>180480470</v>
      </c>
      <c r="H388" s="5" t="s">
        <v>1841</v>
      </c>
      <c r="I388" s="3"/>
    </row>
    <row r="389" spans="1:9" ht="60" customHeight="1" x14ac:dyDescent="0.65">
      <c r="A389" s="3">
        <v>387</v>
      </c>
      <c r="B389" s="3" t="s">
        <v>1125</v>
      </c>
      <c r="C389" s="3" t="s">
        <v>11</v>
      </c>
      <c r="D389" s="3" t="s">
        <v>1126</v>
      </c>
      <c r="E389" s="3" t="s">
        <v>1215</v>
      </c>
      <c r="F389" s="5" t="s">
        <v>1127</v>
      </c>
      <c r="G389" s="5" t="s">
        <v>1842</v>
      </c>
      <c r="H389" s="5" t="s">
        <v>1843</v>
      </c>
      <c r="I389" s="3"/>
    </row>
    <row r="390" spans="1:9" ht="60" customHeight="1" x14ac:dyDescent="0.65">
      <c r="A390" s="3">
        <v>388</v>
      </c>
      <c r="B390" s="3" t="s">
        <v>1128</v>
      </c>
      <c r="C390" s="3" t="s">
        <v>11</v>
      </c>
      <c r="D390" s="3" t="s">
        <v>1129</v>
      </c>
      <c r="E390" s="3" t="s">
        <v>1215</v>
      </c>
      <c r="F390" s="5">
        <v>509</v>
      </c>
      <c r="G390" s="5">
        <v>180948354</v>
      </c>
      <c r="H390" s="5" t="s">
        <v>1844</v>
      </c>
      <c r="I390" s="3"/>
    </row>
    <row r="391" spans="1:9" ht="60" customHeight="1" x14ac:dyDescent="0.65">
      <c r="A391" s="3">
        <v>389</v>
      </c>
      <c r="B391" s="3" t="s">
        <v>1130</v>
      </c>
      <c r="C391" s="3" t="s">
        <v>11</v>
      </c>
      <c r="D391" s="3" t="s">
        <v>1131</v>
      </c>
      <c r="E391" s="3" t="s">
        <v>1215</v>
      </c>
      <c r="F391" s="5" t="s">
        <v>1132</v>
      </c>
      <c r="G391" s="5" t="s">
        <v>1845</v>
      </c>
      <c r="H391" s="5" t="s">
        <v>1846</v>
      </c>
      <c r="I391" s="3"/>
    </row>
    <row r="392" spans="1:9" ht="60" customHeight="1" x14ac:dyDescent="0.65">
      <c r="A392" s="3">
        <v>390</v>
      </c>
      <c r="B392" s="3" t="s">
        <v>1133</v>
      </c>
      <c r="C392" s="3" t="s">
        <v>71</v>
      </c>
      <c r="D392" s="3" t="s">
        <v>1134</v>
      </c>
      <c r="E392" s="7" t="s">
        <v>1207</v>
      </c>
      <c r="F392" s="5" t="s">
        <v>1135</v>
      </c>
      <c r="G392" s="5" t="s">
        <v>1847</v>
      </c>
      <c r="H392" s="5" t="s">
        <v>1848</v>
      </c>
      <c r="I392" s="3"/>
    </row>
    <row r="393" spans="1:9" ht="60" customHeight="1" x14ac:dyDescent="0.65">
      <c r="A393" s="3">
        <v>391</v>
      </c>
      <c r="B393" s="3" t="s">
        <v>1136</v>
      </c>
      <c r="C393" s="3" t="s">
        <v>71</v>
      </c>
      <c r="D393" s="3" t="s">
        <v>1137</v>
      </c>
      <c r="E393" s="7" t="s">
        <v>1207</v>
      </c>
      <c r="F393" s="5" t="s">
        <v>1138</v>
      </c>
      <c r="G393" s="5" t="s">
        <v>1849</v>
      </c>
      <c r="H393" s="5" t="s">
        <v>1850</v>
      </c>
      <c r="I393" s="3"/>
    </row>
    <row r="394" spans="1:9" ht="60" customHeight="1" x14ac:dyDescent="0.65">
      <c r="A394" s="3">
        <v>392</v>
      </c>
      <c r="B394" s="3" t="s">
        <v>1139</v>
      </c>
      <c r="C394" s="3" t="s">
        <v>71</v>
      </c>
      <c r="D394" s="3" t="s">
        <v>1140</v>
      </c>
      <c r="E394" s="7" t="s">
        <v>1207</v>
      </c>
      <c r="F394" s="5" t="s">
        <v>1141</v>
      </c>
      <c r="G394" s="5" t="s">
        <v>1851</v>
      </c>
      <c r="H394" s="5" t="s">
        <v>1852</v>
      </c>
      <c r="I394" s="3"/>
    </row>
    <row r="395" spans="1:9" ht="60" customHeight="1" x14ac:dyDescent="0.65">
      <c r="A395" s="3">
        <v>393</v>
      </c>
      <c r="B395" s="3" t="s">
        <v>1142</v>
      </c>
      <c r="C395" s="3" t="s">
        <v>71</v>
      </c>
      <c r="D395" s="3" t="s">
        <v>1143</v>
      </c>
      <c r="E395" s="7" t="s">
        <v>1207</v>
      </c>
      <c r="F395" s="5" t="s">
        <v>1144</v>
      </c>
      <c r="G395" s="5" t="s">
        <v>1853</v>
      </c>
      <c r="H395" s="5" t="s">
        <v>1854</v>
      </c>
      <c r="I395" s="3"/>
    </row>
    <row r="396" spans="1:9" ht="60" customHeight="1" x14ac:dyDescent="0.65">
      <c r="A396" s="3">
        <v>394</v>
      </c>
      <c r="B396" s="3" t="s">
        <v>1902</v>
      </c>
      <c r="C396" s="3" t="s">
        <v>71</v>
      </c>
      <c r="D396" s="3" t="s">
        <v>1145</v>
      </c>
      <c r="E396" s="7" t="s">
        <v>1207</v>
      </c>
      <c r="F396" s="5" t="s">
        <v>1146</v>
      </c>
      <c r="G396" s="5" t="s">
        <v>1855</v>
      </c>
      <c r="H396" s="5" t="s">
        <v>1856</v>
      </c>
      <c r="I396" s="3"/>
    </row>
    <row r="397" spans="1:9" ht="60" customHeight="1" x14ac:dyDescent="0.65">
      <c r="A397" s="3">
        <v>395</v>
      </c>
      <c r="B397" s="3" t="s">
        <v>1147</v>
      </c>
      <c r="C397" s="3" t="s">
        <v>11</v>
      </c>
      <c r="D397" s="3" t="s">
        <v>1148</v>
      </c>
      <c r="E397" s="7" t="s">
        <v>1207</v>
      </c>
      <c r="F397" s="5" t="s">
        <v>1149</v>
      </c>
      <c r="G397" s="5" t="s">
        <v>1857</v>
      </c>
      <c r="H397" s="8" t="s">
        <v>1858</v>
      </c>
      <c r="I397" s="3"/>
    </row>
    <row r="398" spans="1:9" ht="60" customHeight="1" x14ac:dyDescent="0.65">
      <c r="A398" s="3">
        <v>396</v>
      </c>
      <c r="B398" s="3" t="s">
        <v>1150</v>
      </c>
      <c r="C398" s="3" t="s">
        <v>71</v>
      </c>
      <c r="D398" s="3" t="s">
        <v>1151</v>
      </c>
      <c r="E398" s="7" t="s">
        <v>1207</v>
      </c>
      <c r="F398" s="5" t="s">
        <v>1152</v>
      </c>
      <c r="G398" s="5">
        <v>180696364</v>
      </c>
      <c r="H398" s="5" t="s">
        <v>1859</v>
      </c>
      <c r="I398" s="3"/>
    </row>
    <row r="399" spans="1:9" ht="60" customHeight="1" x14ac:dyDescent="0.65">
      <c r="A399" s="3">
        <v>397</v>
      </c>
      <c r="B399" s="3" t="s">
        <v>1153</v>
      </c>
      <c r="C399" s="3" t="s">
        <v>71</v>
      </c>
      <c r="D399" s="3" t="s">
        <v>1154</v>
      </c>
      <c r="E399" s="7" t="s">
        <v>1207</v>
      </c>
      <c r="F399" s="5" t="s">
        <v>1155</v>
      </c>
      <c r="G399" s="5" t="s">
        <v>1860</v>
      </c>
      <c r="H399" s="5" t="s">
        <v>1861</v>
      </c>
      <c r="I399" s="3"/>
    </row>
    <row r="400" spans="1:9" ht="60" customHeight="1" x14ac:dyDescent="0.65">
      <c r="A400" s="3">
        <v>398</v>
      </c>
      <c r="B400" s="3" t="s">
        <v>1156</v>
      </c>
      <c r="C400" s="3" t="s">
        <v>71</v>
      </c>
      <c r="D400" s="3" t="s">
        <v>1157</v>
      </c>
      <c r="E400" s="7" t="s">
        <v>1207</v>
      </c>
      <c r="F400" s="5" t="s">
        <v>1158</v>
      </c>
      <c r="G400" s="5">
        <v>171012955</v>
      </c>
      <c r="H400" s="5" t="s">
        <v>1862</v>
      </c>
      <c r="I400" s="3"/>
    </row>
    <row r="401" spans="1:9" ht="60" customHeight="1" x14ac:dyDescent="0.65">
      <c r="A401" s="3">
        <v>399</v>
      </c>
      <c r="B401" s="3" t="s">
        <v>1159</v>
      </c>
      <c r="C401" s="3" t="s">
        <v>71</v>
      </c>
      <c r="D401" s="3" t="s">
        <v>1160</v>
      </c>
      <c r="E401" s="7" t="s">
        <v>1207</v>
      </c>
      <c r="F401" s="5" t="s">
        <v>1161</v>
      </c>
      <c r="G401" s="5" t="s">
        <v>1863</v>
      </c>
      <c r="H401" s="8" t="s">
        <v>1864</v>
      </c>
      <c r="I401" s="3"/>
    </row>
    <row r="402" spans="1:9" ht="60" customHeight="1" x14ac:dyDescent="0.65">
      <c r="A402" s="3">
        <v>400</v>
      </c>
      <c r="B402" s="3" t="s">
        <v>1162</v>
      </c>
      <c r="C402" s="3" t="s">
        <v>71</v>
      </c>
      <c r="D402" s="3" t="s">
        <v>1163</v>
      </c>
      <c r="E402" s="3" t="s">
        <v>1216</v>
      </c>
      <c r="F402" s="5" t="s">
        <v>1164</v>
      </c>
      <c r="G402" s="5">
        <v>160328498</v>
      </c>
      <c r="H402" s="5" t="s">
        <v>1865</v>
      </c>
      <c r="I402" s="3"/>
    </row>
    <row r="403" spans="1:9" ht="60" customHeight="1" x14ac:dyDescent="0.65">
      <c r="A403" s="3">
        <v>401</v>
      </c>
      <c r="B403" s="3" t="s">
        <v>1165</v>
      </c>
      <c r="C403" s="3" t="s">
        <v>71</v>
      </c>
      <c r="D403" s="3" t="s">
        <v>1166</v>
      </c>
      <c r="E403" s="3" t="s">
        <v>1216</v>
      </c>
      <c r="F403" s="5" t="s">
        <v>1167</v>
      </c>
      <c r="G403" s="5" t="s">
        <v>1866</v>
      </c>
      <c r="H403" s="5" t="s">
        <v>1867</v>
      </c>
      <c r="I403" s="3"/>
    </row>
    <row r="404" spans="1:9" ht="60" customHeight="1" x14ac:dyDescent="0.65">
      <c r="A404" s="3">
        <v>402</v>
      </c>
      <c r="B404" s="3" t="s">
        <v>1168</v>
      </c>
      <c r="C404" s="3" t="s">
        <v>71</v>
      </c>
      <c r="D404" s="3" t="s">
        <v>1169</v>
      </c>
      <c r="E404" s="3" t="s">
        <v>1216</v>
      </c>
      <c r="F404" s="5" t="s">
        <v>1170</v>
      </c>
      <c r="G404" s="5" t="s">
        <v>1868</v>
      </c>
      <c r="H404" s="5" t="s">
        <v>1869</v>
      </c>
      <c r="I404" s="3"/>
    </row>
    <row r="405" spans="1:9" ht="60" customHeight="1" x14ac:dyDescent="0.65">
      <c r="A405" s="3">
        <v>403</v>
      </c>
      <c r="B405" s="3" t="s">
        <v>1171</v>
      </c>
      <c r="C405" s="3" t="s">
        <v>71</v>
      </c>
      <c r="D405" s="3" t="s">
        <v>1172</v>
      </c>
      <c r="E405" s="3" t="s">
        <v>1216</v>
      </c>
      <c r="F405" s="5" t="s">
        <v>1173</v>
      </c>
      <c r="G405" s="5" t="s">
        <v>1870</v>
      </c>
      <c r="H405" s="5" t="s">
        <v>1871</v>
      </c>
      <c r="I405" s="3"/>
    </row>
    <row r="406" spans="1:9" ht="60" customHeight="1" x14ac:dyDescent="0.65">
      <c r="A406" s="3">
        <v>404</v>
      </c>
      <c r="B406" s="3" t="s">
        <v>1174</v>
      </c>
      <c r="C406" s="3" t="s">
        <v>11</v>
      </c>
      <c r="D406" s="3" t="s">
        <v>1175</v>
      </c>
      <c r="E406" s="3" t="s">
        <v>1216</v>
      </c>
      <c r="F406" s="5" t="s">
        <v>1176</v>
      </c>
      <c r="G406" s="5" t="s">
        <v>1872</v>
      </c>
      <c r="H406" s="5" t="s">
        <v>1873</v>
      </c>
      <c r="I406" s="3"/>
    </row>
    <row r="407" spans="1:9" ht="60" customHeight="1" x14ac:dyDescent="0.65">
      <c r="A407" s="3">
        <v>405</v>
      </c>
      <c r="B407" s="3" t="s">
        <v>1177</v>
      </c>
      <c r="C407" s="3" t="s">
        <v>71</v>
      </c>
      <c r="D407" s="3" t="s">
        <v>1178</v>
      </c>
      <c r="E407" s="3" t="s">
        <v>1216</v>
      </c>
      <c r="F407" s="5">
        <v>533</v>
      </c>
      <c r="G407" s="5"/>
      <c r="H407" s="8" t="s">
        <v>1874</v>
      </c>
      <c r="I407" s="3"/>
    </row>
    <row r="408" spans="1:9" ht="60" customHeight="1" x14ac:dyDescent="0.65">
      <c r="A408" s="3">
        <v>406</v>
      </c>
      <c r="B408" s="3" t="s">
        <v>1179</v>
      </c>
      <c r="C408" s="3" t="s">
        <v>71</v>
      </c>
      <c r="D408" s="3" t="s">
        <v>1180</v>
      </c>
      <c r="E408" s="3" t="s">
        <v>1216</v>
      </c>
      <c r="F408" s="5" t="s">
        <v>1181</v>
      </c>
      <c r="G408" s="5" t="s">
        <v>1875</v>
      </c>
      <c r="H408" s="5" t="s">
        <v>1876</v>
      </c>
      <c r="I408" s="3"/>
    </row>
    <row r="409" spans="1:9" ht="60" customHeight="1" x14ac:dyDescent="0.65">
      <c r="A409" s="3">
        <v>407</v>
      </c>
      <c r="B409" s="3" t="s">
        <v>1182</v>
      </c>
      <c r="C409" s="3" t="s">
        <v>71</v>
      </c>
      <c r="D409" s="3" t="s">
        <v>1183</v>
      </c>
      <c r="E409" s="3" t="s">
        <v>1216</v>
      </c>
      <c r="F409" s="5" t="s">
        <v>1184</v>
      </c>
      <c r="G409" s="5" t="s">
        <v>1877</v>
      </c>
      <c r="H409" s="5" t="s">
        <v>1878</v>
      </c>
      <c r="I409" s="3"/>
    </row>
    <row r="410" spans="1:9" ht="60" customHeight="1" x14ac:dyDescent="0.65">
      <c r="A410" s="3">
        <v>408</v>
      </c>
      <c r="B410" s="3" t="s">
        <v>1185</v>
      </c>
      <c r="C410" s="3" t="s">
        <v>11</v>
      </c>
      <c r="D410" s="3" t="s">
        <v>1186</v>
      </c>
      <c r="E410" s="3" t="s">
        <v>1216</v>
      </c>
      <c r="F410" s="5" t="s">
        <v>1187</v>
      </c>
      <c r="G410" s="5" t="s">
        <v>1879</v>
      </c>
      <c r="H410" s="5" t="s">
        <v>1880</v>
      </c>
      <c r="I410" s="3"/>
    </row>
    <row r="411" spans="1:9" ht="60" customHeight="1" x14ac:dyDescent="0.65">
      <c r="A411" s="3">
        <v>409</v>
      </c>
      <c r="B411" s="3" t="s">
        <v>1188</v>
      </c>
      <c r="C411" s="3" t="s">
        <v>11</v>
      </c>
      <c r="D411" s="3" t="s">
        <v>1189</v>
      </c>
      <c r="E411" s="3" t="s">
        <v>1216</v>
      </c>
      <c r="F411" s="5" t="s">
        <v>1190</v>
      </c>
      <c r="G411" s="5" t="s">
        <v>1881</v>
      </c>
      <c r="H411" s="8" t="s">
        <v>1882</v>
      </c>
      <c r="I411" s="3"/>
    </row>
    <row r="412" spans="1:9" ht="60" customHeight="1" x14ac:dyDescent="0.65">
      <c r="A412" s="3">
        <v>410</v>
      </c>
      <c r="B412" s="3" t="s">
        <v>1191</v>
      </c>
      <c r="C412" s="3" t="s">
        <v>71</v>
      </c>
      <c r="D412" s="3" t="s">
        <v>1192</v>
      </c>
      <c r="E412" s="3" t="s">
        <v>1212</v>
      </c>
      <c r="F412" s="5" t="s">
        <v>1193</v>
      </c>
      <c r="G412" s="5" t="s">
        <v>1883</v>
      </c>
      <c r="H412" s="8" t="s">
        <v>1884</v>
      </c>
      <c r="I412" s="3"/>
    </row>
    <row r="413" spans="1:9" ht="60" customHeight="1" x14ac:dyDescent="0.65">
      <c r="A413" s="3">
        <v>411</v>
      </c>
      <c r="B413" s="3" t="s">
        <v>1194</v>
      </c>
      <c r="C413" s="3" t="s">
        <v>71</v>
      </c>
      <c r="D413" s="3" t="s">
        <v>1195</v>
      </c>
      <c r="E413" s="3" t="s">
        <v>1212</v>
      </c>
      <c r="F413" s="5">
        <v>541</v>
      </c>
      <c r="G413" s="5" t="s">
        <v>1885</v>
      </c>
      <c r="H413" s="5" t="s">
        <v>1886</v>
      </c>
      <c r="I413" s="3"/>
    </row>
    <row r="414" spans="1:9" ht="60" customHeight="1" x14ac:dyDescent="0.65">
      <c r="A414" s="3">
        <v>412</v>
      </c>
      <c r="B414" s="3" t="s">
        <v>1196</v>
      </c>
      <c r="C414" s="3" t="s">
        <v>11</v>
      </c>
      <c r="D414" s="3" t="s">
        <v>1197</v>
      </c>
      <c r="E414" s="3" t="s">
        <v>1214</v>
      </c>
      <c r="F414" s="5" t="s">
        <v>1198</v>
      </c>
      <c r="G414" s="5" t="s">
        <v>1887</v>
      </c>
      <c r="H414" s="5" t="s">
        <v>1888</v>
      </c>
      <c r="I414" s="3"/>
    </row>
    <row r="415" spans="1:9" ht="60" customHeight="1" x14ac:dyDescent="0.65">
      <c r="A415" s="3">
        <v>413</v>
      </c>
      <c r="B415" s="3" t="s">
        <v>1199</v>
      </c>
      <c r="C415" s="3" t="s">
        <v>11</v>
      </c>
      <c r="D415" s="3" t="s">
        <v>1200</v>
      </c>
      <c r="E415" s="3" t="s">
        <v>1215</v>
      </c>
      <c r="F415" s="5" t="s">
        <v>1201</v>
      </c>
      <c r="G415" s="5" t="s">
        <v>1889</v>
      </c>
      <c r="H415" s="5" t="s">
        <v>1890</v>
      </c>
      <c r="I415" s="3"/>
    </row>
    <row r="416" spans="1:9" ht="60" customHeight="1" x14ac:dyDescent="0.65">
      <c r="A416" s="3">
        <v>414</v>
      </c>
      <c r="B416" s="3" t="s">
        <v>1202</v>
      </c>
      <c r="C416" s="3" t="s">
        <v>11</v>
      </c>
      <c r="D416" s="3" t="s">
        <v>1203</v>
      </c>
      <c r="E416" s="3" t="s">
        <v>1213</v>
      </c>
      <c r="F416" s="5" t="s">
        <v>1204</v>
      </c>
      <c r="G416" s="5" t="s">
        <v>1891</v>
      </c>
      <c r="H416" s="5" t="s">
        <v>1892</v>
      </c>
      <c r="I416" s="3"/>
    </row>
    <row r="417" spans="1:9" x14ac:dyDescent="0.65">
      <c r="A417" s="67"/>
      <c r="B417" s="67"/>
      <c r="C417" s="67"/>
      <c r="D417" s="67"/>
      <c r="E417" s="67"/>
      <c r="F417" s="68"/>
      <c r="G417" s="68"/>
      <c r="H417" s="68"/>
      <c r="I417" s="67"/>
    </row>
    <row r="418" spans="1:9" x14ac:dyDescent="0.65">
      <c r="A418" s="67"/>
      <c r="B418" s="67"/>
      <c r="C418" s="67"/>
      <c r="D418" s="67"/>
      <c r="E418" s="67"/>
      <c r="F418" s="68"/>
      <c r="G418" s="68"/>
      <c r="H418" s="68"/>
      <c r="I418" s="67"/>
    </row>
    <row r="419" spans="1:9" ht="39.950000000000003" customHeight="1" x14ac:dyDescent="0.65">
      <c r="A419" s="69" t="s">
        <v>1205</v>
      </c>
      <c r="B419" s="67"/>
      <c r="C419" s="67"/>
      <c r="D419" s="67"/>
      <c r="E419" s="67"/>
      <c r="F419" s="68"/>
      <c r="G419" s="70" t="s">
        <v>1206</v>
      </c>
      <c r="H419" s="68"/>
      <c r="I419" s="67"/>
    </row>
    <row r="420" spans="1:9" x14ac:dyDescent="0.65">
      <c r="A420" s="67"/>
      <c r="B420" s="67"/>
      <c r="C420" s="67"/>
      <c r="D420" s="67"/>
      <c r="E420" s="67"/>
      <c r="F420" s="68"/>
      <c r="G420" s="68"/>
      <c r="H420" s="68"/>
      <c r="I420" s="67"/>
    </row>
    <row r="421" spans="1:9" x14ac:dyDescent="0.65">
      <c r="A421" s="67"/>
      <c r="B421" s="67"/>
      <c r="C421" s="67"/>
      <c r="D421" s="67"/>
      <c r="E421" s="67"/>
      <c r="F421" s="68"/>
      <c r="G421" s="68"/>
      <c r="H421" s="68"/>
      <c r="I421" s="67"/>
    </row>
    <row r="422" spans="1:9" x14ac:dyDescent="0.65">
      <c r="A422" s="67"/>
      <c r="B422" s="67"/>
      <c r="C422" s="67"/>
      <c r="D422" s="67"/>
      <c r="E422" s="67"/>
      <c r="F422" s="68"/>
      <c r="G422" s="68"/>
      <c r="H422" s="68"/>
      <c r="I422" s="67"/>
    </row>
    <row r="423" spans="1:9" x14ac:dyDescent="0.65">
      <c r="A423" s="67"/>
      <c r="B423" s="67"/>
      <c r="C423" s="67"/>
      <c r="D423" s="67"/>
      <c r="E423" s="67"/>
      <c r="F423" s="68"/>
      <c r="G423" s="68"/>
      <c r="H423" s="68"/>
      <c r="I423" s="67"/>
    </row>
    <row r="424" spans="1:9" x14ac:dyDescent="0.65">
      <c r="A424" s="67"/>
      <c r="B424" s="67"/>
      <c r="C424" s="67"/>
      <c r="D424" s="67"/>
      <c r="E424" s="67"/>
      <c r="F424" s="68"/>
      <c r="G424" s="68"/>
      <c r="H424" s="68"/>
      <c r="I424" s="67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417:I418"/>
    <mergeCell ref="A419:F424"/>
    <mergeCell ref="G419:I424"/>
  </mergeCells>
  <printOptions horizontalCentered="1"/>
  <pageMargins left="0.3" right="0.2" top="0.2" bottom="0.4" header="0.2" footer="0.2"/>
  <pageSetup paperSize="9" orientation="landscape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C418"/>
  <sheetViews>
    <sheetView topLeftCell="X1" workbookViewId="0">
      <selection activeCell="AW11" sqref="AW11"/>
    </sheetView>
  </sheetViews>
  <sheetFormatPr defaultColWidth="8.75" defaultRowHeight="23.25" x14ac:dyDescent="0.65"/>
  <cols>
    <col min="1" max="1" width="6" style="10" customWidth="1"/>
    <col min="2" max="2" width="16" style="10" customWidth="1"/>
    <col min="3" max="3" width="4" style="10" customWidth="1"/>
    <col min="4" max="4" width="12" style="10" customWidth="1"/>
    <col min="5" max="5" width="13" style="10" customWidth="1"/>
    <col min="6" max="6" width="23" style="11" customWidth="1"/>
    <col min="7" max="8" width="17" style="11" customWidth="1"/>
    <col min="9" max="9" width="15" style="10" customWidth="1"/>
    <col min="10" max="10" width="11.625" style="47" customWidth="1"/>
    <col min="11" max="11" width="9.5" style="47" customWidth="1"/>
    <col min="12" max="12" width="10.375" style="47" customWidth="1"/>
    <col min="13" max="13" width="11.25" style="48" customWidth="1"/>
    <col min="14" max="17" width="8.25" style="47" customWidth="1"/>
    <col min="18" max="18" width="12.625" style="47" customWidth="1"/>
    <col min="19" max="19" width="12.75" style="47" customWidth="1"/>
    <col min="20" max="20" width="9.75" style="47" customWidth="1"/>
    <col min="21" max="21" width="12.5" style="47" customWidth="1"/>
    <col min="22" max="22" width="13.125" style="48" customWidth="1"/>
    <col min="23" max="24" width="8.25" style="47" customWidth="1"/>
    <col min="25" max="25" width="11.25" style="47" customWidth="1"/>
    <col min="26" max="26" width="9.5" style="47" customWidth="1"/>
    <col min="27" max="27" width="9.125" style="47" customWidth="1"/>
    <col min="28" max="28" width="9.125" style="49" customWidth="1"/>
    <col min="29" max="29" width="8" style="47" hidden="1" customWidth="1"/>
    <col min="30" max="30" width="15.75" style="47" hidden="1" customWidth="1"/>
    <col min="31" max="31" width="8" style="47" hidden="1" customWidth="1"/>
    <col min="32" max="32" width="11.625" style="47" hidden="1" customWidth="1"/>
    <col min="33" max="33" width="15.75" style="47" hidden="1" customWidth="1"/>
    <col min="34" max="34" width="11.75" style="47" hidden="1" customWidth="1"/>
    <col min="35" max="35" width="12.5" style="47" hidden="1" customWidth="1"/>
    <col min="36" max="36" width="13" style="47" hidden="1" customWidth="1"/>
    <col min="37" max="37" width="11.75" style="47" hidden="1" customWidth="1"/>
    <col min="38" max="38" width="12.5" style="47" hidden="1" customWidth="1"/>
    <col min="39" max="39" width="13" style="47" hidden="1" customWidth="1"/>
    <col min="40" max="40" width="11.75" style="47" hidden="1" customWidth="1"/>
    <col min="41" max="41" width="12.5" style="47" hidden="1" customWidth="1"/>
    <col min="42" max="42" width="13" style="47" hidden="1" customWidth="1"/>
    <col min="43" max="43" width="8" style="47" hidden="1" customWidth="1"/>
    <col min="44" max="44" width="8.75" style="47"/>
    <col min="45" max="45" width="9.75" style="47" customWidth="1"/>
    <col min="46" max="51" width="8.75" style="47"/>
    <col min="52" max="52" width="10" style="47" customWidth="1"/>
    <col min="53" max="53" width="10.75" style="47" customWidth="1"/>
    <col min="54" max="54" width="9.125" style="47" bestFit="1" customWidth="1"/>
    <col min="55" max="55" width="36.5" style="47" customWidth="1"/>
    <col min="56" max="16384" width="8.75" style="10"/>
  </cols>
  <sheetData>
    <row r="1" spans="1:55" ht="159.94999999999999" customHeight="1" thickTop="1" x14ac:dyDescent="0.6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71" t="s">
        <v>1909</v>
      </c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12"/>
      <c r="AC1" s="13" t="s">
        <v>3</v>
      </c>
      <c r="AD1" s="13" t="s">
        <v>1910</v>
      </c>
      <c r="AE1" s="14" t="s">
        <v>3</v>
      </c>
      <c r="AF1" s="14" t="s">
        <v>1911</v>
      </c>
      <c r="AG1" s="14" t="s">
        <v>1910</v>
      </c>
      <c r="AH1" s="15" t="s">
        <v>1912</v>
      </c>
      <c r="AI1" s="15" t="s">
        <v>1913</v>
      </c>
      <c r="AJ1" s="15" t="s">
        <v>1914</v>
      </c>
      <c r="AK1" s="16" t="s">
        <v>1912</v>
      </c>
      <c r="AL1" s="16" t="s">
        <v>1913</v>
      </c>
      <c r="AM1" s="16" t="s">
        <v>1914</v>
      </c>
      <c r="AN1" s="17" t="s">
        <v>1912</v>
      </c>
      <c r="AO1" s="17" t="s">
        <v>1913</v>
      </c>
      <c r="AP1" s="17" t="s">
        <v>1914</v>
      </c>
      <c r="AQ1" s="18"/>
      <c r="AR1" s="19" t="s">
        <v>1915</v>
      </c>
      <c r="AS1" s="19" t="s">
        <v>1916</v>
      </c>
      <c r="AT1" s="19" t="s">
        <v>1917</v>
      </c>
      <c r="AU1" s="19" t="s">
        <v>1918</v>
      </c>
      <c r="AV1" s="19" t="s">
        <v>1919</v>
      </c>
      <c r="AW1" s="19" t="s">
        <v>1920</v>
      </c>
      <c r="AX1" s="19" t="s">
        <v>1912</v>
      </c>
      <c r="AY1" s="19" t="s">
        <v>1921</v>
      </c>
      <c r="AZ1" s="19" t="s">
        <v>1922</v>
      </c>
      <c r="BA1" s="19" t="s">
        <v>1923</v>
      </c>
      <c r="BB1" s="20" t="s">
        <v>1924</v>
      </c>
      <c r="BC1" s="21" t="s">
        <v>1925</v>
      </c>
    </row>
    <row r="2" spans="1:55" ht="69.95" customHeight="1" thickBot="1" x14ac:dyDescent="0.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22" t="s">
        <v>1912</v>
      </c>
      <c r="K2" s="23" t="s">
        <v>1911</v>
      </c>
      <c r="L2" s="23" t="s">
        <v>1926</v>
      </c>
      <c r="M2" s="24" t="s">
        <v>1927</v>
      </c>
      <c r="N2" s="23" t="s">
        <v>1928</v>
      </c>
      <c r="O2" s="23" t="s">
        <v>1929</v>
      </c>
      <c r="P2" s="23" t="s">
        <v>1930</v>
      </c>
      <c r="Q2" s="23" t="s">
        <v>1913</v>
      </c>
      <c r="R2" s="23" t="s">
        <v>1931</v>
      </c>
      <c r="S2" s="23" t="s">
        <v>1932</v>
      </c>
      <c r="T2" s="23" t="s">
        <v>1933</v>
      </c>
      <c r="U2" s="23" t="s">
        <v>1934</v>
      </c>
      <c r="V2" s="24" t="s">
        <v>1935</v>
      </c>
      <c r="W2" s="23" t="s">
        <v>1936</v>
      </c>
      <c r="X2" s="23" t="s">
        <v>1937</v>
      </c>
      <c r="Y2" s="23" t="s">
        <v>1938</v>
      </c>
      <c r="Z2" s="23" t="s">
        <v>1914</v>
      </c>
      <c r="AA2" s="23" t="s">
        <v>1910</v>
      </c>
      <c r="AB2" s="25"/>
      <c r="AC2" s="26" t="s">
        <v>1939</v>
      </c>
      <c r="AD2" s="26">
        <v>1</v>
      </c>
      <c r="AE2" s="27" t="s">
        <v>1939</v>
      </c>
      <c r="AF2" s="27">
        <v>2</v>
      </c>
      <c r="AG2" s="27">
        <v>1</v>
      </c>
      <c r="AH2" s="28">
        <v>2</v>
      </c>
      <c r="AI2" s="28">
        <v>1</v>
      </c>
      <c r="AJ2" s="28">
        <v>1</v>
      </c>
      <c r="AK2" s="29"/>
      <c r="AL2" s="29">
        <v>2</v>
      </c>
      <c r="AM2" s="29">
        <v>1</v>
      </c>
      <c r="AN2" s="30"/>
      <c r="AO2" s="30">
        <v>1</v>
      </c>
      <c r="AP2" s="30">
        <v>2</v>
      </c>
      <c r="AQ2" s="31"/>
      <c r="AR2" s="32">
        <f>COUNTA($A$3:$A416)</f>
        <v>414</v>
      </c>
      <c r="AS2" s="32">
        <f>COUNTIF($C$3:$C416,"ស្រី")</f>
        <v>164</v>
      </c>
      <c r="AT2" s="32">
        <f>COUNTIF($AA$3:$AA416,1)</f>
        <v>351</v>
      </c>
      <c r="AU2" s="32">
        <f>DCOUNT($A$2:$AA416,"ផ្ទៀងផ្ទាត់ចុងក្រោយ",$AC$1:$AD$2)</f>
        <v>143</v>
      </c>
      <c r="AV2" s="32">
        <f>COUNTIF($AA$3:$AA$416,2)</f>
        <v>63</v>
      </c>
      <c r="AW2" s="32">
        <f>COUNTIF(K:K,2)</f>
        <v>0</v>
      </c>
      <c r="AX2" s="32">
        <f>DCOUNT($A$2:$AA416,"គ្មានស្នាមមេដៃ",$AH$1:$AJ$2)</f>
        <v>58</v>
      </c>
      <c r="AY2" s="32">
        <f>DCOUNT($A$2:$AA416,"NID_problem",$AK$1:$AM$2)</f>
        <v>3</v>
      </c>
      <c r="AZ2" s="32">
        <f>DCOUNT($A$2:$AA416,"NID_problem",$AN$1:$AP$2)</f>
        <v>2</v>
      </c>
      <c r="BA2" s="32">
        <f>((AR2-AT2)-SUM(AW2,AX2,AY2,AZ2))</f>
        <v>0</v>
      </c>
      <c r="BB2" s="33" t="str">
        <f>IF((AR2-AT2)=(AW2+AY2+AZ2+AX2+BA2),"ត្រឹមត្រូវ","មិនត្រឹមត្រូវ")</f>
        <v>ត្រឹមត្រូវ</v>
      </c>
      <c r="BC2" s="34"/>
    </row>
    <row r="3" spans="1:55" ht="60" customHeight="1" x14ac:dyDescent="0.65">
      <c r="A3" s="3">
        <v>1</v>
      </c>
      <c r="B3" s="3" t="s">
        <v>10</v>
      </c>
      <c r="C3" s="3" t="s">
        <v>1941</v>
      </c>
      <c r="D3" s="3" t="s">
        <v>12</v>
      </c>
      <c r="E3" s="7" t="s">
        <v>1207</v>
      </c>
      <c r="F3" s="5" t="s">
        <v>13</v>
      </c>
      <c r="G3" s="5" t="s">
        <v>1217</v>
      </c>
      <c r="H3" s="5" t="s">
        <v>1218</v>
      </c>
      <c r="I3" s="3"/>
      <c r="J3" s="35">
        <v>2</v>
      </c>
      <c r="K3" s="36">
        <f>IF(OR(H3="បរទេស",G3="បរទេស"),2,1)</f>
        <v>1</v>
      </c>
      <c r="L3" s="37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180559439</v>
      </c>
      <c r="M3" s="38" t="str">
        <f>IF(L3="បរទេស","បរទេស",IF(AND($BC$2=1,LEN(L3)=8),"0"&amp;L3,IF(LEN(L3)&gt;9,2,LEFT(L3,9))))</f>
        <v>180559439</v>
      </c>
      <c r="N3" s="39">
        <f>IF(L3="បរទេស",1,IF((LEN($M3)-9)=0,1,2))</f>
        <v>1</v>
      </c>
      <c r="O3" s="39">
        <f>IF(M3="",2,1)</f>
        <v>1</v>
      </c>
      <c r="P3" s="39">
        <f t="shared" ref="P3:P66" si="0">IF(M3="បរទេស",1,IF(COUNTIF(M:M,$M3)&gt;1,2,1))</f>
        <v>1</v>
      </c>
      <c r="Q3" s="40">
        <f>IF(M3="បរទេស",1,MAX(N3:P3))</f>
        <v>1</v>
      </c>
      <c r="R3" s="41" t="str">
        <f>H3</f>
        <v>096 240 77 46</v>
      </c>
      <c r="S3" s="37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0962407746</v>
      </c>
      <c r="T3" s="39" t="e">
        <f>LEFT(S3, SEARCH("/",S3,1)-1)</f>
        <v>#VALUE!</v>
      </c>
      <c r="U3" s="37" t="str">
        <f>IFERROR(T3,S3)</f>
        <v>0962407746</v>
      </c>
      <c r="V3" s="42" t="str">
        <f>IF(LEFT(U3,5)="បរទេស","បរទេស",IF(LEFT(U3,3)="855","0"&amp;MID(U3,4,10),IF(LEFT(U3,1)="0",MID(U3,1,10),IF(LEFT(U3,1)&gt;=1,"0"&amp;MID(U3,1,10),U3))))</f>
        <v>0962407746</v>
      </c>
      <c r="W3" s="39">
        <f>IF(V3="បរទេស",1,IF(OR(LEN(V3)=9,LEN(V3)=10),1,2))</f>
        <v>1</v>
      </c>
      <c r="X3" s="43">
        <f>IF(V3="",2,1)</f>
        <v>1</v>
      </c>
      <c r="Y3" s="39">
        <f t="shared" ref="Y3:Y66" si="1">IF(V3="បរទេស",1,IF(COUNTIF(V:V,$V3)&gt;1,2,1))</f>
        <v>1</v>
      </c>
      <c r="Z3" s="40">
        <f>IF(V3="បរទេស",1,MAX(W3:Y3))</f>
        <v>1</v>
      </c>
      <c r="AA3" s="40">
        <f>IF(K3=2,2,MAX(J3,Q3,Z3,Z3))</f>
        <v>2</v>
      </c>
      <c r="AB3" s="44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6"/>
      <c r="AR3" s="73" t="s">
        <v>1940</v>
      </c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4"/>
    </row>
    <row r="4" spans="1:55" ht="60" hidden="1" customHeight="1" x14ac:dyDescent="0.65">
      <c r="A4" s="3">
        <v>2</v>
      </c>
      <c r="B4" s="3" t="s">
        <v>14</v>
      </c>
      <c r="C4" s="3" t="s">
        <v>1941</v>
      </c>
      <c r="D4" s="3" t="s">
        <v>15</v>
      </c>
      <c r="E4" s="7" t="s">
        <v>1207</v>
      </c>
      <c r="F4" s="5" t="s">
        <v>16</v>
      </c>
      <c r="G4" s="5" t="s">
        <v>1219</v>
      </c>
      <c r="H4" s="5" t="s">
        <v>1220</v>
      </c>
      <c r="I4" s="3"/>
      <c r="J4" s="35"/>
      <c r="K4" s="36">
        <f t="shared" ref="K4:K67" si="2">IF(OR(H4="បរទេស",G4="បរទេស"),2,1)</f>
        <v>1</v>
      </c>
      <c r="L4" s="37" t="str">
        <f t="shared" ref="L4:L67" si="3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180417375</v>
      </c>
      <c r="M4" s="38" t="str">
        <f t="shared" ref="M4:M67" si="4">IF(L4="បរទេស","បរទេស",IF(AND($BC$2=1,LEN(L4)=8),"0"&amp;L4,IF(LEN(L4)&gt;9,2,LEFT(L4,9))))</f>
        <v>180417375</v>
      </c>
      <c r="N4" s="39">
        <f t="shared" ref="N4:N67" si="5">IF(L4="បរទេស",1,IF((LEN($M4)-9)=0,1,2))</f>
        <v>1</v>
      </c>
      <c r="O4" s="39">
        <f t="shared" ref="O4:O67" si="6">IF(M4="",2,1)</f>
        <v>1</v>
      </c>
      <c r="P4" s="39">
        <f t="shared" si="0"/>
        <v>1</v>
      </c>
      <c r="Q4" s="40">
        <f t="shared" ref="Q4:Q67" si="7">IF(M4="បរទេស",1,MAX(N4:P4))</f>
        <v>1</v>
      </c>
      <c r="R4" s="41" t="str">
        <f t="shared" ref="R4:R67" si="8">H4</f>
        <v>010 72 04 42</v>
      </c>
      <c r="S4" s="37" t="str">
        <f t="shared" ref="S4:S67" si="9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010720442</v>
      </c>
      <c r="T4" s="39" t="e">
        <f t="shared" ref="T4:T67" si="10">LEFT(S4, SEARCH("/",S4,1)-1)</f>
        <v>#VALUE!</v>
      </c>
      <c r="U4" s="37" t="str">
        <f t="shared" ref="U4:U67" si="11">IFERROR(T4,S4)</f>
        <v>010720442</v>
      </c>
      <c r="V4" s="42" t="str">
        <f t="shared" ref="V4:V67" si="12">IF(LEFT(U4,5)="បរទេស","បរទេស",IF(LEFT(U4,3)="855","0"&amp;MID(U4,4,10),IF(LEFT(U4,1)="0",MID(U4,1,10),IF(LEFT(U4,1)&gt;=1,"0"&amp;MID(U4,1,10),U4))))</f>
        <v>010720442</v>
      </c>
      <c r="W4" s="39">
        <f t="shared" ref="W4:W67" si="13">IF(V4="បរទេស",1,IF(OR(LEN(V4)=9,LEN(V4)=10),1,2))</f>
        <v>1</v>
      </c>
      <c r="X4" s="43">
        <f t="shared" ref="X4:X67" si="14">IF(V4="",2,1)</f>
        <v>1</v>
      </c>
      <c r="Y4" s="39">
        <f t="shared" si="1"/>
        <v>1</v>
      </c>
      <c r="Z4" s="40">
        <f t="shared" ref="Z4:Z67" si="15">IF(V4="បរទេស",1,MAX(W4:Y4))</f>
        <v>1</v>
      </c>
      <c r="AA4" s="40">
        <f t="shared" ref="AA4:AA67" si="16">IF(K4=2,2,MAX(J4,Q4,Z4,Z4))</f>
        <v>1</v>
      </c>
    </row>
    <row r="5" spans="1:55" ht="60" customHeight="1" x14ac:dyDescent="0.65">
      <c r="A5" s="3">
        <v>3</v>
      </c>
      <c r="B5" s="3" t="s">
        <v>17</v>
      </c>
      <c r="C5" s="3" t="s">
        <v>1941</v>
      </c>
      <c r="D5" s="3" t="s">
        <v>18</v>
      </c>
      <c r="E5" s="3" t="s">
        <v>1208</v>
      </c>
      <c r="F5" s="5" t="s">
        <v>19</v>
      </c>
      <c r="G5" s="5" t="s">
        <v>1221</v>
      </c>
      <c r="H5" s="5" t="s">
        <v>1222</v>
      </c>
      <c r="I5" s="3"/>
      <c r="J5" s="35">
        <v>2</v>
      </c>
      <c r="K5" s="36">
        <f t="shared" si="2"/>
        <v>1</v>
      </c>
      <c r="L5" s="37" t="str">
        <f t="shared" si="3"/>
        <v>180481893</v>
      </c>
      <c r="M5" s="38" t="str">
        <f t="shared" si="4"/>
        <v>180481893</v>
      </c>
      <c r="N5" s="39">
        <f t="shared" si="5"/>
        <v>1</v>
      </c>
      <c r="O5" s="39">
        <f t="shared" si="6"/>
        <v>1</v>
      </c>
      <c r="P5" s="39">
        <f t="shared" si="0"/>
        <v>1</v>
      </c>
      <c r="Q5" s="40">
        <f t="shared" si="7"/>
        <v>1</v>
      </c>
      <c r="R5" s="41" t="str">
        <f t="shared" si="8"/>
        <v>010527677</v>
      </c>
      <c r="S5" s="37" t="str">
        <f t="shared" si="9"/>
        <v>010527677</v>
      </c>
      <c r="T5" s="39" t="e">
        <f t="shared" si="10"/>
        <v>#VALUE!</v>
      </c>
      <c r="U5" s="37" t="str">
        <f t="shared" si="11"/>
        <v>010527677</v>
      </c>
      <c r="V5" s="42" t="str">
        <f t="shared" si="12"/>
        <v>010527677</v>
      </c>
      <c r="W5" s="39">
        <f t="shared" si="13"/>
        <v>1</v>
      </c>
      <c r="X5" s="43">
        <f t="shared" si="14"/>
        <v>1</v>
      </c>
      <c r="Y5" s="39">
        <f t="shared" si="1"/>
        <v>1</v>
      </c>
      <c r="Z5" s="40">
        <f t="shared" si="15"/>
        <v>1</v>
      </c>
      <c r="AA5" s="40">
        <f t="shared" si="16"/>
        <v>2</v>
      </c>
    </row>
    <row r="6" spans="1:55" ht="60" hidden="1" customHeight="1" x14ac:dyDescent="0.65">
      <c r="A6" s="3">
        <v>4</v>
      </c>
      <c r="B6" s="3" t="s">
        <v>20</v>
      </c>
      <c r="C6" s="3" t="s">
        <v>1941</v>
      </c>
      <c r="D6" s="3" t="s">
        <v>21</v>
      </c>
      <c r="E6" s="3" t="s">
        <v>1208</v>
      </c>
      <c r="F6" s="5" t="s">
        <v>22</v>
      </c>
      <c r="G6" s="5" t="s">
        <v>1223</v>
      </c>
      <c r="H6" s="5" t="s">
        <v>1224</v>
      </c>
      <c r="I6" s="3"/>
      <c r="J6" s="35"/>
      <c r="K6" s="36">
        <f t="shared" si="2"/>
        <v>1</v>
      </c>
      <c r="L6" s="37" t="str">
        <f t="shared" si="3"/>
        <v>180471507</v>
      </c>
      <c r="M6" s="38" t="str">
        <f t="shared" si="4"/>
        <v>180471507</v>
      </c>
      <c r="N6" s="39">
        <f t="shared" si="5"/>
        <v>1</v>
      </c>
      <c r="O6" s="39">
        <f t="shared" si="6"/>
        <v>1</v>
      </c>
      <c r="P6" s="39">
        <f t="shared" si="0"/>
        <v>1</v>
      </c>
      <c r="Q6" s="40">
        <f t="shared" si="7"/>
        <v>1</v>
      </c>
      <c r="R6" s="41" t="str">
        <f t="shared" si="8"/>
        <v>077 81 21 80</v>
      </c>
      <c r="S6" s="37" t="str">
        <f t="shared" si="9"/>
        <v>077812180</v>
      </c>
      <c r="T6" s="39" t="e">
        <f t="shared" si="10"/>
        <v>#VALUE!</v>
      </c>
      <c r="U6" s="37" t="str">
        <f t="shared" si="11"/>
        <v>077812180</v>
      </c>
      <c r="V6" s="42" t="str">
        <f t="shared" si="12"/>
        <v>077812180</v>
      </c>
      <c r="W6" s="39">
        <f t="shared" si="13"/>
        <v>1</v>
      </c>
      <c r="X6" s="43">
        <f t="shared" si="14"/>
        <v>1</v>
      </c>
      <c r="Y6" s="39">
        <f t="shared" si="1"/>
        <v>1</v>
      </c>
      <c r="Z6" s="40">
        <f t="shared" si="15"/>
        <v>1</v>
      </c>
      <c r="AA6" s="40">
        <f t="shared" si="16"/>
        <v>1</v>
      </c>
    </row>
    <row r="7" spans="1:55" ht="60" hidden="1" customHeight="1" x14ac:dyDescent="0.65">
      <c r="A7" s="3">
        <v>5</v>
      </c>
      <c r="B7" s="3" t="s">
        <v>23</v>
      </c>
      <c r="C7" s="3" t="s">
        <v>1941</v>
      </c>
      <c r="D7" s="3" t="s">
        <v>24</v>
      </c>
      <c r="E7" s="3" t="s">
        <v>1208</v>
      </c>
      <c r="F7" s="5" t="s">
        <v>25</v>
      </c>
      <c r="G7" s="5" t="s">
        <v>1225</v>
      </c>
      <c r="H7" s="5" t="s">
        <v>1903</v>
      </c>
      <c r="I7" s="3"/>
      <c r="J7" s="35"/>
      <c r="K7" s="36">
        <f t="shared" si="2"/>
        <v>1</v>
      </c>
      <c r="L7" s="37" t="str">
        <f t="shared" si="3"/>
        <v>180416761</v>
      </c>
      <c r="M7" s="38" t="str">
        <f t="shared" si="4"/>
        <v>180416761</v>
      </c>
      <c r="N7" s="39">
        <f t="shared" si="5"/>
        <v>1</v>
      </c>
      <c r="O7" s="39">
        <f t="shared" si="6"/>
        <v>1</v>
      </c>
      <c r="P7" s="39">
        <f t="shared" si="0"/>
        <v>1</v>
      </c>
      <c r="Q7" s="40">
        <f t="shared" si="7"/>
        <v>1</v>
      </c>
      <c r="R7" s="41" t="str">
        <f t="shared" si="8"/>
        <v>096​ 305 80 86</v>
      </c>
      <c r="S7" s="37" t="str">
        <f t="shared" si="9"/>
        <v>0963058086</v>
      </c>
      <c r="T7" s="39" t="e">
        <f t="shared" si="10"/>
        <v>#VALUE!</v>
      </c>
      <c r="U7" s="37" t="str">
        <f t="shared" si="11"/>
        <v>0963058086</v>
      </c>
      <c r="V7" s="42" t="str">
        <f t="shared" si="12"/>
        <v>0963058086</v>
      </c>
      <c r="W7" s="39">
        <f t="shared" si="13"/>
        <v>1</v>
      </c>
      <c r="X7" s="43">
        <f t="shared" si="14"/>
        <v>1</v>
      </c>
      <c r="Y7" s="39">
        <f t="shared" si="1"/>
        <v>1</v>
      </c>
      <c r="Z7" s="40">
        <f t="shared" si="15"/>
        <v>1</v>
      </c>
      <c r="AA7" s="40">
        <f t="shared" si="16"/>
        <v>1</v>
      </c>
    </row>
    <row r="8" spans="1:55" ht="60" hidden="1" customHeight="1" x14ac:dyDescent="0.65">
      <c r="A8" s="3">
        <v>6</v>
      </c>
      <c r="B8" s="3" t="s">
        <v>26</v>
      </c>
      <c r="C8" s="3" t="s">
        <v>1941</v>
      </c>
      <c r="D8" s="3" t="s">
        <v>27</v>
      </c>
      <c r="E8" s="3" t="s">
        <v>1208</v>
      </c>
      <c r="F8" s="5" t="s">
        <v>28</v>
      </c>
      <c r="G8" s="5" t="s">
        <v>1226</v>
      </c>
      <c r="H8" s="5" t="s">
        <v>1227</v>
      </c>
      <c r="I8" s="3"/>
      <c r="J8" s="35"/>
      <c r="K8" s="36">
        <f t="shared" si="2"/>
        <v>1</v>
      </c>
      <c r="L8" s="37" t="str">
        <f t="shared" si="3"/>
        <v>170205792</v>
      </c>
      <c r="M8" s="38" t="str">
        <f t="shared" si="4"/>
        <v>170205792</v>
      </c>
      <c r="N8" s="39">
        <f t="shared" si="5"/>
        <v>1</v>
      </c>
      <c r="O8" s="39">
        <f t="shared" si="6"/>
        <v>1</v>
      </c>
      <c r="P8" s="39">
        <f t="shared" si="0"/>
        <v>1</v>
      </c>
      <c r="Q8" s="40">
        <f t="shared" si="7"/>
        <v>1</v>
      </c>
      <c r="R8" s="41" t="str">
        <f t="shared" si="8"/>
        <v>015 21 60 60</v>
      </c>
      <c r="S8" s="37" t="str">
        <f t="shared" si="9"/>
        <v>015216060</v>
      </c>
      <c r="T8" s="39" t="e">
        <f t="shared" si="10"/>
        <v>#VALUE!</v>
      </c>
      <c r="U8" s="37" t="str">
        <f t="shared" si="11"/>
        <v>015216060</v>
      </c>
      <c r="V8" s="42" t="str">
        <f t="shared" si="12"/>
        <v>015216060</v>
      </c>
      <c r="W8" s="39">
        <f t="shared" si="13"/>
        <v>1</v>
      </c>
      <c r="X8" s="43">
        <f t="shared" si="14"/>
        <v>1</v>
      </c>
      <c r="Y8" s="39">
        <f t="shared" si="1"/>
        <v>1</v>
      </c>
      <c r="Z8" s="40">
        <f t="shared" si="15"/>
        <v>1</v>
      </c>
      <c r="AA8" s="40">
        <f t="shared" si="16"/>
        <v>1</v>
      </c>
    </row>
    <row r="9" spans="1:55" ht="60" hidden="1" customHeight="1" x14ac:dyDescent="0.65">
      <c r="A9" s="3">
        <v>7</v>
      </c>
      <c r="B9" s="3" t="s">
        <v>29</v>
      </c>
      <c r="C9" s="3" t="s">
        <v>1941</v>
      </c>
      <c r="D9" s="3" t="s">
        <v>30</v>
      </c>
      <c r="E9" s="3" t="s">
        <v>1208</v>
      </c>
      <c r="F9" s="5" t="s">
        <v>31</v>
      </c>
      <c r="G9" s="5" t="s">
        <v>1228</v>
      </c>
      <c r="H9" s="5" t="s">
        <v>1229</v>
      </c>
      <c r="I9" s="3"/>
      <c r="J9" s="35"/>
      <c r="K9" s="36">
        <f t="shared" si="2"/>
        <v>1</v>
      </c>
      <c r="L9" s="37" t="str">
        <f t="shared" si="3"/>
        <v>180377107</v>
      </c>
      <c r="M9" s="38" t="str">
        <f t="shared" si="4"/>
        <v>180377107</v>
      </c>
      <c r="N9" s="39">
        <f t="shared" si="5"/>
        <v>1</v>
      </c>
      <c r="O9" s="39">
        <f t="shared" si="6"/>
        <v>1</v>
      </c>
      <c r="P9" s="39">
        <f t="shared" si="0"/>
        <v>1</v>
      </c>
      <c r="Q9" s="40">
        <f t="shared" si="7"/>
        <v>1</v>
      </c>
      <c r="R9" s="41" t="str">
        <f t="shared" si="8"/>
        <v>093 43 35 27</v>
      </c>
      <c r="S9" s="37" t="str">
        <f t="shared" si="9"/>
        <v>093433527</v>
      </c>
      <c r="T9" s="39" t="e">
        <f t="shared" si="10"/>
        <v>#VALUE!</v>
      </c>
      <c r="U9" s="37" t="str">
        <f t="shared" si="11"/>
        <v>093433527</v>
      </c>
      <c r="V9" s="42" t="str">
        <f t="shared" si="12"/>
        <v>093433527</v>
      </c>
      <c r="W9" s="39">
        <f t="shared" si="13"/>
        <v>1</v>
      </c>
      <c r="X9" s="43">
        <f t="shared" si="14"/>
        <v>1</v>
      </c>
      <c r="Y9" s="39">
        <f t="shared" si="1"/>
        <v>1</v>
      </c>
      <c r="Z9" s="40">
        <f t="shared" si="15"/>
        <v>1</v>
      </c>
      <c r="AA9" s="40">
        <f t="shared" si="16"/>
        <v>1</v>
      </c>
    </row>
    <row r="10" spans="1:55" ht="60" hidden="1" customHeight="1" x14ac:dyDescent="0.65">
      <c r="A10" s="3">
        <v>8</v>
      </c>
      <c r="B10" s="3" t="s">
        <v>32</v>
      </c>
      <c r="C10" s="3" t="s">
        <v>1941</v>
      </c>
      <c r="D10" s="3" t="s">
        <v>33</v>
      </c>
      <c r="E10" s="3" t="s">
        <v>1208</v>
      </c>
      <c r="F10" s="5" t="s">
        <v>34</v>
      </c>
      <c r="G10" s="5" t="s">
        <v>1230</v>
      </c>
      <c r="H10" s="5" t="s">
        <v>1231</v>
      </c>
      <c r="I10" s="3"/>
      <c r="J10" s="35"/>
      <c r="K10" s="36">
        <f t="shared" si="2"/>
        <v>1</v>
      </c>
      <c r="L10" s="37" t="str">
        <f t="shared" si="3"/>
        <v>180305378</v>
      </c>
      <c r="M10" s="38" t="str">
        <f t="shared" si="4"/>
        <v>180305378</v>
      </c>
      <c r="N10" s="39">
        <f t="shared" si="5"/>
        <v>1</v>
      </c>
      <c r="O10" s="39">
        <f t="shared" si="6"/>
        <v>1</v>
      </c>
      <c r="P10" s="39">
        <f t="shared" si="0"/>
        <v>1</v>
      </c>
      <c r="Q10" s="40">
        <f t="shared" si="7"/>
        <v>1</v>
      </c>
      <c r="R10" s="41" t="str">
        <f t="shared" si="8"/>
        <v>098 844 373</v>
      </c>
      <c r="S10" s="37" t="str">
        <f t="shared" si="9"/>
        <v>098844373</v>
      </c>
      <c r="T10" s="39" t="e">
        <f t="shared" si="10"/>
        <v>#VALUE!</v>
      </c>
      <c r="U10" s="37" t="str">
        <f t="shared" si="11"/>
        <v>098844373</v>
      </c>
      <c r="V10" s="42" t="str">
        <f t="shared" si="12"/>
        <v>098844373</v>
      </c>
      <c r="W10" s="39">
        <f t="shared" si="13"/>
        <v>1</v>
      </c>
      <c r="X10" s="43">
        <f t="shared" si="14"/>
        <v>1</v>
      </c>
      <c r="Y10" s="39">
        <f t="shared" si="1"/>
        <v>1</v>
      </c>
      <c r="Z10" s="40">
        <f t="shared" si="15"/>
        <v>1</v>
      </c>
      <c r="AA10" s="40">
        <f t="shared" si="16"/>
        <v>1</v>
      </c>
    </row>
    <row r="11" spans="1:55" ht="60" customHeight="1" x14ac:dyDescent="0.65">
      <c r="A11" s="3">
        <v>9</v>
      </c>
      <c r="B11" s="3" t="s">
        <v>35</v>
      </c>
      <c r="C11" s="3" t="s">
        <v>1941</v>
      </c>
      <c r="D11" s="3" t="s">
        <v>36</v>
      </c>
      <c r="E11" s="3" t="s">
        <v>1208</v>
      </c>
      <c r="F11" s="5" t="s">
        <v>37</v>
      </c>
      <c r="G11" s="5">
        <v>130190321</v>
      </c>
      <c r="H11" s="5" t="s">
        <v>1232</v>
      </c>
      <c r="I11" s="3"/>
      <c r="J11" s="35">
        <v>2</v>
      </c>
      <c r="K11" s="36">
        <f t="shared" si="2"/>
        <v>1</v>
      </c>
      <c r="L11" s="37" t="str">
        <f t="shared" si="3"/>
        <v>130190321</v>
      </c>
      <c r="M11" s="38" t="str">
        <f t="shared" si="4"/>
        <v>130190321</v>
      </c>
      <c r="N11" s="39">
        <f t="shared" si="5"/>
        <v>1</v>
      </c>
      <c r="O11" s="39">
        <f t="shared" si="6"/>
        <v>1</v>
      </c>
      <c r="P11" s="39">
        <f t="shared" si="0"/>
        <v>1</v>
      </c>
      <c r="Q11" s="40">
        <f t="shared" si="7"/>
        <v>1</v>
      </c>
      <c r="R11" s="41" t="str">
        <f t="shared" si="8"/>
        <v>093 816 680</v>
      </c>
      <c r="S11" s="37" t="str">
        <f t="shared" si="9"/>
        <v>093816680</v>
      </c>
      <c r="T11" s="39" t="e">
        <f t="shared" si="10"/>
        <v>#VALUE!</v>
      </c>
      <c r="U11" s="37" t="str">
        <f t="shared" si="11"/>
        <v>093816680</v>
      </c>
      <c r="V11" s="42" t="str">
        <f t="shared" si="12"/>
        <v>093816680</v>
      </c>
      <c r="W11" s="39">
        <f t="shared" si="13"/>
        <v>1</v>
      </c>
      <c r="X11" s="43">
        <f t="shared" si="14"/>
        <v>1</v>
      </c>
      <c r="Y11" s="39">
        <f t="shared" si="1"/>
        <v>1</v>
      </c>
      <c r="Z11" s="40">
        <f t="shared" si="15"/>
        <v>1</v>
      </c>
      <c r="AA11" s="40">
        <f t="shared" si="16"/>
        <v>2</v>
      </c>
    </row>
    <row r="12" spans="1:55" ht="60" customHeight="1" x14ac:dyDescent="0.65">
      <c r="A12" s="3">
        <v>10</v>
      </c>
      <c r="B12" s="3" t="s">
        <v>38</v>
      </c>
      <c r="C12" s="3" t="s">
        <v>1941</v>
      </c>
      <c r="D12" s="3" t="s">
        <v>39</v>
      </c>
      <c r="E12" s="3" t="s">
        <v>1208</v>
      </c>
      <c r="F12" s="5" t="s">
        <v>40</v>
      </c>
      <c r="G12" s="5" t="s">
        <v>1233</v>
      </c>
      <c r="H12" s="5" t="s">
        <v>1234</v>
      </c>
      <c r="I12" s="3"/>
      <c r="J12" s="35">
        <v>2</v>
      </c>
      <c r="K12" s="36">
        <f t="shared" si="2"/>
        <v>1</v>
      </c>
      <c r="L12" s="37" t="str">
        <f t="shared" si="3"/>
        <v>180480734</v>
      </c>
      <c r="M12" s="38" t="str">
        <f t="shared" si="4"/>
        <v>180480734</v>
      </c>
      <c r="N12" s="39">
        <f t="shared" si="5"/>
        <v>1</v>
      </c>
      <c r="O12" s="39">
        <f t="shared" si="6"/>
        <v>1</v>
      </c>
      <c r="P12" s="39">
        <f t="shared" si="0"/>
        <v>1</v>
      </c>
      <c r="Q12" s="40">
        <f t="shared" si="7"/>
        <v>1</v>
      </c>
      <c r="R12" s="41" t="str">
        <f t="shared" si="8"/>
        <v>010 27 23 66</v>
      </c>
      <c r="S12" s="37" t="str">
        <f t="shared" si="9"/>
        <v>010272366</v>
      </c>
      <c r="T12" s="39" t="e">
        <f t="shared" si="10"/>
        <v>#VALUE!</v>
      </c>
      <c r="U12" s="37" t="str">
        <f t="shared" si="11"/>
        <v>010272366</v>
      </c>
      <c r="V12" s="42" t="str">
        <f t="shared" si="12"/>
        <v>010272366</v>
      </c>
      <c r="W12" s="39">
        <f t="shared" si="13"/>
        <v>1</v>
      </c>
      <c r="X12" s="43">
        <f t="shared" si="14"/>
        <v>1</v>
      </c>
      <c r="Y12" s="39">
        <f t="shared" si="1"/>
        <v>1</v>
      </c>
      <c r="Z12" s="40">
        <f t="shared" si="15"/>
        <v>1</v>
      </c>
      <c r="AA12" s="40">
        <f t="shared" si="16"/>
        <v>2</v>
      </c>
    </row>
    <row r="13" spans="1:55" ht="60" hidden="1" customHeight="1" x14ac:dyDescent="0.65">
      <c r="A13" s="3">
        <v>11</v>
      </c>
      <c r="B13" s="3" t="s">
        <v>41</v>
      </c>
      <c r="C13" s="3" t="s">
        <v>1941</v>
      </c>
      <c r="D13" s="3" t="s">
        <v>42</v>
      </c>
      <c r="E13" s="3" t="s">
        <v>1208</v>
      </c>
      <c r="F13" s="5" t="s">
        <v>43</v>
      </c>
      <c r="G13" s="5">
        <v>180534405</v>
      </c>
      <c r="H13" s="5" t="s">
        <v>1235</v>
      </c>
      <c r="I13" s="3"/>
      <c r="J13" s="35"/>
      <c r="K13" s="36">
        <f t="shared" si="2"/>
        <v>1</v>
      </c>
      <c r="L13" s="37" t="str">
        <f t="shared" si="3"/>
        <v>180534405</v>
      </c>
      <c r="M13" s="38" t="str">
        <f t="shared" si="4"/>
        <v>180534405</v>
      </c>
      <c r="N13" s="39">
        <f t="shared" si="5"/>
        <v>1</v>
      </c>
      <c r="O13" s="39">
        <f t="shared" si="6"/>
        <v>1</v>
      </c>
      <c r="P13" s="39">
        <f t="shared" si="0"/>
        <v>1</v>
      </c>
      <c r="Q13" s="40">
        <f t="shared" si="7"/>
        <v>1</v>
      </c>
      <c r="R13" s="41" t="str">
        <f t="shared" si="8"/>
        <v>096 52 09 229</v>
      </c>
      <c r="S13" s="37" t="str">
        <f t="shared" si="9"/>
        <v>0965209229</v>
      </c>
      <c r="T13" s="39" t="e">
        <f t="shared" si="10"/>
        <v>#VALUE!</v>
      </c>
      <c r="U13" s="37" t="str">
        <f t="shared" si="11"/>
        <v>0965209229</v>
      </c>
      <c r="V13" s="42" t="str">
        <f t="shared" si="12"/>
        <v>0965209229</v>
      </c>
      <c r="W13" s="39">
        <f t="shared" si="13"/>
        <v>1</v>
      </c>
      <c r="X13" s="43">
        <f t="shared" si="14"/>
        <v>1</v>
      </c>
      <c r="Y13" s="39">
        <f t="shared" si="1"/>
        <v>1</v>
      </c>
      <c r="Z13" s="40">
        <f t="shared" si="15"/>
        <v>1</v>
      </c>
      <c r="AA13" s="40">
        <f t="shared" si="16"/>
        <v>1</v>
      </c>
    </row>
    <row r="14" spans="1:55" ht="60" hidden="1" customHeight="1" x14ac:dyDescent="0.65">
      <c r="A14" s="3">
        <v>12</v>
      </c>
      <c r="B14" s="3" t="s">
        <v>44</v>
      </c>
      <c r="C14" s="3" t="s">
        <v>1941</v>
      </c>
      <c r="D14" s="3" t="s">
        <v>45</v>
      </c>
      <c r="E14" s="3" t="s">
        <v>1208</v>
      </c>
      <c r="F14" s="5" t="s">
        <v>46</v>
      </c>
      <c r="G14" s="5">
        <v>180856058</v>
      </c>
      <c r="H14" s="8" t="s">
        <v>1236</v>
      </c>
      <c r="I14" s="3"/>
      <c r="J14" s="35"/>
      <c r="K14" s="36">
        <f t="shared" si="2"/>
        <v>1</v>
      </c>
      <c r="L14" s="37" t="str">
        <f t="shared" si="3"/>
        <v>180856058</v>
      </c>
      <c r="M14" s="38" t="str">
        <f t="shared" si="4"/>
        <v>180856058</v>
      </c>
      <c r="N14" s="39">
        <f t="shared" si="5"/>
        <v>1</v>
      </c>
      <c r="O14" s="39">
        <f t="shared" si="6"/>
        <v>1</v>
      </c>
      <c r="P14" s="39">
        <f t="shared" si="0"/>
        <v>1</v>
      </c>
      <c r="Q14" s="40">
        <f t="shared" si="7"/>
        <v>1</v>
      </c>
      <c r="R14" s="41" t="str">
        <f t="shared" si="8"/>
        <v>088 75 05 325</v>
      </c>
      <c r="S14" s="37" t="str">
        <f t="shared" si="9"/>
        <v>0887505325</v>
      </c>
      <c r="T14" s="39" t="e">
        <f t="shared" si="10"/>
        <v>#VALUE!</v>
      </c>
      <c r="U14" s="37" t="str">
        <f t="shared" si="11"/>
        <v>0887505325</v>
      </c>
      <c r="V14" s="42" t="str">
        <f t="shared" si="12"/>
        <v>0887505325</v>
      </c>
      <c r="W14" s="39">
        <f t="shared" si="13"/>
        <v>1</v>
      </c>
      <c r="X14" s="43">
        <f t="shared" si="14"/>
        <v>1</v>
      </c>
      <c r="Y14" s="39">
        <f t="shared" si="1"/>
        <v>1</v>
      </c>
      <c r="Z14" s="40">
        <f t="shared" si="15"/>
        <v>1</v>
      </c>
      <c r="AA14" s="40">
        <f t="shared" si="16"/>
        <v>1</v>
      </c>
    </row>
    <row r="15" spans="1:55" ht="60" hidden="1" customHeight="1" x14ac:dyDescent="0.65">
      <c r="A15" s="3">
        <v>13</v>
      </c>
      <c r="B15" s="3" t="s">
        <v>47</v>
      </c>
      <c r="C15" s="3" t="s">
        <v>1941</v>
      </c>
      <c r="D15" s="3" t="s">
        <v>48</v>
      </c>
      <c r="E15" s="3" t="s">
        <v>1208</v>
      </c>
      <c r="F15" s="5" t="s">
        <v>49</v>
      </c>
      <c r="G15" s="5" t="s">
        <v>1237</v>
      </c>
      <c r="H15" s="5" t="s">
        <v>1238</v>
      </c>
      <c r="I15" s="3"/>
      <c r="J15" s="35"/>
      <c r="K15" s="36">
        <f t="shared" si="2"/>
        <v>1</v>
      </c>
      <c r="L15" s="37" t="str">
        <f t="shared" si="3"/>
        <v>050851159</v>
      </c>
      <c r="M15" s="38" t="str">
        <f t="shared" si="4"/>
        <v>050851159</v>
      </c>
      <c r="N15" s="39">
        <f t="shared" si="5"/>
        <v>1</v>
      </c>
      <c r="O15" s="39">
        <f t="shared" si="6"/>
        <v>1</v>
      </c>
      <c r="P15" s="39">
        <f t="shared" si="0"/>
        <v>1</v>
      </c>
      <c r="Q15" s="40">
        <f t="shared" si="7"/>
        <v>1</v>
      </c>
      <c r="R15" s="41" t="str">
        <f t="shared" si="8"/>
        <v>096 202 26 33</v>
      </c>
      <c r="S15" s="37" t="str">
        <f t="shared" si="9"/>
        <v>0962022633</v>
      </c>
      <c r="T15" s="39" t="e">
        <f t="shared" si="10"/>
        <v>#VALUE!</v>
      </c>
      <c r="U15" s="37" t="str">
        <f t="shared" si="11"/>
        <v>0962022633</v>
      </c>
      <c r="V15" s="42" t="str">
        <f t="shared" si="12"/>
        <v>0962022633</v>
      </c>
      <c r="W15" s="39">
        <f t="shared" si="13"/>
        <v>1</v>
      </c>
      <c r="X15" s="43">
        <f t="shared" si="14"/>
        <v>1</v>
      </c>
      <c r="Y15" s="39">
        <f t="shared" si="1"/>
        <v>1</v>
      </c>
      <c r="Z15" s="40">
        <f t="shared" si="15"/>
        <v>1</v>
      </c>
      <c r="AA15" s="40">
        <f t="shared" si="16"/>
        <v>1</v>
      </c>
    </row>
    <row r="16" spans="1:55" ht="60" customHeight="1" x14ac:dyDescent="0.65">
      <c r="A16" s="3">
        <v>14</v>
      </c>
      <c r="B16" s="3" t="s">
        <v>50</v>
      </c>
      <c r="C16" s="3" t="s">
        <v>1941</v>
      </c>
      <c r="D16" s="3" t="s">
        <v>51</v>
      </c>
      <c r="E16" s="3" t="s">
        <v>1208</v>
      </c>
      <c r="F16" s="5" t="s">
        <v>52</v>
      </c>
      <c r="G16" s="5">
        <v>180553983</v>
      </c>
      <c r="H16" s="5" t="s">
        <v>1239</v>
      </c>
      <c r="I16" s="3"/>
      <c r="J16" s="35">
        <v>2</v>
      </c>
      <c r="K16" s="36">
        <f t="shared" si="2"/>
        <v>1</v>
      </c>
      <c r="L16" s="37" t="str">
        <f t="shared" si="3"/>
        <v>180553983</v>
      </c>
      <c r="M16" s="38" t="str">
        <f t="shared" si="4"/>
        <v>180553983</v>
      </c>
      <c r="N16" s="39">
        <f t="shared" si="5"/>
        <v>1</v>
      </c>
      <c r="O16" s="39">
        <f t="shared" si="6"/>
        <v>1</v>
      </c>
      <c r="P16" s="39">
        <f t="shared" si="0"/>
        <v>1</v>
      </c>
      <c r="Q16" s="40">
        <f t="shared" si="7"/>
        <v>1</v>
      </c>
      <c r="R16" s="41" t="str">
        <f t="shared" si="8"/>
        <v>093 45 46 59</v>
      </c>
      <c r="S16" s="37" t="str">
        <f t="shared" si="9"/>
        <v>093454659</v>
      </c>
      <c r="T16" s="39" t="e">
        <f t="shared" si="10"/>
        <v>#VALUE!</v>
      </c>
      <c r="U16" s="37" t="str">
        <f t="shared" si="11"/>
        <v>093454659</v>
      </c>
      <c r="V16" s="42" t="str">
        <f t="shared" si="12"/>
        <v>093454659</v>
      </c>
      <c r="W16" s="39">
        <f t="shared" si="13"/>
        <v>1</v>
      </c>
      <c r="X16" s="43">
        <f t="shared" si="14"/>
        <v>1</v>
      </c>
      <c r="Y16" s="39">
        <f t="shared" si="1"/>
        <v>1</v>
      </c>
      <c r="Z16" s="40">
        <f t="shared" si="15"/>
        <v>1</v>
      </c>
      <c r="AA16" s="40">
        <f t="shared" si="16"/>
        <v>2</v>
      </c>
    </row>
    <row r="17" spans="1:27" ht="60" hidden="1" customHeight="1" x14ac:dyDescent="0.65">
      <c r="A17" s="3">
        <v>15</v>
      </c>
      <c r="B17" s="3" t="s">
        <v>53</v>
      </c>
      <c r="C17" s="3" t="s">
        <v>1941</v>
      </c>
      <c r="D17" s="3" t="s">
        <v>54</v>
      </c>
      <c r="E17" s="3" t="s">
        <v>1208</v>
      </c>
      <c r="F17" s="5" t="s">
        <v>55</v>
      </c>
      <c r="G17" s="5" t="s">
        <v>1240</v>
      </c>
      <c r="H17" s="5" t="s">
        <v>1241</v>
      </c>
      <c r="I17" s="3"/>
      <c r="J17" s="35"/>
      <c r="K17" s="36">
        <f t="shared" si="2"/>
        <v>1</v>
      </c>
      <c r="L17" s="37" t="str">
        <f t="shared" si="3"/>
        <v>180465262</v>
      </c>
      <c r="M17" s="38" t="str">
        <f t="shared" si="4"/>
        <v>180465262</v>
      </c>
      <c r="N17" s="39">
        <f t="shared" si="5"/>
        <v>1</v>
      </c>
      <c r="O17" s="39">
        <f t="shared" si="6"/>
        <v>1</v>
      </c>
      <c r="P17" s="39">
        <f t="shared" si="0"/>
        <v>1</v>
      </c>
      <c r="Q17" s="40">
        <f t="shared" si="7"/>
        <v>1</v>
      </c>
      <c r="R17" s="41" t="str">
        <f t="shared" si="8"/>
        <v>069 98 67 82</v>
      </c>
      <c r="S17" s="37" t="str">
        <f t="shared" si="9"/>
        <v>069986782</v>
      </c>
      <c r="T17" s="39" t="e">
        <f t="shared" si="10"/>
        <v>#VALUE!</v>
      </c>
      <c r="U17" s="37" t="str">
        <f t="shared" si="11"/>
        <v>069986782</v>
      </c>
      <c r="V17" s="42" t="str">
        <f t="shared" si="12"/>
        <v>069986782</v>
      </c>
      <c r="W17" s="39">
        <f t="shared" si="13"/>
        <v>1</v>
      </c>
      <c r="X17" s="43">
        <f t="shared" si="14"/>
        <v>1</v>
      </c>
      <c r="Y17" s="39">
        <f t="shared" si="1"/>
        <v>1</v>
      </c>
      <c r="Z17" s="40">
        <f t="shared" si="15"/>
        <v>1</v>
      </c>
      <c r="AA17" s="40">
        <f t="shared" si="16"/>
        <v>1</v>
      </c>
    </row>
    <row r="18" spans="1:27" ht="60" hidden="1" customHeight="1" x14ac:dyDescent="0.65">
      <c r="A18" s="3">
        <v>16</v>
      </c>
      <c r="B18" s="3" t="s">
        <v>56</v>
      </c>
      <c r="C18" s="3" t="s">
        <v>1941</v>
      </c>
      <c r="D18" s="3" t="s">
        <v>57</v>
      </c>
      <c r="E18" s="3" t="s">
        <v>1208</v>
      </c>
      <c r="F18" s="5" t="s">
        <v>58</v>
      </c>
      <c r="G18" s="5">
        <v>180879831</v>
      </c>
      <c r="H18" s="5" t="s">
        <v>1242</v>
      </c>
      <c r="I18" s="3"/>
      <c r="J18" s="35"/>
      <c r="K18" s="36">
        <f t="shared" si="2"/>
        <v>1</v>
      </c>
      <c r="L18" s="37" t="str">
        <f t="shared" si="3"/>
        <v>180879831</v>
      </c>
      <c r="M18" s="38" t="str">
        <f t="shared" si="4"/>
        <v>180879831</v>
      </c>
      <c r="N18" s="39">
        <f t="shared" si="5"/>
        <v>1</v>
      </c>
      <c r="O18" s="39">
        <f t="shared" si="6"/>
        <v>1</v>
      </c>
      <c r="P18" s="39">
        <f t="shared" si="0"/>
        <v>1</v>
      </c>
      <c r="Q18" s="40">
        <f t="shared" si="7"/>
        <v>1</v>
      </c>
      <c r="R18" s="41" t="str">
        <f t="shared" si="8"/>
        <v>098 74 99 69</v>
      </c>
      <c r="S18" s="37" t="str">
        <f t="shared" si="9"/>
        <v>098749969</v>
      </c>
      <c r="T18" s="39" t="e">
        <f t="shared" si="10"/>
        <v>#VALUE!</v>
      </c>
      <c r="U18" s="37" t="str">
        <f t="shared" si="11"/>
        <v>098749969</v>
      </c>
      <c r="V18" s="42" t="str">
        <f t="shared" si="12"/>
        <v>098749969</v>
      </c>
      <c r="W18" s="39">
        <f t="shared" si="13"/>
        <v>1</v>
      </c>
      <c r="X18" s="43">
        <f t="shared" si="14"/>
        <v>1</v>
      </c>
      <c r="Y18" s="39">
        <f t="shared" si="1"/>
        <v>1</v>
      </c>
      <c r="Z18" s="40">
        <f t="shared" si="15"/>
        <v>1</v>
      </c>
      <c r="AA18" s="40">
        <f t="shared" si="16"/>
        <v>1</v>
      </c>
    </row>
    <row r="19" spans="1:27" ht="60" hidden="1" customHeight="1" x14ac:dyDescent="0.65">
      <c r="A19" s="3">
        <v>17</v>
      </c>
      <c r="B19" s="3" t="s">
        <v>59</v>
      </c>
      <c r="C19" s="3" t="s">
        <v>1941</v>
      </c>
      <c r="D19" s="3" t="s">
        <v>60</v>
      </c>
      <c r="E19" s="3" t="s">
        <v>1208</v>
      </c>
      <c r="F19" s="5" t="s">
        <v>61</v>
      </c>
      <c r="G19" s="5">
        <v>180624974</v>
      </c>
      <c r="H19" s="5" t="s">
        <v>1243</v>
      </c>
      <c r="I19" s="3"/>
      <c r="J19" s="35"/>
      <c r="K19" s="36">
        <f t="shared" si="2"/>
        <v>1</v>
      </c>
      <c r="L19" s="37" t="str">
        <f t="shared" si="3"/>
        <v>180624974</v>
      </c>
      <c r="M19" s="38" t="str">
        <f t="shared" si="4"/>
        <v>180624974</v>
      </c>
      <c r="N19" s="39">
        <f t="shared" si="5"/>
        <v>1</v>
      </c>
      <c r="O19" s="39">
        <f t="shared" si="6"/>
        <v>1</v>
      </c>
      <c r="P19" s="39">
        <f t="shared" si="0"/>
        <v>1</v>
      </c>
      <c r="Q19" s="40">
        <f t="shared" si="7"/>
        <v>1</v>
      </c>
      <c r="R19" s="41" t="str">
        <f t="shared" si="8"/>
        <v>010 86 56 70</v>
      </c>
      <c r="S19" s="37" t="str">
        <f t="shared" si="9"/>
        <v>010865670</v>
      </c>
      <c r="T19" s="39" t="e">
        <f t="shared" si="10"/>
        <v>#VALUE!</v>
      </c>
      <c r="U19" s="37" t="str">
        <f t="shared" si="11"/>
        <v>010865670</v>
      </c>
      <c r="V19" s="42" t="str">
        <f t="shared" si="12"/>
        <v>010865670</v>
      </c>
      <c r="W19" s="39">
        <f t="shared" si="13"/>
        <v>1</v>
      </c>
      <c r="X19" s="43">
        <f t="shared" si="14"/>
        <v>1</v>
      </c>
      <c r="Y19" s="39">
        <f t="shared" si="1"/>
        <v>1</v>
      </c>
      <c r="Z19" s="40">
        <f t="shared" si="15"/>
        <v>1</v>
      </c>
      <c r="AA19" s="40">
        <f t="shared" si="16"/>
        <v>1</v>
      </c>
    </row>
    <row r="20" spans="1:27" ht="60" hidden="1" customHeight="1" x14ac:dyDescent="0.65">
      <c r="A20" s="3">
        <v>18</v>
      </c>
      <c r="B20" s="3" t="s">
        <v>62</v>
      </c>
      <c r="C20" s="3" t="s">
        <v>1941</v>
      </c>
      <c r="D20" s="3" t="s">
        <v>63</v>
      </c>
      <c r="E20" s="3" t="s">
        <v>1208</v>
      </c>
      <c r="F20" s="5">
        <v>27</v>
      </c>
      <c r="G20" s="5">
        <v>180723002</v>
      </c>
      <c r="H20" s="5" t="s">
        <v>1244</v>
      </c>
      <c r="I20" s="3"/>
      <c r="J20" s="35"/>
      <c r="K20" s="36">
        <f t="shared" si="2"/>
        <v>1</v>
      </c>
      <c r="L20" s="37" t="str">
        <f t="shared" si="3"/>
        <v>180723002</v>
      </c>
      <c r="M20" s="38" t="str">
        <f t="shared" si="4"/>
        <v>180723002</v>
      </c>
      <c r="N20" s="39">
        <f t="shared" si="5"/>
        <v>1</v>
      </c>
      <c r="O20" s="39">
        <f t="shared" si="6"/>
        <v>1</v>
      </c>
      <c r="P20" s="39">
        <f t="shared" si="0"/>
        <v>1</v>
      </c>
      <c r="Q20" s="40">
        <f t="shared" si="7"/>
        <v>1</v>
      </c>
      <c r="R20" s="41" t="str">
        <f t="shared" si="8"/>
        <v>086 27 98 87</v>
      </c>
      <c r="S20" s="37" t="str">
        <f t="shared" si="9"/>
        <v>086279887</v>
      </c>
      <c r="T20" s="39" t="e">
        <f t="shared" si="10"/>
        <v>#VALUE!</v>
      </c>
      <c r="U20" s="37" t="str">
        <f t="shared" si="11"/>
        <v>086279887</v>
      </c>
      <c r="V20" s="42" t="str">
        <f t="shared" si="12"/>
        <v>086279887</v>
      </c>
      <c r="W20" s="39">
        <f t="shared" si="13"/>
        <v>1</v>
      </c>
      <c r="X20" s="43">
        <f t="shared" si="14"/>
        <v>1</v>
      </c>
      <c r="Y20" s="39">
        <f t="shared" si="1"/>
        <v>1</v>
      </c>
      <c r="Z20" s="40">
        <f t="shared" si="15"/>
        <v>1</v>
      </c>
      <c r="AA20" s="40">
        <f t="shared" si="16"/>
        <v>1</v>
      </c>
    </row>
    <row r="21" spans="1:27" ht="60" hidden="1" customHeight="1" x14ac:dyDescent="0.65">
      <c r="A21" s="3">
        <v>19</v>
      </c>
      <c r="B21" s="3" t="s">
        <v>64</v>
      </c>
      <c r="C21" s="3" t="s">
        <v>1941</v>
      </c>
      <c r="D21" s="3" t="s">
        <v>65</v>
      </c>
      <c r="E21" s="3" t="s">
        <v>1208</v>
      </c>
      <c r="F21" s="5" t="s">
        <v>66</v>
      </c>
      <c r="G21" s="5">
        <v>180911929</v>
      </c>
      <c r="H21" s="5" t="s">
        <v>1245</v>
      </c>
      <c r="I21" s="3"/>
      <c r="J21" s="35"/>
      <c r="K21" s="36">
        <f t="shared" si="2"/>
        <v>1</v>
      </c>
      <c r="L21" s="37" t="str">
        <f t="shared" si="3"/>
        <v>180911929</v>
      </c>
      <c r="M21" s="38" t="str">
        <f t="shared" si="4"/>
        <v>180911929</v>
      </c>
      <c r="N21" s="39">
        <f t="shared" si="5"/>
        <v>1</v>
      </c>
      <c r="O21" s="39">
        <f t="shared" si="6"/>
        <v>1</v>
      </c>
      <c r="P21" s="39">
        <f t="shared" si="0"/>
        <v>1</v>
      </c>
      <c r="Q21" s="40">
        <f t="shared" si="7"/>
        <v>1</v>
      </c>
      <c r="R21" s="41" t="str">
        <f t="shared" si="8"/>
        <v>092 99 02 94</v>
      </c>
      <c r="S21" s="37" t="str">
        <f t="shared" si="9"/>
        <v>092990294</v>
      </c>
      <c r="T21" s="39" t="e">
        <f t="shared" si="10"/>
        <v>#VALUE!</v>
      </c>
      <c r="U21" s="37" t="str">
        <f t="shared" si="11"/>
        <v>092990294</v>
      </c>
      <c r="V21" s="42" t="str">
        <f t="shared" si="12"/>
        <v>092990294</v>
      </c>
      <c r="W21" s="39">
        <f t="shared" si="13"/>
        <v>1</v>
      </c>
      <c r="X21" s="43">
        <f t="shared" si="14"/>
        <v>1</v>
      </c>
      <c r="Y21" s="39">
        <f t="shared" si="1"/>
        <v>1</v>
      </c>
      <c r="Z21" s="40">
        <f t="shared" si="15"/>
        <v>1</v>
      </c>
      <c r="AA21" s="40">
        <f t="shared" si="16"/>
        <v>1</v>
      </c>
    </row>
    <row r="22" spans="1:27" ht="60" hidden="1" customHeight="1" x14ac:dyDescent="0.65">
      <c r="A22" s="3">
        <v>20</v>
      </c>
      <c r="B22" s="3" t="s">
        <v>67</v>
      </c>
      <c r="C22" s="3" t="s">
        <v>1941</v>
      </c>
      <c r="D22" s="3" t="s">
        <v>68</v>
      </c>
      <c r="E22" s="3" t="s">
        <v>1208</v>
      </c>
      <c r="F22" s="5" t="s">
        <v>69</v>
      </c>
      <c r="G22" s="5">
        <v>180839997</v>
      </c>
      <c r="H22" s="5" t="s">
        <v>1246</v>
      </c>
      <c r="I22" s="3"/>
      <c r="J22" s="35"/>
      <c r="K22" s="36">
        <f t="shared" si="2"/>
        <v>1</v>
      </c>
      <c r="L22" s="37" t="str">
        <f t="shared" si="3"/>
        <v>180839997</v>
      </c>
      <c r="M22" s="38" t="str">
        <f t="shared" si="4"/>
        <v>180839997</v>
      </c>
      <c r="N22" s="39">
        <f t="shared" si="5"/>
        <v>1</v>
      </c>
      <c r="O22" s="39">
        <f t="shared" si="6"/>
        <v>1</v>
      </c>
      <c r="P22" s="39">
        <f t="shared" si="0"/>
        <v>1</v>
      </c>
      <c r="Q22" s="40">
        <f t="shared" si="7"/>
        <v>1</v>
      </c>
      <c r="R22" s="41" t="str">
        <f t="shared" si="8"/>
        <v>092 36 52 54</v>
      </c>
      <c r="S22" s="37" t="str">
        <f t="shared" si="9"/>
        <v>092365254</v>
      </c>
      <c r="T22" s="39" t="e">
        <f t="shared" si="10"/>
        <v>#VALUE!</v>
      </c>
      <c r="U22" s="37" t="str">
        <f t="shared" si="11"/>
        <v>092365254</v>
      </c>
      <c r="V22" s="42" t="str">
        <f t="shared" si="12"/>
        <v>092365254</v>
      </c>
      <c r="W22" s="39">
        <f t="shared" si="13"/>
        <v>1</v>
      </c>
      <c r="X22" s="43">
        <f t="shared" si="14"/>
        <v>1</v>
      </c>
      <c r="Y22" s="39">
        <f t="shared" si="1"/>
        <v>1</v>
      </c>
      <c r="Z22" s="40">
        <f t="shared" si="15"/>
        <v>1</v>
      </c>
      <c r="AA22" s="40">
        <f t="shared" si="16"/>
        <v>1</v>
      </c>
    </row>
    <row r="23" spans="1:27" ht="60" hidden="1" customHeight="1" x14ac:dyDescent="0.65">
      <c r="A23" s="3">
        <v>21</v>
      </c>
      <c r="B23" s="3" t="s">
        <v>70</v>
      </c>
      <c r="C23" s="3" t="s">
        <v>1939</v>
      </c>
      <c r="D23" s="3" t="s">
        <v>72</v>
      </c>
      <c r="E23" s="3" t="s">
        <v>1208</v>
      </c>
      <c r="F23" s="5" t="s">
        <v>73</v>
      </c>
      <c r="G23" s="5" t="s">
        <v>1247</v>
      </c>
      <c r="H23" s="5" t="s">
        <v>1248</v>
      </c>
      <c r="I23" s="3"/>
      <c r="J23" s="35"/>
      <c r="K23" s="36">
        <f t="shared" si="2"/>
        <v>1</v>
      </c>
      <c r="L23" s="37" t="str">
        <f t="shared" si="3"/>
        <v>180299049</v>
      </c>
      <c r="M23" s="38" t="str">
        <f t="shared" si="4"/>
        <v>180299049</v>
      </c>
      <c r="N23" s="39">
        <f t="shared" si="5"/>
        <v>1</v>
      </c>
      <c r="O23" s="39">
        <f t="shared" si="6"/>
        <v>1</v>
      </c>
      <c r="P23" s="39">
        <f t="shared" si="0"/>
        <v>1</v>
      </c>
      <c r="Q23" s="40">
        <f t="shared" si="7"/>
        <v>1</v>
      </c>
      <c r="R23" s="41" t="str">
        <f t="shared" si="8"/>
        <v>093 79 22 35</v>
      </c>
      <c r="S23" s="37" t="str">
        <f t="shared" si="9"/>
        <v>093792235</v>
      </c>
      <c r="T23" s="39" t="e">
        <f t="shared" si="10"/>
        <v>#VALUE!</v>
      </c>
      <c r="U23" s="37" t="str">
        <f t="shared" si="11"/>
        <v>093792235</v>
      </c>
      <c r="V23" s="42" t="str">
        <f t="shared" si="12"/>
        <v>093792235</v>
      </c>
      <c r="W23" s="39">
        <f t="shared" si="13"/>
        <v>1</v>
      </c>
      <c r="X23" s="43">
        <f t="shared" si="14"/>
        <v>1</v>
      </c>
      <c r="Y23" s="39">
        <f t="shared" si="1"/>
        <v>1</v>
      </c>
      <c r="Z23" s="40">
        <f t="shared" si="15"/>
        <v>1</v>
      </c>
      <c r="AA23" s="40">
        <f t="shared" si="16"/>
        <v>1</v>
      </c>
    </row>
    <row r="24" spans="1:27" ht="60" hidden="1" customHeight="1" x14ac:dyDescent="0.65">
      <c r="A24" s="3">
        <v>22</v>
      </c>
      <c r="B24" s="3" t="s">
        <v>74</v>
      </c>
      <c r="C24" s="3" t="s">
        <v>1941</v>
      </c>
      <c r="D24" s="3" t="s">
        <v>75</v>
      </c>
      <c r="E24" s="3" t="s">
        <v>1208</v>
      </c>
      <c r="F24" s="5" t="s">
        <v>76</v>
      </c>
      <c r="G24" s="5" t="s">
        <v>1249</v>
      </c>
      <c r="H24" s="5" t="s">
        <v>1250</v>
      </c>
      <c r="I24" s="3"/>
      <c r="J24" s="35"/>
      <c r="K24" s="36">
        <f t="shared" si="2"/>
        <v>1</v>
      </c>
      <c r="L24" s="37" t="str">
        <f t="shared" si="3"/>
        <v>180435608</v>
      </c>
      <c r="M24" s="38" t="str">
        <f t="shared" si="4"/>
        <v>180435608</v>
      </c>
      <c r="N24" s="39">
        <f t="shared" si="5"/>
        <v>1</v>
      </c>
      <c r="O24" s="39">
        <f t="shared" si="6"/>
        <v>1</v>
      </c>
      <c r="P24" s="39">
        <f t="shared" si="0"/>
        <v>1</v>
      </c>
      <c r="Q24" s="40">
        <f t="shared" si="7"/>
        <v>1</v>
      </c>
      <c r="R24" s="41" t="str">
        <f t="shared" si="8"/>
        <v>070 41 75 27</v>
      </c>
      <c r="S24" s="37" t="str">
        <f t="shared" si="9"/>
        <v>070417527</v>
      </c>
      <c r="T24" s="39" t="e">
        <f t="shared" si="10"/>
        <v>#VALUE!</v>
      </c>
      <c r="U24" s="37" t="str">
        <f t="shared" si="11"/>
        <v>070417527</v>
      </c>
      <c r="V24" s="42" t="str">
        <f t="shared" si="12"/>
        <v>070417527</v>
      </c>
      <c r="W24" s="39">
        <f t="shared" si="13"/>
        <v>1</v>
      </c>
      <c r="X24" s="43">
        <f t="shared" si="14"/>
        <v>1</v>
      </c>
      <c r="Y24" s="39">
        <f t="shared" si="1"/>
        <v>1</v>
      </c>
      <c r="Z24" s="40">
        <f t="shared" si="15"/>
        <v>1</v>
      </c>
      <c r="AA24" s="40">
        <f t="shared" si="16"/>
        <v>1</v>
      </c>
    </row>
    <row r="25" spans="1:27" ht="60" customHeight="1" x14ac:dyDescent="0.65">
      <c r="A25" s="3">
        <v>23</v>
      </c>
      <c r="B25" s="3" t="s">
        <v>77</v>
      </c>
      <c r="C25" s="3" t="s">
        <v>1941</v>
      </c>
      <c r="D25" s="3" t="s">
        <v>78</v>
      </c>
      <c r="E25" s="3" t="s">
        <v>1208</v>
      </c>
      <c r="F25" s="5" t="s">
        <v>79</v>
      </c>
      <c r="G25" s="5">
        <v>180889150</v>
      </c>
      <c r="H25" s="5" t="s">
        <v>1251</v>
      </c>
      <c r="I25" s="3"/>
      <c r="J25" s="35">
        <v>2</v>
      </c>
      <c r="K25" s="36">
        <f t="shared" si="2"/>
        <v>1</v>
      </c>
      <c r="L25" s="37" t="str">
        <f t="shared" si="3"/>
        <v>180889150</v>
      </c>
      <c r="M25" s="38" t="str">
        <f t="shared" si="4"/>
        <v>180889150</v>
      </c>
      <c r="N25" s="39">
        <f t="shared" si="5"/>
        <v>1</v>
      </c>
      <c r="O25" s="39">
        <f t="shared" si="6"/>
        <v>1</v>
      </c>
      <c r="P25" s="39">
        <f t="shared" si="0"/>
        <v>1</v>
      </c>
      <c r="Q25" s="40">
        <f t="shared" si="7"/>
        <v>1</v>
      </c>
      <c r="R25" s="41" t="str">
        <f t="shared" si="8"/>
        <v>012 577 222</v>
      </c>
      <c r="S25" s="37" t="str">
        <f t="shared" si="9"/>
        <v>012577222</v>
      </c>
      <c r="T25" s="39" t="e">
        <f t="shared" si="10"/>
        <v>#VALUE!</v>
      </c>
      <c r="U25" s="37" t="str">
        <f t="shared" si="11"/>
        <v>012577222</v>
      </c>
      <c r="V25" s="42" t="str">
        <f t="shared" si="12"/>
        <v>012577222</v>
      </c>
      <c r="W25" s="39">
        <f t="shared" si="13"/>
        <v>1</v>
      </c>
      <c r="X25" s="43">
        <f t="shared" si="14"/>
        <v>1</v>
      </c>
      <c r="Y25" s="39">
        <f t="shared" si="1"/>
        <v>1</v>
      </c>
      <c r="Z25" s="40">
        <f t="shared" si="15"/>
        <v>1</v>
      </c>
      <c r="AA25" s="40">
        <f t="shared" si="16"/>
        <v>2</v>
      </c>
    </row>
    <row r="26" spans="1:27" ht="60" hidden="1" customHeight="1" x14ac:dyDescent="0.65">
      <c r="A26" s="3">
        <v>24</v>
      </c>
      <c r="B26" s="3" t="s">
        <v>80</v>
      </c>
      <c r="C26" s="3" t="s">
        <v>1941</v>
      </c>
      <c r="D26" s="3" t="s">
        <v>42</v>
      </c>
      <c r="E26" s="3" t="s">
        <v>1208</v>
      </c>
      <c r="F26" s="5" t="s">
        <v>81</v>
      </c>
      <c r="G26" s="5">
        <v>180857737</v>
      </c>
      <c r="H26" s="5" t="s">
        <v>1904</v>
      </c>
      <c r="I26" s="3"/>
      <c r="J26" s="35"/>
      <c r="K26" s="36">
        <f t="shared" si="2"/>
        <v>1</v>
      </c>
      <c r="L26" s="37" t="str">
        <f t="shared" si="3"/>
        <v>180857737</v>
      </c>
      <c r="M26" s="38" t="str">
        <f t="shared" si="4"/>
        <v>180857737</v>
      </c>
      <c r="N26" s="39">
        <f t="shared" si="5"/>
        <v>1</v>
      </c>
      <c r="O26" s="39">
        <f t="shared" si="6"/>
        <v>1</v>
      </c>
      <c r="P26" s="39">
        <f t="shared" si="0"/>
        <v>1</v>
      </c>
      <c r="Q26" s="40">
        <f t="shared" si="7"/>
        <v>1</v>
      </c>
      <c r="R26" s="41" t="str">
        <f t="shared" si="8"/>
        <v>067 29 66 43</v>
      </c>
      <c r="S26" s="37" t="str">
        <f t="shared" si="9"/>
        <v>067296643</v>
      </c>
      <c r="T26" s="39" t="e">
        <f t="shared" si="10"/>
        <v>#VALUE!</v>
      </c>
      <c r="U26" s="37" t="str">
        <f t="shared" si="11"/>
        <v>067296643</v>
      </c>
      <c r="V26" s="42" t="str">
        <f t="shared" si="12"/>
        <v>067296643</v>
      </c>
      <c r="W26" s="39">
        <f t="shared" si="13"/>
        <v>1</v>
      </c>
      <c r="X26" s="43">
        <f t="shared" si="14"/>
        <v>1</v>
      </c>
      <c r="Y26" s="39">
        <f t="shared" si="1"/>
        <v>1</v>
      </c>
      <c r="Z26" s="40">
        <f t="shared" si="15"/>
        <v>1</v>
      </c>
      <c r="AA26" s="40">
        <f t="shared" si="16"/>
        <v>1</v>
      </c>
    </row>
    <row r="27" spans="1:27" ht="60" hidden="1" customHeight="1" x14ac:dyDescent="0.65">
      <c r="A27" s="3">
        <v>25</v>
      </c>
      <c r="B27" s="3" t="s">
        <v>82</v>
      </c>
      <c r="C27" s="3" t="s">
        <v>1941</v>
      </c>
      <c r="D27" s="3" t="s">
        <v>83</v>
      </c>
      <c r="E27" s="3" t="s">
        <v>1208</v>
      </c>
      <c r="F27" s="5" t="s">
        <v>84</v>
      </c>
      <c r="G27" s="5">
        <v>180856034</v>
      </c>
      <c r="H27" s="5" t="s">
        <v>1252</v>
      </c>
      <c r="I27" s="3"/>
      <c r="J27" s="35"/>
      <c r="K27" s="36">
        <f t="shared" si="2"/>
        <v>1</v>
      </c>
      <c r="L27" s="37" t="str">
        <f t="shared" si="3"/>
        <v>180856034</v>
      </c>
      <c r="M27" s="38" t="str">
        <f t="shared" si="4"/>
        <v>180856034</v>
      </c>
      <c r="N27" s="39">
        <f t="shared" si="5"/>
        <v>1</v>
      </c>
      <c r="O27" s="39">
        <f t="shared" si="6"/>
        <v>1</v>
      </c>
      <c r="P27" s="39">
        <f t="shared" si="0"/>
        <v>1</v>
      </c>
      <c r="Q27" s="40">
        <f t="shared" si="7"/>
        <v>1</v>
      </c>
      <c r="R27" s="41" t="str">
        <f t="shared" si="8"/>
        <v>097 47 56 681</v>
      </c>
      <c r="S27" s="37" t="str">
        <f t="shared" si="9"/>
        <v>0974756681</v>
      </c>
      <c r="T27" s="39" t="e">
        <f t="shared" si="10"/>
        <v>#VALUE!</v>
      </c>
      <c r="U27" s="37" t="str">
        <f t="shared" si="11"/>
        <v>0974756681</v>
      </c>
      <c r="V27" s="42" t="str">
        <f t="shared" si="12"/>
        <v>0974756681</v>
      </c>
      <c r="W27" s="39">
        <f t="shared" si="13"/>
        <v>1</v>
      </c>
      <c r="X27" s="43">
        <f t="shared" si="14"/>
        <v>1</v>
      </c>
      <c r="Y27" s="39">
        <f t="shared" si="1"/>
        <v>1</v>
      </c>
      <c r="Z27" s="40">
        <f t="shared" si="15"/>
        <v>1</v>
      </c>
      <c r="AA27" s="40">
        <f t="shared" si="16"/>
        <v>1</v>
      </c>
    </row>
    <row r="28" spans="1:27" ht="60" hidden="1" customHeight="1" x14ac:dyDescent="0.65">
      <c r="A28" s="3">
        <v>26</v>
      </c>
      <c r="B28" s="3" t="s">
        <v>85</v>
      </c>
      <c r="C28" s="3" t="s">
        <v>1941</v>
      </c>
      <c r="D28" s="3" t="s">
        <v>86</v>
      </c>
      <c r="E28" s="3" t="s">
        <v>1208</v>
      </c>
      <c r="F28" s="5" t="s">
        <v>87</v>
      </c>
      <c r="G28" s="5" t="s">
        <v>1253</v>
      </c>
      <c r="H28" s="5" t="s">
        <v>1254</v>
      </c>
      <c r="I28" s="3"/>
      <c r="J28" s="35"/>
      <c r="K28" s="36">
        <f t="shared" si="2"/>
        <v>1</v>
      </c>
      <c r="L28" s="37" t="str">
        <f t="shared" si="3"/>
        <v>020546571</v>
      </c>
      <c r="M28" s="38" t="str">
        <f t="shared" si="4"/>
        <v>020546571</v>
      </c>
      <c r="N28" s="39">
        <f t="shared" si="5"/>
        <v>1</v>
      </c>
      <c r="O28" s="39">
        <f t="shared" si="6"/>
        <v>1</v>
      </c>
      <c r="P28" s="39">
        <f t="shared" si="0"/>
        <v>1</v>
      </c>
      <c r="Q28" s="40">
        <f t="shared" si="7"/>
        <v>1</v>
      </c>
      <c r="R28" s="41" t="str">
        <f t="shared" si="8"/>
        <v>093 63 83 88</v>
      </c>
      <c r="S28" s="37" t="str">
        <f t="shared" si="9"/>
        <v>093638388</v>
      </c>
      <c r="T28" s="39" t="e">
        <f t="shared" si="10"/>
        <v>#VALUE!</v>
      </c>
      <c r="U28" s="37" t="str">
        <f t="shared" si="11"/>
        <v>093638388</v>
      </c>
      <c r="V28" s="42" t="str">
        <f t="shared" si="12"/>
        <v>093638388</v>
      </c>
      <c r="W28" s="39">
        <f t="shared" si="13"/>
        <v>1</v>
      </c>
      <c r="X28" s="43">
        <f t="shared" si="14"/>
        <v>1</v>
      </c>
      <c r="Y28" s="39">
        <f t="shared" si="1"/>
        <v>1</v>
      </c>
      <c r="Z28" s="40">
        <f t="shared" si="15"/>
        <v>1</v>
      </c>
      <c r="AA28" s="40">
        <f t="shared" si="16"/>
        <v>1</v>
      </c>
    </row>
    <row r="29" spans="1:27" ht="60" hidden="1" customHeight="1" x14ac:dyDescent="0.65">
      <c r="A29" s="3">
        <v>27</v>
      </c>
      <c r="B29" s="3" t="s">
        <v>88</v>
      </c>
      <c r="C29" s="3" t="s">
        <v>1941</v>
      </c>
      <c r="D29" s="3" t="s">
        <v>89</v>
      </c>
      <c r="E29" s="3" t="s">
        <v>1208</v>
      </c>
      <c r="F29" s="5" t="s">
        <v>90</v>
      </c>
      <c r="G29" s="5">
        <v>180519455</v>
      </c>
      <c r="H29" s="5" t="s">
        <v>1255</v>
      </c>
      <c r="I29" s="3"/>
      <c r="J29" s="35"/>
      <c r="K29" s="36">
        <f t="shared" si="2"/>
        <v>1</v>
      </c>
      <c r="L29" s="37" t="str">
        <f t="shared" si="3"/>
        <v>180519455</v>
      </c>
      <c r="M29" s="38" t="str">
        <f t="shared" si="4"/>
        <v>180519455</v>
      </c>
      <c r="N29" s="39">
        <f t="shared" si="5"/>
        <v>1</v>
      </c>
      <c r="O29" s="39">
        <f t="shared" si="6"/>
        <v>1</v>
      </c>
      <c r="P29" s="39">
        <f t="shared" si="0"/>
        <v>1</v>
      </c>
      <c r="Q29" s="40">
        <f t="shared" si="7"/>
        <v>1</v>
      </c>
      <c r="R29" s="41" t="str">
        <f t="shared" si="8"/>
        <v>087 65 16 04</v>
      </c>
      <c r="S29" s="37" t="str">
        <f t="shared" si="9"/>
        <v>087651604</v>
      </c>
      <c r="T29" s="39" t="e">
        <f t="shared" si="10"/>
        <v>#VALUE!</v>
      </c>
      <c r="U29" s="37" t="str">
        <f t="shared" si="11"/>
        <v>087651604</v>
      </c>
      <c r="V29" s="42" t="str">
        <f t="shared" si="12"/>
        <v>087651604</v>
      </c>
      <c r="W29" s="39">
        <f t="shared" si="13"/>
        <v>1</v>
      </c>
      <c r="X29" s="43">
        <f t="shared" si="14"/>
        <v>1</v>
      </c>
      <c r="Y29" s="39">
        <f t="shared" si="1"/>
        <v>1</v>
      </c>
      <c r="Z29" s="40">
        <f t="shared" si="15"/>
        <v>1</v>
      </c>
      <c r="AA29" s="40">
        <f t="shared" si="16"/>
        <v>1</v>
      </c>
    </row>
    <row r="30" spans="1:27" ht="60" hidden="1" customHeight="1" x14ac:dyDescent="0.65">
      <c r="A30" s="3">
        <v>28</v>
      </c>
      <c r="B30" s="3" t="s">
        <v>91</v>
      </c>
      <c r="C30" s="3" t="s">
        <v>1941</v>
      </c>
      <c r="D30" s="3" t="s">
        <v>92</v>
      </c>
      <c r="E30" s="3" t="s">
        <v>1208</v>
      </c>
      <c r="F30" s="5" t="s">
        <v>93</v>
      </c>
      <c r="G30" s="5">
        <v>180547809</v>
      </c>
      <c r="H30" s="5" t="s">
        <v>1256</v>
      </c>
      <c r="I30" s="3"/>
      <c r="J30" s="35"/>
      <c r="K30" s="36">
        <f t="shared" si="2"/>
        <v>1</v>
      </c>
      <c r="L30" s="37" t="str">
        <f t="shared" si="3"/>
        <v>180547809</v>
      </c>
      <c r="M30" s="38" t="str">
        <f t="shared" si="4"/>
        <v>180547809</v>
      </c>
      <c r="N30" s="39">
        <f t="shared" si="5"/>
        <v>1</v>
      </c>
      <c r="O30" s="39">
        <f t="shared" si="6"/>
        <v>1</v>
      </c>
      <c r="P30" s="39">
        <f t="shared" si="0"/>
        <v>1</v>
      </c>
      <c r="Q30" s="40">
        <f t="shared" si="7"/>
        <v>1</v>
      </c>
      <c r="R30" s="41" t="str">
        <f t="shared" si="8"/>
        <v>012 282 183</v>
      </c>
      <c r="S30" s="37" t="str">
        <f t="shared" si="9"/>
        <v>012282183</v>
      </c>
      <c r="T30" s="39" t="e">
        <f t="shared" si="10"/>
        <v>#VALUE!</v>
      </c>
      <c r="U30" s="37" t="str">
        <f t="shared" si="11"/>
        <v>012282183</v>
      </c>
      <c r="V30" s="42" t="str">
        <f t="shared" si="12"/>
        <v>012282183</v>
      </c>
      <c r="W30" s="39">
        <f t="shared" si="13"/>
        <v>1</v>
      </c>
      <c r="X30" s="43">
        <f t="shared" si="14"/>
        <v>1</v>
      </c>
      <c r="Y30" s="39">
        <f t="shared" si="1"/>
        <v>1</v>
      </c>
      <c r="Z30" s="40">
        <f t="shared" si="15"/>
        <v>1</v>
      </c>
      <c r="AA30" s="40">
        <f t="shared" si="16"/>
        <v>1</v>
      </c>
    </row>
    <row r="31" spans="1:27" ht="60" hidden="1" customHeight="1" x14ac:dyDescent="0.65">
      <c r="A31" s="3">
        <v>29</v>
      </c>
      <c r="B31" s="3" t="s">
        <v>94</v>
      </c>
      <c r="C31" s="3" t="s">
        <v>1941</v>
      </c>
      <c r="D31" s="3" t="s">
        <v>95</v>
      </c>
      <c r="E31" s="3" t="s">
        <v>1208</v>
      </c>
      <c r="F31" s="5" t="s">
        <v>96</v>
      </c>
      <c r="G31" s="5">
        <v>180718659</v>
      </c>
      <c r="H31" s="5" t="s">
        <v>1257</v>
      </c>
      <c r="I31" s="3"/>
      <c r="J31" s="35"/>
      <c r="K31" s="36">
        <f t="shared" si="2"/>
        <v>1</v>
      </c>
      <c r="L31" s="37" t="str">
        <f t="shared" si="3"/>
        <v>180718659</v>
      </c>
      <c r="M31" s="38" t="str">
        <f t="shared" si="4"/>
        <v>180718659</v>
      </c>
      <c r="N31" s="39">
        <f t="shared" si="5"/>
        <v>1</v>
      </c>
      <c r="O31" s="39">
        <f t="shared" si="6"/>
        <v>1</v>
      </c>
      <c r="P31" s="39">
        <f t="shared" si="0"/>
        <v>1</v>
      </c>
      <c r="Q31" s="40">
        <f t="shared" si="7"/>
        <v>1</v>
      </c>
      <c r="R31" s="41" t="str">
        <f t="shared" si="8"/>
        <v>015 53 84 50</v>
      </c>
      <c r="S31" s="37" t="str">
        <f t="shared" si="9"/>
        <v>015538450</v>
      </c>
      <c r="T31" s="39" t="e">
        <f t="shared" si="10"/>
        <v>#VALUE!</v>
      </c>
      <c r="U31" s="37" t="str">
        <f t="shared" si="11"/>
        <v>015538450</v>
      </c>
      <c r="V31" s="42" t="str">
        <f t="shared" si="12"/>
        <v>015538450</v>
      </c>
      <c r="W31" s="39">
        <f t="shared" si="13"/>
        <v>1</v>
      </c>
      <c r="X31" s="43">
        <f t="shared" si="14"/>
        <v>1</v>
      </c>
      <c r="Y31" s="39">
        <f t="shared" si="1"/>
        <v>1</v>
      </c>
      <c r="Z31" s="40">
        <f t="shared" si="15"/>
        <v>1</v>
      </c>
      <c r="AA31" s="40">
        <f t="shared" si="16"/>
        <v>1</v>
      </c>
    </row>
    <row r="32" spans="1:27" ht="60" hidden="1" customHeight="1" x14ac:dyDescent="0.65">
      <c r="A32" s="3">
        <v>30</v>
      </c>
      <c r="B32" s="3" t="s">
        <v>97</v>
      </c>
      <c r="C32" s="3" t="s">
        <v>1941</v>
      </c>
      <c r="D32" s="3" t="s">
        <v>98</v>
      </c>
      <c r="E32" s="3" t="s">
        <v>1208</v>
      </c>
      <c r="F32" s="5" t="s">
        <v>99</v>
      </c>
      <c r="G32" s="5">
        <v>180544327</v>
      </c>
      <c r="H32" s="5" t="s">
        <v>1258</v>
      </c>
      <c r="I32" s="3"/>
      <c r="J32" s="35"/>
      <c r="K32" s="36">
        <f t="shared" si="2"/>
        <v>1</v>
      </c>
      <c r="L32" s="37" t="str">
        <f t="shared" si="3"/>
        <v>180544327</v>
      </c>
      <c r="M32" s="38" t="str">
        <f t="shared" si="4"/>
        <v>180544327</v>
      </c>
      <c r="N32" s="39">
        <f t="shared" si="5"/>
        <v>1</v>
      </c>
      <c r="O32" s="39">
        <f t="shared" si="6"/>
        <v>1</v>
      </c>
      <c r="P32" s="39">
        <f t="shared" si="0"/>
        <v>1</v>
      </c>
      <c r="Q32" s="40">
        <f t="shared" si="7"/>
        <v>1</v>
      </c>
      <c r="R32" s="41" t="str">
        <f t="shared" si="8"/>
        <v>098 49 01 14</v>
      </c>
      <c r="S32" s="37" t="str">
        <f t="shared" si="9"/>
        <v>098490114</v>
      </c>
      <c r="T32" s="39" t="e">
        <f t="shared" si="10"/>
        <v>#VALUE!</v>
      </c>
      <c r="U32" s="37" t="str">
        <f t="shared" si="11"/>
        <v>098490114</v>
      </c>
      <c r="V32" s="42" t="str">
        <f t="shared" si="12"/>
        <v>098490114</v>
      </c>
      <c r="W32" s="39">
        <f t="shared" si="13"/>
        <v>1</v>
      </c>
      <c r="X32" s="43">
        <f t="shared" si="14"/>
        <v>1</v>
      </c>
      <c r="Y32" s="39">
        <f t="shared" si="1"/>
        <v>1</v>
      </c>
      <c r="Z32" s="40">
        <f t="shared" si="15"/>
        <v>1</v>
      </c>
      <c r="AA32" s="40">
        <f t="shared" si="16"/>
        <v>1</v>
      </c>
    </row>
    <row r="33" spans="1:27" ht="60" hidden="1" customHeight="1" x14ac:dyDescent="0.65">
      <c r="A33" s="3">
        <v>31</v>
      </c>
      <c r="B33" s="3" t="s">
        <v>100</v>
      </c>
      <c r="C33" s="3" t="s">
        <v>1941</v>
      </c>
      <c r="D33" s="3" t="s">
        <v>101</v>
      </c>
      <c r="E33" s="3" t="s">
        <v>1208</v>
      </c>
      <c r="F33" s="5" t="s">
        <v>102</v>
      </c>
      <c r="G33" s="5">
        <v>180822028</v>
      </c>
      <c r="H33" s="5" t="s">
        <v>1259</v>
      </c>
      <c r="I33" s="3"/>
      <c r="J33" s="35"/>
      <c r="K33" s="36">
        <f t="shared" si="2"/>
        <v>1</v>
      </c>
      <c r="L33" s="37" t="str">
        <f t="shared" si="3"/>
        <v>180822028</v>
      </c>
      <c r="M33" s="38" t="str">
        <f t="shared" si="4"/>
        <v>180822028</v>
      </c>
      <c r="N33" s="39">
        <f t="shared" si="5"/>
        <v>1</v>
      </c>
      <c r="O33" s="39">
        <f t="shared" si="6"/>
        <v>1</v>
      </c>
      <c r="P33" s="39">
        <f t="shared" si="0"/>
        <v>1</v>
      </c>
      <c r="Q33" s="40">
        <f t="shared" si="7"/>
        <v>1</v>
      </c>
      <c r="R33" s="41" t="str">
        <f t="shared" si="8"/>
        <v>060 68 93 47</v>
      </c>
      <c r="S33" s="37" t="str">
        <f t="shared" si="9"/>
        <v>060689347</v>
      </c>
      <c r="T33" s="39" t="e">
        <f t="shared" si="10"/>
        <v>#VALUE!</v>
      </c>
      <c r="U33" s="37" t="str">
        <f t="shared" si="11"/>
        <v>060689347</v>
      </c>
      <c r="V33" s="42" t="str">
        <f t="shared" si="12"/>
        <v>060689347</v>
      </c>
      <c r="W33" s="39">
        <f t="shared" si="13"/>
        <v>1</v>
      </c>
      <c r="X33" s="43">
        <f t="shared" si="14"/>
        <v>1</v>
      </c>
      <c r="Y33" s="39">
        <f t="shared" si="1"/>
        <v>1</v>
      </c>
      <c r="Z33" s="40">
        <f t="shared" si="15"/>
        <v>1</v>
      </c>
      <c r="AA33" s="40">
        <f t="shared" si="16"/>
        <v>1</v>
      </c>
    </row>
    <row r="34" spans="1:27" ht="60" hidden="1" customHeight="1" x14ac:dyDescent="0.65">
      <c r="A34" s="3">
        <v>32</v>
      </c>
      <c r="B34" s="3" t="s">
        <v>103</v>
      </c>
      <c r="C34" s="3" t="s">
        <v>1941</v>
      </c>
      <c r="D34" s="3" t="s">
        <v>104</v>
      </c>
      <c r="E34" s="3" t="s">
        <v>1208</v>
      </c>
      <c r="F34" s="5" t="s">
        <v>105</v>
      </c>
      <c r="G34" s="5">
        <v>180558063</v>
      </c>
      <c r="H34" s="5" t="s">
        <v>1260</v>
      </c>
      <c r="I34" s="3"/>
      <c r="J34" s="35"/>
      <c r="K34" s="36">
        <f t="shared" si="2"/>
        <v>1</v>
      </c>
      <c r="L34" s="37" t="str">
        <f t="shared" si="3"/>
        <v>180558063</v>
      </c>
      <c r="M34" s="38" t="str">
        <f t="shared" si="4"/>
        <v>180558063</v>
      </c>
      <c r="N34" s="39">
        <f t="shared" si="5"/>
        <v>1</v>
      </c>
      <c r="O34" s="39">
        <f t="shared" si="6"/>
        <v>1</v>
      </c>
      <c r="P34" s="39">
        <f t="shared" si="0"/>
        <v>1</v>
      </c>
      <c r="Q34" s="40">
        <f t="shared" si="7"/>
        <v>1</v>
      </c>
      <c r="R34" s="41" t="str">
        <f t="shared" si="8"/>
        <v>096 72 47 672</v>
      </c>
      <c r="S34" s="37" t="str">
        <f t="shared" si="9"/>
        <v>0967247672</v>
      </c>
      <c r="T34" s="39" t="e">
        <f t="shared" si="10"/>
        <v>#VALUE!</v>
      </c>
      <c r="U34" s="37" t="str">
        <f t="shared" si="11"/>
        <v>0967247672</v>
      </c>
      <c r="V34" s="42" t="str">
        <f t="shared" si="12"/>
        <v>0967247672</v>
      </c>
      <c r="W34" s="39">
        <f t="shared" si="13"/>
        <v>1</v>
      </c>
      <c r="X34" s="43">
        <f t="shared" si="14"/>
        <v>1</v>
      </c>
      <c r="Y34" s="39">
        <f t="shared" si="1"/>
        <v>1</v>
      </c>
      <c r="Z34" s="40">
        <f t="shared" si="15"/>
        <v>1</v>
      </c>
      <c r="AA34" s="40">
        <f t="shared" si="16"/>
        <v>1</v>
      </c>
    </row>
    <row r="35" spans="1:27" ht="60" customHeight="1" x14ac:dyDescent="0.65">
      <c r="A35" s="3">
        <v>33</v>
      </c>
      <c r="B35" s="3" t="s">
        <v>106</v>
      </c>
      <c r="C35" s="3" t="s">
        <v>1941</v>
      </c>
      <c r="D35" s="3" t="s">
        <v>107</v>
      </c>
      <c r="E35" s="3" t="s">
        <v>1208</v>
      </c>
      <c r="F35" s="5" t="s">
        <v>108</v>
      </c>
      <c r="G35" s="5" t="s">
        <v>1261</v>
      </c>
      <c r="H35" s="5" t="s">
        <v>1262</v>
      </c>
      <c r="I35" s="3"/>
      <c r="J35" s="35">
        <v>2</v>
      </c>
      <c r="K35" s="36">
        <f t="shared" si="2"/>
        <v>1</v>
      </c>
      <c r="L35" s="37" t="str">
        <f t="shared" si="3"/>
        <v>180476230</v>
      </c>
      <c r="M35" s="38" t="str">
        <f t="shared" si="4"/>
        <v>180476230</v>
      </c>
      <c r="N35" s="39">
        <f t="shared" si="5"/>
        <v>1</v>
      </c>
      <c r="O35" s="39">
        <f t="shared" si="6"/>
        <v>1</v>
      </c>
      <c r="P35" s="39">
        <f t="shared" si="0"/>
        <v>1</v>
      </c>
      <c r="Q35" s="40">
        <f t="shared" si="7"/>
        <v>1</v>
      </c>
      <c r="R35" s="41" t="str">
        <f t="shared" si="8"/>
        <v>086226377</v>
      </c>
      <c r="S35" s="37" t="str">
        <f t="shared" si="9"/>
        <v>086226377</v>
      </c>
      <c r="T35" s="39" t="e">
        <f t="shared" si="10"/>
        <v>#VALUE!</v>
      </c>
      <c r="U35" s="37" t="str">
        <f t="shared" si="11"/>
        <v>086226377</v>
      </c>
      <c r="V35" s="42" t="str">
        <f t="shared" si="12"/>
        <v>086226377</v>
      </c>
      <c r="W35" s="39">
        <f t="shared" si="13"/>
        <v>1</v>
      </c>
      <c r="X35" s="43">
        <f t="shared" si="14"/>
        <v>1</v>
      </c>
      <c r="Y35" s="39">
        <f t="shared" si="1"/>
        <v>1</v>
      </c>
      <c r="Z35" s="40">
        <f t="shared" si="15"/>
        <v>1</v>
      </c>
      <c r="AA35" s="40">
        <f t="shared" si="16"/>
        <v>2</v>
      </c>
    </row>
    <row r="36" spans="1:27" ht="60" hidden="1" customHeight="1" x14ac:dyDescent="0.65">
      <c r="A36" s="3">
        <v>34</v>
      </c>
      <c r="B36" s="3" t="s">
        <v>109</v>
      </c>
      <c r="C36" s="3" t="s">
        <v>1941</v>
      </c>
      <c r="D36" s="3" t="s">
        <v>110</v>
      </c>
      <c r="E36" s="3" t="s">
        <v>1208</v>
      </c>
      <c r="F36" s="5" t="s">
        <v>111</v>
      </c>
      <c r="G36" s="5">
        <v>180875945</v>
      </c>
      <c r="H36" s="5" t="s">
        <v>1263</v>
      </c>
      <c r="I36" s="3"/>
      <c r="J36" s="35"/>
      <c r="K36" s="36">
        <f t="shared" si="2"/>
        <v>1</v>
      </c>
      <c r="L36" s="37" t="str">
        <f t="shared" si="3"/>
        <v>180875945</v>
      </c>
      <c r="M36" s="38" t="str">
        <f t="shared" si="4"/>
        <v>180875945</v>
      </c>
      <c r="N36" s="39">
        <f t="shared" si="5"/>
        <v>1</v>
      </c>
      <c r="O36" s="39">
        <f t="shared" si="6"/>
        <v>1</v>
      </c>
      <c r="P36" s="39">
        <f t="shared" si="0"/>
        <v>1</v>
      </c>
      <c r="Q36" s="40">
        <f t="shared" si="7"/>
        <v>1</v>
      </c>
      <c r="R36" s="41" t="str">
        <f t="shared" si="8"/>
        <v>096 26 30 504</v>
      </c>
      <c r="S36" s="37" t="str">
        <f t="shared" si="9"/>
        <v>0962630504</v>
      </c>
      <c r="T36" s="39" t="e">
        <f t="shared" si="10"/>
        <v>#VALUE!</v>
      </c>
      <c r="U36" s="37" t="str">
        <f t="shared" si="11"/>
        <v>0962630504</v>
      </c>
      <c r="V36" s="42" t="str">
        <f t="shared" si="12"/>
        <v>0962630504</v>
      </c>
      <c r="W36" s="39">
        <f t="shared" si="13"/>
        <v>1</v>
      </c>
      <c r="X36" s="43">
        <f t="shared" si="14"/>
        <v>1</v>
      </c>
      <c r="Y36" s="39">
        <f t="shared" si="1"/>
        <v>1</v>
      </c>
      <c r="Z36" s="40">
        <f t="shared" si="15"/>
        <v>1</v>
      </c>
      <c r="AA36" s="40">
        <f t="shared" si="16"/>
        <v>1</v>
      </c>
    </row>
    <row r="37" spans="1:27" ht="60" hidden="1" customHeight="1" x14ac:dyDescent="0.65">
      <c r="A37" s="3">
        <v>35</v>
      </c>
      <c r="B37" s="3" t="s">
        <v>112</v>
      </c>
      <c r="C37" s="3" t="s">
        <v>1941</v>
      </c>
      <c r="D37" s="3" t="s">
        <v>113</v>
      </c>
      <c r="E37" s="3" t="s">
        <v>1208</v>
      </c>
      <c r="F37" s="5" t="s">
        <v>114</v>
      </c>
      <c r="G37" s="5">
        <v>190796100</v>
      </c>
      <c r="H37" s="5" t="s">
        <v>1264</v>
      </c>
      <c r="I37" s="3"/>
      <c r="J37" s="35"/>
      <c r="K37" s="36">
        <f t="shared" si="2"/>
        <v>1</v>
      </c>
      <c r="L37" s="37" t="str">
        <f t="shared" si="3"/>
        <v>190796100</v>
      </c>
      <c r="M37" s="38" t="str">
        <f t="shared" si="4"/>
        <v>190796100</v>
      </c>
      <c r="N37" s="39">
        <f t="shared" si="5"/>
        <v>1</v>
      </c>
      <c r="O37" s="39">
        <f t="shared" si="6"/>
        <v>1</v>
      </c>
      <c r="P37" s="39">
        <f t="shared" si="0"/>
        <v>1</v>
      </c>
      <c r="Q37" s="40">
        <f t="shared" si="7"/>
        <v>1</v>
      </c>
      <c r="R37" s="41" t="str">
        <f t="shared" si="8"/>
        <v>081 90 90 35</v>
      </c>
      <c r="S37" s="37" t="str">
        <f t="shared" si="9"/>
        <v>081909035</v>
      </c>
      <c r="T37" s="39" t="e">
        <f t="shared" si="10"/>
        <v>#VALUE!</v>
      </c>
      <c r="U37" s="37" t="str">
        <f t="shared" si="11"/>
        <v>081909035</v>
      </c>
      <c r="V37" s="42" t="str">
        <f t="shared" si="12"/>
        <v>081909035</v>
      </c>
      <c r="W37" s="39">
        <f t="shared" si="13"/>
        <v>1</v>
      </c>
      <c r="X37" s="43">
        <f t="shared" si="14"/>
        <v>1</v>
      </c>
      <c r="Y37" s="39">
        <f t="shared" si="1"/>
        <v>1</v>
      </c>
      <c r="Z37" s="40">
        <f t="shared" si="15"/>
        <v>1</v>
      </c>
      <c r="AA37" s="40">
        <f t="shared" si="16"/>
        <v>1</v>
      </c>
    </row>
    <row r="38" spans="1:27" ht="60" hidden="1" customHeight="1" x14ac:dyDescent="0.65">
      <c r="A38" s="3">
        <v>36</v>
      </c>
      <c r="B38" s="3" t="s">
        <v>115</v>
      </c>
      <c r="C38" s="3" t="s">
        <v>1941</v>
      </c>
      <c r="D38" s="3" t="s">
        <v>116</v>
      </c>
      <c r="E38" s="3" t="s">
        <v>1208</v>
      </c>
      <c r="F38" s="5" t="s">
        <v>117</v>
      </c>
      <c r="G38" s="5">
        <v>180644854</v>
      </c>
      <c r="H38" s="8" t="s">
        <v>1265</v>
      </c>
      <c r="I38" s="3"/>
      <c r="J38" s="35"/>
      <c r="K38" s="36">
        <f t="shared" si="2"/>
        <v>1</v>
      </c>
      <c r="L38" s="37" t="str">
        <f t="shared" si="3"/>
        <v>180644854</v>
      </c>
      <c r="M38" s="38" t="str">
        <f t="shared" si="4"/>
        <v>180644854</v>
      </c>
      <c r="N38" s="39">
        <f t="shared" si="5"/>
        <v>1</v>
      </c>
      <c r="O38" s="39">
        <f t="shared" si="6"/>
        <v>1</v>
      </c>
      <c r="P38" s="39">
        <f t="shared" si="0"/>
        <v>1</v>
      </c>
      <c r="Q38" s="40">
        <f t="shared" si="7"/>
        <v>1</v>
      </c>
      <c r="R38" s="41" t="str">
        <f t="shared" si="8"/>
        <v>088 612 79 62</v>
      </c>
      <c r="S38" s="37" t="str">
        <f t="shared" si="9"/>
        <v>0886127962</v>
      </c>
      <c r="T38" s="39" t="e">
        <f t="shared" si="10"/>
        <v>#VALUE!</v>
      </c>
      <c r="U38" s="37" t="str">
        <f t="shared" si="11"/>
        <v>0886127962</v>
      </c>
      <c r="V38" s="42" t="str">
        <f t="shared" si="12"/>
        <v>0886127962</v>
      </c>
      <c r="W38" s="39">
        <f t="shared" si="13"/>
        <v>1</v>
      </c>
      <c r="X38" s="43">
        <f t="shared" si="14"/>
        <v>1</v>
      </c>
      <c r="Y38" s="39">
        <f t="shared" si="1"/>
        <v>1</v>
      </c>
      <c r="Z38" s="40">
        <f t="shared" si="15"/>
        <v>1</v>
      </c>
      <c r="AA38" s="40">
        <f t="shared" si="16"/>
        <v>1</v>
      </c>
    </row>
    <row r="39" spans="1:27" ht="60" hidden="1" customHeight="1" x14ac:dyDescent="0.65">
      <c r="A39" s="3">
        <v>37</v>
      </c>
      <c r="B39" s="3" t="s">
        <v>118</v>
      </c>
      <c r="C39" s="3" t="s">
        <v>1941</v>
      </c>
      <c r="D39" s="3" t="s">
        <v>119</v>
      </c>
      <c r="E39" s="3" t="s">
        <v>1208</v>
      </c>
      <c r="F39" s="5" t="s">
        <v>120</v>
      </c>
      <c r="G39" s="5">
        <v>180777927</v>
      </c>
      <c r="H39" s="5" t="s">
        <v>1266</v>
      </c>
      <c r="I39" s="3"/>
      <c r="J39" s="35"/>
      <c r="K39" s="36">
        <f t="shared" si="2"/>
        <v>1</v>
      </c>
      <c r="L39" s="37" t="str">
        <f t="shared" si="3"/>
        <v>180777927</v>
      </c>
      <c r="M39" s="38" t="str">
        <f t="shared" si="4"/>
        <v>180777927</v>
      </c>
      <c r="N39" s="39">
        <f t="shared" si="5"/>
        <v>1</v>
      </c>
      <c r="O39" s="39">
        <f t="shared" si="6"/>
        <v>1</v>
      </c>
      <c r="P39" s="39">
        <f t="shared" si="0"/>
        <v>1</v>
      </c>
      <c r="Q39" s="40">
        <f t="shared" si="7"/>
        <v>1</v>
      </c>
      <c r="R39" s="41" t="str">
        <f t="shared" si="8"/>
        <v>095 55 28 67</v>
      </c>
      <c r="S39" s="37" t="str">
        <f t="shared" si="9"/>
        <v>095552867</v>
      </c>
      <c r="T39" s="39" t="e">
        <f t="shared" si="10"/>
        <v>#VALUE!</v>
      </c>
      <c r="U39" s="37" t="str">
        <f t="shared" si="11"/>
        <v>095552867</v>
      </c>
      <c r="V39" s="42" t="str">
        <f t="shared" si="12"/>
        <v>095552867</v>
      </c>
      <c r="W39" s="39">
        <f t="shared" si="13"/>
        <v>1</v>
      </c>
      <c r="X39" s="43">
        <f t="shared" si="14"/>
        <v>1</v>
      </c>
      <c r="Y39" s="39">
        <f t="shared" si="1"/>
        <v>1</v>
      </c>
      <c r="Z39" s="40">
        <f t="shared" si="15"/>
        <v>1</v>
      </c>
      <c r="AA39" s="40">
        <f t="shared" si="16"/>
        <v>1</v>
      </c>
    </row>
    <row r="40" spans="1:27" ht="60" hidden="1" customHeight="1" x14ac:dyDescent="0.65">
      <c r="A40" s="3">
        <v>38</v>
      </c>
      <c r="B40" s="3" t="s">
        <v>121</v>
      </c>
      <c r="C40" s="3" t="s">
        <v>1941</v>
      </c>
      <c r="D40" s="3" t="s">
        <v>122</v>
      </c>
      <c r="E40" s="3" t="s">
        <v>1208</v>
      </c>
      <c r="F40" s="5" t="s">
        <v>123</v>
      </c>
      <c r="G40" s="5" t="s">
        <v>1267</v>
      </c>
      <c r="H40" s="5" t="s">
        <v>1268</v>
      </c>
      <c r="I40" s="3"/>
      <c r="J40" s="35"/>
      <c r="K40" s="36">
        <f t="shared" si="2"/>
        <v>1</v>
      </c>
      <c r="L40" s="37" t="str">
        <f t="shared" si="3"/>
        <v>011291104</v>
      </c>
      <c r="M40" s="38" t="str">
        <f t="shared" si="4"/>
        <v>011291104</v>
      </c>
      <c r="N40" s="39">
        <f t="shared" si="5"/>
        <v>1</v>
      </c>
      <c r="O40" s="39">
        <f t="shared" si="6"/>
        <v>1</v>
      </c>
      <c r="P40" s="39">
        <f t="shared" si="0"/>
        <v>1</v>
      </c>
      <c r="Q40" s="40">
        <f t="shared" si="7"/>
        <v>1</v>
      </c>
      <c r="R40" s="41" t="str">
        <f t="shared" si="8"/>
        <v>096 696 55 57</v>
      </c>
      <c r="S40" s="37" t="str">
        <f t="shared" si="9"/>
        <v>0966965557</v>
      </c>
      <c r="T40" s="39" t="e">
        <f t="shared" si="10"/>
        <v>#VALUE!</v>
      </c>
      <c r="U40" s="37" t="str">
        <f t="shared" si="11"/>
        <v>0966965557</v>
      </c>
      <c r="V40" s="42" t="str">
        <f t="shared" si="12"/>
        <v>0966965557</v>
      </c>
      <c r="W40" s="39">
        <f t="shared" si="13"/>
        <v>1</v>
      </c>
      <c r="X40" s="43">
        <f t="shared" si="14"/>
        <v>1</v>
      </c>
      <c r="Y40" s="39">
        <f t="shared" si="1"/>
        <v>1</v>
      </c>
      <c r="Z40" s="40">
        <f t="shared" si="15"/>
        <v>1</v>
      </c>
      <c r="AA40" s="40">
        <f t="shared" si="16"/>
        <v>1</v>
      </c>
    </row>
    <row r="41" spans="1:27" ht="60" hidden="1" customHeight="1" x14ac:dyDescent="0.65">
      <c r="A41" s="3">
        <v>39</v>
      </c>
      <c r="B41" s="3" t="s">
        <v>124</v>
      </c>
      <c r="C41" s="3" t="s">
        <v>1941</v>
      </c>
      <c r="D41" s="3" t="s">
        <v>125</v>
      </c>
      <c r="E41" s="3" t="s">
        <v>1208</v>
      </c>
      <c r="F41" s="5" t="s">
        <v>126</v>
      </c>
      <c r="G41" s="5">
        <v>180591166</v>
      </c>
      <c r="H41" s="8" t="s">
        <v>1269</v>
      </c>
      <c r="I41" s="3"/>
      <c r="J41" s="35"/>
      <c r="K41" s="36">
        <f t="shared" si="2"/>
        <v>1</v>
      </c>
      <c r="L41" s="37" t="str">
        <f t="shared" si="3"/>
        <v>180591166</v>
      </c>
      <c r="M41" s="38" t="str">
        <f t="shared" si="4"/>
        <v>180591166</v>
      </c>
      <c r="N41" s="39">
        <f t="shared" si="5"/>
        <v>1</v>
      </c>
      <c r="O41" s="39">
        <f t="shared" si="6"/>
        <v>1</v>
      </c>
      <c r="P41" s="39">
        <f t="shared" si="0"/>
        <v>1</v>
      </c>
      <c r="Q41" s="40">
        <f t="shared" si="7"/>
        <v>1</v>
      </c>
      <c r="R41" s="41" t="str">
        <f t="shared" si="8"/>
        <v>096 48 140 77</v>
      </c>
      <c r="S41" s="37" t="str">
        <f t="shared" si="9"/>
        <v>0964814077</v>
      </c>
      <c r="T41" s="39" t="e">
        <f t="shared" si="10"/>
        <v>#VALUE!</v>
      </c>
      <c r="U41" s="37" t="str">
        <f t="shared" si="11"/>
        <v>0964814077</v>
      </c>
      <c r="V41" s="42" t="str">
        <f t="shared" si="12"/>
        <v>0964814077</v>
      </c>
      <c r="W41" s="39">
        <f t="shared" si="13"/>
        <v>1</v>
      </c>
      <c r="X41" s="43">
        <f t="shared" si="14"/>
        <v>1</v>
      </c>
      <c r="Y41" s="39">
        <f t="shared" si="1"/>
        <v>1</v>
      </c>
      <c r="Z41" s="40">
        <f t="shared" si="15"/>
        <v>1</v>
      </c>
      <c r="AA41" s="40">
        <f t="shared" si="16"/>
        <v>1</v>
      </c>
    </row>
    <row r="42" spans="1:27" ht="60" customHeight="1" x14ac:dyDescent="0.65">
      <c r="A42" s="3">
        <v>40</v>
      </c>
      <c r="B42" s="3" t="s">
        <v>127</v>
      </c>
      <c r="C42" s="3" t="s">
        <v>1941</v>
      </c>
      <c r="D42" s="3" t="s">
        <v>128</v>
      </c>
      <c r="E42" s="3" t="s">
        <v>1208</v>
      </c>
      <c r="F42" s="5" t="s">
        <v>129</v>
      </c>
      <c r="G42" s="5">
        <v>180877815</v>
      </c>
      <c r="H42" s="8" t="s">
        <v>1270</v>
      </c>
      <c r="I42" s="3"/>
      <c r="J42" s="35">
        <v>2</v>
      </c>
      <c r="K42" s="36">
        <f t="shared" si="2"/>
        <v>1</v>
      </c>
      <c r="L42" s="37" t="str">
        <f t="shared" si="3"/>
        <v>180877815</v>
      </c>
      <c r="M42" s="38" t="str">
        <f t="shared" si="4"/>
        <v>180877815</v>
      </c>
      <c r="N42" s="39">
        <f t="shared" si="5"/>
        <v>1</v>
      </c>
      <c r="O42" s="39">
        <f t="shared" si="6"/>
        <v>1</v>
      </c>
      <c r="P42" s="39">
        <f t="shared" si="0"/>
        <v>1</v>
      </c>
      <c r="Q42" s="40">
        <f t="shared" si="7"/>
        <v>1</v>
      </c>
      <c r="R42" s="41" t="str">
        <f t="shared" si="8"/>
        <v>069 50 83 26</v>
      </c>
      <c r="S42" s="37" t="str">
        <f t="shared" si="9"/>
        <v>069508326</v>
      </c>
      <c r="T42" s="39" t="e">
        <f t="shared" si="10"/>
        <v>#VALUE!</v>
      </c>
      <c r="U42" s="37" t="str">
        <f t="shared" si="11"/>
        <v>069508326</v>
      </c>
      <c r="V42" s="42" t="str">
        <f t="shared" si="12"/>
        <v>069508326</v>
      </c>
      <c r="W42" s="39">
        <f t="shared" si="13"/>
        <v>1</v>
      </c>
      <c r="X42" s="43">
        <f t="shared" si="14"/>
        <v>1</v>
      </c>
      <c r="Y42" s="39">
        <f t="shared" si="1"/>
        <v>1</v>
      </c>
      <c r="Z42" s="40">
        <f t="shared" si="15"/>
        <v>1</v>
      </c>
      <c r="AA42" s="40">
        <f t="shared" si="16"/>
        <v>2</v>
      </c>
    </row>
    <row r="43" spans="1:27" ht="60" hidden="1" customHeight="1" x14ac:dyDescent="0.65">
      <c r="A43" s="3">
        <v>41</v>
      </c>
      <c r="B43" s="3" t="s">
        <v>130</v>
      </c>
      <c r="C43" s="3" t="s">
        <v>1941</v>
      </c>
      <c r="D43" s="3" t="s">
        <v>131</v>
      </c>
      <c r="E43" s="3" t="s">
        <v>1209</v>
      </c>
      <c r="F43" s="5" t="s">
        <v>132</v>
      </c>
      <c r="G43" s="5" t="s">
        <v>1271</v>
      </c>
      <c r="H43" s="5" t="s">
        <v>1272</v>
      </c>
      <c r="I43" s="3"/>
      <c r="J43" s="35"/>
      <c r="K43" s="36">
        <f t="shared" si="2"/>
        <v>1</v>
      </c>
      <c r="L43" s="37" t="str">
        <f t="shared" si="3"/>
        <v>180429738</v>
      </c>
      <c r="M43" s="38" t="str">
        <f t="shared" si="4"/>
        <v>180429738</v>
      </c>
      <c r="N43" s="39">
        <f t="shared" si="5"/>
        <v>1</v>
      </c>
      <c r="O43" s="39">
        <f t="shared" si="6"/>
        <v>1</v>
      </c>
      <c r="P43" s="39">
        <f t="shared" si="0"/>
        <v>1</v>
      </c>
      <c r="Q43" s="40">
        <f t="shared" si="7"/>
        <v>1</v>
      </c>
      <c r="R43" s="41" t="str">
        <f t="shared" si="8"/>
        <v>098 863 115</v>
      </c>
      <c r="S43" s="37" t="str">
        <f t="shared" si="9"/>
        <v>098863115</v>
      </c>
      <c r="T43" s="39" t="e">
        <f t="shared" si="10"/>
        <v>#VALUE!</v>
      </c>
      <c r="U43" s="37" t="str">
        <f t="shared" si="11"/>
        <v>098863115</v>
      </c>
      <c r="V43" s="42" t="str">
        <f t="shared" si="12"/>
        <v>098863115</v>
      </c>
      <c r="W43" s="39">
        <f t="shared" si="13"/>
        <v>1</v>
      </c>
      <c r="X43" s="43">
        <f t="shared" si="14"/>
        <v>1</v>
      </c>
      <c r="Y43" s="39">
        <f t="shared" si="1"/>
        <v>1</v>
      </c>
      <c r="Z43" s="40">
        <f t="shared" si="15"/>
        <v>1</v>
      </c>
      <c r="AA43" s="40">
        <f t="shared" si="16"/>
        <v>1</v>
      </c>
    </row>
    <row r="44" spans="1:27" ht="60" hidden="1" customHeight="1" x14ac:dyDescent="0.65">
      <c r="A44" s="3">
        <v>42</v>
      </c>
      <c r="B44" s="3" t="s">
        <v>133</v>
      </c>
      <c r="C44" s="3" t="s">
        <v>1941</v>
      </c>
      <c r="D44" s="3" t="s">
        <v>134</v>
      </c>
      <c r="E44" s="3" t="s">
        <v>1209</v>
      </c>
      <c r="F44" s="5" t="s">
        <v>135</v>
      </c>
      <c r="G44" s="5" t="s">
        <v>1273</v>
      </c>
      <c r="H44" s="5" t="s">
        <v>1274</v>
      </c>
      <c r="I44" s="3"/>
      <c r="J44" s="35"/>
      <c r="K44" s="36">
        <f t="shared" si="2"/>
        <v>1</v>
      </c>
      <c r="L44" s="37" t="str">
        <f t="shared" si="3"/>
        <v>180456546</v>
      </c>
      <c r="M44" s="38" t="str">
        <f t="shared" si="4"/>
        <v>180456546</v>
      </c>
      <c r="N44" s="39">
        <f t="shared" si="5"/>
        <v>1</v>
      </c>
      <c r="O44" s="39">
        <f t="shared" si="6"/>
        <v>1</v>
      </c>
      <c r="P44" s="39">
        <f t="shared" si="0"/>
        <v>1</v>
      </c>
      <c r="Q44" s="40">
        <f t="shared" si="7"/>
        <v>1</v>
      </c>
      <c r="R44" s="41" t="str">
        <f t="shared" si="8"/>
        <v>093 623 756</v>
      </c>
      <c r="S44" s="37" t="str">
        <f t="shared" si="9"/>
        <v>093623756</v>
      </c>
      <c r="T44" s="39" t="e">
        <f t="shared" si="10"/>
        <v>#VALUE!</v>
      </c>
      <c r="U44" s="37" t="str">
        <f t="shared" si="11"/>
        <v>093623756</v>
      </c>
      <c r="V44" s="42" t="str">
        <f t="shared" si="12"/>
        <v>093623756</v>
      </c>
      <c r="W44" s="39">
        <f t="shared" si="13"/>
        <v>1</v>
      </c>
      <c r="X44" s="43">
        <f t="shared" si="14"/>
        <v>1</v>
      </c>
      <c r="Y44" s="39">
        <f t="shared" si="1"/>
        <v>1</v>
      </c>
      <c r="Z44" s="40">
        <f t="shared" si="15"/>
        <v>1</v>
      </c>
      <c r="AA44" s="40">
        <f t="shared" si="16"/>
        <v>1</v>
      </c>
    </row>
    <row r="45" spans="1:27" ht="60" hidden="1" customHeight="1" x14ac:dyDescent="0.65">
      <c r="A45" s="3">
        <v>43</v>
      </c>
      <c r="B45" s="3" t="s">
        <v>136</v>
      </c>
      <c r="C45" s="3" t="s">
        <v>1941</v>
      </c>
      <c r="D45" s="3" t="s">
        <v>137</v>
      </c>
      <c r="E45" s="3" t="s">
        <v>1209</v>
      </c>
      <c r="F45" s="5" t="s">
        <v>138</v>
      </c>
      <c r="G45" s="5" t="s">
        <v>1275</v>
      </c>
      <c r="H45" s="5" t="s">
        <v>1276</v>
      </c>
      <c r="I45" s="3"/>
      <c r="J45" s="35"/>
      <c r="K45" s="36">
        <f t="shared" si="2"/>
        <v>1</v>
      </c>
      <c r="L45" s="37" t="str">
        <f t="shared" si="3"/>
        <v>180454206</v>
      </c>
      <c r="M45" s="38" t="str">
        <f t="shared" si="4"/>
        <v>180454206</v>
      </c>
      <c r="N45" s="39">
        <f t="shared" si="5"/>
        <v>1</v>
      </c>
      <c r="O45" s="39">
        <f t="shared" si="6"/>
        <v>1</v>
      </c>
      <c r="P45" s="39">
        <f t="shared" si="0"/>
        <v>1</v>
      </c>
      <c r="Q45" s="40">
        <f t="shared" si="7"/>
        <v>1</v>
      </c>
      <c r="R45" s="41" t="str">
        <f t="shared" si="8"/>
        <v>077 529 998</v>
      </c>
      <c r="S45" s="37" t="str">
        <f t="shared" si="9"/>
        <v>077529998</v>
      </c>
      <c r="T45" s="39" t="e">
        <f t="shared" si="10"/>
        <v>#VALUE!</v>
      </c>
      <c r="U45" s="37" t="str">
        <f t="shared" si="11"/>
        <v>077529998</v>
      </c>
      <c r="V45" s="42" t="str">
        <f t="shared" si="12"/>
        <v>077529998</v>
      </c>
      <c r="W45" s="39">
        <f t="shared" si="13"/>
        <v>1</v>
      </c>
      <c r="X45" s="43">
        <f t="shared" si="14"/>
        <v>1</v>
      </c>
      <c r="Y45" s="39">
        <f t="shared" si="1"/>
        <v>1</v>
      </c>
      <c r="Z45" s="40">
        <f t="shared" si="15"/>
        <v>1</v>
      </c>
      <c r="AA45" s="40">
        <f t="shared" si="16"/>
        <v>1</v>
      </c>
    </row>
    <row r="46" spans="1:27" ht="60" hidden="1" customHeight="1" x14ac:dyDescent="0.65">
      <c r="A46" s="3">
        <v>44</v>
      </c>
      <c r="B46" s="3" t="s">
        <v>139</v>
      </c>
      <c r="C46" s="3" t="s">
        <v>1939</v>
      </c>
      <c r="D46" s="3" t="s">
        <v>140</v>
      </c>
      <c r="E46" s="3" t="s">
        <v>1209</v>
      </c>
      <c r="F46" s="5" t="s">
        <v>141</v>
      </c>
      <c r="G46" s="5" t="s">
        <v>1277</v>
      </c>
      <c r="H46" s="5" t="s">
        <v>1278</v>
      </c>
      <c r="I46" s="3"/>
      <c r="J46" s="35"/>
      <c r="K46" s="36">
        <f t="shared" si="2"/>
        <v>1</v>
      </c>
      <c r="L46" s="37" t="str">
        <f t="shared" si="3"/>
        <v>170416108</v>
      </c>
      <c r="M46" s="38" t="str">
        <f t="shared" si="4"/>
        <v>170416108</v>
      </c>
      <c r="N46" s="39">
        <f t="shared" si="5"/>
        <v>1</v>
      </c>
      <c r="O46" s="39">
        <f t="shared" si="6"/>
        <v>1</v>
      </c>
      <c r="P46" s="39">
        <f t="shared" si="0"/>
        <v>1</v>
      </c>
      <c r="Q46" s="40">
        <f t="shared" si="7"/>
        <v>1</v>
      </c>
      <c r="R46" s="41" t="str">
        <f t="shared" si="8"/>
        <v>010 404 581</v>
      </c>
      <c r="S46" s="37" t="str">
        <f t="shared" si="9"/>
        <v>010404581</v>
      </c>
      <c r="T46" s="39" t="e">
        <f t="shared" si="10"/>
        <v>#VALUE!</v>
      </c>
      <c r="U46" s="37" t="str">
        <f t="shared" si="11"/>
        <v>010404581</v>
      </c>
      <c r="V46" s="42" t="str">
        <f t="shared" si="12"/>
        <v>010404581</v>
      </c>
      <c r="W46" s="39">
        <f t="shared" si="13"/>
        <v>1</v>
      </c>
      <c r="X46" s="43">
        <f t="shared" si="14"/>
        <v>1</v>
      </c>
      <c r="Y46" s="39">
        <f t="shared" si="1"/>
        <v>1</v>
      </c>
      <c r="Z46" s="40">
        <f t="shared" si="15"/>
        <v>1</v>
      </c>
      <c r="AA46" s="40">
        <f t="shared" si="16"/>
        <v>1</v>
      </c>
    </row>
    <row r="47" spans="1:27" ht="60" hidden="1" customHeight="1" x14ac:dyDescent="0.65">
      <c r="A47" s="3">
        <v>45</v>
      </c>
      <c r="B47" s="3" t="s">
        <v>142</v>
      </c>
      <c r="C47" s="3" t="s">
        <v>1939</v>
      </c>
      <c r="D47" s="3" t="s">
        <v>143</v>
      </c>
      <c r="E47" s="3" t="s">
        <v>1209</v>
      </c>
      <c r="F47" s="5" t="s">
        <v>144</v>
      </c>
      <c r="G47" s="5">
        <v>180522720</v>
      </c>
      <c r="H47" s="5" t="s">
        <v>1279</v>
      </c>
      <c r="I47" s="3"/>
      <c r="J47" s="35"/>
      <c r="K47" s="36">
        <f t="shared" si="2"/>
        <v>1</v>
      </c>
      <c r="L47" s="37" t="str">
        <f t="shared" si="3"/>
        <v>180522720</v>
      </c>
      <c r="M47" s="38" t="str">
        <f t="shared" si="4"/>
        <v>180522720</v>
      </c>
      <c r="N47" s="39">
        <f t="shared" si="5"/>
        <v>1</v>
      </c>
      <c r="O47" s="39">
        <f t="shared" si="6"/>
        <v>1</v>
      </c>
      <c r="P47" s="39">
        <f t="shared" si="0"/>
        <v>1</v>
      </c>
      <c r="Q47" s="40">
        <f t="shared" si="7"/>
        <v>1</v>
      </c>
      <c r="R47" s="41" t="str">
        <f t="shared" si="8"/>
        <v>070 743 228</v>
      </c>
      <c r="S47" s="37" t="str">
        <f t="shared" si="9"/>
        <v>070743228</v>
      </c>
      <c r="T47" s="39" t="e">
        <f t="shared" si="10"/>
        <v>#VALUE!</v>
      </c>
      <c r="U47" s="37" t="str">
        <f t="shared" si="11"/>
        <v>070743228</v>
      </c>
      <c r="V47" s="42" t="str">
        <f t="shared" si="12"/>
        <v>070743228</v>
      </c>
      <c r="W47" s="39">
        <f t="shared" si="13"/>
        <v>1</v>
      </c>
      <c r="X47" s="43">
        <f t="shared" si="14"/>
        <v>1</v>
      </c>
      <c r="Y47" s="39">
        <f t="shared" si="1"/>
        <v>1</v>
      </c>
      <c r="Z47" s="40">
        <f t="shared" si="15"/>
        <v>1</v>
      </c>
      <c r="AA47" s="40">
        <f t="shared" si="16"/>
        <v>1</v>
      </c>
    </row>
    <row r="48" spans="1:27" ht="60" hidden="1" customHeight="1" x14ac:dyDescent="0.65">
      <c r="A48" s="3">
        <v>46</v>
      </c>
      <c r="B48" s="3" t="s">
        <v>145</v>
      </c>
      <c r="C48" s="3" t="s">
        <v>1939</v>
      </c>
      <c r="D48" s="3" t="s">
        <v>146</v>
      </c>
      <c r="E48" s="3" t="s">
        <v>1209</v>
      </c>
      <c r="F48" s="5" t="s">
        <v>147</v>
      </c>
      <c r="G48" s="5" t="s">
        <v>1280</v>
      </c>
      <c r="H48" s="5" t="s">
        <v>1281</v>
      </c>
      <c r="I48" s="3"/>
      <c r="J48" s="35"/>
      <c r="K48" s="36">
        <f t="shared" si="2"/>
        <v>1</v>
      </c>
      <c r="L48" s="37" t="str">
        <f t="shared" si="3"/>
        <v>150447823</v>
      </c>
      <c r="M48" s="38" t="str">
        <f t="shared" si="4"/>
        <v>150447823</v>
      </c>
      <c r="N48" s="39">
        <f t="shared" si="5"/>
        <v>1</v>
      </c>
      <c r="O48" s="39">
        <f t="shared" si="6"/>
        <v>1</v>
      </c>
      <c r="P48" s="39">
        <f t="shared" si="0"/>
        <v>1</v>
      </c>
      <c r="Q48" s="40">
        <f t="shared" si="7"/>
        <v>1</v>
      </c>
      <c r="R48" s="41" t="str">
        <f t="shared" si="8"/>
        <v xml:space="preserve">010 65 57 24 </v>
      </c>
      <c r="S48" s="37" t="str">
        <f t="shared" si="9"/>
        <v>010655724</v>
      </c>
      <c r="T48" s="39" t="e">
        <f t="shared" si="10"/>
        <v>#VALUE!</v>
      </c>
      <c r="U48" s="37" t="str">
        <f t="shared" si="11"/>
        <v>010655724</v>
      </c>
      <c r="V48" s="42" t="str">
        <f t="shared" si="12"/>
        <v>010655724</v>
      </c>
      <c r="W48" s="39">
        <f t="shared" si="13"/>
        <v>1</v>
      </c>
      <c r="X48" s="43">
        <f t="shared" si="14"/>
        <v>1</v>
      </c>
      <c r="Y48" s="39">
        <f t="shared" si="1"/>
        <v>1</v>
      </c>
      <c r="Z48" s="40">
        <f t="shared" si="15"/>
        <v>1</v>
      </c>
      <c r="AA48" s="40">
        <f t="shared" si="16"/>
        <v>1</v>
      </c>
    </row>
    <row r="49" spans="1:27" ht="60" hidden="1" customHeight="1" x14ac:dyDescent="0.65">
      <c r="A49" s="3">
        <v>47</v>
      </c>
      <c r="B49" s="3" t="s">
        <v>148</v>
      </c>
      <c r="C49" s="3" t="s">
        <v>1941</v>
      </c>
      <c r="D49" s="3" t="s">
        <v>149</v>
      </c>
      <c r="E49" s="3" t="s">
        <v>1209</v>
      </c>
      <c r="F49" s="5" t="s">
        <v>150</v>
      </c>
      <c r="G49" s="5">
        <v>170687507</v>
      </c>
      <c r="H49" s="5" t="s">
        <v>1282</v>
      </c>
      <c r="I49" s="3"/>
      <c r="J49" s="35"/>
      <c r="K49" s="36">
        <f t="shared" si="2"/>
        <v>1</v>
      </c>
      <c r="L49" s="37" t="str">
        <f t="shared" si="3"/>
        <v>170687507</v>
      </c>
      <c r="M49" s="38" t="str">
        <f t="shared" si="4"/>
        <v>170687507</v>
      </c>
      <c r="N49" s="39">
        <f t="shared" si="5"/>
        <v>1</v>
      </c>
      <c r="O49" s="39">
        <f t="shared" si="6"/>
        <v>1</v>
      </c>
      <c r="P49" s="39">
        <f t="shared" si="0"/>
        <v>1</v>
      </c>
      <c r="Q49" s="40">
        <f t="shared" si="7"/>
        <v>1</v>
      </c>
      <c r="R49" s="41" t="str">
        <f t="shared" si="8"/>
        <v xml:space="preserve">096 46 76 899 </v>
      </c>
      <c r="S49" s="37" t="str">
        <f t="shared" si="9"/>
        <v>0964676899</v>
      </c>
      <c r="T49" s="39" t="e">
        <f t="shared" si="10"/>
        <v>#VALUE!</v>
      </c>
      <c r="U49" s="37" t="str">
        <f t="shared" si="11"/>
        <v>0964676899</v>
      </c>
      <c r="V49" s="42" t="str">
        <f t="shared" si="12"/>
        <v>0964676899</v>
      </c>
      <c r="W49" s="39">
        <f t="shared" si="13"/>
        <v>1</v>
      </c>
      <c r="X49" s="43">
        <f t="shared" si="14"/>
        <v>1</v>
      </c>
      <c r="Y49" s="39">
        <f t="shared" si="1"/>
        <v>1</v>
      </c>
      <c r="Z49" s="40">
        <f t="shared" si="15"/>
        <v>1</v>
      </c>
      <c r="AA49" s="40">
        <f t="shared" si="16"/>
        <v>1</v>
      </c>
    </row>
    <row r="50" spans="1:27" ht="60" hidden="1" customHeight="1" x14ac:dyDescent="0.65">
      <c r="A50" s="3">
        <v>48</v>
      </c>
      <c r="B50" s="3" t="s">
        <v>151</v>
      </c>
      <c r="C50" s="3" t="s">
        <v>1941</v>
      </c>
      <c r="D50" s="3" t="s">
        <v>152</v>
      </c>
      <c r="E50" s="3" t="s">
        <v>1209</v>
      </c>
      <c r="F50" s="5" t="s">
        <v>153</v>
      </c>
      <c r="G50" s="5">
        <v>180765194</v>
      </c>
      <c r="H50" s="5" t="s">
        <v>1283</v>
      </c>
      <c r="I50" s="3"/>
      <c r="J50" s="35"/>
      <c r="K50" s="36">
        <f t="shared" si="2"/>
        <v>1</v>
      </c>
      <c r="L50" s="37" t="str">
        <f t="shared" si="3"/>
        <v>180765194</v>
      </c>
      <c r="M50" s="38" t="str">
        <f t="shared" si="4"/>
        <v>180765194</v>
      </c>
      <c r="N50" s="39">
        <f t="shared" si="5"/>
        <v>1</v>
      </c>
      <c r="O50" s="39">
        <f t="shared" si="6"/>
        <v>1</v>
      </c>
      <c r="P50" s="39">
        <f t="shared" si="0"/>
        <v>1</v>
      </c>
      <c r="Q50" s="40">
        <f t="shared" si="7"/>
        <v>1</v>
      </c>
      <c r="R50" s="41" t="str">
        <f t="shared" si="8"/>
        <v>010 495 041</v>
      </c>
      <c r="S50" s="37" t="str">
        <f t="shared" si="9"/>
        <v>010495041</v>
      </c>
      <c r="T50" s="39" t="e">
        <f t="shared" si="10"/>
        <v>#VALUE!</v>
      </c>
      <c r="U50" s="37" t="str">
        <f t="shared" si="11"/>
        <v>010495041</v>
      </c>
      <c r="V50" s="42" t="str">
        <f t="shared" si="12"/>
        <v>010495041</v>
      </c>
      <c r="W50" s="39">
        <f t="shared" si="13"/>
        <v>1</v>
      </c>
      <c r="X50" s="43">
        <f t="shared" si="14"/>
        <v>1</v>
      </c>
      <c r="Y50" s="39">
        <f t="shared" si="1"/>
        <v>1</v>
      </c>
      <c r="Z50" s="40">
        <f t="shared" si="15"/>
        <v>1</v>
      </c>
      <c r="AA50" s="40">
        <f t="shared" si="16"/>
        <v>1</v>
      </c>
    </row>
    <row r="51" spans="1:27" ht="60" hidden="1" customHeight="1" x14ac:dyDescent="0.65">
      <c r="A51" s="3">
        <v>49</v>
      </c>
      <c r="B51" s="3" t="s">
        <v>154</v>
      </c>
      <c r="C51" s="3" t="s">
        <v>1941</v>
      </c>
      <c r="D51" s="3" t="s">
        <v>155</v>
      </c>
      <c r="E51" s="3" t="s">
        <v>1209</v>
      </c>
      <c r="F51" s="5" t="s">
        <v>156</v>
      </c>
      <c r="G51" s="5">
        <v>180904170</v>
      </c>
      <c r="H51" s="5" t="s">
        <v>1284</v>
      </c>
      <c r="I51" s="3"/>
      <c r="J51" s="35"/>
      <c r="K51" s="36">
        <f t="shared" si="2"/>
        <v>1</v>
      </c>
      <c r="L51" s="37" t="str">
        <f t="shared" si="3"/>
        <v>180904170</v>
      </c>
      <c r="M51" s="38" t="str">
        <f t="shared" si="4"/>
        <v>180904170</v>
      </c>
      <c r="N51" s="39">
        <f t="shared" si="5"/>
        <v>1</v>
      </c>
      <c r="O51" s="39">
        <f t="shared" si="6"/>
        <v>1</v>
      </c>
      <c r="P51" s="39">
        <f t="shared" si="0"/>
        <v>1</v>
      </c>
      <c r="Q51" s="40">
        <f t="shared" si="7"/>
        <v>1</v>
      </c>
      <c r="R51" s="41" t="str">
        <f t="shared" si="8"/>
        <v>096 700 7552</v>
      </c>
      <c r="S51" s="37" t="str">
        <f t="shared" si="9"/>
        <v>0967007552</v>
      </c>
      <c r="T51" s="39" t="e">
        <f t="shared" si="10"/>
        <v>#VALUE!</v>
      </c>
      <c r="U51" s="37" t="str">
        <f t="shared" si="11"/>
        <v>0967007552</v>
      </c>
      <c r="V51" s="42" t="str">
        <f t="shared" si="12"/>
        <v>0967007552</v>
      </c>
      <c r="W51" s="39">
        <f t="shared" si="13"/>
        <v>1</v>
      </c>
      <c r="X51" s="43">
        <f t="shared" si="14"/>
        <v>1</v>
      </c>
      <c r="Y51" s="39">
        <f t="shared" si="1"/>
        <v>1</v>
      </c>
      <c r="Z51" s="40">
        <f t="shared" si="15"/>
        <v>1</v>
      </c>
      <c r="AA51" s="40">
        <f t="shared" si="16"/>
        <v>1</v>
      </c>
    </row>
    <row r="52" spans="1:27" ht="60" hidden="1" customHeight="1" x14ac:dyDescent="0.65">
      <c r="A52" s="3">
        <v>50</v>
      </c>
      <c r="B52" s="3" t="s">
        <v>157</v>
      </c>
      <c r="C52" s="3" t="s">
        <v>1941</v>
      </c>
      <c r="D52" s="3" t="s">
        <v>158</v>
      </c>
      <c r="E52" s="3" t="s">
        <v>1209</v>
      </c>
      <c r="F52" s="5" t="s">
        <v>159</v>
      </c>
      <c r="G52" s="5">
        <v>140149112</v>
      </c>
      <c r="H52" s="5" t="s">
        <v>1285</v>
      </c>
      <c r="I52" s="3"/>
      <c r="J52" s="35"/>
      <c r="K52" s="36">
        <f t="shared" si="2"/>
        <v>1</v>
      </c>
      <c r="L52" s="37" t="str">
        <f t="shared" si="3"/>
        <v>140149112</v>
      </c>
      <c r="M52" s="38" t="str">
        <f t="shared" si="4"/>
        <v>140149112</v>
      </c>
      <c r="N52" s="39">
        <f t="shared" si="5"/>
        <v>1</v>
      </c>
      <c r="O52" s="39">
        <f t="shared" si="6"/>
        <v>1</v>
      </c>
      <c r="P52" s="39">
        <f t="shared" si="0"/>
        <v>1</v>
      </c>
      <c r="Q52" s="40">
        <f t="shared" si="7"/>
        <v>1</v>
      </c>
      <c r="R52" s="41" t="str">
        <f t="shared" si="8"/>
        <v>098 915 700</v>
      </c>
      <c r="S52" s="37" t="str">
        <f t="shared" si="9"/>
        <v>098915700</v>
      </c>
      <c r="T52" s="39" t="e">
        <f t="shared" si="10"/>
        <v>#VALUE!</v>
      </c>
      <c r="U52" s="37" t="str">
        <f t="shared" si="11"/>
        <v>098915700</v>
      </c>
      <c r="V52" s="42" t="str">
        <f t="shared" si="12"/>
        <v>098915700</v>
      </c>
      <c r="W52" s="39">
        <f t="shared" si="13"/>
        <v>1</v>
      </c>
      <c r="X52" s="43">
        <f t="shared" si="14"/>
        <v>1</v>
      </c>
      <c r="Y52" s="39">
        <f t="shared" si="1"/>
        <v>1</v>
      </c>
      <c r="Z52" s="40">
        <f t="shared" si="15"/>
        <v>1</v>
      </c>
      <c r="AA52" s="40">
        <f t="shared" si="16"/>
        <v>1</v>
      </c>
    </row>
    <row r="53" spans="1:27" ht="60" hidden="1" customHeight="1" x14ac:dyDescent="0.65">
      <c r="A53" s="3">
        <v>51</v>
      </c>
      <c r="B53" s="3" t="s">
        <v>160</v>
      </c>
      <c r="C53" s="3" t="s">
        <v>1941</v>
      </c>
      <c r="D53" s="3" t="s">
        <v>161</v>
      </c>
      <c r="E53" s="3" t="s">
        <v>1209</v>
      </c>
      <c r="F53" s="5" t="s">
        <v>162</v>
      </c>
      <c r="G53" s="5" t="s">
        <v>1286</v>
      </c>
      <c r="H53" s="5" t="s">
        <v>1287</v>
      </c>
      <c r="I53" s="3"/>
      <c r="J53" s="35"/>
      <c r="K53" s="36">
        <f t="shared" si="2"/>
        <v>1</v>
      </c>
      <c r="L53" s="37" t="str">
        <f t="shared" si="3"/>
        <v>180488873</v>
      </c>
      <c r="M53" s="38" t="str">
        <f t="shared" si="4"/>
        <v>180488873</v>
      </c>
      <c r="N53" s="39">
        <f t="shared" si="5"/>
        <v>1</v>
      </c>
      <c r="O53" s="39">
        <f t="shared" si="6"/>
        <v>1</v>
      </c>
      <c r="P53" s="39">
        <f t="shared" si="0"/>
        <v>1</v>
      </c>
      <c r="Q53" s="40">
        <f t="shared" si="7"/>
        <v>1</v>
      </c>
      <c r="R53" s="41" t="str">
        <f t="shared" si="8"/>
        <v>069 879 525</v>
      </c>
      <c r="S53" s="37" t="str">
        <f t="shared" si="9"/>
        <v>069879525</v>
      </c>
      <c r="T53" s="39" t="e">
        <f t="shared" si="10"/>
        <v>#VALUE!</v>
      </c>
      <c r="U53" s="37" t="str">
        <f t="shared" si="11"/>
        <v>069879525</v>
      </c>
      <c r="V53" s="42" t="str">
        <f t="shared" si="12"/>
        <v>069879525</v>
      </c>
      <c r="W53" s="39">
        <f t="shared" si="13"/>
        <v>1</v>
      </c>
      <c r="X53" s="43">
        <f t="shared" si="14"/>
        <v>1</v>
      </c>
      <c r="Y53" s="39">
        <f t="shared" si="1"/>
        <v>1</v>
      </c>
      <c r="Z53" s="40">
        <f t="shared" si="15"/>
        <v>1</v>
      </c>
      <c r="AA53" s="40">
        <f t="shared" si="16"/>
        <v>1</v>
      </c>
    </row>
    <row r="54" spans="1:27" ht="60" hidden="1" customHeight="1" x14ac:dyDescent="0.65">
      <c r="A54" s="3">
        <v>52</v>
      </c>
      <c r="B54" s="3" t="s">
        <v>163</v>
      </c>
      <c r="C54" s="3" t="s">
        <v>1939</v>
      </c>
      <c r="D54" s="3" t="s">
        <v>164</v>
      </c>
      <c r="E54" s="3" t="s">
        <v>1209</v>
      </c>
      <c r="F54" s="5" t="s">
        <v>165</v>
      </c>
      <c r="G54" s="5">
        <v>100696849</v>
      </c>
      <c r="H54" s="8" t="s">
        <v>1288</v>
      </c>
      <c r="I54" s="3"/>
      <c r="J54" s="35"/>
      <c r="K54" s="36">
        <f t="shared" si="2"/>
        <v>1</v>
      </c>
      <c r="L54" s="37" t="str">
        <f t="shared" si="3"/>
        <v>100696849</v>
      </c>
      <c r="M54" s="38" t="str">
        <f t="shared" si="4"/>
        <v>100696849</v>
      </c>
      <c r="N54" s="39">
        <f t="shared" si="5"/>
        <v>1</v>
      </c>
      <c r="O54" s="39">
        <f t="shared" si="6"/>
        <v>1</v>
      </c>
      <c r="P54" s="39">
        <f t="shared" si="0"/>
        <v>1</v>
      </c>
      <c r="Q54" s="40">
        <f t="shared" si="7"/>
        <v>1</v>
      </c>
      <c r="R54" s="41" t="str">
        <f t="shared" si="8"/>
        <v>096 838 6936</v>
      </c>
      <c r="S54" s="37" t="str">
        <f t="shared" si="9"/>
        <v>0968386936</v>
      </c>
      <c r="T54" s="39" t="e">
        <f t="shared" si="10"/>
        <v>#VALUE!</v>
      </c>
      <c r="U54" s="37" t="str">
        <f t="shared" si="11"/>
        <v>0968386936</v>
      </c>
      <c r="V54" s="42" t="str">
        <f t="shared" si="12"/>
        <v>0968386936</v>
      </c>
      <c r="W54" s="39">
        <f t="shared" si="13"/>
        <v>1</v>
      </c>
      <c r="X54" s="43">
        <f t="shared" si="14"/>
        <v>1</v>
      </c>
      <c r="Y54" s="39">
        <f t="shared" si="1"/>
        <v>1</v>
      </c>
      <c r="Z54" s="40">
        <f t="shared" si="15"/>
        <v>1</v>
      </c>
      <c r="AA54" s="40">
        <f t="shared" si="16"/>
        <v>1</v>
      </c>
    </row>
    <row r="55" spans="1:27" ht="60" hidden="1" customHeight="1" x14ac:dyDescent="0.65">
      <c r="A55" s="3">
        <v>53</v>
      </c>
      <c r="B55" s="3" t="s">
        <v>166</v>
      </c>
      <c r="C55" s="3" t="s">
        <v>1941</v>
      </c>
      <c r="D55" s="3" t="s">
        <v>167</v>
      </c>
      <c r="E55" s="3" t="s">
        <v>1209</v>
      </c>
      <c r="F55" s="5" t="s">
        <v>168</v>
      </c>
      <c r="G55" s="5" t="s">
        <v>1289</v>
      </c>
      <c r="H55" s="5" t="s">
        <v>1290</v>
      </c>
      <c r="I55" s="3"/>
      <c r="J55" s="35"/>
      <c r="K55" s="36">
        <f t="shared" si="2"/>
        <v>1</v>
      </c>
      <c r="L55" s="37" t="str">
        <f t="shared" si="3"/>
        <v>062010772</v>
      </c>
      <c r="M55" s="38" t="str">
        <f t="shared" si="4"/>
        <v>062010772</v>
      </c>
      <c r="N55" s="39">
        <f t="shared" si="5"/>
        <v>1</v>
      </c>
      <c r="O55" s="39">
        <f t="shared" si="6"/>
        <v>1</v>
      </c>
      <c r="P55" s="39">
        <f t="shared" si="0"/>
        <v>1</v>
      </c>
      <c r="Q55" s="40">
        <f t="shared" si="7"/>
        <v>1</v>
      </c>
      <c r="R55" s="41" t="str">
        <f t="shared" si="8"/>
        <v>078 82 87 87</v>
      </c>
      <c r="S55" s="37" t="str">
        <f t="shared" si="9"/>
        <v>078828787</v>
      </c>
      <c r="T55" s="39" t="e">
        <f t="shared" si="10"/>
        <v>#VALUE!</v>
      </c>
      <c r="U55" s="37" t="str">
        <f t="shared" si="11"/>
        <v>078828787</v>
      </c>
      <c r="V55" s="42" t="str">
        <f t="shared" si="12"/>
        <v>078828787</v>
      </c>
      <c r="W55" s="39">
        <f t="shared" si="13"/>
        <v>1</v>
      </c>
      <c r="X55" s="43">
        <f t="shared" si="14"/>
        <v>1</v>
      </c>
      <c r="Y55" s="39">
        <f t="shared" si="1"/>
        <v>1</v>
      </c>
      <c r="Z55" s="40">
        <f t="shared" si="15"/>
        <v>1</v>
      </c>
      <c r="AA55" s="40">
        <f t="shared" si="16"/>
        <v>1</v>
      </c>
    </row>
    <row r="56" spans="1:27" ht="60" hidden="1" customHeight="1" x14ac:dyDescent="0.65">
      <c r="A56" s="3">
        <v>54</v>
      </c>
      <c r="B56" s="3" t="s">
        <v>169</v>
      </c>
      <c r="C56" s="3" t="s">
        <v>1939</v>
      </c>
      <c r="D56" s="3" t="s">
        <v>170</v>
      </c>
      <c r="E56" s="3" t="s">
        <v>1209</v>
      </c>
      <c r="F56" s="5" t="s">
        <v>171</v>
      </c>
      <c r="G56" s="5" t="s">
        <v>1291</v>
      </c>
      <c r="H56" s="5" t="s">
        <v>1292</v>
      </c>
      <c r="I56" s="3"/>
      <c r="J56" s="35"/>
      <c r="K56" s="36">
        <f t="shared" si="2"/>
        <v>1</v>
      </c>
      <c r="L56" s="37" t="str">
        <f t="shared" si="3"/>
        <v>180381807</v>
      </c>
      <c r="M56" s="38" t="str">
        <f t="shared" si="4"/>
        <v>180381807</v>
      </c>
      <c r="N56" s="39">
        <f t="shared" si="5"/>
        <v>1</v>
      </c>
      <c r="O56" s="39">
        <f t="shared" si="6"/>
        <v>1</v>
      </c>
      <c r="P56" s="39">
        <f t="shared" si="0"/>
        <v>1</v>
      </c>
      <c r="Q56" s="40">
        <f t="shared" si="7"/>
        <v>1</v>
      </c>
      <c r="R56" s="41" t="str">
        <f t="shared" si="8"/>
        <v>081 955 682</v>
      </c>
      <c r="S56" s="37" t="str">
        <f t="shared" si="9"/>
        <v>081955682</v>
      </c>
      <c r="T56" s="39" t="e">
        <f t="shared" si="10"/>
        <v>#VALUE!</v>
      </c>
      <c r="U56" s="37" t="str">
        <f t="shared" si="11"/>
        <v>081955682</v>
      </c>
      <c r="V56" s="42" t="str">
        <f t="shared" si="12"/>
        <v>081955682</v>
      </c>
      <c r="W56" s="39">
        <f t="shared" si="13"/>
        <v>1</v>
      </c>
      <c r="X56" s="43">
        <f t="shared" si="14"/>
        <v>1</v>
      </c>
      <c r="Y56" s="39">
        <f t="shared" si="1"/>
        <v>1</v>
      </c>
      <c r="Z56" s="40">
        <f t="shared" si="15"/>
        <v>1</v>
      </c>
      <c r="AA56" s="40">
        <f t="shared" si="16"/>
        <v>1</v>
      </c>
    </row>
    <row r="57" spans="1:27" ht="60" hidden="1" customHeight="1" x14ac:dyDescent="0.65">
      <c r="A57" s="3">
        <v>55</v>
      </c>
      <c r="B57" s="3" t="s">
        <v>172</v>
      </c>
      <c r="C57" s="3" t="s">
        <v>1941</v>
      </c>
      <c r="D57" s="3" t="s">
        <v>173</v>
      </c>
      <c r="E57" s="3" t="s">
        <v>1209</v>
      </c>
      <c r="F57" s="5" t="s">
        <v>174</v>
      </c>
      <c r="G57" s="5">
        <v>180585348</v>
      </c>
      <c r="H57" s="5" t="s">
        <v>1293</v>
      </c>
      <c r="I57" s="3"/>
      <c r="J57" s="35"/>
      <c r="K57" s="36">
        <f t="shared" si="2"/>
        <v>1</v>
      </c>
      <c r="L57" s="37" t="str">
        <f t="shared" si="3"/>
        <v>180585348</v>
      </c>
      <c r="M57" s="38" t="str">
        <f t="shared" si="4"/>
        <v>180585348</v>
      </c>
      <c r="N57" s="39">
        <f t="shared" si="5"/>
        <v>1</v>
      </c>
      <c r="O57" s="39">
        <f t="shared" si="6"/>
        <v>1</v>
      </c>
      <c r="P57" s="39">
        <f t="shared" si="0"/>
        <v>1</v>
      </c>
      <c r="Q57" s="40">
        <f t="shared" si="7"/>
        <v>1</v>
      </c>
      <c r="R57" s="41" t="str">
        <f t="shared" si="8"/>
        <v>089 491 450</v>
      </c>
      <c r="S57" s="37" t="str">
        <f t="shared" si="9"/>
        <v>089491450</v>
      </c>
      <c r="T57" s="39" t="e">
        <f t="shared" si="10"/>
        <v>#VALUE!</v>
      </c>
      <c r="U57" s="37" t="str">
        <f t="shared" si="11"/>
        <v>089491450</v>
      </c>
      <c r="V57" s="42" t="str">
        <f t="shared" si="12"/>
        <v>089491450</v>
      </c>
      <c r="W57" s="39">
        <f t="shared" si="13"/>
        <v>1</v>
      </c>
      <c r="X57" s="43">
        <f t="shared" si="14"/>
        <v>1</v>
      </c>
      <c r="Y57" s="39">
        <f t="shared" si="1"/>
        <v>1</v>
      </c>
      <c r="Z57" s="40">
        <f t="shared" si="15"/>
        <v>1</v>
      </c>
      <c r="AA57" s="40">
        <f t="shared" si="16"/>
        <v>1</v>
      </c>
    </row>
    <row r="58" spans="1:27" ht="60" hidden="1" customHeight="1" x14ac:dyDescent="0.65">
      <c r="A58" s="3">
        <v>56</v>
      </c>
      <c r="B58" s="3" t="s">
        <v>175</v>
      </c>
      <c r="C58" s="3" t="s">
        <v>1939</v>
      </c>
      <c r="D58" s="3" t="s">
        <v>176</v>
      </c>
      <c r="E58" s="3" t="s">
        <v>1209</v>
      </c>
      <c r="F58" s="5" t="s">
        <v>177</v>
      </c>
      <c r="G58" s="5">
        <v>180705513</v>
      </c>
      <c r="H58" s="5" t="s">
        <v>1294</v>
      </c>
      <c r="I58" s="3"/>
      <c r="J58" s="35"/>
      <c r="K58" s="36">
        <f t="shared" si="2"/>
        <v>1</v>
      </c>
      <c r="L58" s="37" t="str">
        <f t="shared" si="3"/>
        <v>180705513</v>
      </c>
      <c r="M58" s="38" t="str">
        <f t="shared" si="4"/>
        <v>180705513</v>
      </c>
      <c r="N58" s="39">
        <f t="shared" si="5"/>
        <v>1</v>
      </c>
      <c r="O58" s="39">
        <f t="shared" si="6"/>
        <v>1</v>
      </c>
      <c r="P58" s="39">
        <f t="shared" si="0"/>
        <v>1</v>
      </c>
      <c r="Q58" s="40">
        <f t="shared" si="7"/>
        <v>1</v>
      </c>
      <c r="R58" s="41" t="str">
        <f t="shared" si="8"/>
        <v>061 905 722</v>
      </c>
      <c r="S58" s="37" t="str">
        <f t="shared" si="9"/>
        <v>061905722</v>
      </c>
      <c r="T58" s="39" t="e">
        <f t="shared" si="10"/>
        <v>#VALUE!</v>
      </c>
      <c r="U58" s="37" t="str">
        <f t="shared" si="11"/>
        <v>061905722</v>
      </c>
      <c r="V58" s="42" t="str">
        <f t="shared" si="12"/>
        <v>061905722</v>
      </c>
      <c r="W58" s="39">
        <f t="shared" si="13"/>
        <v>1</v>
      </c>
      <c r="X58" s="43">
        <f t="shared" si="14"/>
        <v>1</v>
      </c>
      <c r="Y58" s="39">
        <f t="shared" si="1"/>
        <v>1</v>
      </c>
      <c r="Z58" s="40">
        <f t="shared" si="15"/>
        <v>1</v>
      </c>
      <c r="AA58" s="40">
        <f t="shared" si="16"/>
        <v>1</v>
      </c>
    </row>
    <row r="59" spans="1:27" ht="60" hidden="1" customHeight="1" x14ac:dyDescent="0.65">
      <c r="A59" s="3">
        <v>57</v>
      </c>
      <c r="B59" s="3" t="s">
        <v>178</v>
      </c>
      <c r="C59" s="3" t="s">
        <v>1939</v>
      </c>
      <c r="D59" s="3" t="s">
        <v>110</v>
      </c>
      <c r="E59" s="3" t="s">
        <v>1209</v>
      </c>
      <c r="F59" s="5" t="s">
        <v>179</v>
      </c>
      <c r="G59" s="5">
        <v>180766712</v>
      </c>
      <c r="H59" s="5" t="s">
        <v>1295</v>
      </c>
      <c r="I59" s="3"/>
      <c r="J59" s="35"/>
      <c r="K59" s="36">
        <f t="shared" si="2"/>
        <v>1</v>
      </c>
      <c r="L59" s="37" t="str">
        <f t="shared" si="3"/>
        <v>180766712</v>
      </c>
      <c r="M59" s="38" t="str">
        <f t="shared" si="4"/>
        <v>180766712</v>
      </c>
      <c r="N59" s="39">
        <f t="shared" si="5"/>
        <v>1</v>
      </c>
      <c r="O59" s="39">
        <f t="shared" si="6"/>
        <v>1</v>
      </c>
      <c r="P59" s="39">
        <f t="shared" si="0"/>
        <v>1</v>
      </c>
      <c r="Q59" s="40">
        <f t="shared" si="7"/>
        <v>1</v>
      </c>
      <c r="R59" s="41" t="str">
        <f t="shared" si="8"/>
        <v>096 65 45 167</v>
      </c>
      <c r="S59" s="37" t="str">
        <f t="shared" si="9"/>
        <v>0966545167</v>
      </c>
      <c r="T59" s="39" t="e">
        <f t="shared" si="10"/>
        <v>#VALUE!</v>
      </c>
      <c r="U59" s="37" t="str">
        <f t="shared" si="11"/>
        <v>0966545167</v>
      </c>
      <c r="V59" s="42" t="str">
        <f t="shared" si="12"/>
        <v>0966545167</v>
      </c>
      <c r="W59" s="39">
        <f t="shared" si="13"/>
        <v>1</v>
      </c>
      <c r="X59" s="43">
        <f t="shared" si="14"/>
        <v>1</v>
      </c>
      <c r="Y59" s="39">
        <f t="shared" si="1"/>
        <v>1</v>
      </c>
      <c r="Z59" s="40">
        <f t="shared" si="15"/>
        <v>1</v>
      </c>
      <c r="AA59" s="40">
        <f t="shared" si="16"/>
        <v>1</v>
      </c>
    </row>
    <row r="60" spans="1:27" ht="60" hidden="1" customHeight="1" x14ac:dyDescent="0.65">
      <c r="A60" s="3">
        <v>58</v>
      </c>
      <c r="B60" s="3" t="s">
        <v>180</v>
      </c>
      <c r="C60" s="3" t="s">
        <v>1939</v>
      </c>
      <c r="D60" s="3" t="s">
        <v>181</v>
      </c>
      <c r="E60" s="3" t="s">
        <v>1209</v>
      </c>
      <c r="F60" s="5" t="s">
        <v>182</v>
      </c>
      <c r="G60" s="5">
        <v>190722902</v>
      </c>
      <c r="H60" s="5" t="s">
        <v>1296</v>
      </c>
      <c r="I60" s="3"/>
      <c r="J60" s="35"/>
      <c r="K60" s="36">
        <f t="shared" si="2"/>
        <v>1</v>
      </c>
      <c r="L60" s="37" t="str">
        <f t="shared" si="3"/>
        <v>190722902</v>
      </c>
      <c r="M60" s="38" t="str">
        <f t="shared" si="4"/>
        <v>190722902</v>
      </c>
      <c r="N60" s="39">
        <f t="shared" si="5"/>
        <v>1</v>
      </c>
      <c r="O60" s="39">
        <f t="shared" si="6"/>
        <v>1</v>
      </c>
      <c r="P60" s="39">
        <f t="shared" si="0"/>
        <v>1</v>
      </c>
      <c r="Q60" s="40">
        <f t="shared" si="7"/>
        <v>1</v>
      </c>
      <c r="R60" s="41" t="str">
        <f t="shared" si="8"/>
        <v>096 622 7319</v>
      </c>
      <c r="S60" s="37" t="str">
        <f t="shared" si="9"/>
        <v>0966227319</v>
      </c>
      <c r="T60" s="39" t="e">
        <f t="shared" si="10"/>
        <v>#VALUE!</v>
      </c>
      <c r="U60" s="37" t="str">
        <f t="shared" si="11"/>
        <v>0966227319</v>
      </c>
      <c r="V60" s="42" t="str">
        <f t="shared" si="12"/>
        <v>0966227319</v>
      </c>
      <c r="W60" s="39">
        <f t="shared" si="13"/>
        <v>1</v>
      </c>
      <c r="X60" s="43">
        <f t="shared" si="14"/>
        <v>1</v>
      </c>
      <c r="Y60" s="39">
        <f t="shared" si="1"/>
        <v>1</v>
      </c>
      <c r="Z60" s="40">
        <f t="shared" si="15"/>
        <v>1</v>
      </c>
      <c r="AA60" s="40">
        <f t="shared" si="16"/>
        <v>1</v>
      </c>
    </row>
    <row r="61" spans="1:27" ht="60" hidden="1" customHeight="1" x14ac:dyDescent="0.65">
      <c r="A61" s="3">
        <v>59</v>
      </c>
      <c r="B61" s="3" t="s">
        <v>183</v>
      </c>
      <c r="C61" s="3" t="s">
        <v>1939</v>
      </c>
      <c r="D61" s="3" t="s">
        <v>184</v>
      </c>
      <c r="E61" s="3" t="s">
        <v>1209</v>
      </c>
      <c r="F61" s="5" t="s">
        <v>185</v>
      </c>
      <c r="G61" s="5">
        <v>180653762</v>
      </c>
      <c r="H61" s="8" t="s">
        <v>1297</v>
      </c>
      <c r="I61" s="3"/>
      <c r="J61" s="35"/>
      <c r="K61" s="36">
        <f t="shared" si="2"/>
        <v>1</v>
      </c>
      <c r="L61" s="37" t="str">
        <f t="shared" si="3"/>
        <v>180653762</v>
      </c>
      <c r="M61" s="38" t="str">
        <f t="shared" si="4"/>
        <v>180653762</v>
      </c>
      <c r="N61" s="39">
        <f t="shared" si="5"/>
        <v>1</v>
      </c>
      <c r="O61" s="39">
        <f t="shared" si="6"/>
        <v>1</v>
      </c>
      <c r="P61" s="39">
        <f t="shared" si="0"/>
        <v>1</v>
      </c>
      <c r="Q61" s="40">
        <f t="shared" si="7"/>
        <v>1</v>
      </c>
      <c r="R61" s="41" t="str">
        <f t="shared" si="8"/>
        <v>015 606 916</v>
      </c>
      <c r="S61" s="37" t="str">
        <f t="shared" si="9"/>
        <v>015606916</v>
      </c>
      <c r="T61" s="39" t="e">
        <f t="shared" si="10"/>
        <v>#VALUE!</v>
      </c>
      <c r="U61" s="37" t="str">
        <f t="shared" si="11"/>
        <v>015606916</v>
      </c>
      <c r="V61" s="42" t="str">
        <f t="shared" si="12"/>
        <v>015606916</v>
      </c>
      <c r="W61" s="39">
        <f t="shared" si="13"/>
        <v>1</v>
      </c>
      <c r="X61" s="43">
        <f t="shared" si="14"/>
        <v>1</v>
      </c>
      <c r="Y61" s="39">
        <f t="shared" si="1"/>
        <v>1</v>
      </c>
      <c r="Z61" s="40">
        <f t="shared" si="15"/>
        <v>1</v>
      </c>
      <c r="AA61" s="40">
        <f t="shared" si="16"/>
        <v>1</v>
      </c>
    </row>
    <row r="62" spans="1:27" ht="60" hidden="1" customHeight="1" x14ac:dyDescent="0.65">
      <c r="A62" s="3">
        <v>60</v>
      </c>
      <c r="B62" s="3" t="s">
        <v>186</v>
      </c>
      <c r="C62" s="3" t="s">
        <v>1941</v>
      </c>
      <c r="D62" s="3" t="s">
        <v>187</v>
      </c>
      <c r="E62" s="3" t="s">
        <v>1209</v>
      </c>
      <c r="F62" s="5" t="s">
        <v>188</v>
      </c>
      <c r="G62" s="5">
        <v>150566402</v>
      </c>
      <c r="H62" s="5" t="s">
        <v>1298</v>
      </c>
      <c r="I62" s="3"/>
      <c r="J62" s="35"/>
      <c r="K62" s="36">
        <f t="shared" si="2"/>
        <v>1</v>
      </c>
      <c r="L62" s="37" t="str">
        <f t="shared" si="3"/>
        <v>150566402</v>
      </c>
      <c r="M62" s="38" t="str">
        <f t="shared" si="4"/>
        <v>150566402</v>
      </c>
      <c r="N62" s="39">
        <f t="shared" si="5"/>
        <v>1</v>
      </c>
      <c r="O62" s="39">
        <f t="shared" si="6"/>
        <v>1</v>
      </c>
      <c r="P62" s="39">
        <f t="shared" si="0"/>
        <v>1</v>
      </c>
      <c r="Q62" s="40">
        <f t="shared" si="7"/>
        <v>1</v>
      </c>
      <c r="R62" s="41" t="str">
        <f t="shared" si="8"/>
        <v>098 511 576</v>
      </c>
      <c r="S62" s="37" t="str">
        <f t="shared" si="9"/>
        <v>098511576</v>
      </c>
      <c r="T62" s="39" t="e">
        <f t="shared" si="10"/>
        <v>#VALUE!</v>
      </c>
      <c r="U62" s="37" t="str">
        <f t="shared" si="11"/>
        <v>098511576</v>
      </c>
      <c r="V62" s="42" t="str">
        <f t="shared" si="12"/>
        <v>098511576</v>
      </c>
      <c r="W62" s="39">
        <f t="shared" si="13"/>
        <v>1</v>
      </c>
      <c r="X62" s="43">
        <f t="shared" si="14"/>
        <v>1</v>
      </c>
      <c r="Y62" s="39">
        <f t="shared" si="1"/>
        <v>1</v>
      </c>
      <c r="Z62" s="40">
        <f t="shared" si="15"/>
        <v>1</v>
      </c>
      <c r="AA62" s="40">
        <f t="shared" si="16"/>
        <v>1</v>
      </c>
    </row>
    <row r="63" spans="1:27" ht="60" hidden="1" customHeight="1" x14ac:dyDescent="0.65">
      <c r="A63" s="3">
        <v>61</v>
      </c>
      <c r="B63" s="3" t="s">
        <v>189</v>
      </c>
      <c r="C63" s="3" t="s">
        <v>1939</v>
      </c>
      <c r="D63" s="3" t="s">
        <v>190</v>
      </c>
      <c r="E63" s="3" t="s">
        <v>1209</v>
      </c>
      <c r="F63" s="5" t="s">
        <v>191</v>
      </c>
      <c r="G63" s="5">
        <v>190910880</v>
      </c>
      <c r="H63" s="5" t="s">
        <v>1299</v>
      </c>
      <c r="I63" s="3"/>
      <c r="J63" s="35"/>
      <c r="K63" s="36">
        <f t="shared" si="2"/>
        <v>1</v>
      </c>
      <c r="L63" s="37" t="str">
        <f t="shared" si="3"/>
        <v>190910880</v>
      </c>
      <c r="M63" s="38" t="str">
        <f t="shared" si="4"/>
        <v>190910880</v>
      </c>
      <c r="N63" s="39">
        <f t="shared" si="5"/>
        <v>1</v>
      </c>
      <c r="O63" s="39">
        <f t="shared" si="6"/>
        <v>1</v>
      </c>
      <c r="P63" s="39">
        <f t="shared" si="0"/>
        <v>1</v>
      </c>
      <c r="Q63" s="40">
        <f t="shared" si="7"/>
        <v>1</v>
      </c>
      <c r="R63" s="41" t="str">
        <f t="shared" si="8"/>
        <v>092 157 215</v>
      </c>
      <c r="S63" s="37" t="str">
        <f t="shared" si="9"/>
        <v>092157215</v>
      </c>
      <c r="T63" s="39" t="e">
        <f t="shared" si="10"/>
        <v>#VALUE!</v>
      </c>
      <c r="U63" s="37" t="str">
        <f t="shared" si="11"/>
        <v>092157215</v>
      </c>
      <c r="V63" s="42" t="str">
        <f t="shared" si="12"/>
        <v>092157215</v>
      </c>
      <c r="W63" s="39">
        <f t="shared" si="13"/>
        <v>1</v>
      </c>
      <c r="X63" s="43">
        <f t="shared" si="14"/>
        <v>1</v>
      </c>
      <c r="Y63" s="39">
        <f t="shared" si="1"/>
        <v>1</v>
      </c>
      <c r="Z63" s="40">
        <f t="shared" si="15"/>
        <v>1</v>
      </c>
      <c r="AA63" s="40">
        <f t="shared" si="16"/>
        <v>1</v>
      </c>
    </row>
    <row r="64" spans="1:27" ht="60" hidden="1" customHeight="1" x14ac:dyDescent="0.65">
      <c r="A64" s="3">
        <v>62</v>
      </c>
      <c r="B64" s="3" t="s">
        <v>192</v>
      </c>
      <c r="C64" s="3" t="s">
        <v>1941</v>
      </c>
      <c r="D64" s="3" t="s">
        <v>193</v>
      </c>
      <c r="E64" s="3" t="s">
        <v>1209</v>
      </c>
      <c r="F64" s="5" t="s">
        <v>194</v>
      </c>
      <c r="G64" s="5">
        <v>180826919</v>
      </c>
      <c r="H64" s="5" t="s">
        <v>1300</v>
      </c>
      <c r="I64" s="3"/>
      <c r="J64" s="35"/>
      <c r="K64" s="36">
        <f t="shared" si="2"/>
        <v>1</v>
      </c>
      <c r="L64" s="37" t="str">
        <f t="shared" si="3"/>
        <v>180826919</v>
      </c>
      <c r="M64" s="38" t="str">
        <f t="shared" si="4"/>
        <v>180826919</v>
      </c>
      <c r="N64" s="39">
        <f t="shared" si="5"/>
        <v>1</v>
      </c>
      <c r="O64" s="39">
        <f t="shared" si="6"/>
        <v>1</v>
      </c>
      <c r="P64" s="39">
        <f t="shared" si="0"/>
        <v>1</v>
      </c>
      <c r="Q64" s="40">
        <f t="shared" si="7"/>
        <v>1</v>
      </c>
      <c r="R64" s="41" t="str">
        <f t="shared" si="8"/>
        <v xml:space="preserve"> 096 868 6927</v>
      </c>
      <c r="S64" s="37" t="str">
        <f t="shared" si="9"/>
        <v>0968686927</v>
      </c>
      <c r="T64" s="39" t="e">
        <f t="shared" si="10"/>
        <v>#VALUE!</v>
      </c>
      <c r="U64" s="37" t="str">
        <f t="shared" si="11"/>
        <v>0968686927</v>
      </c>
      <c r="V64" s="42" t="str">
        <f t="shared" si="12"/>
        <v>0968686927</v>
      </c>
      <c r="W64" s="39">
        <f t="shared" si="13"/>
        <v>1</v>
      </c>
      <c r="X64" s="43">
        <f t="shared" si="14"/>
        <v>1</v>
      </c>
      <c r="Y64" s="39">
        <f t="shared" si="1"/>
        <v>1</v>
      </c>
      <c r="Z64" s="40">
        <f t="shared" si="15"/>
        <v>1</v>
      </c>
      <c r="AA64" s="40">
        <f t="shared" si="16"/>
        <v>1</v>
      </c>
    </row>
    <row r="65" spans="1:27" ht="60" hidden="1" customHeight="1" x14ac:dyDescent="0.65">
      <c r="A65" s="3">
        <v>63</v>
      </c>
      <c r="B65" s="3" t="s">
        <v>195</v>
      </c>
      <c r="C65" s="3" t="s">
        <v>1941</v>
      </c>
      <c r="D65" s="3" t="s">
        <v>196</v>
      </c>
      <c r="E65" s="3" t="s">
        <v>1209</v>
      </c>
      <c r="F65" s="5" t="s">
        <v>197</v>
      </c>
      <c r="G65" s="5" t="s">
        <v>1301</v>
      </c>
      <c r="H65" s="5" t="s">
        <v>1302</v>
      </c>
      <c r="I65" s="3"/>
      <c r="J65" s="35"/>
      <c r="K65" s="36">
        <f t="shared" si="2"/>
        <v>1</v>
      </c>
      <c r="L65" s="37" t="str">
        <f t="shared" si="3"/>
        <v>180489943</v>
      </c>
      <c r="M65" s="38" t="str">
        <f t="shared" si="4"/>
        <v>180489943</v>
      </c>
      <c r="N65" s="39">
        <f t="shared" si="5"/>
        <v>1</v>
      </c>
      <c r="O65" s="39">
        <f t="shared" si="6"/>
        <v>1</v>
      </c>
      <c r="P65" s="39">
        <f t="shared" si="0"/>
        <v>1</v>
      </c>
      <c r="Q65" s="40">
        <f t="shared" si="7"/>
        <v>1</v>
      </c>
      <c r="R65" s="41" t="str">
        <f t="shared" si="8"/>
        <v>076 444 4983</v>
      </c>
      <c r="S65" s="37" t="str">
        <f t="shared" si="9"/>
        <v>0764444983</v>
      </c>
      <c r="T65" s="39" t="e">
        <f t="shared" si="10"/>
        <v>#VALUE!</v>
      </c>
      <c r="U65" s="37" t="str">
        <f t="shared" si="11"/>
        <v>0764444983</v>
      </c>
      <c r="V65" s="42" t="str">
        <f t="shared" si="12"/>
        <v>0764444983</v>
      </c>
      <c r="W65" s="39">
        <f t="shared" si="13"/>
        <v>1</v>
      </c>
      <c r="X65" s="43">
        <f t="shared" si="14"/>
        <v>1</v>
      </c>
      <c r="Y65" s="39">
        <f t="shared" si="1"/>
        <v>1</v>
      </c>
      <c r="Z65" s="40">
        <f t="shared" si="15"/>
        <v>1</v>
      </c>
      <c r="AA65" s="40">
        <f t="shared" si="16"/>
        <v>1</v>
      </c>
    </row>
    <row r="66" spans="1:27" ht="60" hidden="1" customHeight="1" x14ac:dyDescent="0.65">
      <c r="A66" s="3">
        <v>64</v>
      </c>
      <c r="B66" s="3" t="s">
        <v>198</v>
      </c>
      <c r="C66" s="3" t="s">
        <v>1939</v>
      </c>
      <c r="D66" s="3" t="s">
        <v>199</v>
      </c>
      <c r="E66" s="3" t="s">
        <v>1209</v>
      </c>
      <c r="F66" s="5" t="s">
        <v>200</v>
      </c>
      <c r="G66" s="5" t="s">
        <v>1303</v>
      </c>
      <c r="H66" s="5" t="s">
        <v>1304</v>
      </c>
      <c r="I66" s="3"/>
      <c r="J66" s="35"/>
      <c r="K66" s="36">
        <f t="shared" si="2"/>
        <v>1</v>
      </c>
      <c r="L66" s="37" t="str">
        <f t="shared" si="3"/>
        <v>180384240</v>
      </c>
      <c r="M66" s="38" t="str">
        <f t="shared" si="4"/>
        <v>180384240</v>
      </c>
      <c r="N66" s="39">
        <f t="shared" si="5"/>
        <v>1</v>
      </c>
      <c r="O66" s="39">
        <f t="shared" si="6"/>
        <v>1</v>
      </c>
      <c r="P66" s="39">
        <f t="shared" si="0"/>
        <v>1</v>
      </c>
      <c r="Q66" s="40">
        <f t="shared" si="7"/>
        <v>1</v>
      </c>
      <c r="R66" s="41" t="str">
        <f t="shared" si="8"/>
        <v>098 780 165</v>
      </c>
      <c r="S66" s="37" t="str">
        <f t="shared" si="9"/>
        <v>098780165</v>
      </c>
      <c r="T66" s="39" t="e">
        <f t="shared" si="10"/>
        <v>#VALUE!</v>
      </c>
      <c r="U66" s="37" t="str">
        <f t="shared" si="11"/>
        <v>098780165</v>
      </c>
      <c r="V66" s="42" t="str">
        <f t="shared" si="12"/>
        <v>098780165</v>
      </c>
      <c r="W66" s="39">
        <f t="shared" si="13"/>
        <v>1</v>
      </c>
      <c r="X66" s="43">
        <f t="shared" si="14"/>
        <v>1</v>
      </c>
      <c r="Y66" s="39">
        <f t="shared" si="1"/>
        <v>1</v>
      </c>
      <c r="Z66" s="40">
        <f t="shared" si="15"/>
        <v>1</v>
      </c>
      <c r="AA66" s="40">
        <f t="shared" si="16"/>
        <v>1</v>
      </c>
    </row>
    <row r="67" spans="1:27" ht="60" hidden="1" customHeight="1" x14ac:dyDescent="0.65">
      <c r="A67" s="3">
        <v>65</v>
      </c>
      <c r="B67" s="3" t="s">
        <v>201</v>
      </c>
      <c r="C67" s="3" t="s">
        <v>1941</v>
      </c>
      <c r="D67" s="3" t="s">
        <v>202</v>
      </c>
      <c r="E67" s="3" t="s">
        <v>1209</v>
      </c>
      <c r="F67" s="5" t="s">
        <v>203</v>
      </c>
      <c r="G67" s="5">
        <v>180961356</v>
      </c>
      <c r="H67" s="5" t="s">
        <v>1305</v>
      </c>
      <c r="I67" s="3"/>
      <c r="J67" s="35"/>
      <c r="K67" s="36">
        <f t="shared" si="2"/>
        <v>1</v>
      </c>
      <c r="L67" s="37" t="str">
        <f t="shared" si="3"/>
        <v>180961356</v>
      </c>
      <c r="M67" s="38" t="str">
        <f t="shared" si="4"/>
        <v>180961356</v>
      </c>
      <c r="N67" s="39">
        <f t="shared" si="5"/>
        <v>1</v>
      </c>
      <c r="O67" s="39">
        <f t="shared" si="6"/>
        <v>1</v>
      </c>
      <c r="P67" s="39">
        <f t="shared" ref="P67:P130" si="17">IF(M67="បរទេស",1,IF(COUNTIF(M:M,$M67)&gt;1,2,1))</f>
        <v>1</v>
      </c>
      <c r="Q67" s="40">
        <f t="shared" si="7"/>
        <v>1</v>
      </c>
      <c r="R67" s="41" t="str">
        <f t="shared" si="8"/>
        <v>077 425 521</v>
      </c>
      <c r="S67" s="37" t="str">
        <f t="shared" si="9"/>
        <v>077425521</v>
      </c>
      <c r="T67" s="39" t="e">
        <f t="shared" si="10"/>
        <v>#VALUE!</v>
      </c>
      <c r="U67" s="37" t="str">
        <f t="shared" si="11"/>
        <v>077425521</v>
      </c>
      <c r="V67" s="42" t="str">
        <f t="shared" si="12"/>
        <v>077425521</v>
      </c>
      <c r="W67" s="39">
        <f t="shared" si="13"/>
        <v>1</v>
      </c>
      <c r="X67" s="43">
        <f t="shared" si="14"/>
        <v>1</v>
      </c>
      <c r="Y67" s="39">
        <f t="shared" ref="Y67:Y130" si="18">IF(V67="បរទេស",1,IF(COUNTIF(V:V,$V67)&gt;1,2,1))</f>
        <v>1</v>
      </c>
      <c r="Z67" s="40">
        <f t="shared" si="15"/>
        <v>1</v>
      </c>
      <c r="AA67" s="40">
        <f t="shared" si="16"/>
        <v>1</v>
      </c>
    </row>
    <row r="68" spans="1:27" ht="60" hidden="1" customHeight="1" x14ac:dyDescent="0.65">
      <c r="A68" s="3">
        <v>66</v>
      </c>
      <c r="B68" s="3" t="s">
        <v>204</v>
      </c>
      <c r="C68" s="3" t="s">
        <v>1939</v>
      </c>
      <c r="D68" s="3" t="s">
        <v>205</v>
      </c>
      <c r="E68" s="3" t="s">
        <v>1209</v>
      </c>
      <c r="F68" s="5">
        <v>81</v>
      </c>
      <c r="G68" s="5">
        <v>190857441</v>
      </c>
      <c r="H68" s="8" t="s">
        <v>1306</v>
      </c>
      <c r="I68" s="3"/>
      <c r="J68" s="35"/>
      <c r="K68" s="36">
        <f t="shared" ref="K68:K131" si="19">IF(OR(H68="បរទេស",G68="បរទេស"),2,1)</f>
        <v>1</v>
      </c>
      <c r="L68" s="37" t="str">
        <f t="shared" ref="L68:L131" si="20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190857441</v>
      </c>
      <c r="M68" s="38" t="str">
        <f t="shared" ref="M68:M131" si="21">IF(L68="បរទេស","បរទេស",IF(AND($BC$2=1,LEN(L68)=8),"0"&amp;L68,IF(LEN(L68)&gt;9,2,LEFT(L68,9))))</f>
        <v>190857441</v>
      </c>
      <c r="N68" s="39">
        <f t="shared" ref="N68:N131" si="22">IF(L68="បរទេស",1,IF((LEN($M68)-9)=0,1,2))</f>
        <v>1</v>
      </c>
      <c r="O68" s="39">
        <f t="shared" ref="O68:O131" si="23">IF(M68="",2,1)</f>
        <v>1</v>
      </c>
      <c r="P68" s="39">
        <f t="shared" si="17"/>
        <v>1</v>
      </c>
      <c r="Q68" s="40">
        <f t="shared" ref="Q68:Q131" si="24">IF(M68="បរទេស",1,MAX(N68:P68))</f>
        <v>1</v>
      </c>
      <c r="R68" s="41" t="str">
        <f t="shared" ref="R68:R131" si="25">H68</f>
        <v>096 548 9228</v>
      </c>
      <c r="S68" s="37" t="str">
        <f t="shared" ref="S68:S131" si="26">SUBSTITUTE(SUBSTITUTE(SUBSTITUTE(SUBSTITUTE(SUBSTITUTE(SUBSTITUTE(SUBSTITUTE(SUBSTITUTE(SUBSTITUTE(SUBSTITUTE(SUBSTITUTE(SUBSTITUTE(SUBSTITUTE(SUBSTITUTE(SUBSTITUTE(SUBSTITUTE(SUBSTITUTE(SUBSTITUTE(SUBSTITUTE(SUBSTITUTE(SUBSTITUTE(SUBSTITUTE(R68,"១","1"),"២","2"),"៣","3"),"៤","4"),"៥","5"),"៦","6"),"៧","7"),"៨","8"),"៩","9"),"០","0")," ","")," ",""),"​",""),",","/"),"-",""),"(",""),")",""),"+855","0"),"(855)","0"),"O","0"),"o","0"),".","")</f>
        <v>0965489228</v>
      </c>
      <c r="T68" s="39" t="e">
        <f t="shared" ref="T68:T131" si="27">LEFT(S68, SEARCH("/",S68,1)-1)</f>
        <v>#VALUE!</v>
      </c>
      <c r="U68" s="37" t="str">
        <f t="shared" ref="U68:U131" si="28">IFERROR(T68,S68)</f>
        <v>0965489228</v>
      </c>
      <c r="V68" s="42" t="str">
        <f t="shared" ref="V68:V131" si="29">IF(LEFT(U68,5)="បរទេស","បរទេស",IF(LEFT(U68,3)="855","0"&amp;MID(U68,4,10),IF(LEFT(U68,1)="0",MID(U68,1,10),IF(LEFT(U68,1)&gt;=1,"0"&amp;MID(U68,1,10),U68))))</f>
        <v>0965489228</v>
      </c>
      <c r="W68" s="39">
        <f t="shared" ref="W68:W131" si="30">IF(V68="បរទេស",1,IF(OR(LEN(V68)=9,LEN(V68)=10),1,2))</f>
        <v>1</v>
      </c>
      <c r="X68" s="43">
        <f t="shared" ref="X68:X131" si="31">IF(V68="",2,1)</f>
        <v>1</v>
      </c>
      <c r="Y68" s="39">
        <f t="shared" si="18"/>
        <v>1</v>
      </c>
      <c r="Z68" s="40">
        <f t="shared" ref="Z68:Z131" si="32">IF(V68="បរទេស",1,MAX(W68:Y68))</f>
        <v>1</v>
      </c>
      <c r="AA68" s="40">
        <f t="shared" ref="AA68:AA131" si="33">IF(K68=2,2,MAX(J68,Q68,Z68,Z68))</f>
        <v>1</v>
      </c>
    </row>
    <row r="69" spans="1:27" ht="60" hidden="1" customHeight="1" x14ac:dyDescent="0.65">
      <c r="A69" s="3">
        <v>67</v>
      </c>
      <c r="B69" s="3" t="s">
        <v>206</v>
      </c>
      <c r="C69" s="3" t="s">
        <v>1941</v>
      </c>
      <c r="D69" s="3" t="s">
        <v>207</v>
      </c>
      <c r="E69" s="3" t="s">
        <v>1210</v>
      </c>
      <c r="F69" s="5" t="s">
        <v>208</v>
      </c>
      <c r="G69" s="5">
        <v>180525666</v>
      </c>
      <c r="H69" s="5" t="s">
        <v>1307</v>
      </c>
      <c r="I69" s="3"/>
      <c r="J69" s="35"/>
      <c r="K69" s="36">
        <f t="shared" si="19"/>
        <v>1</v>
      </c>
      <c r="L69" s="37" t="str">
        <f t="shared" si="20"/>
        <v>180525666</v>
      </c>
      <c r="M69" s="38" t="str">
        <f t="shared" si="21"/>
        <v>180525666</v>
      </c>
      <c r="N69" s="39">
        <f t="shared" si="22"/>
        <v>1</v>
      </c>
      <c r="O69" s="39">
        <f t="shared" si="23"/>
        <v>1</v>
      </c>
      <c r="P69" s="39">
        <f t="shared" si="17"/>
        <v>1</v>
      </c>
      <c r="Q69" s="40">
        <f t="shared" si="24"/>
        <v>1</v>
      </c>
      <c r="R69" s="41" t="str">
        <f t="shared" si="25"/>
        <v>081 33 61 31</v>
      </c>
      <c r="S69" s="37" t="str">
        <f t="shared" si="26"/>
        <v>081336131</v>
      </c>
      <c r="T69" s="39" t="e">
        <f t="shared" si="27"/>
        <v>#VALUE!</v>
      </c>
      <c r="U69" s="37" t="str">
        <f t="shared" si="28"/>
        <v>081336131</v>
      </c>
      <c r="V69" s="42" t="str">
        <f t="shared" si="29"/>
        <v>081336131</v>
      </c>
      <c r="W69" s="39">
        <f t="shared" si="30"/>
        <v>1</v>
      </c>
      <c r="X69" s="43">
        <f t="shared" si="31"/>
        <v>1</v>
      </c>
      <c r="Y69" s="39">
        <f t="shared" si="18"/>
        <v>1</v>
      </c>
      <c r="Z69" s="40">
        <f t="shared" si="32"/>
        <v>1</v>
      </c>
      <c r="AA69" s="40">
        <f t="shared" si="33"/>
        <v>1</v>
      </c>
    </row>
    <row r="70" spans="1:27" ht="60" hidden="1" customHeight="1" x14ac:dyDescent="0.65">
      <c r="A70" s="3">
        <v>68</v>
      </c>
      <c r="B70" s="3" t="s">
        <v>209</v>
      </c>
      <c r="C70" s="3" t="s">
        <v>1941</v>
      </c>
      <c r="D70" s="3" t="s">
        <v>210</v>
      </c>
      <c r="E70" s="7" t="s">
        <v>1211</v>
      </c>
      <c r="F70" s="5" t="s">
        <v>211</v>
      </c>
      <c r="G70" s="5" t="s">
        <v>1308</v>
      </c>
      <c r="H70" s="5" t="s">
        <v>1309</v>
      </c>
      <c r="I70" s="3"/>
      <c r="J70" s="35"/>
      <c r="K70" s="36">
        <f t="shared" si="19"/>
        <v>1</v>
      </c>
      <c r="L70" s="37" t="str">
        <f t="shared" si="20"/>
        <v>180298774</v>
      </c>
      <c r="M70" s="38" t="str">
        <f t="shared" si="21"/>
        <v>180298774</v>
      </c>
      <c r="N70" s="39">
        <f t="shared" si="22"/>
        <v>1</v>
      </c>
      <c r="O70" s="39">
        <f t="shared" si="23"/>
        <v>1</v>
      </c>
      <c r="P70" s="39">
        <f t="shared" si="17"/>
        <v>1</v>
      </c>
      <c r="Q70" s="40">
        <f t="shared" si="24"/>
        <v>1</v>
      </c>
      <c r="R70" s="41" t="str">
        <f t="shared" si="25"/>
        <v>081 95 95 79</v>
      </c>
      <c r="S70" s="37" t="str">
        <f t="shared" si="26"/>
        <v>081959579</v>
      </c>
      <c r="T70" s="39" t="e">
        <f t="shared" si="27"/>
        <v>#VALUE!</v>
      </c>
      <c r="U70" s="37" t="str">
        <f t="shared" si="28"/>
        <v>081959579</v>
      </c>
      <c r="V70" s="42" t="str">
        <f t="shared" si="29"/>
        <v>081959579</v>
      </c>
      <c r="W70" s="39">
        <f t="shared" si="30"/>
        <v>1</v>
      </c>
      <c r="X70" s="43">
        <f t="shared" si="31"/>
        <v>1</v>
      </c>
      <c r="Y70" s="39">
        <f t="shared" si="18"/>
        <v>1</v>
      </c>
      <c r="Z70" s="40">
        <f t="shared" si="32"/>
        <v>1</v>
      </c>
      <c r="AA70" s="40">
        <f t="shared" si="33"/>
        <v>1</v>
      </c>
    </row>
    <row r="71" spans="1:27" ht="60" customHeight="1" x14ac:dyDescent="0.65">
      <c r="A71" s="3">
        <v>69</v>
      </c>
      <c r="B71" s="3" t="s">
        <v>212</v>
      </c>
      <c r="C71" s="3" t="s">
        <v>1939</v>
      </c>
      <c r="D71" s="3" t="s">
        <v>213</v>
      </c>
      <c r="E71" s="7" t="s">
        <v>1211</v>
      </c>
      <c r="F71" s="5" t="s">
        <v>214</v>
      </c>
      <c r="G71" s="5" t="s">
        <v>1310</v>
      </c>
      <c r="H71" s="5" t="s">
        <v>1311</v>
      </c>
      <c r="I71" s="3"/>
      <c r="J71" s="35">
        <v>2</v>
      </c>
      <c r="K71" s="36">
        <f t="shared" si="19"/>
        <v>1</v>
      </c>
      <c r="L71" s="37" t="str">
        <f t="shared" si="20"/>
        <v>190251153</v>
      </c>
      <c r="M71" s="38" t="str">
        <f t="shared" si="21"/>
        <v>190251153</v>
      </c>
      <c r="N71" s="39">
        <f t="shared" si="22"/>
        <v>1</v>
      </c>
      <c r="O71" s="39">
        <f t="shared" si="23"/>
        <v>1</v>
      </c>
      <c r="P71" s="39">
        <f t="shared" si="17"/>
        <v>1</v>
      </c>
      <c r="Q71" s="40">
        <f t="shared" si="24"/>
        <v>1</v>
      </c>
      <c r="R71" s="41" t="str">
        <f t="shared" si="25"/>
        <v>015 69 28 18</v>
      </c>
      <c r="S71" s="37" t="str">
        <f t="shared" si="26"/>
        <v>015692818</v>
      </c>
      <c r="T71" s="39" t="e">
        <f t="shared" si="27"/>
        <v>#VALUE!</v>
      </c>
      <c r="U71" s="37" t="str">
        <f t="shared" si="28"/>
        <v>015692818</v>
      </c>
      <c r="V71" s="42" t="str">
        <f t="shared" si="29"/>
        <v>015692818</v>
      </c>
      <c r="W71" s="39">
        <f t="shared" si="30"/>
        <v>1</v>
      </c>
      <c r="X71" s="43">
        <f t="shared" si="31"/>
        <v>1</v>
      </c>
      <c r="Y71" s="39">
        <f t="shared" si="18"/>
        <v>1</v>
      </c>
      <c r="Z71" s="40">
        <f t="shared" si="32"/>
        <v>1</v>
      </c>
      <c r="AA71" s="40">
        <f t="shared" si="33"/>
        <v>2</v>
      </c>
    </row>
    <row r="72" spans="1:27" ht="60" hidden="1" customHeight="1" x14ac:dyDescent="0.65">
      <c r="A72" s="3">
        <v>70</v>
      </c>
      <c r="B72" s="3" t="s">
        <v>215</v>
      </c>
      <c r="C72" s="3" t="s">
        <v>1941</v>
      </c>
      <c r="D72" s="3" t="s">
        <v>216</v>
      </c>
      <c r="E72" s="7" t="s">
        <v>1211</v>
      </c>
      <c r="F72" s="5" t="s">
        <v>217</v>
      </c>
      <c r="G72" s="5" t="s">
        <v>1312</v>
      </c>
      <c r="H72" s="5" t="s">
        <v>1313</v>
      </c>
      <c r="I72" s="3"/>
      <c r="J72" s="35"/>
      <c r="K72" s="36">
        <f t="shared" si="19"/>
        <v>1</v>
      </c>
      <c r="L72" s="37" t="str">
        <f t="shared" si="20"/>
        <v>061633698</v>
      </c>
      <c r="M72" s="38" t="str">
        <f t="shared" si="21"/>
        <v>061633698</v>
      </c>
      <c r="N72" s="39">
        <f t="shared" si="22"/>
        <v>1</v>
      </c>
      <c r="O72" s="39">
        <f t="shared" si="23"/>
        <v>1</v>
      </c>
      <c r="P72" s="39">
        <f t="shared" si="17"/>
        <v>1</v>
      </c>
      <c r="Q72" s="40">
        <f t="shared" si="24"/>
        <v>1</v>
      </c>
      <c r="R72" s="41" t="str">
        <f t="shared" si="25"/>
        <v>015 63 62 92</v>
      </c>
      <c r="S72" s="37" t="str">
        <f t="shared" si="26"/>
        <v>015636292</v>
      </c>
      <c r="T72" s="39" t="e">
        <f t="shared" si="27"/>
        <v>#VALUE!</v>
      </c>
      <c r="U72" s="37" t="str">
        <f t="shared" si="28"/>
        <v>015636292</v>
      </c>
      <c r="V72" s="42" t="str">
        <f t="shared" si="29"/>
        <v>015636292</v>
      </c>
      <c r="W72" s="39">
        <f t="shared" si="30"/>
        <v>1</v>
      </c>
      <c r="X72" s="43">
        <f t="shared" si="31"/>
        <v>1</v>
      </c>
      <c r="Y72" s="39">
        <f t="shared" si="18"/>
        <v>1</v>
      </c>
      <c r="Z72" s="40">
        <f t="shared" si="32"/>
        <v>1</v>
      </c>
      <c r="AA72" s="40">
        <f t="shared" si="33"/>
        <v>1</v>
      </c>
    </row>
    <row r="73" spans="1:27" ht="60" hidden="1" customHeight="1" x14ac:dyDescent="0.65">
      <c r="A73" s="3">
        <v>71</v>
      </c>
      <c r="B73" s="3" t="s">
        <v>218</v>
      </c>
      <c r="C73" s="3" t="s">
        <v>1941</v>
      </c>
      <c r="D73" s="3" t="s">
        <v>219</v>
      </c>
      <c r="E73" s="7" t="s">
        <v>1211</v>
      </c>
      <c r="F73" s="5" t="s">
        <v>220</v>
      </c>
      <c r="G73" s="5" t="s">
        <v>1314</v>
      </c>
      <c r="H73" s="5" t="s">
        <v>1315</v>
      </c>
      <c r="I73" s="3"/>
      <c r="J73" s="35"/>
      <c r="K73" s="36">
        <f t="shared" si="19"/>
        <v>1</v>
      </c>
      <c r="L73" s="37" t="str">
        <f t="shared" si="20"/>
        <v>180694885</v>
      </c>
      <c r="M73" s="38" t="str">
        <f t="shared" si="21"/>
        <v>180694885</v>
      </c>
      <c r="N73" s="39">
        <f t="shared" si="22"/>
        <v>1</v>
      </c>
      <c r="O73" s="39">
        <f t="shared" si="23"/>
        <v>1</v>
      </c>
      <c r="P73" s="39">
        <f t="shared" si="17"/>
        <v>1</v>
      </c>
      <c r="Q73" s="40">
        <f t="shared" si="24"/>
        <v>1</v>
      </c>
      <c r="R73" s="41" t="str">
        <f t="shared" si="25"/>
        <v>086 98 06 12</v>
      </c>
      <c r="S73" s="37" t="str">
        <f t="shared" si="26"/>
        <v>086980612</v>
      </c>
      <c r="T73" s="39" t="e">
        <f t="shared" si="27"/>
        <v>#VALUE!</v>
      </c>
      <c r="U73" s="37" t="str">
        <f t="shared" si="28"/>
        <v>086980612</v>
      </c>
      <c r="V73" s="42" t="str">
        <f t="shared" si="29"/>
        <v>086980612</v>
      </c>
      <c r="W73" s="39">
        <f t="shared" si="30"/>
        <v>1</v>
      </c>
      <c r="X73" s="43">
        <f t="shared" si="31"/>
        <v>1</v>
      </c>
      <c r="Y73" s="39">
        <f t="shared" si="18"/>
        <v>1</v>
      </c>
      <c r="Z73" s="40">
        <f t="shared" si="32"/>
        <v>1</v>
      </c>
      <c r="AA73" s="40">
        <f t="shared" si="33"/>
        <v>1</v>
      </c>
    </row>
    <row r="74" spans="1:27" ht="60" hidden="1" customHeight="1" x14ac:dyDescent="0.65">
      <c r="A74" s="3">
        <v>72</v>
      </c>
      <c r="B74" s="3" t="s">
        <v>221</v>
      </c>
      <c r="C74" s="3" t="s">
        <v>1941</v>
      </c>
      <c r="D74" s="3" t="s">
        <v>222</v>
      </c>
      <c r="E74" s="7" t="s">
        <v>1211</v>
      </c>
      <c r="F74" s="5" t="s">
        <v>223</v>
      </c>
      <c r="G74" s="5" t="s">
        <v>1316</v>
      </c>
      <c r="H74" s="5" t="s">
        <v>1317</v>
      </c>
      <c r="I74" s="3"/>
      <c r="J74" s="35"/>
      <c r="K74" s="36">
        <f t="shared" si="19"/>
        <v>1</v>
      </c>
      <c r="L74" s="37" t="str">
        <f t="shared" si="20"/>
        <v>180304055</v>
      </c>
      <c r="M74" s="38" t="str">
        <f t="shared" si="21"/>
        <v>180304055</v>
      </c>
      <c r="N74" s="39">
        <f t="shared" si="22"/>
        <v>1</v>
      </c>
      <c r="O74" s="39">
        <f t="shared" si="23"/>
        <v>1</v>
      </c>
      <c r="P74" s="39">
        <f t="shared" si="17"/>
        <v>1</v>
      </c>
      <c r="Q74" s="40">
        <f t="shared" si="24"/>
        <v>1</v>
      </c>
      <c r="R74" s="41" t="str">
        <f t="shared" si="25"/>
        <v>096 99 89 861</v>
      </c>
      <c r="S74" s="37" t="str">
        <f t="shared" si="26"/>
        <v>0969989861</v>
      </c>
      <c r="T74" s="39" t="e">
        <f t="shared" si="27"/>
        <v>#VALUE!</v>
      </c>
      <c r="U74" s="37" t="str">
        <f t="shared" si="28"/>
        <v>0969989861</v>
      </c>
      <c r="V74" s="42" t="str">
        <f t="shared" si="29"/>
        <v>0969989861</v>
      </c>
      <c r="W74" s="39">
        <f t="shared" si="30"/>
        <v>1</v>
      </c>
      <c r="X74" s="43">
        <f t="shared" si="31"/>
        <v>1</v>
      </c>
      <c r="Y74" s="39">
        <f t="shared" si="18"/>
        <v>1</v>
      </c>
      <c r="Z74" s="40">
        <f t="shared" si="32"/>
        <v>1</v>
      </c>
      <c r="AA74" s="40">
        <f t="shared" si="33"/>
        <v>1</v>
      </c>
    </row>
    <row r="75" spans="1:27" ht="60" hidden="1" customHeight="1" x14ac:dyDescent="0.65">
      <c r="A75" s="3">
        <v>73</v>
      </c>
      <c r="B75" s="3" t="s">
        <v>224</v>
      </c>
      <c r="C75" s="3" t="s">
        <v>1941</v>
      </c>
      <c r="D75" s="3" t="s">
        <v>225</v>
      </c>
      <c r="E75" s="7" t="s">
        <v>1211</v>
      </c>
      <c r="F75" s="5" t="s">
        <v>226</v>
      </c>
      <c r="G75" s="5" t="s">
        <v>1318</v>
      </c>
      <c r="H75" s="8" t="s">
        <v>1319</v>
      </c>
      <c r="I75" s="3"/>
      <c r="J75" s="35"/>
      <c r="K75" s="36">
        <f t="shared" si="19"/>
        <v>1</v>
      </c>
      <c r="L75" s="37" t="str">
        <f t="shared" si="20"/>
        <v>180480580</v>
      </c>
      <c r="M75" s="38" t="str">
        <f t="shared" si="21"/>
        <v>180480580</v>
      </c>
      <c r="N75" s="39">
        <f t="shared" si="22"/>
        <v>1</v>
      </c>
      <c r="O75" s="39">
        <f t="shared" si="23"/>
        <v>1</v>
      </c>
      <c r="P75" s="39">
        <f t="shared" si="17"/>
        <v>1</v>
      </c>
      <c r="Q75" s="40">
        <f t="shared" si="24"/>
        <v>1</v>
      </c>
      <c r="R75" s="41" t="str">
        <f t="shared" si="25"/>
        <v>010 70 74 41</v>
      </c>
      <c r="S75" s="37" t="str">
        <f t="shared" si="26"/>
        <v>010707441</v>
      </c>
      <c r="T75" s="39" t="e">
        <f t="shared" si="27"/>
        <v>#VALUE!</v>
      </c>
      <c r="U75" s="37" t="str">
        <f t="shared" si="28"/>
        <v>010707441</v>
      </c>
      <c r="V75" s="42" t="str">
        <f t="shared" si="29"/>
        <v>010707441</v>
      </c>
      <c r="W75" s="39">
        <f t="shared" si="30"/>
        <v>1</v>
      </c>
      <c r="X75" s="43">
        <f t="shared" si="31"/>
        <v>1</v>
      </c>
      <c r="Y75" s="39">
        <f t="shared" si="18"/>
        <v>1</v>
      </c>
      <c r="Z75" s="40">
        <f t="shared" si="32"/>
        <v>1</v>
      </c>
      <c r="AA75" s="40">
        <f t="shared" si="33"/>
        <v>1</v>
      </c>
    </row>
    <row r="76" spans="1:27" ht="60" hidden="1" customHeight="1" x14ac:dyDescent="0.65">
      <c r="A76" s="3">
        <v>74</v>
      </c>
      <c r="B76" s="3" t="s">
        <v>227</v>
      </c>
      <c r="C76" s="3" t="s">
        <v>1941</v>
      </c>
      <c r="D76" s="3" t="s">
        <v>228</v>
      </c>
      <c r="E76" s="7" t="s">
        <v>1211</v>
      </c>
      <c r="F76" s="5" t="s">
        <v>229</v>
      </c>
      <c r="G76" s="5" t="s">
        <v>1320</v>
      </c>
      <c r="H76" s="5" t="s">
        <v>1321</v>
      </c>
      <c r="I76" s="3"/>
      <c r="J76" s="35"/>
      <c r="K76" s="36">
        <f t="shared" si="19"/>
        <v>1</v>
      </c>
      <c r="L76" s="37" t="str">
        <f t="shared" si="20"/>
        <v>180417140</v>
      </c>
      <c r="M76" s="38" t="str">
        <f t="shared" si="21"/>
        <v>180417140</v>
      </c>
      <c r="N76" s="39">
        <f t="shared" si="22"/>
        <v>1</v>
      </c>
      <c r="O76" s="39">
        <f t="shared" si="23"/>
        <v>1</v>
      </c>
      <c r="P76" s="39">
        <f t="shared" si="17"/>
        <v>1</v>
      </c>
      <c r="Q76" s="40">
        <f t="shared" si="24"/>
        <v>1</v>
      </c>
      <c r="R76" s="41" t="str">
        <f t="shared" si="25"/>
        <v>098 90 66 45</v>
      </c>
      <c r="S76" s="37" t="str">
        <f t="shared" si="26"/>
        <v>098906645</v>
      </c>
      <c r="T76" s="39" t="e">
        <f t="shared" si="27"/>
        <v>#VALUE!</v>
      </c>
      <c r="U76" s="37" t="str">
        <f t="shared" si="28"/>
        <v>098906645</v>
      </c>
      <c r="V76" s="42" t="str">
        <f t="shared" si="29"/>
        <v>098906645</v>
      </c>
      <c r="W76" s="39">
        <f t="shared" si="30"/>
        <v>1</v>
      </c>
      <c r="X76" s="43">
        <f t="shared" si="31"/>
        <v>1</v>
      </c>
      <c r="Y76" s="39">
        <f t="shared" si="18"/>
        <v>1</v>
      </c>
      <c r="Z76" s="40">
        <f t="shared" si="32"/>
        <v>1</v>
      </c>
      <c r="AA76" s="40">
        <f t="shared" si="33"/>
        <v>1</v>
      </c>
    </row>
    <row r="77" spans="1:27" ht="60" hidden="1" customHeight="1" x14ac:dyDescent="0.65">
      <c r="A77" s="3">
        <v>75</v>
      </c>
      <c r="B77" s="3" t="s">
        <v>230</v>
      </c>
      <c r="C77" s="3" t="s">
        <v>1941</v>
      </c>
      <c r="D77" s="3" t="s">
        <v>231</v>
      </c>
      <c r="E77" s="7" t="s">
        <v>1211</v>
      </c>
      <c r="F77" s="5" t="s">
        <v>232</v>
      </c>
      <c r="G77" s="5">
        <v>180667905</v>
      </c>
      <c r="H77" s="5" t="s">
        <v>1322</v>
      </c>
      <c r="I77" s="3"/>
      <c r="J77" s="35"/>
      <c r="K77" s="36">
        <f t="shared" si="19"/>
        <v>1</v>
      </c>
      <c r="L77" s="37" t="str">
        <f t="shared" si="20"/>
        <v>180667905</v>
      </c>
      <c r="M77" s="38" t="str">
        <f t="shared" si="21"/>
        <v>180667905</v>
      </c>
      <c r="N77" s="39">
        <f t="shared" si="22"/>
        <v>1</v>
      </c>
      <c r="O77" s="39">
        <f t="shared" si="23"/>
        <v>1</v>
      </c>
      <c r="P77" s="39">
        <f t="shared" si="17"/>
        <v>1</v>
      </c>
      <c r="Q77" s="40">
        <f t="shared" si="24"/>
        <v>1</v>
      </c>
      <c r="R77" s="41" t="str">
        <f t="shared" si="25"/>
        <v>010 96 42 24</v>
      </c>
      <c r="S77" s="37" t="str">
        <f t="shared" si="26"/>
        <v>010964224</v>
      </c>
      <c r="T77" s="39" t="e">
        <f t="shared" si="27"/>
        <v>#VALUE!</v>
      </c>
      <c r="U77" s="37" t="str">
        <f t="shared" si="28"/>
        <v>010964224</v>
      </c>
      <c r="V77" s="42" t="str">
        <f t="shared" si="29"/>
        <v>010964224</v>
      </c>
      <c r="W77" s="39">
        <f t="shared" si="30"/>
        <v>1</v>
      </c>
      <c r="X77" s="43">
        <f t="shared" si="31"/>
        <v>1</v>
      </c>
      <c r="Y77" s="39">
        <f t="shared" si="18"/>
        <v>1</v>
      </c>
      <c r="Z77" s="40">
        <f t="shared" si="32"/>
        <v>1</v>
      </c>
      <c r="AA77" s="40">
        <f t="shared" si="33"/>
        <v>1</v>
      </c>
    </row>
    <row r="78" spans="1:27" ht="60" customHeight="1" x14ac:dyDescent="0.65">
      <c r="A78" s="3">
        <v>76</v>
      </c>
      <c r="B78" s="3" t="s">
        <v>233</v>
      </c>
      <c r="C78" s="3" t="s">
        <v>1939</v>
      </c>
      <c r="D78" s="3" t="s">
        <v>234</v>
      </c>
      <c r="E78" s="7" t="s">
        <v>1211</v>
      </c>
      <c r="F78" s="5" t="s">
        <v>235</v>
      </c>
      <c r="G78" s="5">
        <v>150712676</v>
      </c>
      <c r="H78" s="8" t="s">
        <v>1323</v>
      </c>
      <c r="I78" s="3"/>
      <c r="J78" s="35">
        <v>2</v>
      </c>
      <c r="K78" s="36">
        <f t="shared" si="19"/>
        <v>1</v>
      </c>
      <c r="L78" s="37" t="str">
        <f t="shared" si="20"/>
        <v>150712676</v>
      </c>
      <c r="M78" s="38" t="str">
        <f t="shared" si="21"/>
        <v>150712676</v>
      </c>
      <c r="N78" s="39">
        <f t="shared" si="22"/>
        <v>1</v>
      </c>
      <c r="O78" s="39">
        <f t="shared" si="23"/>
        <v>1</v>
      </c>
      <c r="P78" s="39">
        <f t="shared" si="17"/>
        <v>1</v>
      </c>
      <c r="Q78" s="40">
        <f t="shared" si="24"/>
        <v>1</v>
      </c>
      <c r="R78" s="41" t="str">
        <f t="shared" si="25"/>
        <v>098 44 05 76</v>
      </c>
      <c r="S78" s="37" t="str">
        <f t="shared" si="26"/>
        <v>098440576</v>
      </c>
      <c r="T78" s="39" t="e">
        <f t="shared" si="27"/>
        <v>#VALUE!</v>
      </c>
      <c r="U78" s="37" t="str">
        <f t="shared" si="28"/>
        <v>098440576</v>
      </c>
      <c r="V78" s="42" t="str">
        <f t="shared" si="29"/>
        <v>098440576</v>
      </c>
      <c r="W78" s="39">
        <f t="shared" si="30"/>
        <v>1</v>
      </c>
      <c r="X78" s="43">
        <f t="shared" si="31"/>
        <v>1</v>
      </c>
      <c r="Y78" s="39">
        <f t="shared" si="18"/>
        <v>1</v>
      </c>
      <c r="Z78" s="40">
        <f t="shared" si="32"/>
        <v>1</v>
      </c>
      <c r="AA78" s="40">
        <f t="shared" si="33"/>
        <v>2</v>
      </c>
    </row>
    <row r="79" spans="1:27" ht="60" hidden="1" customHeight="1" x14ac:dyDescent="0.65">
      <c r="A79" s="3">
        <v>77</v>
      </c>
      <c r="B79" s="3" t="s">
        <v>236</v>
      </c>
      <c r="C79" s="3" t="s">
        <v>1941</v>
      </c>
      <c r="D79" s="3" t="s">
        <v>237</v>
      </c>
      <c r="E79" s="7" t="s">
        <v>1211</v>
      </c>
      <c r="F79" s="5" t="s">
        <v>238</v>
      </c>
      <c r="G79" s="5" t="s">
        <v>1324</v>
      </c>
      <c r="H79" s="5" t="s">
        <v>1325</v>
      </c>
      <c r="I79" s="3"/>
      <c r="J79" s="35"/>
      <c r="K79" s="36">
        <f t="shared" si="19"/>
        <v>1</v>
      </c>
      <c r="L79" s="37" t="str">
        <f t="shared" si="20"/>
        <v>180465081</v>
      </c>
      <c r="M79" s="38" t="str">
        <f t="shared" si="21"/>
        <v>180465081</v>
      </c>
      <c r="N79" s="39">
        <f t="shared" si="22"/>
        <v>1</v>
      </c>
      <c r="O79" s="39">
        <f t="shared" si="23"/>
        <v>1</v>
      </c>
      <c r="P79" s="39">
        <f t="shared" si="17"/>
        <v>1</v>
      </c>
      <c r="Q79" s="40">
        <f t="shared" si="24"/>
        <v>1</v>
      </c>
      <c r="R79" s="41" t="str">
        <f t="shared" si="25"/>
        <v>088 21 80 299</v>
      </c>
      <c r="S79" s="37" t="str">
        <f t="shared" si="26"/>
        <v>0882180299</v>
      </c>
      <c r="T79" s="39" t="e">
        <f t="shared" si="27"/>
        <v>#VALUE!</v>
      </c>
      <c r="U79" s="37" t="str">
        <f t="shared" si="28"/>
        <v>0882180299</v>
      </c>
      <c r="V79" s="42" t="str">
        <f t="shared" si="29"/>
        <v>0882180299</v>
      </c>
      <c r="W79" s="39">
        <f t="shared" si="30"/>
        <v>1</v>
      </c>
      <c r="X79" s="43">
        <f t="shared" si="31"/>
        <v>1</v>
      </c>
      <c r="Y79" s="39">
        <f t="shared" si="18"/>
        <v>1</v>
      </c>
      <c r="Z79" s="40">
        <f t="shared" si="32"/>
        <v>1</v>
      </c>
      <c r="AA79" s="40">
        <f t="shared" si="33"/>
        <v>1</v>
      </c>
    </row>
    <row r="80" spans="1:27" ht="60" hidden="1" customHeight="1" x14ac:dyDescent="0.65">
      <c r="A80" s="3">
        <v>78</v>
      </c>
      <c r="B80" s="3" t="s">
        <v>239</v>
      </c>
      <c r="C80" s="3" t="s">
        <v>1939</v>
      </c>
      <c r="D80" s="3" t="s">
        <v>240</v>
      </c>
      <c r="E80" s="7" t="s">
        <v>1211</v>
      </c>
      <c r="F80" s="5" t="s">
        <v>241</v>
      </c>
      <c r="G80" s="5" t="s">
        <v>1326</v>
      </c>
      <c r="H80" s="5" t="s">
        <v>1327</v>
      </c>
      <c r="I80" s="3"/>
      <c r="J80" s="35"/>
      <c r="K80" s="36">
        <f t="shared" si="19"/>
        <v>1</v>
      </c>
      <c r="L80" s="37" t="str">
        <f t="shared" si="20"/>
        <v>180879002</v>
      </c>
      <c r="M80" s="38" t="str">
        <f t="shared" si="21"/>
        <v>180879002</v>
      </c>
      <c r="N80" s="39">
        <f t="shared" si="22"/>
        <v>1</v>
      </c>
      <c r="O80" s="39">
        <f t="shared" si="23"/>
        <v>1</v>
      </c>
      <c r="P80" s="39">
        <f t="shared" si="17"/>
        <v>1</v>
      </c>
      <c r="Q80" s="40">
        <f t="shared" si="24"/>
        <v>1</v>
      </c>
      <c r="R80" s="41" t="str">
        <f t="shared" si="25"/>
        <v>070 50 12 10</v>
      </c>
      <c r="S80" s="37" t="str">
        <f t="shared" si="26"/>
        <v>070501210</v>
      </c>
      <c r="T80" s="39" t="e">
        <f t="shared" si="27"/>
        <v>#VALUE!</v>
      </c>
      <c r="U80" s="37" t="str">
        <f t="shared" si="28"/>
        <v>070501210</v>
      </c>
      <c r="V80" s="42" t="str">
        <f t="shared" si="29"/>
        <v>070501210</v>
      </c>
      <c r="W80" s="39">
        <f t="shared" si="30"/>
        <v>1</v>
      </c>
      <c r="X80" s="43">
        <f t="shared" si="31"/>
        <v>1</v>
      </c>
      <c r="Y80" s="39">
        <f t="shared" si="18"/>
        <v>1</v>
      </c>
      <c r="Z80" s="40">
        <f t="shared" si="32"/>
        <v>1</v>
      </c>
      <c r="AA80" s="40">
        <f t="shared" si="33"/>
        <v>1</v>
      </c>
    </row>
    <row r="81" spans="1:27" ht="60" hidden="1" customHeight="1" x14ac:dyDescent="0.65">
      <c r="A81" s="3">
        <v>79</v>
      </c>
      <c r="B81" s="3" t="s">
        <v>242</v>
      </c>
      <c r="C81" s="3" t="s">
        <v>1939</v>
      </c>
      <c r="D81" s="3" t="s">
        <v>243</v>
      </c>
      <c r="E81" s="7" t="s">
        <v>1211</v>
      </c>
      <c r="F81" s="5" t="s">
        <v>244</v>
      </c>
      <c r="G81" s="5">
        <v>180535321</v>
      </c>
      <c r="H81" s="5" t="s">
        <v>1328</v>
      </c>
      <c r="I81" s="3"/>
      <c r="J81" s="35"/>
      <c r="K81" s="36">
        <f t="shared" si="19"/>
        <v>1</v>
      </c>
      <c r="L81" s="37" t="str">
        <f t="shared" si="20"/>
        <v>180535321</v>
      </c>
      <c r="M81" s="38" t="str">
        <f t="shared" si="21"/>
        <v>180535321</v>
      </c>
      <c r="N81" s="39">
        <f t="shared" si="22"/>
        <v>1</v>
      </c>
      <c r="O81" s="39">
        <f t="shared" si="23"/>
        <v>1</v>
      </c>
      <c r="P81" s="39">
        <f t="shared" si="17"/>
        <v>1</v>
      </c>
      <c r="Q81" s="40">
        <f t="shared" si="24"/>
        <v>1</v>
      </c>
      <c r="R81" s="41" t="str">
        <f t="shared" si="25"/>
        <v>096 95 00 050</v>
      </c>
      <c r="S81" s="37" t="str">
        <f t="shared" si="26"/>
        <v>0969500050</v>
      </c>
      <c r="T81" s="39" t="e">
        <f t="shared" si="27"/>
        <v>#VALUE!</v>
      </c>
      <c r="U81" s="37" t="str">
        <f t="shared" si="28"/>
        <v>0969500050</v>
      </c>
      <c r="V81" s="42" t="str">
        <f t="shared" si="29"/>
        <v>0969500050</v>
      </c>
      <c r="W81" s="39">
        <f t="shared" si="30"/>
        <v>1</v>
      </c>
      <c r="X81" s="43">
        <f t="shared" si="31"/>
        <v>1</v>
      </c>
      <c r="Y81" s="39">
        <f t="shared" si="18"/>
        <v>1</v>
      </c>
      <c r="Z81" s="40">
        <f t="shared" si="32"/>
        <v>1</v>
      </c>
      <c r="AA81" s="40">
        <f t="shared" si="33"/>
        <v>1</v>
      </c>
    </row>
    <row r="82" spans="1:27" ht="60" customHeight="1" x14ac:dyDescent="0.65">
      <c r="A82" s="3">
        <v>80</v>
      </c>
      <c r="B82" s="3" t="s">
        <v>245</v>
      </c>
      <c r="C82" s="3" t="s">
        <v>1941</v>
      </c>
      <c r="D82" s="3" t="s">
        <v>246</v>
      </c>
      <c r="E82" s="7" t="s">
        <v>1211</v>
      </c>
      <c r="F82" s="5" t="s">
        <v>247</v>
      </c>
      <c r="G82" s="5">
        <v>180736379</v>
      </c>
      <c r="H82" s="5" t="s">
        <v>1329</v>
      </c>
      <c r="I82" s="3"/>
      <c r="J82" s="35">
        <v>2</v>
      </c>
      <c r="K82" s="36">
        <f t="shared" si="19"/>
        <v>1</v>
      </c>
      <c r="L82" s="37" t="str">
        <f t="shared" si="20"/>
        <v>180736379</v>
      </c>
      <c r="M82" s="38" t="str">
        <f t="shared" si="21"/>
        <v>180736379</v>
      </c>
      <c r="N82" s="39">
        <f t="shared" si="22"/>
        <v>1</v>
      </c>
      <c r="O82" s="39">
        <f t="shared" si="23"/>
        <v>1</v>
      </c>
      <c r="P82" s="39">
        <f t="shared" si="17"/>
        <v>1</v>
      </c>
      <c r="Q82" s="40">
        <f t="shared" si="24"/>
        <v>1</v>
      </c>
      <c r="R82" s="41" t="str">
        <f t="shared" si="25"/>
        <v>096 96 96 915</v>
      </c>
      <c r="S82" s="37" t="str">
        <f t="shared" si="26"/>
        <v>0969696915</v>
      </c>
      <c r="T82" s="39" t="e">
        <f t="shared" si="27"/>
        <v>#VALUE!</v>
      </c>
      <c r="U82" s="37" t="str">
        <f t="shared" si="28"/>
        <v>0969696915</v>
      </c>
      <c r="V82" s="42" t="str">
        <f t="shared" si="29"/>
        <v>0969696915</v>
      </c>
      <c r="W82" s="39">
        <f t="shared" si="30"/>
        <v>1</v>
      </c>
      <c r="X82" s="43">
        <f t="shared" si="31"/>
        <v>1</v>
      </c>
      <c r="Y82" s="39">
        <f t="shared" si="18"/>
        <v>1</v>
      </c>
      <c r="Z82" s="40">
        <f t="shared" si="32"/>
        <v>1</v>
      </c>
      <c r="AA82" s="40">
        <f t="shared" si="33"/>
        <v>2</v>
      </c>
    </row>
    <row r="83" spans="1:27" ht="60" customHeight="1" x14ac:dyDescent="0.65">
      <c r="A83" s="3">
        <v>81</v>
      </c>
      <c r="B83" s="3" t="s">
        <v>248</v>
      </c>
      <c r="C83" s="3" t="s">
        <v>1939</v>
      </c>
      <c r="D83" s="3" t="s">
        <v>249</v>
      </c>
      <c r="E83" s="7" t="s">
        <v>1211</v>
      </c>
      <c r="F83" s="5" t="s">
        <v>250</v>
      </c>
      <c r="G83" s="5">
        <v>180592326</v>
      </c>
      <c r="H83" s="5" t="s">
        <v>1330</v>
      </c>
      <c r="I83" s="3"/>
      <c r="J83" s="35">
        <v>2</v>
      </c>
      <c r="K83" s="36">
        <f t="shared" si="19"/>
        <v>1</v>
      </c>
      <c r="L83" s="37" t="str">
        <f t="shared" si="20"/>
        <v>180592326</v>
      </c>
      <c r="M83" s="38" t="str">
        <f t="shared" si="21"/>
        <v>180592326</v>
      </c>
      <c r="N83" s="39">
        <f t="shared" si="22"/>
        <v>1</v>
      </c>
      <c r="O83" s="39">
        <f t="shared" si="23"/>
        <v>1</v>
      </c>
      <c r="P83" s="39">
        <f t="shared" si="17"/>
        <v>1</v>
      </c>
      <c r="Q83" s="40">
        <f t="shared" si="24"/>
        <v>1</v>
      </c>
      <c r="R83" s="41" t="str">
        <f t="shared" si="25"/>
        <v>087 74 76 64</v>
      </c>
      <c r="S83" s="37" t="str">
        <f t="shared" si="26"/>
        <v>087747664</v>
      </c>
      <c r="T83" s="39" t="e">
        <f t="shared" si="27"/>
        <v>#VALUE!</v>
      </c>
      <c r="U83" s="37" t="str">
        <f t="shared" si="28"/>
        <v>087747664</v>
      </c>
      <c r="V83" s="42" t="str">
        <f t="shared" si="29"/>
        <v>087747664</v>
      </c>
      <c r="W83" s="39">
        <f t="shared" si="30"/>
        <v>1</v>
      </c>
      <c r="X83" s="43">
        <f t="shared" si="31"/>
        <v>1</v>
      </c>
      <c r="Y83" s="39">
        <f t="shared" si="18"/>
        <v>1</v>
      </c>
      <c r="Z83" s="40">
        <f t="shared" si="32"/>
        <v>1</v>
      </c>
      <c r="AA83" s="40">
        <f t="shared" si="33"/>
        <v>2</v>
      </c>
    </row>
    <row r="84" spans="1:27" ht="60" customHeight="1" x14ac:dyDescent="0.65">
      <c r="A84" s="3">
        <v>82</v>
      </c>
      <c r="B84" s="3" t="s">
        <v>251</v>
      </c>
      <c r="C84" s="3" t="s">
        <v>1939</v>
      </c>
      <c r="D84" s="3" t="s">
        <v>252</v>
      </c>
      <c r="E84" s="7" t="s">
        <v>1211</v>
      </c>
      <c r="F84" s="5" t="s">
        <v>253</v>
      </c>
      <c r="G84" s="5">
        <v>180541979</v>
      </c>
      <c r="H84" s="5" t="s">
        <v>1331</v>
      </c>
      <c r="I84" s="3"/>
      <c r="J84" s="35">
        <v>2</v>
      </c>
      <c r="K84" s="36">
        <f t="shared" si="19"/>
        <v>1</v>
      </c>
      <c r="L84" s="37" t="str">
        <f t="shared" si="20"/>
        <v>180541979</v>
      </c>
      <c r="M84" s="38" t="str">
        <f t="shared" si="21"/>
        <v>180541979</v>
      </c>
      <c r="N84" s="39">
        <f t="shared" si="22"/>
        <v>1</v>
      </c>
      <c r="O84" s="39">
        <f t="shared" si="23"/>
        <v>1</v>
      </c>
      <c r="P84" s="39">
        <f t="shared" si="17"/>
        <v>1</v>
      </c>
      <c r="Q84" s="40">
        <f t="shared" si="24"/>
        <v>1</v>
      </c>
      <c r="R84" s="41" t="str">
        <f t="shared" si="25"/>
        <v>097 82 86 541</v>
      </c>
      <c r="S84" s="37" t="str">
        <f t="shared" si="26"/>
        <v>0978286541</v>
      </c>
      <c r="T84" s="39" t="e">
        <f t="shared" si="27"/>
        <v>#VALUE!</v>
      </c>
      <c r="U84" s="37" t="str">
        <f t="shared" si="28"/>
        <v>0978286541</v>
      </c>
      <c r="V84" s="42" t="str">
        <f t="shared" si="29"/>
        <v>0978286541</v>
      </c>
      <c r="W84" s="39">
        <f t="shared" si="30"/>
        <v>1</v>
      </c>
      <c r="X84" s="43">
        <f t="shared" si="31"/>
        <v>1</v>
      </c>
      <c r="Y84" s="39">
        <f t="shared" si="18"/>
        <v>2</v>
      </c>
      <c r="Z84" s="40">
        <f t="shared" si="32"/>
        <v>2</v>
      </c>
      <c r="AA84" s="40">
        <f t="shared" si="33"/>
        <v>2</v>
      </c>
    </row>
    <row r="85" spans="1:27" ht="60" customHeight="1" x14ac:dyDescent="0.65">
      <c r="A85" s="3">
        <v>83</v>
      </c>
      <c r="B85" s="3" t="s">
        <v>254</v>
      </c>
      <c r="C85" s="3" t="s">
        <v>1939</v>
      </c>
      <c r="D85" s="3" t="s">
        <v>255</v>
      </c>
      <c r="E85" s="7" t="s">
        <v>1211</v>
      </c>
      <c r="F85" s="5" t="s">
        <v>256</v>
      </c>
      <c r="G85" s="5">
        <v>180761618</v>
      </c>
      <c r="H85" s="8" t="s">
        <v>1332</v>
      </c>
      <c r="I85" s="3"/>
      <c r="J85" s="35">
        <v>2</v>
      </c>
      <c r="K85" s="36">
        <f t="shared" si="19"/>
        <v>1</v>
      </c>
      <c r="L85" s="37" t="str">
        <f t="shared" si="20"/>
        <v>180761618</v>
      </c>
      <c r="M85" s="38" t="str">
        <f t="shared" si="21"/>
        <v>180761618</v>
      </c>
      <c r="N85" s="39">
        <f t="shared" si="22"/>
        <v>1</v>
      </c>
      <c r="O85" s="39">
        <f t="shared" si="23"/>
        <v>1</v>
      </c>
      <c r="P85" s="39">
        <f t="shared" si="17"/>
        <v>1</v>
      </c>
      <c r="Q85" s="40">
        <f t="shared" si="24"/>
        <v>1</v>
      </c>
      <c r="R85" s="41" t="str">
        <f t="shared" si="25"/>
        <v>096 28 69 359</v>
      </c>
      <c r="S85" s="37" t="str">
        <f t="shared" si="26"/>
        <v>0962869359</v>
      </c>
      <c r="T85" s="39" t="e">
        <f t="shared" si="27"/>
        <v>#VALUE!</v>
      </c>
      <c r="U85" s="37" t="str">
        <f t="shared" si="28"/>
        <v>0962869359</v>
      </c>
      <c r="V85" s="42" t="str">
        <f t="shared" si="29"/>
        <v>0962869359</v>
      </c>
      <c r="W85" s="39">
        <f t="shared" si="30"/>
        <v>1</v>
      </c>
      <c r="X85" s="43">
        <f t="shared" si="31"/>
        <v>1</v>
      </c>
      <c r="Y85" s="39">
        <f t="shared" si="18"/>
        <v>1</v>
      </c>
      <c r="Z85" s="40">
        <f t="shared" si="32"/>
        <v>1</v>
      </c>
      <c r="AA85" s="40">
        <f t="shared" si="33"/>
        <v>2</v>
      </c>
    </row>
    <row r="86" spans="1:27" ht="60" customHeight="1" x14ac:dyDescent="0.65">
      <c r="A86" s="3">
        <v>84</v>
      </c>
      <c r="B86" s="3" t="s">
        <v>257</v>
      </c>
      <c r="C86" s="3" t="s">
        <v>1941</v>
      </c>
      <c r="D86" s="3" t="s">
        <v>258</v>
      </c>
      <c r="E86" s="7" t="s">
        <v>1211</v>
      </c>
      <c r="F86" s="5" t="s">
        <v>259</v>
      </c>
      <c r="G86" s="5">
        <v>180783270</v>
      </c>
      <c r="H86" s="8" t="s">
        <v>1333</v>
      </c>
      <c r="I86" s="3"/>
      <c r="J86" s="35">
        <v>2</v>
      </c>
      <c r="K86" s="36">
        <f t="shared" si="19"/>
        <v>1</v>
      </c>
      <c r="L86" s="37" t="str">
        <f t="shared" si="20"/>
        <v>180783270</v>
      </c>
      <c r="M86" s="38" t="str">
        <f t="shared" si="21"/>
        <v>180783270</v>
      </c>
      <c r="N86" s="39">
        <f t="shared" si="22"/>
        <v>1</v>
      </c>
      <c r="O86" s="39">
        <f t="shared" si="23"/>
        <v>1</v>
      </c>
      <c r="P86" s="39">
        <f t="shared" si="17"/>
        <v>1</v>
      </c>
      <c r="Q86" s="40">
        <f t="shared" si="24"/>
        <v>1</v>
      </c>
      <c r="R86" s="41" t="str">
        <f t="shared" si="25"/>
        <v>096 60 02 915</v>
      </c>
      <c r="S86" s="37" t="str">
        <f t="shared" si="26"/>
        <v>0966002915</v>
      </c>
      <c r="T86" s="39" t="e">
        <f t="shared" si="27"/>
        <v>#VALUE!</v>
      </c>
      <c r="U86" s="37" t="str">
        <f t="shared" si="28"/>
        <v>0966002915</v>
      </c>
      <c r="V86" s="42" t="str">
        <f t="shared" si="29"/>
        <v>0966002915</v>
      </c>
      <c r="W86" s="39">
        <f t="shared" si="30"/>
        <v>1</v>
      </c>
      <c r="X86" s="43">
        <f t="shared" si="31"/>
        <v>1</v>
      </c>
      <c r="Y86" s="39">
        <f t="shared" si="18"/>
        <v>1</v>
      </c>
      <c r="Z86" s="40">
        <f t="shared" si="32"/>
        <v>1</v>
      </c>
      <c r="AA86" s="40">
        <f t="shared" si="33"/>
        <v>2</v>
      </c>
    </row>
    <row r="87" spans="1:27" ht="60" customHeight="1" x14ac:dyDescent="0.65">
      <c r="A87" s="3">
        <v>85</v>
      </c>
      <c r="B87" s="3" t="s">
        <v>260</v>
      </c>
      <c r="C87" s="3" t="s">
        <v>1941</v>
      </c>
      <c r="D87" s="3" t="s">
        <v>261</v>
      </c>
      <c r="E87" s="7" t="s">
        <v>1211</v>
      </c>
      <c r="F87" s="5" t="s">
        <v>262</v>
      </c>
      <c r="G87" s="5" t="s">
        <v>1334</v>
      </c>
      <c r="H87" s="5" t="s">
        <v>1335</v>
      </c>
      <c r="I87" s="3"/>
      <c r="J87" s="35">
        <v>2</v>
      </c>
      <c r="K87" s="36">
        <f t="shared" si="19"/>
        <v>1</v>
      </c>
      <c r="L87" s="37" t="str">
        <f t="shared" si="20"/>
        <v>180475815</v>
      </c>
      <c r="M87" s="38" t="str">
        <f t="shared" si="21"/>
        <v>180475815</v>
      </c>
      <c r="N87" s="39">
        <f t="shared" si="22"/>
        <v>1</v>
      </c>
      <c r="O87" s="39">
        <f t="shared" si="23"/>
        <v>1</v>
      </c>
      <c r="P87" s="39">
        <f t="shared" si="17"/>
        <v>1</v>
      </c>
      <c r="Q87" s="40">
        <f t="shared" si="24"/>
        <v>1</v>
      </c>
      <c r="R87" s="41" t="str">
        <f t="shared" si="25"/>
        <v>097 75 58 755</v>
      </c>
      <c r="S87" s="37" t="str">
        <f t="shared" si="26"/>
        <v>0977558755</v>
      </c>
      <c r="T87" s="39" t="e">
        <f t="shared" si="27"/>
        <v>#VALUE!</v>
      </c>
      <c r="U87" s="37" t="str">
        <f t="shared" si="28"/>
        <v>0977558755</v>
      </c>
      <c r="V87" s="42" t="str">
        <f t="shared" si="29"/>
        <v>0977558755</v>
      </c>
      <c r="W87" s="39">
        <f t="shared" si="30"/>
        <v>1</v>
      </c>
      <c r="X87" s="43">
        <f t="shared" si="31"/>
        <v>1</v>
      </c>
      <c r="Y87" s="39">
        <f t="shared" si="18"/>
        <v>1</v>
      </c>
      <c r="Z87" s="40">
        <f t="shared" si="32"/>
        <v>1</v>
      </c>
      <c r="AA87" s="40">
        <f t="shared" si="33"/>
        <v>2</v>
      </c>
    </row>
    <row r="88" spans="1:27" ht="60" hidden="1" customHeight="1" x14ac:dyDescent="0.65">
      <c r="A88" s="3">
        <v>86</v>
      </c>
      <c r="B88" s="3" t="s">
        <v>263</v>
      </c>
      <c r="C88" s="3" t="s">
        <v>1939</v>
      </c>
      <c r="D88" s="3" t="s">
        <v>264</v>
      </c>
      <c r="E88" s="7" t="s">
        <v>1211</v>
      </c>
      <c r="F88" s="5" t="s">
        <v>265</v>
      </c>
      <c r="G88" s="5">
        <v>180783456</v>
      </c>
      <c r="H88" s="5" t="s">
        <v>1336</v>
      </c>
      <c r="I88" s="3"/>
      <c r="J88" s="35"/>
      <c r="K88" s="36">
        <f t="shared" si="19"/>
        <v>1</v>
      </c>
      <c r="L88" s="37" t="str">
        <f t="shared" si="20"/>
        <v>180783456</v>
      </c>
      <c r="M88" s="38" t="str">
        <f t="shared" si="21"/>
        <v>180783456</v>
      </c>
      <c r="N88" s="39">
        <f t="shared" si="22"/>
        <v>1</v>
      </c>
      <c r="O88" s="39">
        <f t="shared" si="23"/>
        <v>1</v>
      </c>
      <c r="P88" s="39">
        <f t="shared" si="17"/>
        <v>1</v>
      </c>
      <c r="Q88" s="40">
        <f t="shared" si="24"/>
        <v>1</v>
      </c>
      <c r="R88" s="41" t="str">
        <f t="shared" si="25"/>
        <v>070 38 00 32</v>
      </c>
      <c r="S88" s="37" t="str">
        <f t="shared" si="26"/>
        <v>070380032</v>
      </c>
      <c r="T88" s="39" t="e">
        <f t="shared" si="27"/>
        <v>#VALUE!</v>
      </c>
      <c r="U88" s="37" t="str">
        <f t="shared" si="28"/>
        <v>070380032</v>
      </c>
      <c r="V88" s="42" t="str">
        <f t="shared" si="29"/>
        <v>070380032</v>
      </c>
      <c r="W88" s="39">
        <f t="shared" si="30"/>
        <v>1</v>
      </c>
      <c r="X88" s="43">
        <f t="shared" si="31"/>
        <v>1</v>
      </c>
      <c r="Y88" s="39">
        <f t="shared" si="18"/>
        <v>1</v>
      </c>
      <c r="Z88" s="40">
        <f t="shared" si="32"/>
        <v>1</v>
      </c>
      <c r="AA88" s="40">
        <f t="shared" si="33"/>
        <v>1</v>
      </c>
    </row>
    <row r="89" spans="1:27" ht="60" customHeight="1" x14ac:dyDescent="0.65">
      <c r="A89" s="3">
        <v>87</v>
      </c>
      <c r="B89" s="3" t="s">
        <v>266</v>
      </c>
      <c r="C89" s="3" t="s">
        <v>1941</v>
      </c>
      <c r="D89" s="3" t="s">
        <v>267</v>
      </c>
      <c r="E89" s="7" t="s">
        <v>1211</v>
      </c>
      <c r="F89" s="5" t="s">
        <v>268</v>
      </c>
      <c r="G89" s="5">
        <v>150497944</v>
      </c>
      <c r="H89" s="8" t="s">
        <v>1331</v>
      </c>
      <c r="I89" s="3"/>
      <c r="J89" s="35">
        <v>2</v>
      </c>
      <c r="K89" s="36">
        <f t="shared" si="19"/>
        <v>1</v>
      </c>
      <c r="L89" s="37" t="str">
        <f t="shared" si="20"/>
        <v>150497944</v>
      </c>
      <c r="M89" s="38" t="str">
        <f t="shared" si="21"/>
        <v>150497944</v>
      </c>
      <c r="N89" s="39">
        <f t="shared" si="22"/>
        <v>1</v>
      </c>
      <c r="O89" s="39">
        <f t="shared" si="23"/>
        <v>1</v>
      </c>
      <c r="P89" s="39">
        <f t="shared" si="17"/>
        <v>1</v>
      </c>
      <c r="Q89" s="40">
        <f t="shared" si="24"/>
        <v>1</v>
      </c>
      <c r="R89" s="41" t="str">
        <f t="shared" si="25"/>
        <v>097 82 86 541</v>
      </c>
      <c r="S89" s="37" t="str">
        <f t="shared" si="26"/>
        <v>0978286541</v>
      </c>
      <c r="T89" s="39" t="e">
        <f t="shared" si="27"/>
        <v>#VALUE!</v>
      </c>
      <c r="U89" s="37" t="str">
        <f t="shared" si="28"/>
        <v>0978286541</v>
      </c>
      <c r="V89" s="42" t="str">
        <f t="shared" si="29"/>
        <v>0978286541</v>
      </c>
      <c r="W89" s="39">
        <f t="shared" si="30"/>
        <v>1</v>
      </c>
      <c r="X89" s="43">
        <f t="shared" si="31"/>
        <v>1</v>
      </c>
      <c r="Y89" s="39">
        <f t="shared" si="18"/>
        <v>2</v>
      </c>
      <c r="Z89" s="40">
        <f t="shared" si="32"/>
        <v>2</v>
      </c>
      <c r="AA89" s="40">
        <f t="shared" si="33"/>
        <v>2</v>
      </c>
    </row>
    <row r="90" spans="1:27" ht="60" hidden="1" customHeight="1" x14ac:dyDescent="0.65">
      <c r="A90" s="3">
        <v>88</v>
      </c>
      <c r="B90" s="3" t="s">
        <v>269</v>
      </c>
      <c r="C90" s="3" t="s">
        <v>1941</v>
      </c>
      <c r="D90" s="3" t="s">
        <v>270</v>
      </c>
      <c r="E90" s="7" t="s">
        <v>1211</v>
      </c>
      <c r="F90" s="5" t="s">
        <v>271</v>
      </c>
      <c r="G90" s="5">
        <v>180878720</v>
      </c>
      <c r="H90" s="5" t="s">
        <v>1337</v>
      </c>
      <c r="I90" s="3"/>
      <c r="J90" s="35"/>
      <c r="K90" s="36">
        <f t="shared" si="19"/>
        <v>1</v>
      </c>
      <c r="L90" s="37" t="str">
        <f t="shared" si="20"/>
        <v>180878720</v>
      </c>
      <c r="M90" s="38" t="str">
        <f t="shared" si="21"/>
        <v>180878720</v>
      </c>
      <c r="N90" s="39">
        <f t="shared" si="22"/>
        <v>1</v>
      </c>
      <c r="O90" s="39">
        <f t="shared" si="23"/>
        <v>1</v>
      </c>
      <c r="P90" s="39">
        <f t="shared" si="17"/>
        <v>1</v>
      </c>
      <c r="Q90" s="40">
        <f t="shared" si="24"/>
        <v>1</v>
      </c>
      <c r="R90" s="41" t="str">
        <f t="shared" si="25"/>
        <v>017 60 40 27</v>
      </c>
      <c r="S90" s="37" t="str">
        <f t="shared" si="26"/>
        <v>017604027</v>
      </c>
      <c r="T90" s="39" t="e">
        <f t="shared" si="27"/>
        <v>#VALUE!</v>
      </c>
      <c r="U90" s="37" t="str">
        <f t="shared" si="28"/>
        <v>017604027</v>
      </c>
      <c r="V90" s="42" t="str">
        <f t="shared" si="29"/>
        <v>017604027</v>
      </c>
      <c r="W90" s="39">
        <f t="shared" si="30"/>
        <v>1</v>
      </c>
      <c r="X90" s="43">
        <f t="shared" si="31"/>
        <v>1</v>
      </c>
      <c r="Y90" s="39">
        <f t="shared" si="18"/>
        <v>1</v>
      </c>
      <c r="Z90" s="40">
        <f t="shared" si="32"/>
        <v>1</v>
      </c>
      <c r="AA90" s="40">
        <f t="shared" si="33"/>
        <v>1</v>
      </c>
    </row>
    <row r="91" spans="1:27" ht="60" hidden="1" customHeight="1" x14ac:dyDescent="0.65">
      <c r="A91" s="3">
        <v>89</v>
      </c>
      <c r="B91" s="3" t="s">
        <v>272</v>
      </c>
      <c r="C91" s="3" t="s">
        <v>1941</v>
      </c>
      <c r="D91" s="3" t="s">
        <v>273</v>
      </c>
      <c r="E91" s="7" t="s">
        <v>1211</v>
      </c>
      <c r="F91" s="5" t="s">
        <v>274</v>
      </c>
      <c r="G91" s="5" t="s">
        <v>1338</v>
      </c>
      <c r="H91" s="8" t="s">
        <v>1339</v>
      </c>
      <c r="I91" s="3"/>
      <c r="J91" s="35"/>
      <c r="K91" s="36">
        <f t="shared" si="19"/>
        <v>1</v>
      </c>
      <c r="L91" s="37" t="str">
        <f t="shared" si="20"/>
        <v>180383554</v>
      </c>
      <c r="M91" s="38" t="str">
        <f t="shared" si="21"/>
        <v>180383554</v>
      </c>
      <c r="N91" s="39">
        <f t="shared" si="22"/>
        <v>1</v>
      </c>
      <c r="O91" s="39">
        <f t="shared" si="23"/>
        <v>1</v>
      </c>
      <c r="P91" s="39">
        <f t="shared" si="17"/>
        <v>1</v>
      </c>
      <c r="Q91" s="40">
        <f t="shared" si="24"/>
        <v>1</v>
      </c>
      <c r="R91" s="41" t="str">
        <f t="shared" si="25"/>
        <v>017 54 42 51</v>
      </c>
      <c r="S91" s="37" t="str">
        <f t="shared" si="26"/>
        <v>017544251</v>
      </c>
      <c r="T91" s="39" t="e">
        <f t="shared" si="27"/>
        <v>#VALUE!</v>
      </c>
      <c r="U91" s="37" t="str">
        <f t="shared" si="28"/>
        <v>017544251</v>
      </c>
      <c r="V91" s="42" t="str">
        <f t="shared" si="29"/>
        <v>017544251</v>
      </c>
      <c r="W91" s="39">
        <f t="shared" si="30"/>
        <v>1</v>
      </c>
      <c r="X91" s="43">
        <f t="shared" si="31"/>
        <v>1</v>
      </c>
      <c r="Y91" s="39">
        <f t="shared" si="18"/>
        <v>1</v>
      </c>
      <c r="Z91" s="40">
        <f t="shared" si="32"/>
        <v>1</v>
      </c>
      <c r="AA91" s="40">
        <f t="shared" si="33"/>
        <v>1</v>
      </c>
    </row>
    <row r="92" spans="1:27" ht="60" hidden="1" customHeight="1" x14ac:dyDescent="0.65">
      <c r="A92" s="3">
        <v>90</v>
      </c>
      <c r="B92" s="3" t="s">
        <v>275</v>
      </c>
      <c r="C92" s="3" t="s">
        <v>1941</v>
      </c>
      <c r="D92" s="3" t="s">
        <v>276</v>
      </c>
      <c r="E92" s="7" t="s">
        <v>1211</v>
      </c>
      <c r="F92" s="5" t="s">
        <v>277</v>
      </c>
      <c r="G92" s="5">
        <v>180509981</v>
      </c>
      <c r="H92" s="5" t="s">
        <v>1340</v>
      </c>
      <c r="I92" s="3"/>
      <c r="J92" s="35"/>
      <c r="K92" s="36">
        <f t="shared" si="19"/>
        <v>1</v>
      </c>
      <c r="L92" s="37" t="str">
        <f t="shared" si="20"/>
        <v>180509981</v>
      </c>
      <c r="M92" s="38" t="str">
        <f t="shared" si="21"/>
        <v>180509981</v>
      </c>
      <c r="N92" s="39">
        <f t="shared" si="22"/>
        <v>1</v>
      </c>
      <c r="O92" s="39">
        <f t="shared" si="23"/>
        <v>1</v>
      </c>
      <c r="P92" s="39">
        <f t="shared" si="17"/>
        <v>1</v>
      </c>
      <c r="Q92" s="40">
        <f t="shared" si="24"/>
        <v>1</v>
      </c>
      <c r="R92" s="41" t="str">
        <f t="shared" si="25"/>
        <v>098 54 69 59</v>
      </c>
      <c r="S92" s="37" t="str">
        <f t="shared" si="26"/>
        <v>098546959</v>
      </c>
      <c r="T92" s="39" t="e">
        <f t="shared" si="27"/>
        <v>#VALUE!</v>
      </c>
      <c r="U92" s="37" t="str">
        <f t="shared" si="28"/>
        <v>098546959</v>
      </c>
      <c r="V92" s="42" t="str">
        <f t="shared" si="29"/>
        <v>098546959</v>
      </c>
      <c r="W92" s="39">
        <f t="shared" si="30"/>
        <v>1</v>
      </c>
      <c r="X92" s="43">
        <f t="shared" si="31"/>
        <v>1</v>
      </c>
      <c r="Y92" s="39">
        <f t="shared" si="18"/>
        <v>1</v>
      </c>
      <c r="Z92" s="40">
        <f t="shared" si="32"/>
        <v>1</v>
      </c>
      <c r="AA92" s="40">
        <f t="shared" si="33"/>
        <v>1</v>
      </c>
    </row>
    <row r="93" spans="1:27" ht="60" hidden="1" customHeight="1" x14ac:dyDescent="0.65">
      <c r="A93" s="3">
        <v>91</v>
      </c>
      <c r="B93" s="3" t="s">
        <v>278</v>
      </c>
      <c r="C93" s="3" t="s">
        <v>1941</v>
      </c>
      <c r="D93" s="3" t="s">
        <v>279</v>
      </c>
      <c r="E93" s="7" t="s">
        <v>1211</v>
      </c>
      <c r="F93" s="5" t="s">
        <v>280</v>
      </c>
      <c r="G93" s="5" t="s">
        <v>1341</v>
      </c>
      <c r="H93" s="5" t="s">
        <v>1342</v>
      </c>
      <c r="I93" s="3"/>
      <c r="J93" s="35"/>
      <c r="K93" s="36">
        <f t="shared" si="19"/>
        <v>1</v>
      </c>
      <c r="L93" s="37" t="str">
        <f t="shared" si="20"/>
        <v>180480512</v>
      </c>
      <c r="M93" s="38" t="str">
        <f t="shared" si="21"/>
        <v>180480512</v>
      </c>
      <c r="N93" s="39">
        <f t="shared" si="22"/>
        <v>1</v>
      </c>
      <c r="O93" s="39">
        <f t="shared" si="23"/>
        <v>1</v>
      </c>
      <c r="P93" s="39">
        <f t="shared" si="17"/>
        <v>1</v>
      </c>
      <c r="Q93" s="40">
        <f t="shared" si="24"/>
        <v>1</v>
      </c>
      <c r="R93" s="41" t="str">
        <f t="shared" si="25"/>
        <v>096 39 18 118</v>
      </c>
      <c r="S93" s="37" t="str">
        <f t="shared" si="26"/>
        <v>0963918118</v>
      </c>
      <c r="T93" s="39" t="e">
        <f t="shared" si="27"/>
        <v>#VALUE!</v>
      </c>
      <c r="U93" s="37" t="str">
        <f t="shared" si="28"/>
        <v>0963918118</v>
      </c>
      <c r="V93" s="42" t="str">
        <f t="shared" si="29"/>
        <v>0963918118</v>
      </c>
      <c r="W93" s="39">
        <f t="shared" si="30"/>
        <v>1</v>
      </c>
      <c r="X93" s="43">
        <f t="shared" si="31"/>
        <v>1</v>
      </c>
      <c r="Y93" s="39">
        <f t="shared" si="18"/>
        <v>1</v>
      </c>
      <c r="Z93" s="40">
        <f t="shared" si="32"/>
        <v>1</v>
      </c>
      <c r="AA93" s="40">
        <f t="shared" si="33"/>
        <v>1</v>
      </c>
    </row>
    <row r="94" spans="1:27" ht="60" hidden="1" customHeight="1" x14ac:dyDescent="0.65">
      <c r="A94" s="3">
        <v>92</v>
      </c>
      <c r="B94" s="3" t="s">
        <v>281</v>
      </c>
      <c r="C94" s="3" t="s">
        <v>1939</v>
      </c>
      <c r="D94" s="3" t="s">
        <v>282</v>
      </c>
      <c r="E94" s="7" t="s">
        <v>1211</v>
      </c>
      <c r="F94" s="5" t="s">
        <v>283</v>
      </c>
      <c r="G94" s="5">
        <v>180647954</v>
      </c>
      <c r="H94" s="5" t="s">
        <v>1343</v>
      </c>
      <c r="I94" s="3"/>
      <c r="J94" s="35"/>
      <c r="K94" s="36">
        <f t="shared" si="19"/>
        <v>1</v>
      </c>
      <c r="L94" s="37" t="str">
        <f t="shared" si="20"/>
        <v>180647954</v>
      </c>
      <c r="M94" s="38" t="str">
        <f t="shared" si="21"/>
        <v>180647954</v>
      </c>
      <c r="N94" s="39">
        <f t="shared" si="22"/>
        <v>1</v>
      </c>
      <c r="O94" s="39">
        <f t="shared" si="23"/>
        <v>1</v>
      </c>
      <c r="P94" s="39">
        <f t="shared" si="17"/>
        <v>1</v>
      </c>
      <c r="Q94" s="40">
        <f t="shared" si="24"/>
        <v>1</v>
      </c>
      <c r="R94" s="41" t="str">
        <f t="shared" si="25"/>
        <v>081 543 571</v>
      </c>
      <c r="S94" s="37" t="str">
        <f t="shared" si="26"/>
        <v>081543571</v>
      </c>
      <c r="T94" s="39" t="e">
        <f t="shared" si="27"/>
        <v>#VALUE!</v>
      </c>
      <c r="U94" s="37" t="str">
        <f t="shared" si="28"/>
        <v>081543571</v>
      </c>
      <c r="V94" s="42" t="str">
        <f t="shared" si="29"/>
        <v>081543571</v>
      </c>
      <c r="W94" s="39">
        <f t="shared" si="30"/>
        <v>1</v>
      </c>
      <c r="X94" s="43">
        <f t="shared" si="31"/>
        <v>1</v>
      </c>
      <c r="Y94" s="39">
        <f t="shared" si="18"/>
        <v>1</v>
      </c>
      <c r="Z94" s="40">
        <f t="shared" si="32"/>
        <v>1</v>
      </c>
      <c r="AA94" s="40">
        <f t="shared" si="33"/>
        <v>1</v>
      </c>
    </row>
    <row r="95" spans="1:27" ht="60" hidden="1" customHeight="1" x14ac:dyDescent="0.65">
      <c r="A95" s="3">
        <v>93</v>
      </c>
      <c r="B95" s="3" t="s">
        <v>284</v>
      </c>
      <c r="C95" s="3" t="s">
        <v>1939</v>
      </c>
      <c r="D95" s="3" t="s">
        <v>285</v>
      </c>
      <c r="E95" s="7" t="s">
        <v>1211</v>
      </c>
      <c r="F95" s="5" t="s">
        <v>286</v>
      </c>
      <c r="G95" s="5" t="s">
        <v>1344</v>
      </c>
      <c r="H95" s="5" t="s">
        <v>1345</v>
      </c>
      <c r="I95" s="3"/>
      <c r="J95" s="35"/>
      <c r="K95" s="36">
        <f t="shared" si="19"/>
        <v>1</v>
      </c>
      <c r="L95" s="37" t="str">
        <f t="shared" si="20"/>
        <v>190493084</v>
      </c>
      <c r="M95" s="38" t="str">
        <f t="shared" si="21"/>
        <v>190493084</v>
      </c>
      <c r="N95" s="39">
        <f t="shared" si="22"/>
        <v>1</v>
      </c>
      <c r="O95" s="39">
        <f t="shared" si="23"/>
        <v>1</v>
      </c>
      <c r="P95" s="39">
        <f t="shared" si="17"/>
        <v>1</v>
      </c>
      <c r="Q95" s="40">
        <f t="shared" si="24"/>
        <v>1</v>
      </c>
      <c r="R95" s="41" t="str">
        <f t="shared" si="25"/>
        <v>093 794 671</v>
      </c>
      <c r="S95" s="37" t="str">
        <f t="shared" si="26"/>
        <v>093794671</v>
      </c>
      <c r="T95" s="39" t="e">
        <f t="shared" si="27"/>
        <v>#VALUE!</v>
      </c>
      <c r="U95" s="37" t="str">
        <f t="shared" si="28"/>
        <v>093794671</v>
      </c>
      <c r="V95" s="42" t="str">
        <f t="shared" si="29"/>
        <v>093794671</v>
      </c>
      <c r="W95" s="39">
        <f t="shared" si="30"/>
        <v>1</v>
      </c>
      <c r="X95" s="43">
        <f t="shared" si="31"/>
        <v>1</v>
      </c>
      <c r="Y95" s="39">
        <f t="shared" si="18"/>
        <v>1</v>
      </c>
      <c r="Z95" s="40">
        <f t="shared" si="32"/>
        <v>1</v>
      </c>
      <c r="AA95" s="40">
        <f t="shared" si="33"/>
        <v>1</v>
      </c>
    </row>
    <row r="96" spans="1:27" ht="60" customHeight="1" x14ac:dyDescent="0.65">
      <c r="A96" s="3">
        <v>94</v>
      </c>
      <c r="B96" s="3" t="s">
        <v>287</v>
      </c>
      <c r="C96" s="3" t="s">
        <v>1939</v>
      </c>
      <c r="D96" s="3" t="s">
        <v>288</v>
      </c>
      <c r="E96" s="7" t="s">
        <v>1211</v>
      </c>
      <c r="F96" s="5" t="s">
        <v>289</v>
      </c>
      <c r="G96" s="5">
        <v>180568097</v>
      </c>
      <c r="H96" s="5" t="s">
        <v>1346</v>
      </c>
      <c r="I96" s="3"/>
      <c r="J96" s="35">
        <v>2</v>
      </c>
      <c r="K96" s="36">
        <f t="shared" si="19"/>
        <v>1</v>
      </c>
      <c r="L96" s="37" t="str">
        <f t="shared" si="20"/>
        <v>180568097</v>
      </c>
      <c r="M96" s="38" t="str">
        <f t="shared" si="21"/>
        <v>180568097</v>
      </c>
      <c r="N96" s="39">
        <f t="shared" si="22"/>
        <v>1</v>
      </c>
      <c r="O96" s="39">
        <f t="shared" si="23"/>
        <v>1</v>
      </c>
      <c r="P96" s="39">
        <f t="shared" si="17"/>
        <v>1</v>
      </c>
      <c r="Q96" s="40">
        <f t="shared" si="24"/>
        <v>1</v>
      </c>
      <c r="R96" s="41" t="str">
        <f t="shared" si="25"/>
        <v>066 46 62 74</v>
      </c>
      <c r="S96" s="37" t="str">
        <f t="shared" si="26"/>
        <v>066466274</v>
      </c>
      <c r="T96" s="39" t="e">
        <f t="shared" si="27"/>
        <v>#VALUE!</v>
      </c>
      <c r="U96" s="37" t="str">
        <f t="shared" si="28"/>
        <v>066466274</v>
      </c>
      <c r="V96" s="42" t="str">
        <f t="shared" si="29"/>
        <v>066466274</v>
      </c>
      <c r="W96" s="39">
        <f t="shared" si="30"/>
        <v>1</v>
      </c>
      <c r="X96" s="43">
        <f t="shared" si="31"/>
        <v>1</v>
      </c>
      <c r="Y96" s="39">
        <f t="shared" si="18"/>
        <v>1</v>
      </c>
      <c r="Z96" s="40">
        <f t="shared" si="32"/>
        <v>1</v>
      </c>
      <c r="AA96" s="40">
        <f t="shared" si="33"/>
        <v>2</v>
      </c>
    </row>
    <row r="97" spans="1:27" ht="60" hidden="1" customHeight="1" x14ac:dyDescent="0.65">
      <c r="A97" s="3">
        <v>95</v>
      </c>
      <c r="B97" s="3" t="s">
        <v>290</v>
      </c>
      <c r="C97" s="3" t="s">
        <v>1941</v>
      </c>
      <c r="D97" s="3" t="s">
        <v>291</v>
      </c>
      <c r="E97" s="7" t="s">
        <v>1211</v>
      </c>
      <c r="F97" s="5" t="s">
        <v>292</v>
      </c>
      <c r="G97" s="5">
        <v>180333670</v>
      </c>
      <c r="H97" s="5" t="s">
        <v>1347</v>
      </c>
      <c r="I97" s="3"/>
      <c r="J97" s="35"/>
      <c r="K97" s="36">
        <f t="shared" si="19"/>
        <v>1</v>
      </c>
      <c r="L97" s="37" t="str">
        <f t="shared" si="20"/>
        <v>180333670</v>
      </c>
      <c r="M97" s="38" t="str">
        <f t="shared" si="21"/>
        <v>180333670</v>
      </c>
      <c r="N97" s="39">
        <f t="shared" si="22"/>
        <v>1</v>
      </c>
      <c r="O97" s="39">
        <f t="shared" si="23"/>
        <v>1</v>
      </c>
      <c r="P97" s="39">
        <f t="shared" si="17"/>
        <v>1</v>
      </c>
      <c r="Q97" s="40">
        <f t="shared" si="24"/>
        <v>1</v>
      </c>
      <c r="R97" s="41" t="str">
        <f t="shared" si="25"/>
        <v>096 84 17 697</v>
      </c>
      <c r="S97" s="37" t="str">
        <f t="shared" si="26"/>
        <v>0968417697</v>
      </c>
      <c r="T97" s="39" t="e">
        <f t="shared" si="27"/>
        <v>#VALUE!</v>
      </c>
      <c r="U97" s="37" t="str">
        <f t="shared" si="28"/>
        <v>0968417697</v>
      </c>
      <c r="V97" s="42" t="str">
        <f t="shared" si="29"/>
        <v>0968417697</v>
      </c>
      <c r="W97" s="39">
        <f t="shared" si="30"/>
        <v>1</v>
      </c>
      <c r="X97" s="43">
        <f t="shared" si="31"/>
        <v>1</v>
      </c>
      <c r="Y97" s="39">
        <f t="shared" si="18"/>
        <v>1</v>
      </c>
      <c r="Z97" s="40">
        <f t="shared" si="32"/>
        <v>1</v>
      </c>
      <c r="AA97" s="40">
        <f t="shared" si="33"/>
        <v>1</v>
      </c>
    </row>
    <row r="98" spans="1:27" ht="60" hidden="1" customHeight="1" x14ac:dyDescent="0.65">
      <c r="A98" s="3">
        <v>96</v>
      </c>
      <c r="B98" s="3" t="s">
        <v>293</v>
      </c>
      <c r="C98" s="3" t="s">
        <v>1941</v>
      </c>
      <c r="D98" s="3" t="s">
        <v>294</v>
      </c>
      <c r="E98" s="7" t="s">
        <v>1211</v>
      </c>
      <c r="F98" s="5">
        <v>113</v>
      </c>
      <c r="G98" s="5">
        <v>180874322</v>
      </c>
      <c r="H98" s="5" t="s">
        <v>1348</v>
      </c>
      <c r="I98" s="3"/>
      <c r="J98" s="35"/>
      <c r="K98" s="36">
        <f t="shared" si="19"/>
        <v>1</v>
      </c>
      <c r="L98" s="37" t="str">
        <f t="shared" si="20"/>
        <v>180874322</v>
      </c>
      <c r="M98" s="38" t="str">
        <f t="shared" si="21"/>
        <v>180874322</v>
      </c>
      <c r="N98" s="39">
        <f t="shared" si="22"/>
        <v>1</v>
      </c>
      <c r="O98" s="39">
        <f t="shared" si="23"/>
        <v>1</v>
      </c>
      <c r="P98" s="39">
        <f t="shared" si="17"/>
        <v>1</v>
      </c>
      <c r="Q98" s="40">
        <f t="shared" si="24"/>
        <v>1</v>
      </c>
      <c r="R98" s="41" t="str">
        <f t="shared" si="25"/>
        <v>015 96 51 66</v>
      </c>
      <c r="S98" s="37" t="str">
        <f t="shared" si="26"/>
        <v>015965166</v>
      </c>
      <c r="T98" s="39" t="e">
        <f t="shared" si="27"/>
        <v>#VALUE!</v>
      </c>
      <c r="U98" s="37" t="str">
        <f t="shared" si="28"/>
        <v>015965166</v>
      </c>
      <c r="V98" s="42" t="str">
        <f t="shared" si="29"/>
        <v>015965166</v>
      </c>
      <c r="W98" s="39">
        <f t="shared" si="30"/>
        <v>1</v>
      </c>
      <c r="X98" s="43">
        <f t="shared" si="31"/>
        <v>1</v>
      </c>
      <c r="Y98" s="39">
        <f t="shared" si="18"/>
        <v>1</v>
      </c>
      <c r="Z98" s="40">
        <f t="shared" si="32"/>
        <v>1</v>
      </c>
      <c r="AA98" s="40">
        <f t="shared" si="33"/>
        <v>1</v>
      </c>
    </row>
    <row r="99" spans="1:27" ht="60" hidden="1" customHeight="1" x14ac:dyDescent="0.65">
      <c r="A99" s="3">
        <v>97</v>
      </c>
      <c r="B99" s="3" t="s">
        <v>295</v>
      </c>
      <c r="C99" s="3" t="s">
        <v>1941</v>
      </c>
      <c r="D99" s="3" t="s">
        <v>296</v>
      </c>
      <c r="E99" s="7" t="s">
        <v>1211</v>
      </c>
      <c r="F99" s="5" t="s">
        <v>297</v>
      </c>
      <c r="G99" s="5">
        <v>180784331</v>
      </c>
      <c r="H99" s="5" t="s">
        <v>1349</v>
      </c>
      <c r="I99" s="3"/>
      <c r="J99" s="35"/>
      <c r="K99" s="36">
        <f t="shared" si="19"/>
        <v>1</v>
      </c>
      <c r="L99" s="37" t="str">
        <f t="shared" si="20"/>
        <v>180784331</v>
      </c>
      <c r="M99" s="38" t="str">
        <f t="shared" si="21"/>
        <v>180784331</v>
      </c>
      <c r="N99" s="39">
        <f t="shared" si="22"/>
        <v>1</v>
      </c>
      <c r="O99" s="39">
        <f t="shared" si="23"/>
        <v>1</v>
      </c>
      <c r="P99" s="39">
        <f t="shared" si="17"/>
        <v>1</v>
      </c>
      <c r="Q99" s="40">
        <f t="shared" si="24"/>
        <v>1</v>
      </c>
      <c r="R99" s="41" t="str">
        <f t="shared" si="25"/>
        <v>070 79​​ 41 23</v>
      </c>
      <c r="S99" s="37" t="str">
        <f t="shared" si="26"/>
        <v>070794123</v>
      </c>
      <c r="T99" s="39" t="e">
        <f t="shared" si="27"/>
        <v>#VALUE!</v>
      </c>
      <c r="U99" s="37" t="str">
        <f t="shared" si="28"/>
        <v>070794123</v>
      </c>
      <c r="V99" s="42" t="str">
        <f t="shared" si="29"/>
        <v>070794123</v>
      </c>
      <c r="W99" s="39">
        <f t="shared" si="30"/>
        <v>1</v>
      </c>
      <c r="X99" s="43">
        <f t="shared" si="31"/>
        <v>1</v>
      </c>
      <c r="Y99" s="39">
        <f t="shared" si="18"/>
        <v>1</v>
      </c>
      <c r="Z99" s="40">
        <f t="shared" si="32"/>
        <v>1</v>
      </c>
      <c r="AA99" s="40">
        <f t="shared" si="33"/>
        <v>1</v>
      </c>
    </row>
    <row r="100" spans="1:27" ht="60" hidden="1" customHeight="1" x14ac:dyDescent="0.65">
      <c r="A100" s="3">
        <v>98</v>
      </c>
      <c r="B100" s="3" t="s">
        <v>298</v>
      </c>
      <c r="C100" s="3" t="s">
        <v>1941</v>
      </c>
      <c r="D100" s="3" t="s">
        <v>299</v>
      </c>
      <c r="E100" s="7" t="s">
        <v>1211</v>
      </c>
      <c r="F100" s="5" t="s">
        <v>300</v>
      </c>
      <c r="G100" s="5" t="s">
        <v>1350</v>
      </c>
      <c r="H100" s="5" t="s">
        <v>1351</v>
      </c>
      <c r="I100" s="3"/>
      <c r="J100" s="35"/>
      <c r="K100" s="36">
        <f t="shared" si="19"/>
        <v>1</v>
      </c>
      <c r="L100" s="37" t="str">
        <f t="shared" si="20"/>
        <v>180356245</v>
      </c>
      <c r="M100" s="38" t="str">
        <f t="shared" si="21"/>
        <v>180356245</v>
      </c>
      <c r="N100" s="39">
        <f t="shared" si="22"/>
        <v>1</v>
      </c>
      <c r="O100" s="39">
        <f t="shared" si="23"/>
        <v>1</v>
      </c>
      <c r="P100" s="39">
        <f t="shared" si="17"/>
        <v>1</v>
      </c>
      <c r="Q100" s="40">
        <f t="shared" si="24"/>
        <v>1</v>
      </c>
      <c r="R100" s="41" t="str">
        <f t="shared" si="25"/>
        <v>069 35 44 38</v>
      </c>
      <c r="S100" s="37" t="str">
        <f t="shared" si="26"/>
        <v>069354438</v>
      </c>
      <c r="T100" s="39" t="e">
        <f t="shared" si="27"/>
        <v>#VALUE!</v>
      </c>
      <c r="U100" s="37" t="str">
        <f t="shared" si="28"/>
        <v>069354438</v>
      </c>
      <c r="V100" s="42" t="str">
        <f t="shared" si="29"/>
        <v>069354438</v>
      </c>
      <c r="W100" s="39">
        <f t="shared" si="30"/>
        <v>1</v>
      </c>
      <c r="X100" s="43">
        <f t="shared" si="31"/>
        <v>1</v>
      </c>
      <c r="Y100" s="39">
        <f t="shared" si="18"/>
        <v>1</v>
      </c>
      <c r="Z100" s="40">
        <f t="shared" si="32"/>
        <v>1</v>
      </c>
      <c r="AA100" s="40">
        <f t="shared" si="33"/>
        <v>1</v>
      </c>
    </row>
    <row r="101" spans="1:27" ht="60" customHeight="1" x14ac:dyDescent="0.65">
      <c r="A101" s="3">
        <v>99</v>
      </c>
      <c r="B101" s="3" t="s">
        <v>301</v>
      </c>
      <c r="C101" s="3" t="s">
        <v>1941</v>
      </c>
      <c r="D101" s="3" t="s">
        <v>302</v>
      </c>
      <c r="E101" s="7" t="s">
        <v>1211</v>
      </c>
      <c r="F101" s="5" t="s">
        <v>303</v>
      </c>
      <c r="G101" s="5">
        <v>180517498</v>
      </c>
      <c r="H101" s="5" t="s">
        <v>1352</v>
      </c>
      <c r="I101" s="3"/>
      <c r="J101" s="35">
        <v>2</v>
      </c>
      <c r="K101" s="36">
        <f t="shared" si="19"/>
        <v>1</v>
      </c>
      <c r="L101" s="37" t="str">
        <f t="shared" si="20"/>
        <v>180517498</v>
      </c>
      <c r="M101" s="38" t="str">
        <f t="shared" si="21"/>
        <v>180517498</v>
      </c>
      <c r="N101" s="39">
        <f t="shared" si="22"/>
        <v>1</v>
      </c>
      <c r="O101" s="39">
        <f t="shared" si="23"/>
        <v>1</v>
      </c>
      <c r="P101" s="39">
        <f t="shared" si="17"/>
        <v>1</v>
      </c>
      <c r="Q101" s="40">
        <f t="shared" si="24"/>
        <v>1</v>
      </c>
      <c r="R101" s="41" t="str">
        <f t="shared" si="25"/>
        <v>093 84 62 32</v>
      </c>
      <c r="S101" s="37" t="str">
        <f t="shared" si="26"/>
        <v>093846232</v>
      </c>
      <c r="T101" s="39" t="e">
        <f t="shared" si="27"/>
        <v>#VALUE!</v>
      </c>
      <c r="U101" s="37" t="str">
        <f t="shared" si="28"/>
        <v>093846232</v>
      </c>
      <c r="V101" s="42" t="str">
        <f t="shared" si="29"/>
        <v>093846232</v>
      </c>
      <c r="W101" s="39">
        <f t="shared" si="30"/>
        <v>1</v>
      </c>
      <c r="X101" s="43">
        <f t="shared" si="31"/>
        <v>1</v>
      </c>
      <c r="Y101" s="39">
        <f t="shared" si="18"/>
        <v>1</v>
      </c>
      <c r="Z101" s="40">
        <f t="shared" si="32"/>
        <v>1</v>
      </c>
      <c r="AA101" s="40">
        <f t="shared" si="33"/>
        <v>2</v>
      </c>
    </row>
    <row r="102" spans="1:27" ht="60" hidden="1" customHeight="1" x14ac:dyDescent="0.65">
      <c r="A102" s="3">
        <v>100</v>
      </c>
      <c r="B102" s="3" t="s">
        <v>304</v>
      </c>
      <c r="C102" s="3" t="s">
        <v>1941</v>
      </c>
      <c r="D102" s="3" t="s">
        <v>305</v>
      </c>
      <c r="E102" s="7" t="s">
        <v>1211</v>
      </c>
      <c r="F102" s="5" t="s">
        <v>306</v>
      </c>
      <c r="G102" s="5">
        <v>180792211</v>
      </c>
      <c r="H102" s="5" t="s">
        <v>1353</v>
      </c>
      <c r="I102" s="3"/>
      <c r="J102" s="35"/>
      <c r="K102" s="36">
        <f t="shared" si="19"/>
        <v>1</v>
      </c>
      <c r="L102" s="37" t="str">
        <f t="shared" si="20"/>
        <v>180792211</v>
      </c>
      <c r="M102" s="38" t="str">
        <f t="shared" si="21"/>
        <v>180792211</v>
      </c>
      <c r="N102" s="39">
        <f t="shared" si="22"/>
        <v>1</v>
      </c>
      <c r="O102" s="39">
        <f t="shared" si="23"/>
        <v>1</v>
      </c>
      <c r="P102" s="39">
        <f t="shared" si="17"/>
        <v>1</v>
      </c>
      <c r="Q102" s="40">
        <f t="shared" si="24"/>
        <v>1</v>
      </c>
      <c r="R102" s="41" t="str">
        <f t="shared" si="25"/>
        <v>087 44 42 68</v>
      </c>
      <c r="S102" s="37" t="str">
        <f t="shared" si="26"/>
        <v>087444268</v>
      </c>
      <c r="T102" s="39" t="e">
        <f t="shared" si="27"/>
        <v>#VALUE!</v>
      </c>
      <c r="U102" s="37" t="str">
        <f t="shared" si="28"/>
        <v>087444268</v>
      </c>
      <c r="V102" s="42" t="str">
        <f t="shared" si="29"/>
        <v>087444268</v>
      </c>
      <c r="W102" s="39">
        <f t="shared" si="30"/>
        <v>1</v>
      </c>
      <c r="X102" s="43">
        <f t="shared" si="31"/>
        <v>1</v>
      </c>
      <c r="Y102" s="39">
        <f t="shared" si="18"/>
        <v>1</v>
      </c>
      <c r="Z102" s="40">
        <f t="shared" si="32"/>
        <v>1</v>
      </c>
      <c r="AA102" s="40">
        <f t="shared" si="33"/>
        <v>1</v>
      </c>
    </row>
    <row r="103" spans="1:27" ht="60" hidden="1" customHeight="1" x14ac:dyDescent="0.65">
      <c r="A103" s="3">
        <v>101</v>
      </c>
      <c r="B103" s="3" t="s">
        <v>307</v>
      </c>
      <c r="C103" s="3" t="s">
        <v>1941</v>
      </c>
      <c r="D103" s="3" t="s">
        <v>308</v>
      </c>
      <c r="E103" s="7" t="s">
        <v>1211</v>
      </c>
      <c r="F103" s="5" t="s">
        <v>309</v>
      </c>
      <c r="G103" s="5">
        <v>180840900</v>
      </c>
      <c r="H103" s="5" t="s">
        <v>1354</v>
      </c>
      <c r="I103" s="3"/>
      <c r="J103" s="35"/>
      <c r="K103" s="36">
        <f t="shared" si="19"/>
        <v>1</v>
      </c>
      <c r="L103" s="37" t="str">
        <f t="shared" si="20"/>
        <v>180840900</v>
      </c>
      <c r="M103" s="38" t="str">
        <f t="shared" si="21"/>
        <v>180840900</v>
      </c>
      <c r="N103" s="39">
        <f t="shared" si="22"/>
        <v>1</v>
      </c>
      <c r="O103" s="39">
        <f t="shared" si="23"/>
        <v>1</v>
      </c>
      <c r="P103" s="39">
        <f t="shared" si="17"/>
        <v>1</v>
      </c>
      <c r="Q103" s="40">
        <f t="shared" si="24"/>
        <v>1</v>
      </c>
      <c r="R103" s="41" t="str">
        <f t="shared" si="25"/>
        <v>010 44 18 01</v>
      </c>
      <c r="S103" s="37" t="str">
        <f t="shared" si="26"/>
        <v>010441801</v>
      </c>
      <c r="T103" s="39" t="e">
        <f t="shared" si="27"/>
        <v>#VALUE!</v>
      </c>
      <c r="U103" s="37" t="str">
        <f t="shared" si="28"/>
        <v>010441801</v>
      </c>
      <c r="V103" s="42" t="str">
        <f t="shared" si="29"/>
        <v>010441801</v>
      </c>
      <c r="W103" s="39">
        <f t="shared" si="30"/>
        <v>1</v>
      </c>
      <c r="X103" s="43">
        <f t="shared" si="31"/>
        <v>1</v>
      </c>
      <c r="Y103" s="39">
        <f t="shared" si="18"/>
        <v>1</v>
      </c>
      <c r="Z103" s="40">
        <f t="shared" si="32"/>
        <v>1</v>
      </c>
      <c r="AA103" s="40">
        <f t="shared" si="33"/>
        <v>1</v>
      </c>
    </row>
    <row r="104" spans="1:27" ht="60" hidden="1" customHeight="1" x14ac:dyDescent="0.65">
      <c r="A104" s="3">
        <v>102</v>
      </c>
      <c r="B104" s="3" t="s">
        <v>310</v>
      </c>
      <c r="C104" s="3" t="s">
        <v>1939</v>
      </c>
      <c r="D104" s="3" t="s">
        <v>311</v>
      </c>
      <c r="E104" s="7" t="s">
        <v>1211</v>
      </c>
      <c r="F104" s="5" t="s">
        <v>312</v>
      </c>
      <c r="G104" s="5">
        <v>180562195</v>
      </c>
      <c r="H104" s="5" t="s">
        <v>1355</v>
      </c>
      <c r="I104" s="3"/>
      <c r="J104" s="35"/>
      <c r="K104" s="36">
        <f t="shared" si="19"/>
        <v>1</v>
      </c>
      <c r="L104" s="37" t="str">
        <f t="shared" si="20"/>
        <v>180562195</v>
      </c>
      <c r="M104" s="38" t="str">
        <f t="shared" si="21"/>
        <v>180562195</v>
      </c>
      <c r="N104" s="39">
        <f t="shared" si="22"/>
        <v>1</v>
      </c>
      <c r="O104" s="39">
        <f t="shared" si="23"/>
        <v>1</v>
      </c>
      <c r="P104" s="39">
        <f t="shared" si="17"/>
        <v>1</v>
      </c>
      <c r="Q104" s="40">
        <f t="shared" si="24"/>
        <v>1</v>
      </c>
      <c r="R104" s="41" t="str">
        <f t="shared" si="25"/>
        <v>010 50 78 77</v>
      </c>
      <c r="S104" s="37" t="str">
        <f t="shared" si="26"/>
        <v>010507877</v>
      </c>
      <c r="T104" s="39" t="e">
        <f t="shared" si="27"/>
        <v>#VALUE!</v>
      </c>
      <c r="U104" s="37" t="str">
        <f t="shared" si="28"/>
        <v>010507877</v>
      </c>
      <c r="V104" s="42" t="str">
        <f t="shared" si="29"/>
        <v>010507877</v>
      </c>
      <c r="W104" s="39">
        <f t="shared" si="30"/>
        <v>1</v>
      </c>
      <c r="X104" s="43">
        <f t="shared" si="31"/>
        <v>1</v>
      </c>
      <c r="Y104" s="39">
        <f t="shared" si="18"/>
        <v>1</v>
      </c>
      <c r="Z104" s="40">
        <f t="shared" si="32"/>
        <v>1</v>
      </c>
      <c r="AA104" s="40">
        <f t="shared" si="33"/>
        <v>1</v>
      </c>
    </row>
    <row r="105" spans="1:27" ht="60" customHeight="1" x14ac:dyDescent="0.65">
      <c r="A105" s="3">
        <v>103</v>
      </c>
      <c r="B105" s="3" t="s">
        <v>313</v>
      </c>
      <c r="C105" s="3" t="s">
        <v>1939</v>
      </c>
      <c r="D105" s="3" t="s">
        <v>314</v>
      </c>
      <c r="E105" s="7" t="s">
        <v>1211</v>
      </c>
      <c r="F105" s="5" t="s">
        <v>315</v>
      </c>
      <c r="G105" s="5">
        <v>180540147</v>
      </c>
      <c r="H105" s="5" t="s">
        <v>1356</v>
      </c>
      <c r="I105" s="3"/>
      <c r="J105" s="35">
        <v>2</v>
      </c>
      <c r="K105" s="36">
        <f t="shared" si="19"/>
        <v>1</v>
      </c>
      <c r="L105" s="37" t="str">
        <f t="shared" si="20"/>
        <v>180540147</v>
      </c>
      <c r="M105" s="38" t="str">
        <f t="shared" si="21"/>
        <v>180540147</v>
      </c>
      <c r="N105" s="39">
        <f t="shared" si="22"/>
        <v>1</v>
      </c>
      <c r="O105" s="39">
        <f t="shared" si="23"/>
        <v>1</v>
      </c>
      <c r="P105" s="39">
        <f t="shared" si="17"/>
        <v>1</v>
      </c>
      <c r="Q105" s="40">
        <f t="shared" si="24"/>
        <v>1</v>
      </c>
      <c r="R105" s="41" t="str">
        <f t="shared" si="25"/>
        <v>087 84 42 87</v>
      </c>
      <c r="S105" s="37" t="str">
        <f t="shared" si="26"/>
        <v>087844287</v>
      </c>
      <c r="T105" s="39" t="e">
        <f t="shared" si="27"/>
        <v>#VALUE!</v>
      </c>
      <c r="U105" s="37" t="str">
        <f t="shared" si="28"/>
        <v>087844287</v>
      </c>
      <c r="V105" s="42" t="str">
        <f t="shared" si="29"/>
        <v>087844287</v>
      </c>
      <c r="W105" s="39">
        <f t="shared" si="30"/>
        <v>1</v>
      </c>
      <c r="X105" s="43">
        <f t="shared" si="31"/>
        <v>1</v>
      </c>
      <c r="Y105" s="39">
        <f t="shared" si="18"/>
        <v>1</v>
      </c>
      <c r="Z105" s="40">
        <f t="shared" si="32"/>
        <v>1</v>
      </c>
      <c r="AA105" s="40">
        <f t="shared" si="33"/>
        <v>2</v>
      </c>
    </row>
    <row r="106" spans="1:27" ht="60" customHeight="1" x14ac:dyDescent="0.65">
      <c r="A106" s="3">
        <v>104</v>
      </c>
      <c r="B106" s="3" t="s">
        <v>316</v>
      </c>
      <c r="C106" s="3" t="s">
        <v>1941</v>
      </c>
      <c r="D106" s="3" t="s">
        <v>264</v>
      </c>
      <c r="E106" s="7" t="s">
        <v>1211</v>
      </c>
      <c r="F106" s="5" t="s">
        <v>317</v>
      </c>
      <c r="G106" s="5">
        <v>160298843</v>
      </c>
      <c r="H106" s="5" t="s">
        <v>1357</v>
      </c>
      <c r="I106" s="3"/>
      <c r="J106" s="35">
        <v>2</v>
      </c>
      <c r="K106" s="36">
        <f t="shared" si="19"/>
        <v>1</v>
      </c>
      <c r="L106" s="37" t="str">
        <f t="shared" si="20"/>
        <v>160298843</v>
      </c>
      <c r="M106" s="38" t="str">
        <f t="shared" si="21"/>
        <v>160298843</v>
      </c>
      <c r="N106" s="39">
        <f t="shared" si="22"/>
        <v>1</v>
      </c>
      <c r="O106" s="39">
        <f t="shared" si="23"/>
        <v>1</v>
      </c>
      <c r="P106" s="39">
        <f t="shared" si="17"/>
        <v>1</v>
      </c>
      <c r="Q106" s="40">
        <f t="shared" si="24"/>
        <v>1</v>
      </c>
      <c r="R106" s="41" t="str">
        <f t="shared" si="25"/>
        <v>078 72 15 68</v>
      </c>
      <c r="S106" s="37" t="str">
        <f t="shared" si="26"/>
        <v>078721568</v>
      </c>
      <c r="T106" s="39" t="e">
        <f t="shared" si="27"/>
        <v>#VALUE!</v>
      </c>
      <c r="U106" s="37" t="str">
        <f t="shared" si="28"/>
        <v>078721568</v>
      </c>
      <c r="V106" s="42" t="str">
        <f t="shared" si="29"/>
        <v>078721568</v>
      </c>
      <c r="W106" s="39">
        <f t="shared" si="30"/>
        <v>1</v>
      </c>
      <c r="X106" s="43">
        <f t="shared" si="31"/>
        <v>1</v>
      </c>
      <c r="Y106" s="39">
        <f t="shared" si="18"/>
        <v>1</v>
      </c>
      <c r="Z106" s="40">
        <f t="shared" si="32"/>
        <v>1</v>
      </c>
      <c r="AA106" s="40">
        <f t="shared" si="33"/>
        <v>2</v>
      </c>
    </row>
    <row r="107" spans="1:27" ht="60" hidden="1" customHeight="1" x14ac:dyDescent="0.65">
      <c r="A107" s="3">
        <v>105</v>
      </c>
      <c r="B107" s="3" t="s">
        <v>318</v>
      </c>
      <c r="C107" s="3" t="s">
        <v>1941</v>
      </c>
      <c r="D107" s="3" t="s">
        <v>319</v>
      </c>
      <c r="E107" s="7" t="s">
        <v>1211</v>
      </c>
      <c r="F107" s="5" t="s">
        <v>320</v>
      </c>
      <c r="G107" s="5">
        <v>180665096</v>
      </c>
      <c r="H107" s="5" t="s">
        <v>1358</v>
      </c>
      <c r="I107" s="3"/>
      <c r="J107" s="35"/>
      <c r="K107" s="36">
        <f t="shared" si="19"/>
        <v>1</v>
      </c>
      <c r="L107" s="37" t="str">
        <f t="shared" si="20"/>
        <v>180665096</v>
      </c>
      <c r="M107" s="38" t="str">
        <f t="shared" si="21"/>
        <v>180665096</v>
      </c>
      <c r="N107" s="39">
        <f t="shared" si="22"/>
        <v>1</v>
      </c>
      <c r="O107" s="39">
        <f t="shared" si="23"/>
        <v>1</v>
      </c>
      <c r="P107" s="39">
        <f t="shared" si="17"/>
        <v>1</v>
      </c>
      <c r="Q107" s="40">
        <f t="shared" si="24"/>
        <v>1</v>
      </c>
      <c r="R107" s="41" t="str">
        <f t="shared" si="25"/>
        <v>093 55 97 98</v>
      </c>
      <c r="S107" s="37" t="str">
        <f t="shared" si="26"/>
        <v>093559798</v>
      </c>
      <c r="T107" s="39" t="e">
        <f t="shared" si="27"/>
        <v>#VALUE!</v>
      </c>
      <c r="U107" s="37" t="str">
        <f t="shared" si="28"/>
        <v>093559798</v>
      </c>
      <c r="V107" s="42" t="str">
        <f t="shared" si="29"/>
        <v>093559798</v>
      </c>
      <c r="W107" s="39">
        <f t="shared" si="30"/>
        <v>1</v>
      </c>
      <c r="X107" s="43">
        <f t="shared" si="31"/>
        <v>1</v>
      </c>
      <c r="Y107" s="39">
        <f t="shared" si="18"/>
        <v>1</v>
      </c>
      <c r="Z107" s="40">
        <f t="shared" si="32"/>
        <v>1</v>
      </c>
      <c r="AA107" s="40">
        <f t="shared" si="33"/>
        <v>1</v>
      </c>
    </row>
    <row r="108" spans="1:27" ht="60" hidden="1" customHeight="1" x14ac:dyDescent="0.65">
      <c r="A108" s="3">
        <v>106</v>
      </c>
      <c r="B108" s="3" t="s">
        <v>321</v>
      </c>
      <c r="C108" s="3" t="s">
        <v>1941</v>
      </c>
      <c r="D108" s="3" t="s">
        <v>322</v>
      </c>
      <c r="E108" s="7" t="s">
        <v>1211</v>
      </c>
      <c r="F108" s="5" t="s">
        <v>323</v>
      </c>
      <c r="G108" s="5" t="s">
        <v>1359</v>
      </c>
      <c r="H108" s="5" t="s">
        <v>1360</v>
      </c>
      <c r="I108" s="3"/>
      <c r="J108" s="35"/>
      <c r="K108" s="36">
        <f t="shared" si="19"/>
        <v>1</v>
      </c>
      <c r="L108" s="37" t="str">
        <f t="shared" si="20"/>
        <v>200129723</v>
      </c>
      <c r="M108" s="38" t="str">
        <f t="shared" si="21"/>
        <v>200129723</v>
      </c>
      <c r="N108" s="39">
        <f t="shared" si="22"/>
        <v>1</v>
      </c>
      <c r="O108" s="39">
        <f t="shared" si="23"/>
        <v>1</v>
      </c>
      <c r="P108" s="39">
        <f t="shared" si="17"/>
        <v>1</v>
      </c>
      <c r="Q108" s="40">
        <f t="shared" si="24"/>
        <v>1</v>
      </c>
      <c r="R108" s="41" t="str">
        <f t="shared" si="25"/>
        <v>069 64 77 99</v>
      </c>
      <c r="S108" s="37" t="str">
        <f t="shared" si="26"/>
        <v>069647799</v>
      </c>
      <c r="T108" s="39" t="e">
        <f t="shared" si="27"/>
        <v>#VALUE!</v>
      </c>
      <c r="U108" s="37" t="str">
        <f t="shared" si="28"/>
        <v>069647799</v>
      </c>
      <c r="V108" s="42" t="str">
        <f t="shared" si="29"/>
        <v>069647799</v>
      </c>
      <c r="W108" s="39">
        <f t="shared" si="30"/>
        <v>1</v>
      </c>
      <c r="X108" s="43">
        <f t="shared" si="31"/>
        <v>1</v>
      </c>
      <c r="Y108" s="39">
        <f t="shared" si="18"/>
        <v>1</v>
      </c>
      <c r="Z108" s="40">
        <f t="shared" si="32"/>
        <v>1</v>
      </c>
      <c r="AA108" s="40">
        <f t="shared" si="33"/>
        <v>1</v>
      </c>
    </row>
    <row r="109" spans="1:27" ht="60" customHeight="1" x14ac:dyDescent="0.65">
      <c r="A109" s="3">
        <v>107</v>
      </c>
      <c r="B109" s="3" t="s">
        <v>324</v>
      </c>
      <c r="C109" s="3" t="s">
        <v>1939</v>
      </c>
      <c r="D109" s="3" t="s">
        <v>325</v>
      </c>
      <c r="E109" s="7" t="s">
        <v>1211</v>
      </c>
      <c r="F109" s="5" t="s">
        <v>326</v>
      </c>
      <c r="G109" s="5">
        <v>150527936</v>
      </c>
      <c r="H109" s="5" t="s">
        <v>1361</v>
      </c>
      <c r="I109" s="3"/>
      <c r="J109" s="35">
        <v>2</v>
      </c>
      <c r="K109" s="36">
        <f t="shared" si="19"/>
        <v>1</v>
      </c>
      <c r="L109" s="37" t="str">
        <f t="shared" si="20"/>
        <v>150527936</v>
      </c>
      <c r="M109" s="38" t="str">
        <f t="shared" si="21"/>
        <v>150527936</v>
      </c>
      <c r="N109" s="39">
        <f t="shared" si="22"/>
        <v>1</v>
      </c>
      <c r="O109" s="39">
        <f t="shared" si="23"/>
        <v>1</v>
      </c>
      <c r="P109" s="39">
        <f t="shared" si="17"/>
        <v>1</v>
      </c>
      <c r="Q109" s="40">
        <f t="shared" si="24"/>
        <v>1</v>
      </c>
      <c r="R109" s="41" t="str">
        <f t="shared" si="25"/>
        <v>0885458147</v>
      </c>
      <c r="S109" s="37" t="str">
        <f t="shared" si="26"/>
        <v>0885458147</v>
      </c>
      <c r="T109" s="39" t="e">
        <f t="shared" si="27"/>
        <v>#VALUE!</v>
      </c>
      <c r="U109" s="37" t="str">
        <f t="shared" si="28"/>
        <v>0885458147</v>
      </c>
      <c r="V109" s="42" t="str">
        <f t="shared" si="29"/>
        <v>0885458147</v>
      </c>
      <c r="W109" s="39">
        <f t="shared" si="30"/>
        <v>1</v>
      </c>
      <c r="X109" s="43">
        <f t="shared" si="31"/>
        <v>1</v>
      </c>
      <c r="Y109" s="39">
        <f t="shared" si="18"/>
        <v>1</v>
      </c>
      <c r="Z109" s="40">
        <f t="shared" si="32"/>
        <v>1</v>
      </c>
      <c r="AA109" s="40">
        <f t="shared" si="33"/>
        <v>2</v>
      </c>
    </row>
    <row r="110" spans="1:27" ht="60" hidden="1" customHeight="1" x14ac:dyDescent="0.65">
      <c r="A110" s="3">
        <v>108</v>
      </c>
      <c r="B110" s="3" t="s">
        <v>327</v>
      </c>
      <c r="C110" s="3" t="s">
        <v>1941</v>
      </c>
      <c r="D110" s="3" t="s">
        <v>328</v>
      </c>
      <c r="E110" s="7" t="s">
        <v>1211</v>
      </c>
      <c r="F110" s="5" t="s">
        <v>329</v>
      </c>
      <c r="G110" s="5">
        <v>180563992</v>
      </c>
      <c r="H110" s="5" t="s">
        <v>1362</v>
      </c>
      <c r="I110" s="3"/>
      <c r="J110" s="35"/>
      <c r="K110" s="36">
        <f t="shared" si="19"/>
        <v>1</v>
      </c>
      <c r="L110" s="37" t="str">
        <f t="shared" si="20"/>
        <v>180563992</v>
      </c>
      <c r="M110" s="38" t="str">
        <f t="shared" si="21"/>
        <v>180563992</v>
      </c>
      <c r="N110" s="39">
        <f t="shared" si="22"/>
        <v>1</v>
      </c>
      <c r="O110" s="39">
        <f t="shared" si="23"/>
        <v>1</v>
      </c>
      <c r="P110" s="39">
        <f t="shared" si="17"/>
        <v>1</v>
      </c>
      <c r="Q110" s="40">
        <f t="shared" si="24"/>
        <v>1</v>
      </c>
      <c r="R110" s="41" t="str">
        <f t="shared" si="25"/>
        <v>096 60 03 712</v>
      </c>
      <c r="S110" s="37" t="str">
        <f t="shared" si="26"/>
        <v>0966003712</v>
      </c>
      <c r="T110" s="39" t="e">
        <f t="shared" si="27"/>
        <v>#VALUE!</v>
      </c>
      <c r="U110" s="37" t="str">
        <f t="shared" si="28"/>
        <v>0966003712</v>
      </c>
      <c r="V110" s="42" t="str">
        <f t="shared" si="29"/>
        <v>0966003712</v>
      </c>
      <c r="W110" s="39">
        <f t="shared" si="30"/>
        <v>1</v>
      </c>
      <c r="X110" s="43">
        <f t="shared" si="31"/>
        <v>1</v>
      </c>
      <c r="Y110" s="39">
        <f t="shared" si="18"/>
        <v>1</v>
      </c>
      <c r="Z110" s="40">
        <f t="shared" si="32"/>
        <v>1</v>
      </c>
      <c r="AA110" s="40">
        <f t="shared" si="33"/>
        <v>1</v>
      </c>
    </row>
    <row r="111" spans="1:27" ht="60" hidden="1" customHeight="1" x14ac:dyDescent="0.65">
      <c r="A111" s="3">
        <v>109</v>
      </c>
      <c r="B111" s="3" t="s">
        <v>330</v>
      </c>
      <c r="C111" s="3" t="s">
        <v>1941</v>
      </c>
      <c r="D111" s="3" t="s">
        <v>331</v>
      </c>
      <c r="E111" s="7" t="s">
        <v>1211</v>
      </c>
      <c r="F111" s="5" t="s">
        <v>332</v>
      </c>
      <c r="G111" s="5" t="s">
        <v>1363</v>
      </c>
      <c r="H111" s="5" t="s">
        <v>1364</v>
      </c>
      <c r="I111" s="3"/>
      <c r="J111" s="35"/>
      <c r="K111" s="36">
        <f t="shared" si="19"/>
        <v>1</v>
      </c>
      <c r="L111" s="37" t="str">
        <f t="shared" si="20"/>
        <v>180412246</v>
      </c>
      <c r="M111" s="38" t="str">
        <f t="shared" si="21"/>
        <v>180412246</v>
      </c>
      <c r="N111" s="39">
        <f t="shared" si="22"/>
        <v>1</v>
      </c>
      <c r="O111" s="39">
        <f t="shared" si="23"/>
        <v>1</v>
      </c>
      <c r="P111" s="39">
        <f t="shared" si="17"/>
        <v>1</v>
      </c>
      <c r="Q111" s="40">
        <f t="shared" si="24"/>
        <v>1</v>
      </c>
      <c r="R111" s="41" t="str">
        <f t="shared" si="25"/>
        <v>098 95 56 77</v>
      </c>
      <c r="S111" s="37" t="str">
        <f t="shared" si="26"/>
        <v>098955677</v>
      </c>
      <c r="T111" s="39" t="e">
        <f t="shared" si="27"/>
        <v>#VALUE!</v>
      </c>
      <c r="U111" s="37" t="str">
        <f t="shared" si="28"/>
        <v>098955677</v>
      </c>
      <c r="V111" s="42" t="str">
        <f t="shared" si="29"/>
        <v>098955677</v>
      </c>
      <c r="W111" s="39">
        <f t="shared" si="30"/>
        <v>1</v>
      </c>
      <c r="X111" s="43">
        <f t="shared" si="31"/>
        <v>1</v>
      </c>
      <c r="Y111" s="39">
        <f t="shared" si="18"/>
        <v>1</v>
      </c>
      <c r="Z111" s="40">
        <f t="shared" si="32"/>
        <v>1</v>
      </c>
      <c r="AA111" s="40">
        <f t="shared" si="33"/>
        <v>1</v>
      </c>
    </row>
    <row r="112" spans="1:27" ht="60" hidden="1" customHeight="1" x14ac:dyDescent="0.65">
      <c r="A112" s="3">
        <v>110</v>
      </c>
      <c r="B112" s="3" t="s">
        <v>333</v>
      </c>
      <c r="C112" s="3" t="s">
        <v>1939</v>
      </c>
      <c r="D112" s="3" t="s">
        <v>334</v>
      </c>
      <c r="E112" s="7" t="s">
        <v>1211</v>
      </c>
      <c r="F112" s="5">
        <v>127</v>
      </c>
      <c r="G112" s="5" t="s">
        <v>1365</v>
      </c>
      <c r="H112" s="5" t="s">
        <v>1905</v>
      </c>
      <c r="I112" s="3"/>
      <c r="J112" s="35"/>
      <c r="K112" s="36">
        <f t="shared" si="19"/>
        <v>1</v>
      </c>
      <c r="L112" s="37" t="str">
        <f t="shared" si="20"/>
        <v>180986338</v>
      </c>
      <c r="M112" s="38" t="str">
        <f t="shared" si="21"/>
        <v>180986338</v>
      </c>
      <c r="N112" s="39">
        <f t="shared" si="22"/>
        <v>1</v>
      </c>
      <c r="O112" s="39">
        <f t="shared" si="23"/>
        <v>1</v>
      </c>
      <c r="P112" s="39">
        <f t="shared" si="17"/>
        <v>1</v>
      </c>
      <c r="Q112" s="40">
        <f t="shared" si="24"/>
        <v>1</v>
      </c>
      <c r="R112" s="41" t="str">
        <f t="shared" si="25"/>
        <v>086 227 507</v>
      </c>
      <c r="S112" s="37" t="str">
        <f t="shared" si="26"/>
        <v>086227507</v>
      </c>
      <c r="T112" s="39" t="e">
        <f t="shared" si="27"/>
        <v>#VALUE!</v>
      </c>
      <c r="U112" s="37" t="str">
        <f t="shared" si="28"/>
        <v>086227507</v>
      </c>
      <c r="V112" s="42" t="str">
        <f t="shared" si="29"/>
        <v>086227507</v>
      </c>
      <c r="W112" s="39">
        <f t="shared" si="30"/>
        <v>1</v>
      </c>
      <c r="X112" s="43">
        <f t="shared" si="31"/>
        <v>1</v>
      </c>
      <c r="Y112" s="39">
        <f t="shared" si="18"/>
        <v>1</v>
      </c>
      <c r="Z112" s="40">
        <f t="shared" si="32"/>
        <v>1</v>
      </c>
      <c r="AA112" s="40">
        <f t="shared" si="33"/>
        <v>1</v>
      </c>
    </row>
    <row r="113" spans="1:27" ht="60" customHeight="1" x14ac:dyDescent="0.65">
      <c r="A113" s="3">
        <v>111</v>
      </c>
      <c r="B113" s="3" t="s">
        <v>335</v>
      </c>
      <c r="C113" s="3" t="s">
        <v>1941</v>
      </c>
      <c r="D113" s="3" t="s">
        <v>336</v>
      </c>
      <c r="E113" s="7" t="s">
        <v>1211</v>
      </c>
      <c r="F113" s="5">
        <v>128</v>
      </c>
      <c r="G113" s="5">
        <v>180535644</v>
      </c>
      <c r="H113" s="5" t="s">
        <v>1366</v>
      </c>
      <c r="I113" s="3"/>
      <c r="J113" s="35">
        <v>2</v>
      </c>
      <c r="K113" s="36">
        <f t="shared" si="19"/>
        <v>1</v>
      </c>
      <c r="L113" s="37" t="str">
        <f t="shared" si="20"/>
        <v>180535644</v>
      </c>
      <c r="M113" s="38" t="str">
        <f t="shared" si="21"/>
        <v>180535644</v>
      </c>
      <c r="N113" s="39">
        <f t="shared" si="22"/>
        <v>1</v>
      </c>
      <c r="O113" s="39">
        <f t="shared" si="23"/>
        <v>1</v>
      </c>
      <c r="P113" s="39">
        <f t="shared" si="17"/>
        <v>1</v>
      </c>
      <c r="Q113" s="40">
        <f t="shared" si="24"/>
        <v>1</v>
      </c>
      <c r="R113" s="41" t="str">
        <f t="shared" si="25"/>
        <v>096 53 92 933</v>
      </c>
      <c r="S113" s="37" t="str">
        <f t="shared" si="26"/>
        <v>0965392933</v>
      </c>
      <c r="T113" s="39" t="e">
        <f t="shared" si="27"/>
        <v>#VALUE!</v>
      </c>
      <c r="U113" s="37" t="str">
        <f t="shared" si="28"/>
        <v>0965392933</v>
      </c>
      <c r="V113" s="42" t="str">
        <f t="shared" si="29"/>
        <v>0965392933</v>
      </c>
      <c r="W113" s="39">
        <f t="shared" si="30"/>
        <v>1</v>
      </c>
      <c r="X113" s="43">
        <f t="shared" si="31"/>
        <v>1</v>
      </c>
      <c r="Y113" s="39">
        <f t="shared" si="18"/>
        <v>1</v>
      </c>
      <c r="Z113" s="40">
        <f t="shared" si="32"/>
        <v>1</v>
      </c>
      <c r="AA113" s="40">
        <f t="shared" si="33"/>
        <v>2</v>
      </c>
    </row>
    <row r="114" spans="1:27" ht="60" hidden="1" customHeight="1" x14ac:dyDescent="0.65">
      <c r="A114" s="3">
        <v>112</v>
      </c>
      <c r="B114" s="3" t="s">
        <v>337</v>
      </c>
      <c r="C114" s="3" t="s">
        <v>1939</v>
      </c>
      <c r="D114" s="3" t="s">
        <v>338</v>
      </c>
      <c r="E114" s="7" t="s">
        <v>1211</v>
      </c>
      <c r="F114" s="5" t="s">
        <v>339</v>
      </c>
      <c r="G114" s="5">
        <v>180849002</v>
      </c>
      <c r="H114" s="5" t="s">
        <v>1367</v>
      </c>
      <c r="I114" s="3"/>
      <c r="J114" s="35"/>
      <c r="K114" s="36">
        <f t="shared" si="19"/>
        <v>1</v>
      </c>
      <c r="L114" s="37" t="str">
        <f t="shared" si="20"/>
        <v>180849002</v>
      </c>
      <c r="M114" s="38" t="str">
        <f t="shared" si="21"/>
        <v>180849002</v>
      </c>
      <c r="N114" s="39">
        <f t="shared" si="22"/>
        <v>1</v>
      </c>
      <c r="O114" s="39">
        <f t="shared" si="23"/>
        <v>1</v>
      </c>
      <c r="P114" s="39">
        <f t="shared" si="17"/>
        <v>1</v>
      </c>
      <c r="Q114" s="40">
        <f t="shared" si="24"/>
        <v>1</v>
      </c>
      <c r="R114" s="41" t="str">
        <f t="shared" si="25"/>
        <v>015 50 84 31</v>
      </c>
      <c r="S114" s="37" t="str">
        <f t="shared" si="26"/>
        <v>015508431</v>
      </c>
      <c r="T114" s="39" t="e">
        <f t="shared" si="27"/>
        <v>#VALUE!</v>
      </c>
      <c r="U114" s="37" t="str">
        <f t="shared" si="28"/>
        <v>015508431</v>
      </c>
      <c r="V114" s="42" t="str">
        <f t="shared" si="29"/>
        <v>015508431</v>
      </c>
      <c r="W114" s="39">
        <f t="shared" si="30"/>
        <v>1</v>
      </c>
      <c r="X114" s="43">
        <f t="shared" si="31"/>
        <v>1</v>
      </c>
      <c r="Y114" s="39">
        <f t="shared" si="18"/>
        <v>1</v>
      </c>
      <c r="Z114" s="40">
        <f t="shared" si="32"/>
        <v>1</v>
      </c>
      <c r="AA114" s="40">
        <f t="shared" si="33"/>
        <v>1</v>
      </c>
    </row>
    <row r="115" spans="1:27" ht="60" hidden="1" customHeight="1" x14ac:dyDescent="0.65">
      <c r="A115" s="3">
        <v>113</v>
      </c>
      <c r="B115" s="3" t="s">
        <v>340</v>
      </c>
      <c r="C115" s="3" t="s">
        <v>1939</v>
      </c>
      <c r="D115" s="3" t="s">
        <v>341</v>
      </c>
      <c r="E115" s="7" t="s">
        <v>1211</v>
      </c>
      <c r="F115" s="5" t="s">
        <v>342</v>
      </c>
      <c r="G115" s="5">
        <v>180902121</v>
      </c>
      <c r="H115" s="5" t="s">
        <v>1368</v>
      </c>
      <c r="I115" s="3"/>
      <c r="J115" s="35"/>
      <c r="K115" s="36">
        <f t="shared" si="19"/>
        <v>1</v>
      </c>
      <c r="L115" s="37" t="str">
        <f t="shared" si="20"/>
        <v>180902121</v>
      </c>
      <c r="M115" s="38" t="str">
        <f t="shared" si="21"/>
        <v>180902121</v>
      </c>
      <c r="N115" s="39">
        <f t="shared" si="22"/>
        <v>1</v>
      </c>
      <c r="O115" s="39">
        <f t="shared" si="23"/>
        <v>1</v>
      </c>
      <c r="P115" s="39">
        <f t="shared" si="17"/>
        <v>1</v>
      </c>
      <c r="Q115" s="40">
        <f t="shared" si="24"/>
        <v>1</v>
      </c>
      <c r="R115" s="41" t="str">
        <f t="shared" si="25"/>
        <v>096 66 62 952</v>
      </c>
      <c r="S115" s="37" t="str">
        <f t="shared" si="26"/>
        <v>0966662952</v>
      </c>
      <c r="T115" s="39" t="e">
        <f t="shared" si="27"/>
        <v>#VALUE!</v>
      </c>
      <c r="U115" s="37" t="str">
        <f t="shared" si="28"/>
        <v>0966662952</v>
      </c>
      <c r="V115" s="42" t="str">
        <f t="shared" si="29"/>
        <v>0966662952</v>
      </c>
      <c r="W115" s="39">
        <f t="shared" si="30"/>
        <v>1</v>
      </c>
      <c r="X115" s="43">
        <f t="shared" si="31"/>
        <v>1</v>
      </c>
      <c r="Y115" s="39">
        <f t="shared" si="18"/>
        <v>1</v>
      </c>
      <c r="Z115" s="40">
        <f t="shared" si="32"/>
        <v>1</v>
      </c>
      <c r="AA115" s="40">
        <f t="shared" si="33"/>
        <v>1</v>
      </c>
    </row>
    <row r="116" spans="1:27" ht="60" hidden="1" customHeight="1" x14ac:dyDescent="0.65">
      <c r="A116" s="3">
        <v>114</v>
      </c>
      <c r="B116" s="3" t="s">
        <v>343</v>
      </c>
      <c r="C116" s="3" t="s">
        <v>1941</v>
      </c>
      <c r="D116" s="3" t="s">
        <v>344</v>
      </c>
      <c r="E116" s="7" t="s">
        <v>1211</v>
      </c>
      <c r="F116" s="5" t="s">
        <v>345</v>
      </c>
      <c r="G116" s="5" t="s">
        <v>1369</v>
      </c>
      <c r="H116" s="5" t="s">
        <v>1370</v>
      </c>
      <c r="I116" s="3"/>
      <c r="J116" s="35"/>
      <c r="K116" s="36">
        <f t="shared" si="19"/>
        <v>1</v>
      </c>
      <c r="L116" s="37" t="str">
        <f t="shared" si="20"/>
        <v>180437001</v>
      </c>
      <c r="M116" s="38" t="str">
        <f t="shared" si="21"/>
        <v>180437001</v>
      </c>
      <c r="N116" s="39">
        <f t="shared" si="22"/>
        <v>1</v>
      </c>
      <c r="O116" s="39">
        <f t="shared" si="23"/>
        <v>1</v>
      </c>
      <c r="P116" s="39">
        <f t="shared" si="17"/>
        <v>1</v>
      </c>
      <c r="Q116" s="40">
        <f t="shared" si="24"/>
        <v>1</v>
      </c>
      <c r="R116" s="41" t="str">
        <f t="shared" si="25"/>
        <v>088 365 6192</v>
      </c>
      <c r="S116" s="37" t="str">
        <f t="shared" si="26"/>
        <v>0883656192</v>
      </c>
      <c r="T116" s="39" t="e">
        <f t="shared" si="27"/>
        <v>#VALUE!</v>
      </c>
      <c r="U116" s="37" t="str">
        <f t="shared" si="28"/>
        <v>0883656192</v>
      </c>
      <c r="V116" s="42" t="str">
        <f t="shared" si="29"/>
        <v>0883656192</v>
      </c>
      <c r="W116" s="39">
        <f t="shared" si="30"/>
        <v>1</v>
      </c>
      <c r="X116" s="43">
        <f t="shared" si="31"/>
        <v>1</v>
      </c>
      <c r="Y116" s="39">
        <f t="shared" si="18"/>
        <v>1</v>
      </c>
      <c r="Z116" s="40">
        <f t="shared" si="32"/>
        <v>1</v>
      </c>
      <c r="AA116" s="40">
        <f t="shared" si="33"/>
        <v>1</v>
      </c>
    </row>
    <row r="117" spans="1:27" ht="60" hidden="1" customHeight="1" x14ac:dyDescent="0.65">
      <c r="A117" s="3">
        <v>115</v>
      </c>
      <c r="B117" s="3" t="s">
        <v>346</v>
      </c>
      <c r="C117" s="3" t="s">
        <v>1941</v>
      </c>
      <c r="D117" s="3" t="s">
        <v>347</v>
      </c>
      <c r="E117" s="7" t="s">
        <v>1211</v>
      </c>
      <c r="F117" s="5" t="s">
        <v>348</v>
      </c>
      <c r="G117" s="5" t="s">
        <v>1371</v>
      </c>
      <c r="H117" s="5" t="s">
        <v>1372</v>
      </c>
      <c r="I117" s="3"/>
      <c r="J117" s="35"/>
      <c r="K117" s="36">
        <f t="shared" si="19"/>
        <v>1</v>
      </c>
      <c r="L117" s="37" t="str">
        <f t="shared" si="20"/>
        <v>180618205</v>
      </c>
      <c r="M117" s="38" t="str">
        <f t="shared" si="21"/>
        <v>180618205</v>
      </c>
      <c r="N117" s="39">
        <f t="shared" si="22"/>
        <v>1</v>
      </c>
      <c r="O117" s="39">
        <f t="shared" si="23"/>
        <v>1</v>
      </c>
      <c r="P117" s="39">
        <f t="shared" si="17"/>
        <v>1</v>
      </c>
      <c r="Q117" s="40">
        <f t="shared" si="24"/>
        <v>1</v>
      </c>
      <c r="R117" s="41" t="str">
        <f t="shared" si="25"/>
        <v>070 764 107</v>
      </c>
      <c r="S117" s="37" t="str">
        <f t="shared" si="26"/>
        <v>070764107</v>
      </c>
      <c r="T117" s="39" t="e">
        <f t="shared" si="27"/>
        <v>#VALUE!</v>
      </c>
      <c r="U117" s="37" t="str">
        <f t="shared" si="28"/>
        <v>070764107</v>
      </c>
      <c r="V117" s="42" t="str">
        <f t="shared" si="29"/>
        <v>070764107</v>
      </c>
      <c r="W117" s="39">
        <f t="shared" si="30"/>
        <v>1</v>
      </c>
      <c r="X117" s="43">
        <f t="shared" si="31"/>
        <v>1</v>
      </c>
      <c r="Y117" s="39">
        <f t="shared" si="18"/>
        <v>1</v>
      </c>
      <c r="Z117" s="40">
        <f t="shared" si="32"/>
        <v>1</v>
      </c>
      <c r="AA117" s="40">
        <f t="shared" si="33"/>
        <v>1</v>
      </c>
    </row>
    <row r="118" spans="1:27" ht="60" hidden="1" customHeight="1" x14ac:dyDescent="0.65">
      <c r="A118" s="3">
        <v>116</v>
      </c>
      <c r="B118" s="3" t="s">
        <v>349</v>
      </c>
      <c r="C118" s="3" t="s">
        <v>1941</v>
      </c>
      <c r="D118" s="3" t="s">
        <v>350</v>
      </c>
      <c r="E118" s="7" t="s">
        <v>1211</v>
      </c>
      <c r="F118" s="5" t="s">
        <v>351</v>
      </c>
      <c r="G118" s="5">
        <v>150530201</v>
      </c>
      <c r="H118" s="5" t="s">
        <v>1373</v>
      </c>
      <c r="I118" s="3"/>
      <c r="J118" s="35"/>
      <c r="K118" s="36">
        <f t="shared" si="19"/>
        <v>1</v>
      </c>
      <c r="L118" s="37" t="str">
        <f t="shared" si="20"/>
        <v>150530201</v>
      </c>
      <c r="M118" s="38" t="str">
        <f t="shared" si="21"/>
        <v>150530201</v>
      </c>
      <c r="N118" s="39">
        <f t="shared" si="22"/>
        <v>1</v>
      </c>
      <c r="O118" s="39">
        <f t="shared" si="23"/>
        <v>1</v>
      </c>
      <c r="P118" s="39">
        <f t="shared" si="17"/>
        <v>1</v>
      </c>
      <c r="Q118" s="40">
        <f t="shared" si="24"/>
        <v>1</v>
      </c>
      <c r="R118" s="41" t="str">
        <f t="shared" si="25"/>
        <v>096 40 81 269</v>
      </c>
      <c r="S118" s="37" t="str">
        <f t="shared" si="26"/>
        <v>0964081269</v>
      </c>
      <c r="T118" s="39" t="e">
        <f t="shared" si="27"/>
        <v>#VALUE!</v>
      </c>
      <c r="U118" s="37" t="str">
        <f t="shared" si="28"/>
        <v>0964081269</v>
      </c>
      <c r="V118" s="42" t="str">
        <f t="shared" si="29"/>
        <v>0964081269</v>
      </c>
      <c r="W118" s="39">
        <f t="shared" si="30"/>
        <v>1</v>
      </c>
      <c r="X118" s="43">
        <f t="shared" si="31"/>
        <v>1</v>
      </c>
      <c r="Y118" s="39">
        <f t="shared" si="18"/>
        <v>1</v>
      </c>
      <c r="Z118" s="40">
        <f t="shared" si="32"/>
        <v>1</v>
      </c>
      <c r="AA118" s="40">
        <f t="shared" si="33"/>
        <v>1</v>
      </c>
    </row>
    <row r="119" spans="1:27" ht="60" hidden="1" customHeight="1" x14ac:dyDescent="0.65">
      <c r="A119" s="3">
        <v>117</v>
      </c>
      <c r="B119" s="3" t="s">
        <v>1895</v>
      </c>
      <c r="C119" s="3" t="s">
        <v>1941</v>
      </c>
      <c r="D119" s="3" t="s">
        <v>352</v>
      </c>
      <c r="E119" s="7" t="s">
        <v>1211</v>
      </c>
      <c r="F119" s="5">
        <v>134</v>
      </c>
      <c r="G119" s="5">
        <v>180925496</v>
      </c>
      <c r="H119" s="5" t="s">
        <v>1374</v>
      </c>
      <c r="I119" s="3"/>
      <c r="J119" s="35"/>
      <c r="K119" s="36">
        <f t="shared" si="19"/>
        <v>1</v>
      </c>
      <c r="L119" s="37" t="str">
        <f t="shared" si="20"/>
        <v>180925496</v>
      </c>
      <c r="M119" s="38" t="str">
        <f t="shared" si="21"/>
        <v>180925496</v>
      </c>
      <c r="N119" s="39">
        <f t="shared" si="22"/>
        <v>1</v>
      </c>
      <c r="O119" s="39">
        <f t="shared" si="23"/>
        <v>1</v>
      </c>
      <c r="P119" s="39">
        <f t="shared" si="17"/>
        <v>1</v>
      </c>
      <c r="Q119" s="40">
        <f t="shared" si="24"/>
        <v>1</v>
      </c>
      <c r="R119" s="41" t="str">
        <f t="shared" si="25"/>
        <v>070 76 41 08</v>
      </c>
      <c r="S119" s="37" t="str">
        <f t="shared" si="26"/>
        <v>070764108</v>
      </c>
      <c r="T119" s="39" t="e">
        <f t="shared" si="27"/>
        <v>#VALUE!</v>
      </c>
      <c r="U119" s="37" t="str">
        <f t="shared" si="28"/>
        <v>070764108</v>
      </c>
      <c r="V119" s="42" t="str">
        <f t="shared" si="29"/>
        <v>070764108</v>
      </c>
      <c r="W119" s="39">
        <f t="shared" si="30"/>
        <v>1</v>
      </c>
      <c r="X119" s="43">
        <f t="shared" si="31"/>
        <v>1</v>
      </c>
      <c r="Y119" s="39">
        <f t="shared" si="18"/>
        <v>1</v>
      </c>
      <c r="Z119" s="40">
        <f t="shared" si="32"/>
        <v>1</v>
      </c>
      <c r="AA119" s="40">
        <f t="shared" si="33"/>
        <v>1</v>
      </c>
    </row>
    <row r="120" spans="1:27" ht="60" hidden="1" customHeight="1" x14ac:dyDescent="0.65">
      <c r="A120" s="3">
        <v>118</v>
      </c>
      <c r="B120" s="3" t="s">
        <v>353</v>
      </c>
      <c r="C120" s="3" t="s">
        <v>1939</v>
      </c>
      <c r="D120" s="3" t="s">
        <v>354</v>
      </c>
      <c r="E120" s="7" t="s">
        <v>1211</v>
      </c>
      <c r="F120" s="5" t="s">
        <v>355</v>
      </c>
      <c r="G120" s="5">
        <v>180641803</v>
      </c>
      <c r="H120" s="8" t="s">
        <v>1375</v>
      </c>
      <c r="I120" s="3"/>
      <c r="J120" s="35"/>
      <c r="K120" s="36">
        <f t="shared" si="19"/>
        <v>1</v>
      </c>
      <c r="L120" s="37" t="str">
        <f t="shared" si="20"/>
        <v>180641803</v>
      </c>
      <c r="M120" s="38" t="str">
        <f t="shared" si="21"/>
        <v>180641803</v>
      </c>
      <c r="N120" s="39">
        <f t="shared" si="22"/>
        <v>1</v>
      </c>
      <c r="O120" s="39">
        <f t="shared" si="23"/>
        <v>1</v>
      </c>
      <c r="P120" s="39">
        <f t="shared" si="17"/>
        <v>1</v>
      </c>
      <c r="Q120" s="40">
        <f t="shared" si="24"/>
        <v>1</v>
      </c>
      <c r="R120" s="41" t="str">
        <f t="shared" si="25"/>
        <v>096 58 40 290</v>
      </c>
      <c r="S120" s="37" t="str">
        <f t="shared" si="26"/>
        <v>0965840290</v>
      </c>
      <c r="T120" s="39" t="e">
        <f t="shared" si="27"/>
        <v>#VALUE!</v>
      </c>
      <c r="U120" s="37" t="str">
        <f t="shared" si="28"/>
        <v>0965840290</v>
      </c>
      <c r="V120" s="42" t="str">
        <f t="shared" si="29"/>
        <v>0965840290</v>
      </c>
      <c r="W120" s="39">
        <f t="shared" si="30"/>
        <v>1</v>
      </c>
      <c r="X120" s="43">
        <f t="shared" si="31"/>
        <v>1</v>
      </c>
      <c r="Y120" s="39">
        <f t="shared" si="18"/>
        <v>1</v>
      </c>
      <c r="Z120" s="40">
        <f t="shared" si="32"/>
        <v>1</v>
      </c>
      <c r="AA120" s="40">
        <f t="shared" si="33"/>
        <v>1</v>
      </c>
    </row>
    <row r="121" spans="1:27" ht="60" customHeight="1" x14ac:dyDescent="0.65">
      <c r="A121" s="3">
        <v>119</v>
      </c>
      <c r="B121" s="3" t="s">
        <v>356</v>
      </c>
      <c r="C121" s="3" t="s">
        <v>1941</v>
      </c>
      <c r="D121" s="3" t="s">
        <v>357</v>
      </c>
      <c r="E121" s="7" t="s">
        <v>1211</v>
      </c>
      <c r="F121" s="5" t="s">
        <v>358</v>
      </c>
      <c r="G121" s="5">
        <v>180794332</v>
      </c>
      <c r="H121" s="5" t="s">
        <v>1376</v>
      </c>
      <c r="I121" s="3"/>
      <c r="J121" s="35">
        <v>2</v>
      </c>
      <c r="K121" s="36">
        <f t="shared" si="19"/>
        <v>1</v>
      </c>
      <c r="L121" s="37" t="str">
        <f t="shared" si="20"/>
        <v>180794332</v>
      </c>
      <c r="M121" s="38" t="str">
        <f t="shared" si="21"/>
        <v>180794332</v>
      </c>
      <c r="N121" s="39">
        <f t="shared" si="22"/>
        <v>1</v>
      </c>
      <c r="O121" s="39">
        <f t="shared" si="23"/>
        <v>1</v>
      </c>
      <c r="P121" s="39">
        <f t="shared" si="17"/>
        <v>1</v>
      </c>
      <c r="Q121" s="40">
        <f t="shared" si="24"/>
        <v>1</v>
      </c>
      <c r="R121" s="41" t="str">
        <f t="shared" si="25"/>
        <v>097 39 52 592</v>
      </c>
      <c r="S121" s="37" t="str">
        <f t="shared" si="26"/>
        <v>0973952592</v>
      </c>
      <c r="T121" s="39" t="e">
        <f t="shared" si="27"/>
        <v>#VALUE!</v>
      </c>
      <c r="U121" s="37" t="str">
        <f t="shared" si="28"/>
        <v>0973952592</v>
      </c>
      <c r="V121" s="42" t="str">
        <f t="shared" si="29"/>
        <v>0973952592</v>
      </c>
      <c r="W121" s="39">
        <f t="shared" si="30"/>
        <v>1</v>
      </c>
      <c r="X121" s="43">
        <f t="shared" si="31"/>
        <v>1</v>
      </c>
      <c r="Y121" s="39">
        <f t="shared" si="18"/>
        <v>1</v>
      </c>
      <c r="Z121" s="40">
        <f t="shared" si="32"/>
        <v>1</v>
      </c>
      <c r="AA121" s="40">
        <f t="shared" si="33"/>
        <v>2</v>
      </c>
    </row>
    <row r="122" spans="1:27" ht="60" hidden="1" customHeight="1" x14ac:dyDescent="0.65">
      <c r="A122" s="3">
        <v>120</v>
      </c>
      <c r="B122" s="3" t="s">
        <v>359</v>
      </c>
      <c r="C122" s="3" t="s">
        <v>1941</v>
      </c>
      <c r="D122" s="3" t="s">
        <v>360</v>
      </c>
      <c r="E122" s="7" t="s">
        <v>1211</v>
      </c>
      <c r="F122" s="5" t="s">
        <v>361</v>
      </c>
      <c r="G122" s="5">
        <v>180758895</v>
      </c>
      <c r="H122" s="5" t="s">
        <v>1377</v>
      </c>
      <c r="I122" s="3"/>
      <c r="J122" s="35"/>
      <c r="K122" s="36">
        <f t="shared" si="19"/>
        <v>1</v>
      </c>
      <c r="L122" s="37" t="str">
        <f t="shared" si="20"/>
        <v>180758895</v>
      </c>
      <c r="M122" s="38" t="str">
        <f t="shared" si="21"/>
        <v>180758895</v>
      </c>
      <c r="N122" s="39">
        <f t="shared" si="22"/>
        <v>1</v>
      </c>
      <c r="O122" s="39">
        <f t="shared" si="23"/>
        <v>1</v>
      </c>
      <c r="P122" s="39">
        <f t="shared" si="17"/>
        <v>1</v>
      </c>
      <c r="Q122" s="40">
        <f t="shared" si="24"/>
        <v>1</v>
      </c>
      <c r="R122" s="41" t="str">
        <f t="shared" si="25"/>
        <v>071 71 58 014</v>
      </c>
      <c r="S122" s="37" t="str">
        <f t="shared" si="26"/>
        <v>0717158014</v>
      </c>
      <c r="T122" s="39" t="e">
        <f t="shared" si="27"/>
        <v>#VALUE!</v>
      </c>
      <c r="U122" s="37" t="str">
        <f t="shared" si="28"/>
        <v>0717158014</v>
      </c>
      <c r="V122" s="42" t="str">
        <f t="shared" si="29"/>
        <v>0717158014</v>
      </c>
      <c r="W122" s="39">
        <f t="shared" si="30"/>
        <v>1</v>
      </c>
      <c r="X122" s="43">
        <f t="shared" si="31"/>
        <v>1</v>
      </c>
      <c r="Y122" s="39">
        <f t="shared" si="18"/>
        <v>1</v>
      </c>
      <c r="Z122" s="40">
        <f t="shared" si="32"/>
        <v>1</v>
      </c>
      <c r="AA122" s="40">
        <f t="shared" si="33"/>
        <v>1</v>
      </c>
    </row>
    <row r="123" spans="1:27" ht="60" customHeight="1" x14ac:dyDescent="0.65">
      <c r="A123" s="3">
        <v>121</v>
      </c>
      <c r="B123" s="3" t="s">
        <v>362</v>
      </c>
      <c r="C123" s="3" t="s">
        <v>1941</v>
      </c>
      <c r="D123" s="3" t="s">
        <v>363</v>
      </c>
      <c r="E123" s="7" t="s">
        <v>1211</v>
      </c>
      <c r="F123" s="5" t="s">
        <v>364</v>
      </c>
      <c r="G123" s="5">
        <v>180736749</v>
      </c>
      <c r="H123" s="5" t="s">
        <v>1378</v>
      </c>
      <c r="I123" s="3"/>
      <c r="J123" s="35">
        <v>2</v>
      </c>
      <c r="K123" s="36">
        <f t="shared" si="19"/>
        <v>1</v>
      </c>
      <c r="L123" s="37" t="str">
        <f t="shared" si="20"/>
        <v>180736749</v>
      </c>
      <c r="M123" s="38" t="str">
        <f t="shared" si="21"/>
        <v>180736749</v>
      </c>
      <c r="N123" s="39">
        <f t="shared" si="22"/>
        <v>1</v>
      </c>
      <c r="O123" s="39">
        <f t="shared" si="23"/>
        <v>1</v>
      </c>
      <c r="P123" s="39">
        <f t="shared" si="17"/>
        <v>1</v>
      </c>
      <c r="Q123" s="40">
        <f t="shared" si="24"/>
        <v>1</v>
      </c>
      <c r="R123" s="41" t="str">
        <f t="shared" si="25"/>
        <v>097 41 51 785</v>
      </c>
      <c r="S123" s="37" t="str">
        <f t="shared" si="26"/>
        <v>0974151785</v>
      </c>
      <c r="T123" s="39" t="e">
        <f t="shared" si="27"/>
        <v>#VALUE!</v>
      </c>
      <c r="U123" s="37" t="str">
        <f t="shared" si="28"/>
        <v>0974151785</v>
      </c>
      <c r="V123" s="42" t="str">
        <f t="shared" si="29"/>
        <v>0974151785</v>
      </c>
      <c r="W123" s="39">
        <f t="shared" si="30"/>
        <v>1</v>
      </c>
      <c r="X123" s="43">
        <f t="shared" si="31"/>
        <v>1</v>
      </c>
      <c r="Y123" s="39">
        <f t="shared" si="18"/>
        <v>1</v>
      </c>
      <c r="Z123" s="40">
        <f t="shared" si="32"/>
        <v>1</v>
      </c>
      <c r="AA123" s="40">
        <f t="shared" si="33"/>
        <v>2</v>
      </c>
    </row>
    <row r="124" spans="1:27" ht="60" hidden="1" customHeight="1" x14ac:dyDescent="0.65">
      <c r="A124" s="3">
        <v>122</v>
      </c>
      <c r="B124" s="3" t="s">
        <v>365</v>
      </c>
      <c r="C124" s="3" t="s">
        <v>1939</v>
      </c>
      <c r="D124" s="3" t="s">
        <v>366</v>
      </c>
      <c r="E124" s="7" t="s">
        <v>1211</v>
      </c>
      <c r="F124" s="5">
        <v>139</v>
      </c>
      <c r="G124" s="5" t="s">
        <v>1379</v>
      </c>
      <c r="H124" s="5" t="s">
        <v>1380</v>
      </c>
      <c r="I124" s="3"/>
      <c r="J124" s="35"/>
      <c r="K124" s="36">
        <f t="shared" si="19"/>
        <v>1</v>
      </c>
      <c r="L124" s="37" t="str">
        <f t="shared" si="20"/>
        <v>180956245</v>
      </c>
      <c r="M124" s="38" t="str">
        <f t="shared" si="21"/>
        <v>180956245</v>
      </c>
      <c r="N124" s="39">
        <f t="shared" si="22"/>
        <v>1</v>
      </c>
      <c r="O124" s="39">
        <f t="shared" si="23"/>
        <v>1</v>
      </c>
      <c r="P124" s="39">
        <f t="shared" si="17"/>
        <v>1</v>
      </c>
      <c r="Q124" s="40">
        <f t="shared" si="24"/>
        <v>1</v>
      </c>
      <c r="R124" s="41" t="str">
        <f t="shared" si="25"/>
        <v>086 784 030</v>
      </c>
      <c r="S124" s="37" t="str">
        <f t="shared" si="26"/>
        <v>086784030</v>
      </c>
      <c r="T124" s="39" t="e">
        <f t="shared" si="27"/>
        <v>#VALUE!</v>
      </c>
      <c r="U124" s="37" t="str">
        <f t="shared" si="28"/>
        <v>086784030</v>
      </c>
      <c r="V124" s="42" t="str">
        <f t="shared" si="29"/>
        <v>086784030</v>
      </c>
      <c r="W124" s="39">
        <f t="shared" si="30"/>
        <v>1</v>
      </c>
      <c r="X124" s="43">
        <f t="shared" si="31"/>
        <v>1</v>
      </c>
      <c r="Y124" s="39">
        <f t="shared" si="18"/>
        <v>1</v>
      </c>
      <c r="Z124" s="40">
        <f t="shared" si="32"/>
        <v>1</v>
      </c>
      <c r="AA124" s="40">
        <f t="shared" si="33"/>
        <v>1</v>
      </c>
    </row>
    <row r="125" spans="1:27" ht="60" hidden="1" customHeight="1" x14ac:dyDescent="0.65">
      <c r="A125" s="3">
        <v>123</v>
      </c>
      <c r="B125" s="3" t="s">
        <v>367</v>
      </c>
      <c r="C125" s="3" t="s">
        <v>1941</v>
      </c>
      <c r="D125" s="3" t="s">
        <v>368</v>
      </c>
      <c r="E125" s="7" t="s">
        <v>1211</v>
      </c>
      <c r="F125" s="5" t="s">
        <v>369</v>
      </c>
      <c r="G125" s="5" t="s">
        <v>1381</v>
      </c>
      <c r="H125" s="5" t="s">
        <v>1382</v>
      </c>
      <c r="I125" s="3"/>
      <c r="J125" s="35"/>
      <c r="K125" s="36">
        <f t="shared" si="19"/>
        <v>1</v>
      </c>
      <c r="L125" s="37" t="str">
        <f t="shared" si="20"/>
        <v>180428325</v>
      </c>
      <c r="M125" s="38" t="str">
        <f t="shared" si="21"/>
        <v>180428325</v>
      </c>
      <c r="N125" s="39">
        <f t="shared" si="22"/>
        <v>1</v>
      </c>
      <c r="O125" s="39">
        <f t="shared" si="23"/>
        <v>1</v>
      </c>
      <c r="P125" s="39">
        <f t="shared" si="17"/>
        <v>1</v>
      </c>
      <c r="Q125" s="40">
        <f t="shared" si="24"/>
        <v>1</v>
      </c>
      <c r="R125" s="41" t="str">
        <f t="shared" si="25"/>
        <v>096 89 23 363</v>
      </c>
      <c r="S125" s="37" t="str">
        <f t="shared" si="26"/>
        <v>0968923363</v>
      </c>
      <c r="T125" s="39" t="e">
        <f t="shared" si="27"/>
        <v>#VALUE!</v>
      </c>
      <c r="U125" s="37" t="str">
        <f t="shared" si="28"/>
        <v>0968923363</v>
      </c>
      <c r="V125" s="42" t="str">
        <f t="shared" si="29"/>
        <v>0968923363</v>
      </c>
      <c r="W125" s="39">
        <f t="shared" si="30"/>
        <v>1</v>
      </c>
      <c r="X125" s="43">
        <f t="shared" si="31"/>
        <v>1</v>
      </c>
      <c r="Y125" s="39">
        <f t="shared" si="18"/>
        <v>1</v>
      </c>
      <c r="Z125" s="40">
        <f t="shared" si="32"/>
        <v>1</v>
      </c>
      <c r="AA125" s="40">
        <f t="shared" si="33"/>
        <v>1</v>
      </c>
    </row>
    <row r="126" spans="1:27" ht="60" hidden="1" customHeight="1" x14ac:dyDescent="0.65">
      <c r="A126" s="3">
        <v>124</v>
      </c>
      <c r="B126" s="3" t="s">
        <v>370</v>
      </c>
      <c r="C126" s="3" t="s">
        <v>1939</v>
      </c>
      <c r="D126" s="3" t="s">
        <v>371</v>
      </c>
      <c r="E126" s="7" t="s">
        <v>1211</v>
      </c>
      <c r="F126" s="5">
        <v>141</v>
      </c>
      <c r="G126" s="5">
        <v>180978988</v>
      </c>
      <c r="H126" s="5" t="s">
        <v>1383</v>
      </c>
      <c r="I126" s="3"/>
      <c r="J126" s="35"/>
      <c r="K126" s="36">
        <f t="shared" si="19"/>
        <v>1</v>
      </c>
      <c r="L126" s="37" t="str">
        <f t="shared" si="20"/>
        <v>180978988</v>
      </c>
      <c r="M126" s="38" t="str">
        <f t="shared" si="21"/>
        <v>180978988</v>
      </c>
      <c r="N126" s="39">
        <f t="shared" si="22"/>
        <v>1</v>
      </c>
      <c r="O126" s="39">
        <f t="shared" si="23"/>
        <v>1</v>
      </c>
      <c r="P126" s="39">
        <f t="shared" si="17"/>
        <v>1</v>
      </c>
      <c r="Q126" s="40">
        <f t="shared" si="24"/>
        <v>1</v>
      </c>
      <c r="R126" s="41" t="str">
        <f t="shared" si="25"/>
        <v>092 87 30 20</v>
      </c>
      <c r="S126" s="37" t="str">
        <f t="shared" si="26"/>
        <v>092873020</v>
      </c>
      <c r="T126" s="39" t="e">
        <f t="shared" si="27"/>
        <v>#VALUE!</v>
      </c>
      <c r="U126" s="37" t="str">
        <f t="shared" si="28"/>
        <v>092873020</v>
      </c>
      <c r="V126" s="42" t="str">
        <f t="shared" si="29"/>
        <v>092873020</v>
      </c>
      <c r="W126" s="39">
        <f t="shared" si="30"/>
        <v>1</v>
      </c>
      <c r="X126" s="43">
        <f t="shared" si="31"/>
        <v>1</v>
      </c>
      <c r="Y126" s="39">
        <f t="shared" si="18"/>
        <v>1</v>
      </c>
      <c r="Z126" s="40">
        <f t="shared" si="32"/>
        <v>1</v>
      </c>
      <c r="AA126" s="40">
        <f t="shared" si="33"/>
        <v>1</v>
      </c>
    </row>
    <row r="127" spans="1:27" ht="60" hidden="1" customHeight="1" x14ac:dyDescent="0.65">
      <c r="A127" s="3">
        <v>125</v>
      </c>
      <c r="B127" s="3" t="s">
        <v>372</v>
      </c>
      <c r="C127" s="3" t="s">
        <v>1941</v>
      </c>
      <c r="D127" s="3" t="s">
        <v>373</v>
      </c>
      <c r="E127" s="3" t="s">
        <v>1212</v>
      </c>
      <c r="F127" s="5" t="s">
        <v>374</v>
      </c>
      <c r="G127" s="5" t="s">
        <v>1384</v>
      </c>
      <c r="H127" s="5" t="s">
        <v>1385</v>
      </c>
      <c r="I127" s="3"/>
      <c r="J127" s="35"/>
      <c r="K127" s="36">
        <f t="shared" si="19"/>
        <v>1</v>
      </c>
      <c r="L127" s="37" t="str">
        <f t="shared" si="20"/>
        <v>061368254</v>
      </c>
      <c r="M127" s="38" t="str">
        <f t="shared" si="21"/>
        <v>061368254</v>
      </c>
      <c r="N127" s="39">
        <f t="shared" si="22"/>
        <v>1</v>
      </c>
      <c r="O127" s="39">
        <f t="shared" si="23"/>
        <v>1</v>
      </c>
      <c r="P127" s="39">
        <f t="shared" si="17"/>
        <v>1</v>
      </c>
      <c r="Q127" s="40">
        <f t="shared" si="24"/>
        <v>1</v>
      </c>
      <c r="R127" s="41" t="str">
        <f t="shared" si="25"/>
        <v>086 81 02 32</v>
      </c>
      <c r="S127" s="37" t="str">
        <f t="shared" si="26"/>
        <v>086810232</v>
      </c>
      <c r="T127" s="39" t="e">
        <f t="shared" si="27"/>
        <v>#VALUE!</v>
      </c>
      <c r="U127" s="37" t="str">
        <f t="shared" si="28"/>
        <v>086810232</v>
      </c>
      <c r="V127" s="42" t="str">
        <f t="shared" si="29"/>
        <v>086810232</v>
      </c>
      <c r="W127" s="39">
        <f t="shared" si="30"/>
        <v>1</v>
      </c>
      <c r="X127" s="43">
        <f t="shared" si="31"/>
        <v>1</v>
      </c>
      <c r="Y127" s="39">
        <f t="shared" si="18"/>
        <v>1</v>
      </c>
      <c r="Z127" s="40">
        <f t="shared" si="32"/>
        <v>1</v>
      </c>
      <c r="AA127" s="40">
        <f t="shared" si="33"/>
        <v>1</v>
      </c>
    </row>
    <row r="128" spans="1:27" ht="60" hidden="1" customHeight="1" x14ac:dyDescent="0.65">
      <c r="A128" s="3">
        <v>126</v>
      </c>
      <c r="B128" s="3" t="s">
        <v>375</v>
      </c>
      <c r="C128" s="3" t="s">
        <v>1941</v>
      </c>
      <c r="D128" s="3" t="s">
        <v>376</v>
      </c>
      <c r="E128" s="3" t="s">
        <v>1212</v>
      </c>
      <c r="F128" s="5" t="s">
        <v>377</v>
      </c>
      <c r="G128" s="5">
        <v>170756289</v>
      </c>
      <c r="H128" s="5" t="s">
        <v>1386</v>
      </c>
      <c r="I128" s="3"/>
      <c r="J128" s="35"/>
      <c r="K128" s="36">
        <f t="shared" si="19"/>
        <v>1</v>
      </c>
      <c r="L128" s="37" t="str">
        <f t="shared" si="20"/>
        <v>170756289</v>
      </c>
      <c r="M128" s="38" t="str">
        <f t="shared" si="21"/>
        <v>170756289</v>
      </c>
      <c r="N128" s="39">
        <f t="shared" si="22"/>
        <v>1</v>
      </c>
      <c r="O128" s="39">
        <f t="shared" si="23"/>
        <v>1</v>
      </c>
      <c r="P128" s="39">
        <f t="shared" si="17"/>
        <v>1</v>
      </c>
      <c r="Q128" s="40">
        <f t="shared" si="24"/>
        <v>1</v>
      </c>
      <c r="R128" s="41" t="str">
        <f t="shared" si="25"/>
        <v>069 55 75 57</v>
      </c>
      <c r="S128" s="37" t="str">
        <f t="shared" si="26"/>
        <v>069557557</v>
      </c>
      <c r="T128" s="39" t="e">
        <f t="shared" si="27"/>
        <v>#VALUE!</v>
      </c>
      <c r="U128" s="37" t="str">
        <f t="shared" si="28"/>
        <v>069557557</v>
      </c>
      <c r="V128" s="42" t="str">
        <f t="shared" si="29"/>
        <v>069557557</v>
      </c>
      <c r="W128" s="39">
        <f t="shared" si="30"/>
        <v>1</v>
      </c>
      <c r="X128" s="43">
        <f t="shared" si="31"/>
        <v>1</v>
      </c>
      <c r="Y128" s="39">
        <f t="shared" si="18"/>
        <v>1</v>
      </c>
      <c r="Z128" s="40">
        <f t="shared" si="32"/>
        <v>1</v>
      </c>
      <c r="AA128" s="40">
        <f t="shared" si="33"/>
        <v>1</v>
      </c>
    </row>
    <row r="129" spans="1:27" ht="60" customHeight="1" x14ac:dyDescent="0.65">
      <c r="A129" s="3">
        <v>127</v>
      </c>
      <c r="B129" s="3" t="s">
        <v>378</v>
      </c>
      <c r="C129" s="3" t="s">
        <v>1941</v>
      </c>
      <c r="D129" s="3" t="s">
        <v>379</v>
      </c>
      <c r="E129" s="3" t="s">
        <v>1212</v>
      </c>
      <c r="F129" s="5" t="s">
        <v>380</v>
      </c>
      <c r="G129" s="5">
        <v>180567051</v>
      </c>
      <c r="H129" s="5" t="s">
        <v>1387</v>
      </c>
      <c r="I129" s="3"/>
      <c r="J129" s="35">
        <v>2</v>
      </c>
      <c r="K129" s="36">
        <f t="shared" si="19"/>
        <v>1</v>
      </c>
      <c r="L129" s="37" t="str">
        <f t="shared" si="20"/>
        <v>180567051</v>
      </c>
      <c r="M129" s="38" t="str">
        <f t="shared" si="21"/>
        <v>180567051</v>
      </c>
      <c r="N129" s="39">
        <f t="shared" si="22"/>
        <v>1</v>
      </c>
      <c r="O129" s="39">
        <f t="shared" si="23"/>
        <v>1</v>
      </c>
      <c r="P129" s="39">
        <f t="shared" si="17"/>
        <v>1</v>
      </c>
      <c r="Q129" s="40">
        <f t="shared" si="24"/>
        <v>1</v>
      </c>
      <c r="R129" s="41" t="str">
        <f t="shared" si="25"/>
        <v>016 43 81 27</v>
      </c>
      <c r="S129" s="37" t="str">
        <f t="shared" si="26"/>
        <v>016438127</v>
      </c>
      <c r="T129" s="39" t="e">
        <f t="shared" si="27"/>
        <v>#VALUE!</v>
      </c>
      <c r="U129" s="37" t="str">
        <f t="shared" si="28"/>
        <v>016438127</v>
      </c>
      <c r="V129" s="42" t="str">
        <f t="shared" si="29"/>
        <v>016438127</v>
      </c>
      <c r="W129" s="39">
        <f t="shared" si="30"/>
        <v>1</v>
      </c>
      <c r="X129" s="43">
        <f t="shared" si="31"/>
        <v>1</v>
      </c>
      <c r="Y129" s="39">
        <f t="shared" si="18"/>
        <v>1</v>
      </c>
      <c r="Z129" s="40">
        <f t="shared" si="32"/>
        <v>1</v>
      </c>
      <c r="AA129" s="40">
        <f t="shared" si="33"/>
        <v>2</v>
      </c>
    </row>
    <row r="130" spans="1:27" ht="60" hidden="1" customHeight="1" x14ac:dyDescent="0.65">
      <c r="A130" s="3">
        <v>128</v>
      </c>
      <c r="B130" s="3" t="s">
        <v>381</v>
      </c>
      <c r="C130" s="3" t="s">
        <v>1941</v>
      </c>
      <c r="D130" s="3" t="s">
        <v>382</v>
      </c>
      <c r="E130" s="3" t="s">
        <v>1212</v>
      </c>
      <c r="F130" s="5" t="s">
        <v>383</v>
      </c>
      <c r="G130" s="5" t="s">
        <v>1388</v>
      </c>
      <c r="H130" s="5" t="s">
        <v>1389</v>
      </c>
      <c r="I130" s="3"/>
      <c r="J130" s="35"/>
      <c r="K130" s="36">
        <f t="shared" si="19"/>
        <v>1</v>
      </c>
      <c r="L130" s="37" t="str">
        <f t="shared" si="20"/>
        <v>050806482</v>
      </c>
      <c r="M130" s="38" t="str">
        <f t="shared" si="21"/>
        <v>050806482</v>
      </c>
      <c r="N130" s="39">
        <f t="shared" si="22"/>
        <v>1</v>
      </c>
      <c r="O130" s="39">
        <f t="shared" si="23"/>
        <v>1</v>
      </c>
      <c r="P130" s="39">
        <f t="shared" si="17"/>
        <v>1</v>
      </c>
      <c r="Q130" s="40">
        <f t="shared" si="24"/>
        <v>1</v>
      </c>
      <c r="R130" s="41" t="str">
        <f t="shared" si="25"/>
        <v>096 282 26 26</v>
      </c>
      <c r="S130" s="37" t="str">
        <f t="shared" si="26"/>
        <v>0962822626</v>
      </c>
      <c r="T130" s="39" t="e">
        <f t="shared" si="27"/>
        <v>#VALUE!</v>
      </c>
      <c r="U130" s="37" t="str">
        <f t="shared" si="28"/>
        <v>0962822626</v>
      </c>
      <c r="V130" s="42" t="str">
        <f t="shared" si="29"/>
        <v>0962822626</v>
      </c>
      <c r="W130" s="39">
        <f t="shared" si="30"/>
        <v>1</v>
      </c>
      <c r="X130" s="43">
        <f t="shared" si="31"/>
        <v>1</v>
      </c>
      <c r="Y130" s="39">
        <f t="shared" si="18"/>
        <v>1</v>
      </c>
      <c r="Z130" s="40">
        <f t="shared" si="32"/>
        <v>1</v>
      </c>
      <c r="AA130" s="40">
        <f t="shared" si="33"/>
        <v>1</v>
      </c>
    </row>
    <row r="131" spans="1:27" ht="60" hidden="1" customHeight="1" x14ac:dyDescent="0.65">
      <c r="A131" s="3">
        <v>129</v>
      </c>
      <c r="B131" s="3" t="s">
        <v>384</v>
      </c>
      <c r="C131" s="3" t="s">
        <v>1941</v>
      </c>
      <c r="D131" s="3" t="s">
        <v>385</v>
      </c>
      <c r="E131" s="3" t="s">
        <v>1212</v>
      </c>
      <c r="F131" s="5" t="s">
        <v>386</v>
      </c>
      <c r="G131" s="5" t="s">
        <v>1390</v>
      </c>
      <c r="H131" s="5" t="s">
        <v>1391</v>
      </c>
      <c r="I131" s="3"/>
      <c r="J131" s="35"/>
      <c r="K131" s="36">
        <f t="shared" si="19"/>
        <v>1</v>
      </c>
      <c r="L131" s="37" t="str">
        <f t="shared" si="20"/>
        <v>190861987</v>
      </c>
      <c r="M131" s="38" t="str">
        <f t="shared" si="21"/>
        <v>190861987</v>
      </c>
      <c r="N131" s="39">
        <f t="shared" si="22"/>
        <v>1</v>
      </c>
      <c r="O131" s="39">
        <f t="shared" si="23"/>
        <v>1</v>
      </c>
      <c r="P131" s="39">
        <f t="shared" ref="P131:P194" si="34">IF(M131="បរទេស",1,IF(COUNTIF(M:M,$M131)&gt;1,2,1))</f>
        <v>1</v>
      </c>
      <c r="Q131" s="40">
        <f t="shared" si="24"/>
        <v>1</v>
      </c>
      <c r="R131" s="41" t="str">
        <f t="shared" si="25"/>
        <v>070 59 04 03</v>
      </c>
      <c r="S131" s="37" t="str">
        <f t="shared" si="26"/>
        <v>070590403</v>
      </c>
      <c r="T131" s="39" t="e">
        <f t="shared" si="27"/>
        <v>#VALUE!</v>
      </c>
      <c r="U131" s="37" t="str">
        <f t="shared" si="28"/>
        <v>070590403</v>
      </c>
      <c r="V131" s="42" t="str">
        <f t="shared" si="29"/>
        <v>070590403</v>
      </c>
      <c r="W131" s="39">
        <f t="shared" si="30"/>
        <v>1</v>
      </c>
      <c r="X131" s="43">
        <f t="shared" si="31"/>
        <v>1</v>
      </c>
      <c r="Y131" s="39">
        <f t="shared" ref="Y131:Y194" si="35">IF(V131="បរទេស",1,IF(COUNTIF(V:V,$V131)&gt;1,2,1))</f>
        <v>1</v>
      </c>
      <c r="Z131" s="40">
        <f t="shared" si="32"/>
        <v>1</v>
      </c>
      <c r="AA131" s="40">
        <f t="shared" si="33"/>
        <v>1</v>
      </c>
    </row>
    <row r="132" spans="1:27" ht="60" customHeight="1" x14ac:dyDescent="0.65">
      <c r="A132" s="3">
        <v>130</v>
      </c>
      <c r="B132" s="3" t="s">
        <v>387</v>
      </c>
      <c r="C132" s="3" t="s">
        <v>1939</v>
      </c>
      <c r="D132" s="3" t="s">
        <v>388</v>
      </c>
      <c r="E132" s="3" t="s">
        <v>1212</v>
      </c>
      <c r="F132" s="5" t="s">
        <v>389</v>
      </c>
      <c r="G132" s="5">
        <v>171091868</v>
      </c>
      <c r="H132" s="5" t="s">
        <v>1392</v>
      </c>
      <c r="I132" s="3"/>
      <c r="J132" s="35">
        <v>2</v>
      </c>
      <c r="K132" s="36">
        <f t="shared" ref="K132:K195" si="36">IF(OR(H132="បរទេស",G132="បរទេស"),2,1)</f>
        <v>1</v>
      </c>
      <c r="L132" s="37" t="str">
        <f t="shared" ref="L132:L195" si="37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132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171091868</v>
      </c>
      <c r="M132" s="38" t="str">
        <f t="shared" ref="M132:M195" si="38">IF(L132="បរទេស","បរទេស",IF(AND($BC$2=1,LEN(L132)=8),"0"&amp;L132,IF(LEN(L132)&gt;9,2,LEFT(L132,9))))</f>
        <v>171091868</v>
      </c>
      <c r="N132" s="39">
        <f t="shared" ref="N132:N195" si="39">IF(L132="បរទេស",1,IF((LEN($M132)-9)=0,1,2))</f>
        <v>1</v>
      </c>
      <c r="O132" s="39">
        <f t="shared" ref="O132:O195" si="40">IF(M132="",2,1)</f>
        <v>1</v>
      </c>
      <c r="P132" s="39">
        <f t="shared" si="34"/>
        <v>1</v>
      </c>
      <c r="Q132" s="40">
        <f t="shared" ref="Q132:Q195" si="41">IF(M132="បរទេស",1,MAX(N132:P132))</f>
        <v>1</v>
      </c>
      <c r="R132" s="41" t="str">
        <f t="shared" ref="R132:R195" si="42">H132</f>
        <v>093 56 28 56</v>
      </c>
      <c r="S132" s="37" t="str">
        <f t="shared" ref="S132:S195" si="43">SUBSTITUTE(SUBSTITUTE(SUBSTITUTE(SUBSTITUTE(SUBSTITUTE(SUBSTITUTE(SUBSTITUTE(SUBSTITUTE(SUBSTITUTE(SUBSTITUTE(SUBSTITUTE(SUBSTITUTE(SUBSTITUTE(SUBSTITUTE(SUBSTITUTE(SUBSTITUTE(SUBSTITUTE(SUBSTITUTE(SUBSTITUTE(SUBSTITUTE(SUBSTITUTE(SUBSTITUTE(R132,"១","1"),"២","2"),"៣","3"),"៤","4"),"៥","5"),"៦","6"),"៧","7"),"៨","8"),"៩","9"),"០","0")," ","")," ",""),"​",""),",","/"),"-",""),"(",""),")",""),"+855","0"),"(855)","0"),"O","0"),"o","0"),".","")</f>
        <v>093562856</v>
      </c>
      <c r="T132" s="39" t="e">
        <f t="shared" ref="T132:T195" si="44">LEFT(S132, SEARCH("/",S132,1)-1)</f>
        <v>#VALUE!</v>
      </c>
      <c r="U132" s="37" t="str">
        <f t="shared" ref="U132:U195" si="45">IFERROR(T132,S132)</f>
        <v>093562856</v>
      </c>
      <c r="V132" s="42" t="str">
        <f t="shared" ref="V132:V195" si="46">IF(LEFT(U132,5)="បរទេស","បរទេស",IF(LEFT(U132,3)="855","0"&amp;MID(U132,4,10),IF(LEFT(U132,1)="0",MID(U132,1,10),IF(LEFT(U132,1)&gt;=1,"0"&amp;MID(U132,1,10),U132))))</f>
        <v>093562856</v>
      </c>
      <c r="W132" s="39">
        <f t="shared" ref="W132:W195" si="47">IF(V132="បរទេស",1,IF(OR(LEN(V132)=9,LEN(V132)=10),1,2))</f>
        <v>1</v>
      </c>
      <c r="X132" s="43">
        <f t="shared" ref="X132:X195" si="48">IF(V132="",2,1)</f>
        <v>1</v>
      </c>
      <c r="Y132" s="39">
        <f t="shared" si="35"/>
        <v>1</v>
      </c>
      <c r="Z132" s="40">
        <f t="shared" ref="Z132:Z195" si="49">IF(V132="បរទេស",1,MAX(W132:Y132))</f>
        <v>1</v>
      </c>
      <c r="AA132" s="40">
        <f t="shared" ref="AA132:AA195" si="50">IF(K132=2,2,MAX(J132,Q132,Z132,Z132))</f>
        <v>2</v>
      </c>
    </row>
    <row r="133" spans="1:27" ht="60" hidden="1" customHeight="1" x14ac:dyDescent="0.65">
      <c r="A133" s="3">
        <v>131</v>
      </c>
      <c r="B133" s="3" t="s">
        <v>390</v>
      </c>
      <c r="C133" s="3" t="s">
        <v>1941</v>
      </c>
      <c r="D133" s="3" t="s">
        <v>391</v>
      </c>
      <c r="E133" s="3" t="s">
        <v>1212</v>
      </c>
      <c r="F133" s="5" t="s">
        <v>392</v>
      </c>
      <c r="G133" s="5">
        <v>190528364</v>
      </c>
      <c r="H133" s="5" t="s">
        <v>1393</v>
      </c>
      <c r="I133" s="3"/>
      <c r="J133" s="35"/>
      <c r="K133" s="36">
        <f t="shared" si="36"/>
        <v>1</v>
      </c>
      <c r="L133" s="37" t="str">
        <f t="shared" si="37"/>
        <v>190528364</v>
      </c>
      <c r="M133" s="38" t="str">
        <f t="shared" si="38"/>
        <v>190528364</v>
      </c>
      <c r="N133" s="39">
        <f t="shared" si="39"/>
        <v>1</v>
      </c>
      <c r="O133" s="39">
        <f t="shared" si="40"/>
        <v>1</v>
      </c>
      <c r="P133" s="39">
        <f t="shared" si="34"/>
        <v>1</v>
      </c>
      <c r="Q133" s="40">
        <f t="shared" si="41"/>
        <v>1</v>
      </c>
      <c r="R133" s="41" t="str">
        <f t="shared" si="42"/>
        <v>015 75 53 57</v>
      </c>
      <c r="S133" s="37" t="str">
        <f t="shared" si="43"/>
        <v>015755357</v>
      </c>
      <c r="T133" s="39" t="e">
        <f t="shared" si="44"/>
        <v>#VALUE!</v>
      </c>
      <c r="U133" s="37" t="str">
        <f t="shared" si="45"/>
        <v>015755357</v>
      </c>
      <c r="V133" s="42" t="str">
        <f t="shared" si="46"/>
        <v>015755357</v>
      </c>
      <c r="W133" s="39">
        <f t="shared" si="47"/>
        <v>1</v>
      </c>
      <c r="X133" s="43">
        <f t="shared" si="48"/>
        <v>1</v>
      </c>
      <c r="Y133" s="39">
        <f t="shared" si="35"/>
        <v>1</v>
      </c>
      <c r="Z133" s="40">
        <f t="shared" si="49"/>
        <v>1</v>
      </c>
      <c r="AA133" s="40">
        <f t="shared" si="50"/>
        <v>1</v>
      </c>
    </row>
    <row r="134" spans="1:27" ht="60" customHeight="1" x14ac:dyDescent="0.65">
      <c r="A134" s="3">
        <v>132</v>
      </c>
      <c r="B134" s="3" t="s">
        <v>393</v>
      </c>
      <c r="C134" s="3" t="s">
        <v>1939</v>
      </c>
      <c r="D134" s="3" t="s">
        <v>394</v>
      </c>
      <c r="E134" s="3" t="s">
        <v>1212</v>
      </c>
      <c r="F134" s="5" t="s">
        <v>395</v>
      </c>
      <c r="G134" s="5">
        <v>190531218</v>
      </c>
      <c r="H134" s="5" t="s">
        <v>1394</v>
      </c>
      <c r="I134" s="3"/>
      <c r="J134" s="35">
        <v>2</v>
      </c>
      <c r="K134" s="36">
        <f t="shared" si="36"/>
        <v>1</v>
      </c>
      <c r="L134" s="37" t="str">
        <f t="shared" si="37"/>
        <v>190531218</v>
      </c>
      <c r="M134" s="38" t="str">
        <f t="shared" si="38"/>
        <v>190531218</v>
      </c>
      <c r="N134" s="39">
        <f t="shared" si="39"/>
        <v>1</v>
      </c>
      <c r="O134" s="39">
        <f t="shared" si="40"/>
        <v>1</v>
      </c>
      <c r="P134" s="39">
        <f t="shared" si="34"/>
        <v>1</v>
      </c>
      <c r="Q134" s="40">
        <f t="shared" si="41"/>
        <v>1</v>
      </c>
      <c r="R134" s="41" t="str">
        <f t="shared" si="42"/>
        <v>069 49 29 69</v>
      </c>
      <c r="S134" s="37" t="str">
        <f t="shared" si="43"/>
        <v>069492969</v>
      </c>
      <c r="T134" s="39" t="e">
        <f t="shared" si="44"/>
        <v>#VALUE!</v>
      </c>
      <c r="U134" s="37" t="str">
        <f t="shared" si="45"/>
        <v>069492969</v>
      </c>
      <c r="V134" s="42" t="str">
        <f t="shared" si="46"/>
        <v>069492969</v>
      </c>
      <c r="W134" s="39">
        <f t="shared" si="47"/>
        <v>1</v>
      </c>
      <c r="X134" s="43">
        <f t="shared" si="48"/>
        <v>1</v>
      </c>
      <c r="Y134" s="39">
        <f t="shared" si="35"/>
        <v>1</v>
      </c>
      <c r="Z134" s="40">
        <f t="shared" si="49"/>
        <v>1</v>
      </c>
      <c r="AA134" s="40">
        <f t="shared" si="50"/>
        <v>2</v>
      </c>
    </row>
    <row r="135" spans="1:27" ht="60" hidden="1" customHeight="1" x14ac:dyDescent="0.65">
      <c r="A135" s="3">
        <v>133</v>
      </c>
      <c r="B135" s="3" t="s">
        <v>396</v>
      </c>
      <c r="C135" s="3" t="s">
        <v>1941</v>
      </c>
      <c r="D135" s="3" t="s">
        <v>397</v>
      </c>
      <c r="E135" s="3" t="s">
        <v>1212</v>
      </c>
      <c r="F135" s="5" t="s">
        <v>398</v>
      </c>
      <c r="G135" s="5">
        <v>180858659</v>
      </c>
      <c r="H135" s="5" t="s">
        <v>1395</v>
      </c>
      <c r="I135" s="3"/>
      <c r="J135" s="35"/>
      <c r="K135" s="36">
        <f t="shared" si="36"/>
        <v>1</v>
      </c>
      <c r="L135" s="37" t="str">
        <f t="shared" si="37"/>
        <v>180858659</v>
      </c>
      <c r="M135" s="38" t="str">
        <f t="shared" si="38"/>
        <v>180858659</v>
      </c>
      <c r="N135" s="39">
        <f t="shared" si="39"/>
        <v>1</v>
      </c>
      <c r="O135" s="39">
        <f t="shared" si="40"/>
        <v>1</v>
      </c>
      <c r="P135" s="39">
        <f t="shared" si="34"/>
        <v>1</v>
      </c>
      <c r="Q135" s="40">
        <f t="shared" si="41"/>
        <v>1</v>
      </c>
      <c r="R135" s="41" t="str">
        <f t="shared" si="42"/>
        <v>010 823 493</v>
      </c>
      <c r="S135" s="37" t="str">
        <f t="shared" si="43"/>
        <v>010823493</v>
      </c>
      <c r="T135" s="39" t="e">
        <f t="shared" si="44"/>
        <v>#VALUE!</v>
      </c>
      <c r="U135" s="37" t="str">
        <f t="shared" si="45"/>
        <v>010823493</v>
      </c>
      <c r="V135" s="42" t="str">
        <f t="shared" si="46"/>
        <v>010823493</v>
      </c>
      <c r="W135" s="39">
        <f t="shared" si="47"/>
        <v>1</v>
      </c>
      <c r="X135" s="43">
        <f t="shared" si="48"/>
        <v>1</v>
      </c>
      <c r="Y135" s="39">
        <f t="shared" si="35"/>
        <v>1</v>
      </c>
      <c r="Z135" s="40">
        <f t="shared" si="49"/>
        <v>1</v>
      </c>
      <c r="AA135" s="40">
        <f t="shared" si="50"/>
        <v>1</v>
      </c>
    </row>
    <row r="136" spans="1:27" ht="60" hidden="1" customHeight="1" x14ac:dyDescent="0.65">
      <c r="A136" s="3">
        <v>134</v>
      </c>
      <c r="B136" s="3" t="s">
        <v>399</v>
      </c>
      <c r="C136" s="3" t="s">
        <v>1939</v>
      </c>
      <c r="D136" s="3" t="s">
        <v>400</v>
      </c>
      <c r="E136" s="3" t="s">
        <v>1212</v>
      </c>
      <c r="F136" s="5" t="s">
        <v>401</v>
      </c>
      <c r="G136" s="5">
        <v>180898059</v>
      </c>
      <c r="H136" s="5" t="s">
        <v>1396</v>
      </c>
      <c r="I136" s="3"/>
      <c r="J136" s="35"/>
      <c r="K136" s="36">
        <f t="shared" si="36"/>
        <v>1</v>
      </c>
      <c r="L136" s="37" t="str">
        <f t="shared" si="37"/>
        <v>180898059</v>
      </c>
      <c r="M136" s="38" t="str">
        <f t="shared" si="38"/>
        <v>180898059</v>
      </c>
      <c r="N136" s="39">
        <f t="shared" si="39"/>
        <v>1</v>
      </c>
      <c r="O136" s="39">
        <f t="shared" si="40"/>
        <v>1</v>
      </c>
      <c r="P136" s="39">
        <f t="shared" si="34"/>
        <v>1</v>
      </c>
      <c r="Q136" s="40">
        <f t="shared" si="41"/>
        <v>1</v>
      </c>
      <c r="R136" s="41" t="str">
        <f t="shared" si="42"/>
        <v>077 96 76 79</v>
      </c>
      <c r="S136" s="37" t="str">
        <f t="shared" si="43"/>
        <v>077967679</v>
      </c>
      <c r="T136" s="39" t="e">
        <f t="shared" si="44"/>
        <v>#VALUE!</v>
      </c>
      <c r="U136" s="37" t="str">
        <f t="shared" si="45"/>
        <v>077967679</v>
      </c>
      <c r="V136" s="42" t="str">
        <f t="shared" si="46"/>
        <v>077967679</v>
      </c>
      <c r="W136" s="39">
        <f t="shared" si="47"/>
        <v>1</v>
      </c>
      <c r="X136" s="43">
        <f t="shared" si="48"/>
        <v>1</v>
      </c>
      <c r="Y136" s="39">
        <f t="shared" si="35"/>
        <v>1</v>
      </c>
      <c r="Z136" s="40">
        <f t="shared" si="49"/>
        <v>1</v>
      </c>
      <c r="AA136" s="40">
        <f t="shared" si="50"/>
        <v>1</v>
      </c>
    </row>
    <row r="137" spans="1:27" ht="60" hidden="1" customHeight="1" x14ac:dyDescent="0.65">
      <c r="A137" s="3">
        <v>135</v>
      </c>
      <c r="B137" s="3" t="s">
        <v>1896</v>
      </c>
      <c r="C137" s="3" t="s">
        <v>1941</v>
      </c>
      <c r="D137" s="3" t="s">
        <v>402</v>
      </c>
      <c r="E137" s="3" t="s">
        <v>1212</v>
      </c>
      <c r="F137" s="5" t="s">
        <v>403</v>
      </c>
      <c r="G137" s="5">
        <v>180812306</v>
      </c>
      <c r="H137" s="5" t="s">
        <v>1397</v>
      </c>
      <c r="I137" s="3"/>
      <c r="J137" s="35"/>
      <c r="K137" s="36">
        <f t="shared" si="36"/>
        <v>1</v>
      </c>
      <c r="L137" s="37" t="str">
        <f t="shared" si="37"/>
        <v>180812306</v>
      </c>
      <c r="M137" s="38" t="str">
        <f t="shared" si="38"/>
        <v>180812306</v>
      </c>
      <c r="N137" s="39">
        <f t="shared" si="39"/>
        <v>1</v>
      </c>
      <c r="O137" s="39">
        <f t="shared" si="40"/>
        <v>1</v>
      </c>
      <c r="P137" s="39">
        <f t="shared" si="34"/>
        <v>1</v>
      </c>
      <c r="Q137" s="40">
        <f t="shared" si="41"/>
        <v>1</v>
      </c>
      <c r="R137" s="41" t="str">
        <f t="shared" si="42"/>
        <v>012 55 97 97</v>
      </c>
      <c r="S137" s="37" t="str">
        <f t="shared" si="43"/>
        <v>012559797</v>
      </c>
      <c r="T137" s="39" t="e">
        <f t="shared" si="44"/>
        <v>#VALUE!</v>
      </c>
      <c r="U137" s="37" t="str">
        <f t="shared" si="45"/>
        <v>012559797</v>
      </c>
      <c r="V137" s="42" t="str">
        <f t="shared" si="46"/>
        <v>012559797</v>
      </c>
      <c r="W137" s="39">
        <f t="shared" si="47"/>
        <v>1</v>
      </c>
      <c r="X137" s="43">
        <f t="shared" si="48"/>
        <v>1</v>
      </c>
      <c r="Y137" s="39">
        <f t="shared" si="35"/>
        <v>1</v>
      </c>
      <c r="Z137" s="40">
        <f t="shared" si="49"/>
        <v>1</v>
      </c>
      <c r="AA137" s="40">
        <f t="shared" si="50"/>
        <v>1</v>
      </c>
    </row>
    <row r="138" spans="1:27" ht="60" customHeight="1" x14ac:dyDescent="0.65">
      <c r="A138" s="3">
        <v>136</v>
      </c>
      <c r="B138" s="3" t="s">
        <v>404</v>
      </c>
      <c r="C138" s="3" t="s">
        <v>1941</v>
      </c>
      <c r="D138" s="3" t="s">
        <v>405</v>
      </c>
      <c r="E138" s="3" t="s">
        <v>1212</v>
      </c>
      <c r="F138" s="5" t="s">
        <v>406</v>
      </c>
      <c r="G138" s="5">
        <v>180560454</v>
      </c>
      <c r="H138" s="5" t="s">
        <v>1398</v>
      </c>
      <c r="I138" s="3"/>
      <c r="J138" s="35">
        <v>2</v>
      </c>
      <c r="K138" s="36">
        <f t="shared" si="36"/>
        <v>1</v>
      </c>
      <c r="L138" s="37" t="str">
        <f t="shared" si="37"/>
        <v>180560454</v>
      </c>
      <c r="M138" s="38" t="str">
        <f t="shared" si="38"/>
        <v>180560454</v>
      </c>
      <c r="N138" s="39">
        <f t="shared" si="39"/>
        <v>1</v>
      </c>
      <c r="O138" s="39">
        <f t="shared" si="40"/>
        <v>1</v>
      </c>
      <c r="P138" s="39">
        <f t="shared" si="34"/>
        <v>1</v>
      </c>
      <c r="Q138" s="40">
        <f t="shared" si="41"/>
        <v>1</v>
      </c>
      <c r="R138" s="41" t="str">
        <f t="shared" si="42"/>
        <v>012 51 21 84</v>
      </c>
      <c r="S138" s="37" t="str">
        <f t="shared" si="43"/>
        <v>012512184</v>
      </c>
      <c r="T138" s="39" t="e">
        <f t="shared" si="44"/>
        <v>#VALUE!</v>
      </c>
      <c r="U138" s="37" t="str">
        <f t="shared" si="45"/>
        <v>012512184</v>
      </c>
      <c r="V138" s="42" t="str">
        <f t="shared" si="46"/>
        <v>012512184</v>
      </c>
      <c r="W138" s="39">
        <f t="shared" si="47"/>
        <v>1</v>
      </c>
      <c r="X138" s="43">
        <f t="shared" si="48"/>
        <v>1</v>
      </c>
      <c r="Y138" s="39">
        <f t="shared" si="35"/>
        <v>1</v>
      </c>
      <c r="Z138" s="40">
        <f t="shared" si="49"/>
        <v>1</v>
      </c>
      <c r="AA138" s="40">
        <f t="shared" si="50"/>
        <v>2</v>
      </c>
    </row>
    <row r="139" spans="1:27" ht="60" customHeight="1" x14ac:dyDescent="0.65">
      <c r="A139" s="3">
        <v>137</v>
      </c>
      <c r="B139" s="3" t="s">
        <v>407</v>
      </c>
      <c r="C139" s="3" t="s">
        <v>1941</v>
      </c>
      <c r="D139" s="3" t="s">
        <v>408</v>
      </c>
      <c r="E139" s="3" t="s">
        <v>1212</v>
      </c>
      <c r="F139" s="5" t="s">
        <v>409</v>
      </c>
      <c r="G139" s="5">
        <v>180478578</v>
      </c>
      <c r="H139" s="5" t="s">
        <v>1399</v>
      </c>
      <c r="I139" s="3"/>
      <c r="J139" s="35">
        <v>2</v>
      </c>
      <c r="K139" s="36">
        <f t="shared" si="36"/>
        <v>1</v>
      </c>
      <c r="L139" s="37" t="str">
        <f t="shared" si="37"/>
        <v>180478578</v>
      </c>
      <c r="M139" s="38" t="str">
        <f t="shared" si="38"/>
        <v>180478578</v>
      </c>
      <c r="N139" s="39">
        <f t="shared" si="39"/>
        <v>1</v>
      </c>
      <c r="O139" s="39">
        <f t="shared" si="40"/>
        <v>1</v>
      </c>
      <c r="P139" s="39">
        <f t="shared" si="34"/>
        <v>1</v>
      </c>
      <c r="Q139" s="40">
        <f t="shared" si="41"/>
        <v>1</v>
      </c>
      <c r="R139" s="41" t="str">
        <f t="shared" si="42"/>
        <v>010 28 29 72</v>
      </c>
      <c r="S139" s="37" t="str">
        <f t="shared" si="43"/>
        <v>010282972</v>
      </c>
      <c r="T139" s="39" t="e">
        <f t="shared" si="44"/>
        <v>#VALUE!</v>
      </c>
      <c r="U139" s="37" t="str">
        <f t="shared" si="45"/>
        <v>010282972</v>
      </c>
      <c r="V139" s="42" t="str">
        <f t="shared" si="46"/>
        <v>010282972</v>
      </c>
      <c r="W139" s="39">
        <f t="shared" si="47"/>
        <v>1</v>
      </c>
      <c r="X139" s="43">
        <f t="shared" si="48"/>
        <v>1</v>
      </c>
      <c r="Y139" s="39">
        <f t="shared" si="35"/>
        <v>1</v>
      </c>
      <c r="Z139" s="40">
        <f t="shared" si="49"/>
        <v>1</v>
      </c>
      <c r="AA139" s="40">
        <f t="shared" si="50"/>
        <v>2</v>
      </c>
    </row>
    <row r="140" spans="1:27" ht="60" customHeight="1" x14ac:dyDescent="0.65">
      <c r="A140" s="3">
        <v>138</v>
      </c>
      <c r="B140" s="3" t="s">
        <v>410</v>
      </c>
      <c r="C140" s="3" t="s">
        <v>1941</v>
      </c>
      <c r="D140" s="3" t="s">
        <v>411</v>
      </c>
      <c r="E140" s="3" t="s">
        <v>1212</v>
      </c>
      <c r="F140" s="5" t="s">
        <v>412</v>
      </c>
      <c r="G140" s="5" t="s">
        <v>1400</v>
      </c>
      <c r="H140" s="5" t="s">
        <v>1401</v>
      </c>
      <c r="I140" s="3"/>
      <c r="J140" s="35">
        <v>2</v>
      </c>
      <c r="K140" s="36">
        <f t="shared" si="36"/>
        <v>1</v>
      </c>
      <c r="L140" s="37" t="str">
        <f t="shared" si="37"/>
        <v>180508657</v>
      </c>
      <c r="M140" s="38" t="str">
        <f t="shared" si="38"/>
        <v>180508657</v>
      </c>
      <c r="N140" s="39">
        <f t="shared" si="39"/>
        <v>1</v>
      </c>
      <c r="O140" s="39">
        <f t="shared" si="40"/>
        <v>1</v>
      </c>
      <c r="P140" s="39">
        <f t="shared" si="34"/>
        <v>1</v>
      </c>
      <c r="Q140" s="40">
        <f t="shared" si="41"/>
        <v>1</v>
      </c>
      <c r="R140" s="41" t="str">
        <f t="shared" si="42"/>
        <v>096 73 68 892</v>
      </c>
      <c r="S140" s="37" t="str">
        <f t="shared" si="43"/>
        <v>0967368892</v>
      </c>
      <c r="T140" s="39" t="e">
        <f t="shared" si="44"/>
        <v>#VALUE!</v>
      </c>
      <c r="U140" s="37" t="str">
        <f t="shared" si="45"/>
        <v>0967368892</v>
      </c>
      <c r="V140" s="42" t="str">
        <f t="shared" si="46"/>
        <v>0967368892</v>
      </c>
      <c r="W140" s="39">
        <f t="shared" si="47"/>
        <v>1</v>
      </c>
      <c r="X140" s="43">
        <f t="shared" si="48"/>
        <v>1</v>
      </c>
      <c r="Y140" s="39">
        <f t="shared" si="35"/>
        <v>1</v>
      </c>
      <c r="Z140" s="40">
        <f t="shared" si="49"/>
        <v>1</v>
      </c>
      <c r="AA140" s="40">
        <f t="shared" si="50"/>
        <v>2</v>
      </c>
    </row>
    <row r="141" spans="1:27" ht="60" customHeight="1" x14ac:dyDescent="0.65">
      <c r="A141" s="3">
        <v>139</v>
      </c>
      <c r="B141" s="3" t="s">
        <v>413</v>
      </c>
      <c r="C141" s="3" t="s">
        <v>1939</v>
      </c>
      <c r="D141" s="3" t="s">
        <v>414</v>
      </c>
      <c r="E141" s="3" t="s">
        <v>1212</v>
      </c>
      <c r="F141" s="5" t="s">
        <v>415</v>
      </c>
      <c r="G141" s="5" t="s">
        <v>1402</v>
      </c>
      <c r="H141" s="5" t="s">
        <v>1403</v>
      </c>
      <c r="I141" s="3"/>
      <c r="J141" s="35">
        <v>2</v>
      </c>
      <c r="K141" s="36">
        <f t="shared" si="36"/>
        <v>1</v>
      </c>
      <c r="L141" s="37" t="str">
        <f t="shared" si="37"/>
        <v>170559114</v>
      </c>
      <c r="M141" s="38" t="str">
        <f t="shared" si="38"/>
        <v>170559114</v>
      </c>
      <c r="N141" s="39">
        <f t="shared" si="39"/>
        <v>1</v>
      </c>
      <c r="O141" s="39">
        <f t="shared" si="40"/>
        <v>1</v>
      </c>
      <c r="P141" s="39">
        <f t="shared" si="34"/>
        <v>1</v>
      </c>
      <c r="Q141" s="40">
        <f t="shared" si="41"/>
        <v>1</v>
      </c>
      <c r="R141" s="41" t="str">
        <f t="shared" si="42"/>
        <v>089 28 78 82</v>
      </c>
      <c r="S141" s="37" t="str">
        <f t="shared" si="43"/>
        <v>089287882</v>
      </c>
      <c r="T141" s="39" t="e">
        <f t="shared" si="44"/>
        <v>#VALUE!</v>
      </c>
      <c r="U141" s="37" t="str">
        <f t="shared" si="45"/>
        <v>089287882</v>
      </c>
      <c r="V141" s="42" t="str">
        <f t="shared" si="46"/>
        <v>089287882</v>
      </c>
      <c r="W141" s="39">
        <f t="shared" si="47"/>
        <v>1</v>
      </c>
      <c r="X141" s="43">
        <f t="shared" si="48"/>
        <v>1</v>
      </c>
      <c r="Y141" s="39">
        <f t="shared" si="35"/>
        <v>1</v>
      </c>
      <c r="Z141" s="40">
        <f t="shared" si="49"/>
        <v>1</v>
      </c>
      <c r="AA141" s="40">
        <f t="shared" si="50"/>
        <v>2</v>
      </c>
    </row>
    <row r="142" spans="1:27" ht="60" hidden="1" customHeight="1" x14ac:dyDescent="0.65">
      <c r="A142" s="3">
        <v>140</v>
      </c>
      <c r="B142" s="3" t="s">
        <v>416</v>
      </c>
      <c r="C142" s="3" t="s">
        <v>1939</v>
      </c>
      <c r="D142" s="3" t="s">
        <v>417</v>
      </c>
      <c r="E142" s="3" t="s">
        <v>1212</v>
      </c>
      <c r="F142" s="5" t="s">
        <v>418</v>
      </c>
      <c r="G142" s="5" t="s">
        <v>1404</v>
      </c>
      <c r="H142" s="5" t="s">
        <v>1405</v>
      </c>
      <c r="I142" s="3"/>
      <c r="J142" s="35"/>
      <c r="K142" s="36">
        <f t="shared" si="36"/>
        <v>1</v>
      </c>
      <c r="L142" s="37" t="str">
        <f t="shared" si="37"/>
        <v>190762220</v>
      </c>
      <c r="M142" s="38" t="str">
        <f t="shared" si="38"/>
        <v>190762220</v>
      </c>
      <c r="N142" s="39">
        <f t="shared" si="39"/>
        <v>1</v>
      </c>
      <c r="O142" s="39">
        <f t="shared" si="40"/>
        <v>1</v>
      </c>
      <c r="P142" s="39">
        <f t="shared" si="34"/>
        <v>1</v>
      </c>
      <c r="Q142" s="40">
        <f t="shared" si="41"/>
        <v>1</v>
      </c>
      <c r="R142" s="41" t="str">
        <f t="shared" si="42"/>
        <v>0975657007</v>
      </c>
      <c r="S142" s="37" t="str">
        <f t="shared" si="43"/>
        <v>0975657007</v>
      </c>
      <c r="T142" s="39" t="e">
        <f t="shared" si="44"/>
        <v>#VALUE!</v>
      </c>
      <c r="U142" s="37" t="str">
        <f t="shared" si="45"/>
        <v>0975657007</v>
      </c>
      <c r="V142" s="42" t="str">
        <f t="shared" si="46"/>
        <v>0975657007</v>
      </c>
      <c r="W142" s="39">
        <f t="shared" si="47"/>
        <v>1</v>
      </c>
      <c r="X142" s="43">
        <f t="shared" si="48"/>
        <v>1</v>
      </c>
      <c r="Y142" s="39">
        <f t="shared" si="35"/>
        <v>1</v>
      </c>
      <c r="Z142" s="40">
        <f t="shared" si="49"/>
        <v>1</v>
      </c>
      <c r="AA142" s="40">
        <f t="shared" si="50"/>
        <v>1</v>
      </c>
    </row>
    <row r="143" spans="1:27" ht="60" hidden="1" customHeight="1" x14ac:dyDescent="0.65">
      <c r="A143" s="3">
        <v>141</v>
      </c>
      <c r="B143" s="3" t="s">
        <v>419</v>
      </c>
      <c r="C143" s="3" t="s">
        <v>1939</v>
      </c>
      <c r="D143" s="3" t="s">
        <v>420</v>
      </c>
      <c r="E143" s="3" t="s">
        <v>1212</v>
      </c>
      <c r="F143" s="5" t="s">
        <v>421</v>
      </c>
      <c r="G143" s="5">
        <v>180742116</v>
      </c>
      <c r="H143" s="5" t="s">
        <v>1406</v>
      </c>
      <c r="I143" s="3"/>
      <c r="J143" s="35"/>
      <c r="K143" s="36">
        <f t="shared" si="36"/>
        <v>1</v>
      </c>
      <c r="L143" s="37" t="str">
        <f t="shared" si="37"/>
        <v>180742116</v>
      </c>
      <c r="M143" s="38" t="str">
        <f t="shared" si="38"/>
        <v>180742116</v>
      </c>
      <c r="N143" s="39">
        <f t="shared" si="39"/>
        <v>1</v>
      </c>
      <c r="O143" s="39">
        <f t="shared" si="40"/>
        <v>1</v>
      </c>
      <c r="P143" s="39">
        <f t="shared" si="34"/>
        <v>1</v>
      </c>
      <c r="Q143" s="40">
        <f t="shared" si="41"/>
        <v>1</v>
      </c>
      <c r="R143" s="41" t="str">
        <f t="shared" si="42"/>
        <v>010 23 40 86</v>
      </c>
      <c r="S143" s="37" t="str">
        <f t="shared" si="43"/>
        <v>010234086</v>
      </c>
      <c r="T143" s="39" t="e">
        <f t="shared" si="44"/>
        <v>#VALUE!</v>
      </c>
      <c r="U143" s="37" t="str">
        <f t="shared" si="45"/>
        <v>010234086</v>
      </c>
      <c r="V143" s="42" t="str">
        <f t="shared" si="46"/>
        <v>010234086</v>
      </c>
      <c r="W143" s="39">
        <f t="shared" si="47"/>
        <v>1</v>
      </c>
      <c r="X143" s="43">
        <f t="shared" si="48"/>
        <v>1</v>
      </c>
      <c r="Y143" s="39">
        <f t="shared" si="35"/>
        <v>1</v>
      </c>
      <c r="Z143" s="40">
        <f t="shared" si="49"/>
        <v>1</v>
      </c>
      <c r="AA143" s="40">
        <f t="shared" si="50"/>
        <v>1</v>
      </c>
    </row>
    <row r="144" spans="1:27" ht="60" hidden="1" customHeight="1" x14ac:dyDescent="0.65">
      <c r="A144" s="3">
        <v>142</v>
      </c>
      <c r="B144" s="3" t="s">
        <v>422</v>
      </c>
      <c r="C144" s="3" t="s">
        <v>1939</v>
      </c>
      <c r="D144" s="3" t="s">
        <v>423</v>
      </c>
      <c r="E144" s="3" t="s">
        <v>1212</v>
      </c>
      <c r="F144" s="5" t="s">
        <v>424</v>
      </c>
      <c r="G144" s="5">
        <v>180812556</v>
      </c>
      <c r="H144" s="5" t="s">
        <v>1407</v>
      </c>
      <c r="I144" s="3"/>
      <c r="J144" s="35"/>
      <c r="K144" s="36">
        <f t="shared" si="36"/>
        <v>1</v>
      </c>
      <c r="L144" s="37" t="str">
        <f t="shared" si="37"/>
        <v>180812556</v>
      </c>
      <c r="M144" s="38" t="str">
        <f t="shared" si="38"/>
        <v>180812556</v>
      </c>
      <c r="N144" s="39">
        <f t="shared" si="39"/>
        <v>1</v>
      </c>
      <c r="O144" s="39">
        <f t="shared" si="40"/>
        <v>1</v>
      </c>
      <c r="P144" s="39">
        <f t="shared" si="34"/>
        <v>1</v>
      </c>
      <c r="Q144" s="40">
        <f t="shared" si="41"/>
        <v>1</v>
      </c>
      <c r="R144" s="41" t="str">
        <f t="shared" si="42"/>
        <v>087 44 67 36</v>
      </c>
      <c r="S144" s="37" t="str">
        <f t="shared" si="43"/>
        <v>087446736</v>
      </c>
      <c r="T144" s="39" t="e">
        <f t="shared" si="44"/>
        <v>#VALUE!</v>
      </c>
      <c r="U144" s="37" t="str">
        <f t="shared" si="45"/>
        <v>087446736</v>
      </c>
      <c r="V144" s="42" t="str">
        <f t="shared" si="46"/>
        <v>087446736</v>
      </c>
      <c r="W144" s="39">
        <f t="shared" si="47"/>
        <v>1</v>
      </c>
      <c r="X144" s="43">
        <f t="shared" si="48"/>
        <v>1</v>
      </c>
      <c r="Y144" s="39">
        <f t="shared" si="35"/>
        <v>1</v>
      </c>
      <c r="Z144" s="40">
        <f t="shared" si="49"/>
        <v>1</v>
      </c>
      <c r="AA144" s="40">
        <f t="shared" si="50"/>
        <v>1</v>
      </c>
    </row>
    <row r="145" spans="1:27" ht="60" hidden="1" customHeight="1" x14ac:dyDescent="0.65">
      <c r="A145" s="3">
        <v>143</v>
      </c>
      <c r="B145" s="3" t="s">
        <v>425</v>
      </c>
      <c r="C145" s="3" t="s">
        <v>1939</v>
      </c>
      <c r="D145" s="3" t="s">
        <v>426</v>
      </c>
      <c r="E145" s="3" t="s">
        <v>1212</v>
      </c>
      <c r="F145" s="5" t="s">
        <v>427</v>
      </c>
      <c r="G145" s="5">
        <v>190802251</v>
      </c>
      <c r="H145" s="5" t="s">
        <v>1408</v>
      </c>
      <c r="I145" s="3"/>
      <c r="J145" s="35"/>
      <c r="K145" s="36">
        <f t="shared" si="36"/>
        <v>1</v>
      </c>
      <c r="L145" s="37" t="str">
        <f t="shared" si="37"/>
        <v>190802251</v>
      </c>
      <c r="M145" s="38" t="str">
        <f t="shared" si="38"/>
        <v>190802251</v>
      </c>
      <c r="N145" s="39">
        <f t="shared" si="39"/>
        <v>1</v>
      </c>
      <c r="O145" s="39">
        <f t="shared" si="40"/>
        <v>1</v>
      </c>
      <c r="P145" s="39">
        <f t="shared" si="34"/>
        <v>1</v>
      </c>
      <c r="Q145" s="40">
        <f t="shared" si="41"/>
        <v>1</v>
      </c>
      <c r="R145" s="41" t="str">
        <f t="shared" si="42"/>
        <v>096 29 42 532</v>
      </c>
      <c r="S145" s="37" t="str">
        <f t="shared" si="43"/>
        <v>0962942532</v>
      </c>
      <c r="T145" s="39" t="e">
        <f t="shared" si="44"/>
        <v>#VALUE!</v>
      </c>
      <c r="U145" s="37" t="str">
        <f t="shared" si="45"/>
        <v>0962942532</v>
      </c>
      <c r="V145" s="42" t="str">
        <f t="shared" si="46"/>
        <v>0962942532</v>
      </c>
      <c r="W145" s="39">
        <f t="shared" si="47"/>
        <v>1</v>
      </c>
      <c r="X145" s="43">
        <f t="shared" si="48"/>
        <v>1</v>
      </c>
      <c r="Y145" s="39">
        <f t="shared" si="35"/>
        <v>1</v>
      </c>
      <c r="Z145" s="40">
        <f t="shared" si="49"/>
        <v>1</v>
      </c>
      <c r="AA145" s="40">
        <f t="shared" si="50"/>
        <v>1</v>
      </c>
    </row>
    <row r="146" spans="1:27" ht="60" hidden="1" customHeight="1" x14ac:dyDescent="0.65">
      <c r="A146" s="3">
        <v>144</v>
      </c>
      <c r="B146" s="3" t="s">
        <v>428</v>
      </c>
      <c r="C146" s="3" t="s">
        <v>1941</v>
      </c>
      <c r="D146" s="3" t="s">
        <v>429</v>
      </c>
      <c r="E146" s="3" t="s">
        <v>1212</v>
      </c>
      <c r="F146" s="5" t="s">
        <v>430</v>
      </c>
      <c r="G146" s="5" t="s">
        <v>1409</v>
      </c>
      <c r="H146" s="5" t="s">
        <v>1410</v>
      </c>
      <c r="I146" s="3"/>
      <c r="J146" s="35"/>
      <c r="K146" s="36">
        <f t="shared" si="36"/>
        <v>1</v>
      </c>
      <c r="L146" s="37" t="str">
        <f t="shared" si="37"/>
        <v>180304777</v>
      </c>
      <c r="M146" s="38" t="str">
        <f t="shared" si="38"/>
        <v>180304777</v>
      </c>
      <c r="N146" s="39">
        <f t="shared" si="39"/>
        <v>1</v>
      </c>
      <c r="O146" s="39">
        <f t="shared" si="40"/>
        <v>1</v>
      </c>
      <c r="P146" s="39">
        <f t="shared" si="34"/>
        <v>1</v>
      </c>
      <c r="Q146" s="40">
        <f t="shared" si="41"/>
        <v>1</v>
      </c>
      <c r="R146" s="41" t="str">
        <f t="shared" si="42"/>
        <v>012 47 24 68</v>
      </c>
      <c r="S146" s="37" t="str">
        <f t="shared" si="43"/>
        <v>012472468</v>
      </c>
      <c r="T146" s="39" t="e">
        <f t="shared" si="44"/>
        <v>#VALUE!</v>
      </c>
      <c r="U146" s="37" t="str">
        <f t="shared" si="45"/>
        <v>012472468</v>
      </c>
      <c r="V146" s="42" t="str">
        <f t="shared" si="46"/>
        <v>012472468</v>
      </c>
      <c r="W146" s="39">
        <f t="shared" si="47"/>
        <v>1</v>
      </c>
      <c r="X146" s="43">
        <f t="shared" si="48"/>
        <v>1</v>
      </c>
      <c r="Y146" s="39">
        <f t="shared" si="35"/>
        <v>1</v>
      </c>
      <c r="Z146" s="40">
        <f t="shared" si="49"/>
        <v>1</v>
      </c>
      <c r="AA146" s="40">
        <f t="shared" si="50"/>
        <v>1</v>
      </c>
    </row>
    <row r="147" spans="1:27" ht="60" hidden="1" customHeight="1" x14ac:dyDescent="0.65">
      <c r="A147" s="3">
        <v>145</v>
      </c>
      <c r="B147" s="3" t="s">
        <v>431</v>
      </c>
      <c r="C147" s="3" t="s">
        <v>1941</v>
      </c>
      <c r="D147" s="3" t="s">
        <v>432</v>
      </c>
      <c r="E147" s="3" t="s">
        <v>1212</v>
      </c>
      <c r="F147" s="5" t="s">
        <v>433</v>
      </c>
      <c r="G147" s="5" t="s">
        <v>1411</v>
      </c>
      <c r="H147" s="5" t="s">
        <v>1412</v>
      </c>
      <c r="I147" s="3"/>
      <c r="J147" s="35"/>
      <c r="K147" s="36">
        <f t="shared" si="36"/>
        <v>1</v>
      </c>
      <c r="L147" s="37" t="str">
        <f t="shared" si="37"/>
        <v>180051899</v>
      </c>
      <c r="M147" s="38" t="str">
        <f t="shared" si="38"/>
        <v>180051899</v>
      </c>
      <c r="N147" s="39">
        <f t="shared" si="39"/>
        <v>1</v>
      </c>
      <c r="O147" s="39">
        <f t="shared" si="40"/>
        <v>1</v>
      </c>
      <c r="P147" s="39">
        <f t="shared" si="34"/>
        <v>1</v>
      </c>
      <c r="Q147" s="40">
        <f t="shared" si="41"/>
        <v>1</v>
      </c>
      <c r="R147" s="41" t="str">
        <f t="shared" si="42"/>
        <v>070 36 80 80</v>
      </c>
      <c r="S147" s="37" t="str">
        <f t="shared" si="43"/>
        <v>070368080</v>
      </c>
      <c r="T147" s="39" t="e">
        <f t="shared" si="44"/>
        <v>#VALUE!</v>
      </c>
      <c r="U147" s="37" t="str">
        <f t="shared" si="45"/>
        <v>070368080</v>
      </c>
      <c r="V147" s="42" t="str">
        <f t="shared" si="46"/>
        <v>070368080</v>
      </c>
      <c r="W147" s="39">
        <f t="shared" si="47"/>
        <v>1</v>
      </c>
      <c r="X147" s="43">
        <f t="shared" si="48"/>
        <v>1</v>
      </c>
      <c r="Y147" s="39">
        <f t="shared" si="35"/>
        <v>1</v>
      </c>
      <c r="Z147" s="40">
        <f t="shared" si="49"/>
        <v>1</v>
      </c>
      <c r="AA147" s="40">
        <f t="shared" si="50"/>
        <v>1</v>
      </c>
    </row>
    <row r="148" spans="1:27" ht="60" hidden="1" customHeight="1" x14ac:dyDescent="0.65">
      <c r="A148" s="3">
        <v>146</v>
      </c>
      <c r="B148" s="3" t="s">
        <v>434</v>
      </c>
      <c r="C148" s="3" t="s">
        <v>1941</v>
      </c>
      <c r="D148" s="3" t="s">
        <v>435</v>
      </c>
      <c r="E148" s="3" t="s">
        <v>1212</v>
      </c>
      <c r="F148" s="5" t="s">
        <v>436</v>
      </c>
      <c r="G148" s="5">
        <v>180590625</v>
      </c>
      <c r="H148" s="5" t="s">
        <v>1413</v>
      </c>
      <c r="I148" s="3"/>
      <c r="J148" s="35"/>
      <c r="K148" s="36">
        <f t="shared" si="36"/>
        <v>1</v>
      </c>
      <c r="L148" s="37" t="str">
        <f t="shared" si="37"/>
        <v>180590625</v>
      </c>
      <c r="M148" s="38" t="str">
        <f t="shared" si="38"/>
        <v>180590625</v>
      </c>
      <c r="N148" s="39">
        <f t="shared" si="39"/>
        <v>1</v>
      </c>
      <c r="O148" s="39">
        <f t="shared" si="40"/>
        <v>1</v>
      </c>
      <c r="P148" s="39">
        <f t="shared" si="34"/>
        <v>1</v>
      </c>
      <c r="Q148" s="40">
        <f t="shared" si="41"/>
        <v>1</v>
      </c>
      <c r="R148" s="41" t="str">
        <f t="shared" si="42"/>
        <v>012 80 23 38</v>
      </c>
      <c r="S148" s="37" t="str">
        <f t="shared" si="43"/>
        <v>012802338</v>
      </c>
      <c r="T148" s="39" t="e">
        <f t="shared" si="44"/>
        <v>#VALUE!</v>
      </c>
      <c r="U148" s="37" t="str">
        <f t="shared" si="45"/>
        <v>012802338</v>
      </c>
      <c r="V148" s="42" t="str">
        <f t="shared" si="46"/>
        <v>012802338</v>
      </c>
      <c r="W148" s="39">
        <f t="shared" si="47"/>
        <v>1</v>
      </c>
      <c r="X148" s="43">
        <f t="shared" si="48"/>
        <v>1</v>
      </c>
      <c r="Y148" s="39">
        <f t="shared" si="35"/>
        <v>1</v>
      </c>
      <c r="Z148" s="40">
        <f t="shared" si="49"/>
        <v>1</v>
      </c>
      <c r="AA148" s="40">
        <f t="shared" si="50"/>
        <v>1</v>
      </c>
    </row>
    <row r="149" spans="1:27" ht="60" hidden="1" customHeight="1" x14ac:dyDescent="0.65">
      <c r="A149" s="3">
        <v>147</v>
      </c>
      <c r="B149" s="3" t="s">
        <v>437</v>
      </c>
      <c r="C149" s="3" t="s">
        <v>1941</v>
      </c>
      <c r="D149" s="3" t="s">
        <v>438</v>
      </c>
      <c r="E149" s="3" t="s">
        <v>1212</v>
      </c>
      <c r="F149" s="5" t="s">
        <v>439</v>
      </c>
      <c r="G149" s="5">
        <v>180868832</v>
      </c>
      <c r="H149" s="5" t="s">
        <v>1414</v>
      </c>
      <c r="I149" s="3"/>
      <c r="J149" s="35"/>
      <c r="K149" s="36">
        <f t="shared" si="36"/>
        <v>1</v>
      </c>
      <c r="L149" s="37" t="str">
        <f t="shared" si="37"/>
        <v>180868832</v>
      </c>
      <c r="M149" s="38" t="str">
        <f t="shared" si="38"/>
        <v>180868832</v>
      </c>
      <c r="N149" s="39">
        <f t="shared" si="39"/>
        <v>1</v>
      </c>
      <c r="O149" s="39">
        <f t="shared" si="40"/>
        <v>1</v>
      </c>
      <c r="P149" s="39">
        <f t="shared" si="34"/>
        <v>1</v>
      </c>
      <c r="Q149" s="40">
        <f t="shared" si="41"/>
        <v>1</v>
      </c>
      <c r="R149" s="41" t="str">
        <f t="shared" si="42"/>
        <v>096 64 93 470</v>
      </c>
      <c r="S149" s="37" t="str">
        <f t="shared" si="43"/>
        <v>0966493470</v>
      </c>
      <c r="T149" s="39" t="e">
        <f t="shared" si="44"/>
        <v>#VALUE!</v>
      </c>
      <c r="U149" s="37" t="str">
        <f t="shared" si="45"/>
        <v>0966493470</v>
      </c>
      <c r="V149" s="42" t="str">
        <f t="shared" si="46"/>
        <v>0966493470</v>
      </c>
      <c r="W149" s="39">
        <f t="shared" si="47"/>
        <v>1</v>
      </c>
      <c r="X149" s="43">
        <f t="shared" si="48"/>
        <v>1</v>
      </c>
      <c r="Y149" s="39">
        <f t="shared" si="35"/>
        <v>1</v>
      </c>
      <c r="Z149" s="40">
        <f t="shared" si="49"/>
        <v>1</v>
      </c>
      <c r="AA149" s="40">
        <f t="shared" si="50"/>
        <v>1</v>
      </c>
    </row>
    <row r="150" spans="1:27" ht="60" hidden="1" customHeight="1" x14ac:dyDescent="0.65">
      <c r="A150" s="3">
        <v>148</v>
      </c>
      <c r="B150" s="3" t="s">
        <v>440</v>
      </c>
      <c r="C150" s="3" t="s">
        <v>1941</v>
      </c>
      <c r="D150" s="3" t="s">
        <v>441</v>
      </c>
      <c r="E150" s="3" t="s">
        <v>1212</v>
      </c>
      <c r="F150" s="5" t="s">
        <v>442</v>
      </c>
      <c r="G150" s="5">
        <v>180836638</v>
      </c>
      <c r="H150" s="5" t="s">
        <v>1415</v>
      </c>
      <c r="I150" s="3"/>
      <c r="J150" s="35"/>
      <c r="K150" s="36">
        <f t="shared" si="36"/>
        <v>1</v>
      </c>
      <c r="L150" s="37" t="str">
        <f t="shared" si="37"/>
        <v>180836638</v>
      </c>
      <c r="M150" s="38" t="str">
        <f t="shared" si="38"/>
        <v>180836638</v>
      </c>
      <c r="N150" s="39">
        <f t="shared" si="39"/>
        <v>1</v>
      </c>
      <c r="O150" s="39">
        <f t="shared" si="40"/>
        <v>1</v>
      </c>
      <c r="P150" s="39">
        <f t="shared" si="34"/>
        <v>1</v>
      </c>
      <c r="Q150" s="40">
        <f t="shared" si="41"/>
        <v>1</v>
      </c>
      <c r="R150" s="41" t="str">
        <f t="shared" si="42"/>
        <v>070 55 34 78</v>
      </c>
      <c r="S150" s="37" t="str">
        <f t="shared" si="43"/>
        <v>070553478</v>
      </c>
      <c r="T150" s="39" t="e">
        <f t="shared" si="44"/>
        <v>#VALUE!</v>
      </c>
      <c r="U150" s="37" t="str">
        <f t="shared" si="45"/>
        <v>070553478</v>
      </c>
      <c r="V150" s="42" t="str">
        <f t="shared" si="46"/>
        <v>070553478</v>
      </c>
      <c r="W150" s="39">
        <f t="shared" si="47"/>
        <v>1</v>
      </c>
      <c r="X150" s="43">
        <f t="shared" si="48"/>
        <v>1</v>
      </c>
      <c r="Y150" s="39">
        <f t="shared" si="35"/>
        <v>1</v>
      </c>
      <c r="Z150" s="40">
        <f t="shared" si="49"/>
        <v>1</v>
      </c>
      <c r="AA150" s="40">
        <f t="shared" si="50"/>
        <v>1</v>
      </c>
    </row>
    <row r="151" spans="1:27" ht="60" hidden="1" customHeight="1" x14ac:dyDescent="0.65">
      <c r="A151" s="3">
        <v>149</v>
      </c>
      <c r="B151" s="3" t="s">
        <v>443</v>
      </c>
      <c r="C151" s="3" t="s">
        <v>1941</v>
      </c>
      <c r="D151" s="3" t="s">
        <v>444</v>
      </c>
      <c r="E151" s="3" t="s">
        <v>1212</v>
      </c>
      <c r="F151" s="5" t="s">
        <v>445</v>
      </c>
      <c r="G151" s="5" t="s">
        <v>1416</v>
      </c>
      <c r="H151" s="5" t="s">
        <v>1417</v>
      </c>
      <c r="I151" s="3"/>
      <c r="J151" s="35"/>
      <c r="K151" s="36">
        <f t="shared" si="36"/>
        <v>1</v>
      </c>
      <c r="L151" s="37" t="str">
        <f t="shared" si="37"/>
        <v>180208668</v>
      </c>
      <c r="M151" s="38" t="str">
        <f t="shared" si="38"/>
        <v>180208668</v>
      </c>
      <c r="N151" s="39">
        <f t="shared" si="39"/>
        <v>1</v>
      </c>
      <c r="O151" s="39">
        <f t="shared" si="40"/>
        <v>1</v>
      </c>
      <c r="P151" s="39">
        <f t="shared" si="34"/>
        <v>1</v>
      </c>
      <c r="Q151" s="40">
        <f t="shared" si="41"/>
        <v>1</v>
      </c>
      <c r="R151" s="41" t="str">
        <f t="shared" si="42"/>
        <v>017 85 68 46</v>
      </c>
      <c r="S151" s="37" t="str">
        <f t="shared" si="43"/>
        <v>017856846</v>
      </c>
      <c r="T151" s="39" t="e">
        <f t="shared" si="44"/>
        <v>#VALUE!</v>
      </c>
      <c r="U151" s="37" t="str">
        <f t="shared" si="45"/>
        <v>017856846</v>
      </c>
      <c r="V151" s="42" t="str">
        <f t="shared" si="46"/>
        <v>017856846</v>
      </c>
      <c r="W151" s="39">
        <f t="shared" si="47"/>
        <v>1</v>
      </c>
      <c r="X151" s="43">
        <f t="shared" si="48"/>
        <v>1</v>
      </c>
      <c r="Y151" s="39">
        <f t="shared" si="35"/>
        <v>1</v>
      </c>
      <c r="Z151" s="40">
        <f t="shared" si="49"/>
        <v>1</v>
      </c>
      <c r="AA151" s="40">
        <f t="shared" si="50"/>
        <v>1</v>
      </c>
    </row>
    <row r="152" spans="1:27" ht="60" hidden="1" customHeight="1" x14ac:dyDescent="0.65">
      <c r="A152" s="3">
        <v>150</v>
      </c>
      <c r="B152" s="3" t="s">
        <v>446</v>
      </c>
      <c r="C152" s="3" t="s">
        <v>1941</v>
      </c>
      <c r="D152" s="3" t="s">
        <v>447</v>
      </c>
      <c r="E152" s="3" t="s">
        <v>1212</v>
      </c>
      <c r="F152" s="5" t="s">
        <v>448</v>
      </c>
      <c r="G152" s="5" t="s">
        <v>1418</v>
      </c>
      <c r="H152" s="5" t="s">
        <v>1419</v>
      </c>
      <c r="I152" s="3"/>
      <c r="J152" s="35"/>
      <c r="K152" s="36">
        <f t="shared" si="36"/>
        <v>1</v>
      </c>
      <c r="L152" s="37" t="str">
        <f t="shared" si="37"/>
        <v>090653179</v>
      </c>
      <c r="M152" s="38" t="str">
        <f t="shared" si="38"/>
        <v>090653179</v>
      </c>
      <c r="N152" s="39">
        <f t="shared" si="39"/>
        <v>1</v>
      </c>
      <c r="O152" s="39">
        <f t="shared" si="40"/>
        <v>1</v>
      </c>
      <c r="P152" s="39">
        <f t="shared" si="34"/>
        <v>1</v>
      </c>
      <c r="Q152" s="40">
        <f t="shared" si="41"/>
        <v>1</v>
      </c>
      <c r="R152" s="41" t="str">
        <f t="shared" si="42"/>
        <v>093 44 90 90</v>
      </c>
      <c r="S152" s="37" t="str">
        <f t="shared" si="43"/>
        <v>093449090</v>
      </c>
      <c r="T152" s="39" t="e">
        <f t="shared" si="44"/>
        <v>#VALUE!</v>
      </c>
      <c r="U152" s="37" t="str">
        <f t="shared" si="45"/>
        <v>093449090</v>
      </c>
      <c r="V152" s="42" t="str">
        <f t="shared" si="46"/>
        <v>093449090</v>
      </c>
      <c r="W152" s="39">
        <f t="shared" si="47"/>
        <v>1</v>
      </c>
      <c r="X152" s="43">
        <f t="shared" si="48"/>
        <v>1</v>
      </c>
      <c r="Y152" s="39">
        <f t="shared" si="35"/>
        <v>1</v>
      </c>
      <c r="Z152" s="40">
        <f t="shared" si="49"/>
        <v>1</v>
      </c>
      <c r="AA152" s="40">
        <f t="shared" si="50"/>
        <v>1</v>
      </c>
    </row>
    <row r="153" spans="1:27" ht="60" customHeight="1" x14ac:dyDescent="0.65">
      <c r="A153" s="3">
        <v>151</v>
      </c>
      <c r="B153" s="3" t="s">
        <v>449</v>
      </c>
      <c r="C153" s="3" t="s">
        <v>1941</v>
      </c>
      <c r="D153" s="3" t="s">
        <v>450</v>
      </c>
      <c r="E153" s="3" t="s">
        <v>1212</v>
      </c>
      <c r="F153" s="5" t="s">
        <v>451</v>
      </c>
      <c r="G153" s="5" t="s">
        <v>1420</v>
      </c>
      <c r="H153" s="8" t="s">
        <v>1421</v>
      </c>
      <c r="I153" s="3"/>
      <c r="J153" s="35">
        <v>2</v>
      </c>
      <c r="K153" s="36">
        <f t="shared" si="36"/>
        <v>1</v>
      </c>
      <c r="L153" s="37" t="str">
        <f t="shared" si="37"/>
        <v>100686203</v>
      </c>
      <c r="M153" s="38" t="str">
        <f t="shared" si="38"/>
        <v>100686203</v>
      </c>
      <c r="N153" s="39">
        <f t="shared" si="39"/>
        <v>1</v>
      </c>
      <c r="O153" s="39">
        <f t="shared" si="40"/>
        <v>1</v>
      </c>
      <c r="P153" s="39">
        <f t="shared" si="34"/>
        <v>1</v>
      </c>
      <c r="Q153" s="40">
        <f t="shared" si="41"/>
        <v>1</v>
      </c>
      <c r="R153" s="41" t="str">
        <f t="shared" si="42"/>
        <v>093 43 08 31</v>
      </c>
      <c r="S153" s="37" t="str">
        <f t="shared" si="43"/>
        <v>093430831</v>
      </c>
      <c r="T153" s="39" t="e">
        <f t="shared" si="44"/>
        <v>#VALUE!</v>
      </c>
      <c r="U153" s="37" t="str">
        <f t="shared" si="45"/>
        <v>093430831</v>
      </c>
      <c r="V153" s="42" t="str">
        <f t="shared" si="46"/>
        <v>093430831</v>
      </c>
      <c r="W153" s="39">
        <f t="shared" si="47"/>
        <v>1</v>
      </c>
      <c r="X153" s="43">
        <f t="shared" si="48"/>
        <v>1</v>
      </c>
      <c r="Y153" s="39">
        <f t="shared" si="35"/>
        <v>1</v>
      </c>
      <c r="Z153" s="40">
        <f t="shared" si="49"/>
        <v>1</v>
      </c>
      <c r="AA153" s="40">
        <f t="shared" si="50"/>
        <v>2</v>
      </c>
    </row>
    <row r="154" spans="1:27" ht="60" hidden="1" customHeight="1" x14ac:dyDescent="0.65">
      <c r="A154" s="3">
        <v>152</v>
      </c>
      <c r="B154" s="3" t="s">
        <v>452</v>
      </c>
      <c r="C154" s="3" t="s">
        <v>1941</v>
      </c>
      <c r="D154" s="3" t="s">
        <v>453</v>
      </c>
      <c r="E154" s="3" t="s">
        <v>1212</v>
      </c>
      <c r="F154" s="5" t="s">
        <v>454</v>
      </c>
      <c r="G154" s="5" t="s">
        <v>1422</v>
      </c>
      <c r="H154" s="5" t="s">
        <v>1423</v>
      </c>
      <c r="I154" s="3"/>
      <c r="J154" s="35"/>
      <c r="K154" s="36">
        <f t="shared" si="36"/>
        <v>1</v>
      </c>
      <c r="L154" s="37" t="str">
        <f t="shared" si="37"/>
        <v>180632387</v>
      </c>
      <c r="M154" s="38" t="str">
        <f t="shared" si="38"/>
        <v>180632387</v>
      </c>
      <c r="N154" s="39">
        <f t="shared" si="39"/>
        <v>1</v>
      </c>
      <c r="O154" s="39">
        <f t="shared" si="40"/>
        <v>1</v>
      </c>
      <c r="P154" s="39">
        <f t="shared" si="34"/>
        <v>1</v>
      </c>
      <c r="Q154" s="40">
        <f t="shared" si="41"/>
        <v>1</v>
      </c>
      <c r="R154" s="41" t="str">
        <f t="shared" si="42"/>
        <v>086 458 760</v>
      </c>
      <c r="S154" s="37" t="str">
        <f t="shared" si="43"/>
        <v>086458760</v>
      </c>
      <c r="T154" s="39" t="e">
        <f t="shared" si="44"/>
        <v>#VALUE!</v>
      </c>
      <c r="U154" s="37" t="str">
        <f t="shared" si="45"/>
        <v>086458760</v>
      </c>
      <c r="V154" s="42" t="str">
        <f t="shared" si="46"/>
        <v>086458760</v>
      </c>
      <c r="W154" s="39">
        <f t="shared" si="47"/>
        <v>1</v>
      </c>
      <c r="X154" s="43">
        <f t="shared" si="48"/>
        <v>1</v>
      </c>
      <c r="Y154" s="39">
        <f t="shared" si="35"/>
        <v>1</v>
      </c>
      <c r="Z154" s="40">
        <f t="shared" si="49"/>
        <v>1</v>
      </c>
      <c r="AA154" s="40">
        <f t="shared" si="50"/>
        <v>1</v>
      </c>
    </row>
    <row r="155" spans="1:27" ht="60" hidden="1" customHeight="1" x14ac:dyDescent="0.65">
      <c r="A155" s="3">
        <v>153</v>
      </c>
      <c r="B155" s="3" t="s">
        <v>455</v>
      </c>
      <c r="C155" s="3" t="s">
        <v>1939</v>
      </c>
      <c r="D155" s="3" t="s">
        <v>456</v>
      </c>
      <c r="E155" s="3" t="s">
        <v>1212</v>
      </c>
      <c r="F155" s="5" t="s">
        <v>457</v>
      </c>
      <c r="G155" s="5" t="s">
        <v>1424</v>
      </c>
      <c r="H155" s="5" t="s">
        <v>1425</v>
      </c>
      <c r="I155" s="3"/>
      <c r="J155" s="35"/>
      <c r="K155" s="36">
        <f t="shared" si="36"/>
        <v>1</v>
      </c>
      <c r="L155" s="37" t="str">
        <f t="shared" si="37"/>
        <v>180865877</v>
      </c>
      <c r="M155" s="38" t="str">
        <f t="shared" si="38"/>
        <v>180865877</v>
      </c>
      <c r="N155" s="39">
        <f t="shared" si="39"/>
        <v>1</v>
      </c>
      <c r="O155" s="39">
        <f t="shared" si="40"/>
        <v>1</v>
      </c>
      <c r="P155" s="39">
        <f t="shared" si="34"/>
        <v>1</v>
      </c>
      <c r="Q155" s="40">
        <f t="shared" si="41"/>
        <v>1</v>
      </c>
      <c r="R155" s="41" t="str">
        <f t="shared" si="42"/>
        <v>016 94 78 92</v>
      </c>
      <c r="S155" s="37" t="str">
        <f t="shared" si="43"/>
        <v>016947892</v>
      </c>
      <c r="T155" s="39" t="e">
        <f t="shared" si="44"/>
        <v>#VALUE!</v>
      </c>
      <c r="U155" s="37" t="str">
        <f t="shared" si="45"/>
        <v>016947892</v>
      </c>
      <c r="V155" s="42" t="str">
        <f t="shared" si="46"/>
        <v>016947892</v>
      </c>
      <c r="W155" s="39">
        <f t="shared" si="47"/>
        <v>1</v>
      </c>
      <c r="X155" s="43">
        <f t="shared" si="48"/>
        <v>1</v>
      </c>
      <c r="Y155" s="39">
        <f t="shared" si="35"/>
        <v>1</v>
      </c>
      <c r="Z155" s="40">
        <f t="shared" si="49"/>
        <v>1</v>
      </c>
      <c r="AA155" s="40">
        <f t="shared" si="50"/>
        <v>1</v>
      </c>
    </row>
    <row r="156" spans="1:27" ht="60" hidden="1" customHeight="1" x14ac:dyDescent="0.65">
      <c r="A156" s="3">
        <v>154</v>
      </c>
      <c r="B156" s="3" t="s">
        <v>458</v>
      </c>
      <c r="C156" s="3" t="s">
        <v>1941</v>
      </c>
      <c r="D156" s="3" t="s">
        <v>459</v>
      </c>
      <c r="E156" s="3" t="s">
        <v>1212</v>
      </c>
      <c r="F156" s="5" t="s">
        <v>460</v>
      </c>
      <c r="G156" s="5" t="s">
        <v>1426</v>
      </c>
      <c r="H156" s="5" t="s">
        <v>1427</v>
      </c>
      <c r="I156" s="3"/>
      <c r="J156" s="35"/>
      <c r="K156" s="36">
        <f t="shared" si="36"/>
        <v>1</v>
      </c>
      <c r="L156" s="37" t="str">
        <f t="shared" si="37"/>
        <v>180483478</v>
      </c>
      <c r="M156" s="38" t="str">
        <f t="shared" si="38"/>
        <v>180483478</v>
      </c>
      <c r="N156" s="39">
        <f t="shared" si="39"/>
        <v>1</v>
      </c>
      <c r="O156" s="39">
        <f t="shared" si="40"/>
        <v>1</v>
      </c>
      <c r="P156" s="39">
        <f t="shared" si="34"/>
        <v>1</v>
      </c>
      <c r="Q156" s="40">
        <f t="shared" si="41"/>
        <v>1</v>
      </c>
      <c r="R156" s="41" t="str">
        <f t="shared" si="42"/>
        <v>093 80 26 02</v>
      </c>
      <c r="S156" s="37" t="str">
        <f t="shared" si="43"/>
        <v>093802602</v>
      </c>
      <c r="T156" s="39" t="e">
        <f t="shared" si="44"/>
        <v>#VALUE!</v>
      </c>
      <c r="U156" s="37" t="str">
        <f t="shared" si="45"/>
        <v>093802602</v>
      </c>
      <c r="V156" s="42" t="str">
        <f t="shared" si="46"/>
        <v>093802602</v>
      </c>
      <c r="W156" s="39">
        <f t="shared" si="47"/>
        <v>1</v>
      </c>
      <c r="X156" s="43">
        <f t="shared" si="48"/>
        <v>1</v>
      </c>
      <c r="Y156" s="39">
        <f t="shared" si="35"/>
        <v>1</v>
      </c>
      <c r="Z156" s="40">
        <f t="shared" si="49"/>
        <v>1</v>
      </c>
      <c r="AA156" s="40">
        <f t="shared" si="50"/>
        <v>1</v>
      </c>
    </row>
    <row r="157" spans="1:27" ht="60" hidden="1" customHeight="1" x14ac:dyDescent="0.65">
      <c r="A157" s="3">
        <v>155</v>
      </c>
      <c r="B157" s="3" t="s">
        <v>461</v>
      </c>
      <c r="C157" s="3" t="s">
        <v>1939</v>
      </c>
      <c r="D157" s="3" t="s">
        <v>462</v>
      </c>
      <c r="E157" s="3" t="s">
        <v>1212</v>
      </c>
      <c r="F157" s="5" t="s">
        <v>463</v>
      </c>
      <c r="G157" s="5">
        <v>180560416</v>
      </c>
      <c r="H157" s="5" t="s">
        <v>1428</v>
      </c>
      <c r="I157" s="3"/>
      <c r="J157" s="35"/>
      <c r="K157" s="36">
        <f t="shared" si="36"/>
        <v>1</v>
      </c>
      <c r="L157" s="37" t="str">
        <f t="shared" si="37"/>
        <v>180560416</v>
      </c>
      <c r="M157" s="38" t="str">
        <f t="shared" si="38"/>
        <v>180560416</v>
      </c>
      <c r="N157" s="39">
        <f t="shared" si="39"/>
        <v>1</v>
      </c>
      <c r="O157" s="39">
        <f t="shared" si="40"/>
        <v>1</v>
      </c>
      <c r="P157" s="39">
        <f t="shared" si="34"/>
        <v>1</v>
      </c>
      <c r="Q157" s="40">
        <f t="shared" si="41"/>
        <v>1</v>
      </c>
      <c r="R157" s="41" t="str">
        <f t="shared" si="42"/>
        <v>096 73 51 713</v>
      </c>
      <c r="S157" s="37" t="str">
        <f t="shared" si="43"/>
        <v>0967351713</v>
      </c>
      <c r="T157" s="39" t="e">
        <f t="shared" si="44"/>
        <v>#VALUE!</v>
      </c>
      <c r="U157" s="37" t="str">
        <f t="shared" si="45"/>
        <v>0967351713</v>
      </c>
      <c r="V157" s="42" t="str">
        <f t="shared" si="46"/>
        <v>0967351713</v>
      </c>
      <c r="W157" s="39">
        <f t="shared" si="47"/>
        <v>1</v>
      </c>
      <c r="X157" s="43">
        <f t="shared" si="48"/>
        <v>1</v>
      </c>
      <c r="Y157" s="39">
        <f t="shared" si="35"/>
        <v>1</v>
      </c>
      <c r="Z157" s="40">
        <f t="shared" si="49"/>
        <v>1</v>
      </c>
      <c r="AA157" s="40">
        <f t="shared" si="50"/>
        <v>1</v>
      </c>
    </row>
    <row r="158" spans="1:27" ht="60" hidden="1" customHeight="1" x14ac:dyDescent="0.65">
      <c r="A158" s="3">
        <v>156</v>
      </c>
      <c r="B158" s="3" t="s">
        <v>464</v>
      </c>
      <c r="C158" s="3" t="s">
        <v>1941</v>
      </c>
      <c r="D158" s="3" t="s">
        <v>465</v>
      </c>
      <c r="E158" s="3" t="s">
        <v>1212</v>
      </c>
      <c r="F158" s="5" t="s">
        <v>466</v>
      </c>
      <c r="G158" s="5">
        <v>180657980</v>
      </c>
      <c r="H158" s="5" t="s">
        <v>1429</v>
      </c>
      <c r="I158" s="3"/>
      <c r="J158" s="35"/>
      <c r="K158" s="36">
        <f t="shared" si="36"/>
        <v>1</v>
      </c>
      <c r="L158" s="37" t="str">
        <f t="shared" si="37"/>
        <v>180657980</v>
      </c>
      <c r="M158" s="38" t="str">
        <f t="shared" si="38"/>
        <v>180657980</v>
      </c>
      <c r="N158" s="39">
        <f t="shared" si="39"/>
        <v>1</v>
      </c>
      <c r="O158" s="39">
        <f t="shared" si="40"/>
        <v>1</v>
      </c>
      <c r="P158" s="39">
        <f t="shared" si="34"/>
        <v>1</v>
      </c>
      <c r="Q158" s="40">
        <f t="shared" si="41"/>
        <v>1</v>
      </c>
      <c r="R158" s="41" t="str">
        <f t="shared" si="42"/>
        <v>097 22 40 669</v>
      </c>
      <c r="S158" s="37" t="str">
        <f t="shared" si="43"/>
        <v>0972240669</v>
      </c>
      <c r="T158" s="39" t="e">
        <f t="shared" si="44"/>
        <v>#VALUE!</v>
      </c>
      <c r="U158" s="37" t="str">
        <f t="shared" si="45"/>
        <v>0972240669</v>
      </c>
      <c r="V158" s="42" t="str">
        <f t="shared" si="46"/>
        <v>0972240669</v>
      </c>
      <c r="W158" s="39">
        <f t="shared" si="47"/>
        <v>1</v>
      </c>
      <c r="X158" s="43">
        <f t="shared" si="48"/>
        <v>1</v>
      </c>
      <c r="Y158" s="39">
        <f t="shared" si="35"/>
        <v>1</v>
      </c>
      <c r="Z158" s="40">
        <f t="shared" si="49"/>
        <v>1</v>
      </c>
      <c r="AA158" s="40">
        <f t="shared" si="50"/>
        <v>1</v>
      </c>
    </row>
    <row r="159" spans="1:27" ht="60" hidden="1" customHeight="1" x14ac:dyDescent="0.65">
      <c r="A159" s="3">
        <v>157</v>
      </c>
      <c r="B159" s="3" t="s">
        <v>467</v>
      </c>
      <c r="C159" s="3" t="s">
        <v>1939</v>
      </c>
      <c r="D159" s="3" t="s">
        <v>341</v>
      </c>
      <c r="E159" s="3" t="s">
        <v>1212</v>
      </c>
      <c r="F159" s="5" t="s">
        <v>468</v>
      </c>
      <c r="G159" s="5" t="s">
        <v>1430</v>
      </c>
      <c r="H159" s="5" t="s">
        <v>1431</v>
      </c>
      <c r="I159" s="3"/>
      <c r="J159" s="35"/>
      <c r="K159" s="36">
        <f t="shared" si="36"/>
        <v>1</v>
      </c>
      <c r="L159" s="37" t="str">
        <f t="shared" si="37"/>
        <v>180889925</v>
      </c>
      <c r="M159" s="38" t="str">
        <f t="shared" si="38"/>
        <v>180889925</v>
      </c>
      <c r="N159" s="39">
        <f t="shared" si="39"/>
        <v>1</v>
      </c>
      <c r="O159" s="39">
        <f t="shared" si="40"/>
        <v>1</v>
      </c>
      <c r="P159" s="39">
        <f t="shared" si="34"/>
        <v>1</v>
      </c>
      <c r="Q159" s="40">
        <f t="shared" si="41"/>
        <v>1</v>
      </c>
      <c r="R159" s="41" t="str">
        <f t="shared" si="42"/>
        <v>096 98 38 931</v>
      </c>
      <c r="S159" s="37" t="str">
        <f t="shared" si="43"/>
        <v>0969838931</v>
      </c>
      <c r="T159" s="39" t="e">
        <f t="shared" si="44"/>
        <v>#VALUE!</v>
      </c>
      <c r="U159" s="37" t="str">
        <f t="shared" si="45"/>
        <v>0969838931</v>
      </c>
      <c r="V159" s="42" t="str">
        <f t="shared" si="46"/>
        <v>0969838931</v>
      </c>
      <c r="W159" s="39">
        <f t="shared" si="47"/>
        <v>1</v>
      </c>
      <c r="X159" s="43">
        <f t="shared" si="48"/>
        <v>1</v>
      </c>
      <c r="Y159" s="39">
        <f t="shared" si="35"/>
        <v>1</v>
      </c>
      <c r="Z159" s="40">
        <f t="shared" si="49"/>
        <v>1</v>
      </c>
      <c r="AA159" s="40">
        <f t="shared" si="50"/>
        <v>1</v>
      </c>
    </row>
    <row r="160" spans="1:27" ht="60" hidden="1" customHeight="1" x14ac:dyDescent="0.65">
      <c r="A160" s="3">
        <v>158</v>
      </c>
      <c r="B160" s="3" t="s">
        <v>469</v>
      </c>
      <c r="C160" s="3" t="s">
        <v>1941</v>
      </c>
      <c r="D160" s="3" t="s">
        <v>470</v>
      </c>
      <c r="E160" s="3" t="s">
        <v>1212</v>
      </c>
      <c r="F160" s="5" t="s">
        <v>471</v>
      </c>
      <c r="G160" s="5">
        <v>180776333</v>
      </c>
      <c r="H160" s="5" t="s">
        <v>1432</v>
      </c>
      <c r="I160" s="3"/>
      <c r="J160" s="35"/>
      <c r="K160" s="36">
        <f t="shared" si="36"/>
        <v>1</v>
      </c>
      <c r="L160" s="37" t="str">
        <f t="shared" si="37"/>
        <v>180776333</v>
      </c>
      <c r="M160" s="38" t="str">
        <f t="shared" si="38"/>
        <v>180776333</v>
      </c>
      <c r="N160" s="39">
        <f t="shared" si="39"/>
        <v>1</v>
      </c>
      <c r="O160" s="39">
        <f t="shared" si="40"/>
        <v>1</v>
      </c>
      <c r="P160" s="39">
        <f t="shared" si="34"/>
        <v>1</v>
      </c>
      <c r="Q160" s="40">
        <f t="shared" si="41"/>
        <v>1</v>
      </c>
      <c r="R160" s="41" t="str">
        <f t="shared" si="42"/>
        <v>093 65 16 48</v>
      </c>
      <c r="S160" s="37" t="str">
        <f t="shared" si="43"/>
        <v>093651648</v>
      </c>
      <c r="T160" s="39" t="e">
        <f t="shared" si="44"/>
        <v>#VALUE!</v>
      </c>
      <c r="U160" s="37" t="str">
        <f t="shared" si="45"/>
        <v>093651648</v>
      </c>
      <c r="V160" s="42" t="str">
        <f t="shared" si="46"/>
        <v>093651648</v>
      </c>
      <c r="W160" s="39">
        <f t="shared" si="47"/>
        <v>1</v>
      </c>
      <c r="X160" s="43">
        <f t="shared" si="48"/>
        <v>1</v>
      </c>
      <c r="Y160" s="39">
        <f t="shared" si="35"/>
        <v>1</v>
      </c>
      <c r="Z160" s="40">
        <f t="shared" si="49"/>
        <v>1</v>
      </c>
      <c r="AA160" s="40">
        <f t="shared" si="50"/>
        <v>1</v>
      </c>
    </row>
    <row r="161" spans="1:27" ht="60" customHeight="1" x14ac:dyDescent="0.65">
      <c r="A161" s="3">
        <v>159</v>
      </c>
      <c r="B161" s="3" t="s">
        <v>472</v>
      </c>
      <c r="C161" s="3" t="s">
        <v>1941</v>
      </c>
      <c r="D161" s="3" t="s">
        <v>473</v>
      </c>
      <c r="E161" s="3" t="s">
        <v>1212</v>
      </c>
      <c r="F161" s="5" t="s">
        <v>474</v>
      </c>
      <c r="G161" s="5">
        <v>180804619</v>
      </c>
      <c r="H161" s="5" t="s">
        <v>1433</v>
      </c>
      <c r="I161" s="3"/>
      <c r="J161" s="35">
        <v>2</v>
      </c>
      <c r="K161" s="36">
        <f t="shared" si="36"/>
        <v>1</v>
      </c>
      <c r="L161" s="37" t="str">
        <f t="shared" si="37"/>
        <v>180804619</v>
      </c>
      <c r="M161" s="38" t="str">
        <f t="shared" si="38"/>
        <v>180804619</v>
      </c>
      <c r="N161" s="39">
        <f t="shared" si="39"/>
        <v>1</v>
      </c>
      <c r="O161" s="39">
        <f t="shared" si="40"/>
        <v>1</v>
      </c>
      <c r="P161" s="39">
        <f t="shared" si="34"/>
        <v>1</v>
      </c>
      <c r="Q161" s="40">
        <f t="shared" si="41"/>
        <v>1</v>
      </c>
      <c r="R161" s="41" t="str">
        <f t="shared" si="42"/>
        <v>087 56 17 27</v>
      </c>
      <c r="S161" s="37" t="str">
        <f t="shared" si="43"/>
        <v>087561727</v>
      </c>
      <c r="T161" s="39" t="e">
        <f t="shared" si="44"/>
        <v>#VALUE!</v>
      </c>
      <c r="U161" s="37" t="str">
        <f t="shared" si="45"/>
        <v>087561727</v>
      </c>
      <c r="V161" s="42" t="str">
        <f t="shared" si="46"/>
        <v>087561727</v>
      </c>
      <c r="W161" s="39">
        <f t="shared" si="47"/>
        <v>1</v>
      </c>
      <c r="X161" s="43">
        <f t="shared" si="48"/>
        <v>1</v>
      </c>
      <c r="Y161" s="39">
        <f t="shared" si="35"/>
        <v>1</v>
      </c>
      <c r="Z161" s="40">
        <f t="shared" si="49"/>
        <v>1</v>
      </c>
      <c r="AA161" s="40">
        <f t="shared" si="50"/>
        <v>2</v>
      </c>
    </row>
    <row r="162" spans="1:27" ht="60" hidden="1" customHeight="1" x14ac:dyDescent="0.65">
      <c r="A162" s="3">
        <v>160</v>
      </c>
      <c r="B162" s="3" t="s">
        <v>475</v>
      </c>
      <c r="C162" s="3" t="s">
        <v>1941</v>
      </c>
      <c r="D162" s="3" t="s">
        <v>476</v>
      </c>
      <c r="E162" s="3" t="s">
        <v>1212</v>
      </c>
      <c r="F162" s="5" t="s">
        <v>477</v>
      </c>
      <c r="G162" s="5" t="s">
        <v>1434</v>
      </c>
      <c r="H162" s="5" t="s">
        <v>1435</v>
      </c>
      <c r="I162" s="3"/>
      <c r="J162" s="35"/>
      <c r="K162" s="36">
        <f t="shared" si="36"/>
        <v>1</v>
      </c>
      <c r="L162" s="37" t="str">
        <f t="shared" si="37"/>
        <v>180294190</v>
      </c>
      <c r="M162" s="38" t="str">
        <f t="shared" si="38"/>
        <v>180294190</v>
      </c>
      <c r="N162" s="39">
        <f t="shared" si="39"/>
        <v>1</v>
      </c>
      <c r="O162" s="39">
        <f t="shared" si="40"/>
        <v>1</v>
      </c>
      <c r="P162" s="39">
        <f t="shared" si="34"/>
        <v>1</v>
      </c>
      <c r="Q162" s="40">
        <f t="shared" si="41"/>
        <v>1</v>
      </c>
      <c r="R162" s="41" t="str">
        <f t="shared" si="42"/>
        <v>017 38 68 83</v>
      </c>
      <c r="S162" s="37" t="str">
        <f t="shared" si="43"/>
        <v>017386883</v>
      </c>
      <c r="T162" s="39" t="e">
        <f t="shared" si="44"/>
        <v>#VALUE!</v>
      </c>
      <c r="U162" s="37" t="str">
        <f t="shared" si="45"/>
        <v>017386883</v>
      </c>
      <c r="V162" s="42" t="str">
        <f t="shared" si="46"/>
        <v>017386883</v>
      </c>
      <c r="W162" s="39">
        <f t="shared" si="47"/>
        <v>1</v>
      </c>
      <c r="X162" s="43">
        <f t="shared" si="48"/>
        <v>1</v>
      </c>
      <c r="Y162" s="39">
        <f t="shared" si="35"/>
        <v>1</v>
      </c>
      <c r="Z162" s="40">
        <f t="shared" si="49"/>
        <v>1</v>
      </c>
      <c r="AA162" s="40">
        <f t="shared" si="50"/>
        <v>1</v>
      </c>
    </row>
    <row r="163" spans="1:27" ht="60" hidden="1" customHeight="1" x14ac:dyDescent="0.65">
      <c r="A163" s="3">
        <v>161</v>
      </c>
      <c r="B163" s="3" t="s">
        <v>478</v>
      </c>
      <c r="C163" s="3" t="s">
        <v>1941</v>
      </c>
      <c r="D163" s="3" t="s">
        <v>479</v>
      </c>
      <c r="E163" s="3" t="s">
        <v>1212</v>
      </c>
      <c r="F163" s="5" t="s">
        <v>480</v>
      </c>
      <c r="G163" s="5" t="s">
        <v>1436</v>
      </c>
      <c r="H163" s="5" t="s">
        <v>1437</v>
      </c>
      <c r="I163" s="3"/>
      <c r="J163" s="35"/>
      <c r="K163" s="36">
        <f t="shared" si="36"/>
        <v>1</v>
      </c>
      <c r="L163" s="37" t="str">
        <f t="shared" si="37"/>
        <v>180821603</v>
      </c>
      <c r="M163" s="38" t="str">
        <f t="shared" si="38"/>
        <v>180821603</v>
      </c>
      <c r="N163" s="39">
        <f t="shared" si="39"/>
        <v>1</v>
      </c>
      <c r="O163" s="39">
        <f t="shared" si="40"/>
        <v>1</v>
      </c>
      <c r="P163" s="39">
        <f t="shared" si="34"/>
        <v>1</v>
      </c>
      <c r="Q163" s="40">
        <f t="shared" si="41"/>
        <v>1</v>
      </c>
      <c r="R163" s="41" t="str">
        <f t="shared" si="42"/>
        <v>096 35 55 578</v>
      </c>
      <c r="S163" s="37" t="str">
        <f t="shared" si="43"/>
        <v>0963555578</v>
      </c>
      <c r="T163" s="39" t="e">
        <f t="shared" si="44"/>
        <v>#VALUE!</v>
      </c>
      <c r="U163" s="37" t="str">
        <f t="shared" si="45"/>
        <v>0963555578</v>
      </c>
      <c r="V163" s="42" t="str">
        <f t="shared" si="46"/>
        <v>0963555578</v>
      </c>
      <c r="W163" s="39">
        <f t="shared" si="47"/>
        <v>1</v>
      </c>
      <c r="X163" s="43">
        <f t="shared" si="48"/>
        <v>1</v>
      </c>
      <c r="Y163" s="39">
        <f t="shared" si="35"/>
        <v>1</v>
      </c>
      <c r="Z163" s="40">
        <f t="shared" si="49"/>
        <v>1</v>
      </c>
      <c r="AA163" s="40">
        <f t="shared" si="50"/>
        <v>1</v>
      </c>
    </row>
    <row r="164" spans="1:27" ht="60" hidden="1" customHeight="1" x14ac:dyDescent="0.65">
      <c r="A164" s="3">
        <v>162</v>
      </c>
      <c r="B164" s="3" t="s">
        <v>481</v>
      </c>
      <c r="C164" s="3" t="s">
        <v>1941</v>
      </c>
      <c r="D164" s="3" t="s">
        <v>482</v>
      </c>
      <c r="E164" s="3" t="s">
        <v>1212</v>
      </c>
      <c r="F164" s="5" t="s">
        <v>483</v>
      </c>
      <c r="G164" s="5" t="s">
        <v>1438</v>
      </c>
      <c r="H164" s="5" t="s">
        <v>1439</v>
      </c>
      <c r="I164" s="3"/>
      <c r="J164" s="35"/>
      <c r="K164" s="36">
        <f t="shared" si="36"/>
        <v>1</v>
      </c>
      <c r="L164" s="37" t="str">
        <f t="shared" si="37"/>
        <v>180803688</v>
      </c>
      <c r="M164" s="38" t="str">
        <f t="shared" si="38"/>
        <v>180803688</v>
      </c>
      <c r="N164" s="39">
        <f t="shared" si="39"/>
        <v>1</v>
      </c>
      <c r="O164" s="39">
        <f t="shared" si="40"/>
        <v>1</v>
      </c>
      <c r="P164" s="39">
        <f t="shared" si="34"/>
        <v>1</v>
      </c>
      <c r="Q164" s="40">
        <f t="shared" si="41"/>
        <v>1</v>
      </c>
      <c r="R164" s="41" t="str">
        <f t="shared" si="42"/>
        <v>015 56 05 16</v>
      </c>
      <c r="S164" s="37" t="str">
        <f t="shared" si="43"/>
        <v>015560516</v>
      </c>
      <c r="T164" s="39" t="e">
        <f t="shared" si="44"/>
        <v>#VALUE!</v>
      </c>
      <c r="U164" s="37" t="str">
        <f t="shared" si="45"/>
        <v>015560516</v>
      </c>
      <c r="V164" s="42" t="str">
        <f t="shared" si="46"/>
        <v>015560516</v>
      </c>
      <c r="W164" s="39">
        <f t="shared" si="47"/>
        <v>1</v>
      </c>
      <c r="X164" s="43">
        <f t="shared" si="48"/>
        <v>1</v>
      </c>
      <c r="Y164" s="39">
        <f t="shared" si="35"/>
        <v>1</v>
      </c>
      <c r="Z164" s="40">
        <f t="shared" si="49"/>
        <v>1</v>
      </c>
      <c r="AA164" s="40">
        <f t="shared" si="50"/>
        <v>1</v>
      </c>
    </row>
    <row r="165" spans="1:27" ht="60" hidden="1" customHeight="1" x14ac:dyDescent="0.65">
      <c r="A165" s="3">
        <v>163</v>
      </c>
      <c r="B165" s="3" t="s">
        <v>484</v>
      </c>
      <c r="C165" s="3" t="s">
        <v>1941</v>
      </c>
      <c r="D165" s="3" t="s">
        <v>485</v>
      </c>
      <c r="E165" s="3" t="s">
        <v>1212</v>
      </c>
      <c r="F165" s="5" t="s">
        <v>486</v>
      </c>
      <c r="G165" s="5">
        <v>180545675</v>
      </c>
      <c r="H165" s="5" t="s">
        <v>1440</v>
      </c>
      <c r="I165" s="3"/>
      <c r="J165" s="35"/>
      <c r="K165" s="36">
        <f t="shared" si="36"/>
        <v>1</v>
      </c>
      <c r="L165" s="37" t="str">
        <f t="shared" si="37"/>
        <v>180545675</v>
      </c>
      <c r="M165" s="38" t="str">
        <f t="shared" si="38"/>
        <v>180545675</v>
      </c>
      <c r="N165" s="39">
        <f t="shared" si="39"/>
        <v>1</v>
      </c>
      <c r="O165" s="39">
        <f t="shared" si="40"/>
        <v>1</v>
      </c>
      <c r="P165" s="39">
        <f t="shared" si="34"/>
        <v>1</v>
      </c>
      <c r="Q165" s="40">
        <f t="shared" si="41"/>
        <v>1</v>
      </c>
      <c r="R165" s="41" t="str">
        <f t="shared" si="42"/>
        <v>099 36 90 80</v>
      </c>
      <c r="S165" s="37" t="str">
        <f t="shared" si="43"/>
        <v>099369080</v>
      </c>
      <c r="T165" s="39" t="e">
        <f t="shared" si="44"/>
        <v>#VALUE!</v>
      </c>
      <c r="U165" s="37" t="str">
        <f t="shared" si="45"/>
        <v>099369080</v>
      </c>
      <c r="V165" s="42" t="str">
        <f t="shared" si="46"/>
        <v>099369080</v>
      </c>
      <c r="W165" s="39">
        <f t="shared" si="47"/>
        <v>1</v>
      </c>
      <c r="X165" s="43">
        <f t="shared" si="48"/>
        <v>1</v>
      </c>
      <c r="Y165" s="39">
        <f t="shared" si="35"/>
        <v>1</v>
      </c>
      <c r="Z165" s="40">
        <f t="shared" si="49"/>
        <v>1</v>
      </c>
      <c r="AA165" s="40">
        <f t="shared" si="50"/>
        <v>1</v>
      </c>
    </row>
    <row r="166" spans="1:27" ht="60" hidden="1" customHeight="1" x14ac:dyDescent="0.65">
      <c r="A166" s="3">
        <v>164</v>
      </c>
      <c r="B166" s="3" t="s">
        <v>487</v>
      </c>
      <c r="C166" s="3" t="s">
        <v>1939</v>
      </c>
      <c r="D166" s="3" t="s">
        <v>488</v>
      </c>
      <c r="E166" s="3" t="s">
        <v>1212</v>
      </c>
      <c r="F166" s="5">
        <v>185</v>
      </c>
      <c r="G166" s="5">
        <v>190774026</v>
      </c>
      <c r="H166" s="5" t="s">
        <v>1441</v>
      </c>
      <c r="I166" s="3"/>
      <c r="J166" s="35"/>
      <c r="K166" s="36">
        <f t="shared" si="36"/>
        <v>1</v>
      </c>
      <c r="L166" s="37" t="str">
        <f t="shared" si="37"/>
        <v>190774026</v>
      </c>
      <c r="M166" s="38" t="str">
        <f t="shared" si="38"/>
        <v>190774026</v>
      </c>
      <c r="N166" s="39">
        <f t="shared" si="39"/>
        <v>1</v>
      </c>
      <c r="O166" s="39">
        <f t="shared" si="40"/>
        <v>1</v>
      </c>
      <c r="P166" s="39">
        <f t="shared" si="34"/>
        <v>1</v>
      </c>
      <c r="Q166" s="40">
        <f t="shared" si="41"/>
        <v>1</v>
      </c>
      <c r="R166" s="41" t="str">
        <f t="shared" si="42"/>
        <v>087 48 25 17</v>
      </c>
      <c r="S166" s="37" t="str">
        <f t="shared" si="43"/>
        <v>087482517</v>
      </c>
      <c r="T166" s="39" t="e">
        <f t="shared" si="44"/>
        <v>#VALUE!</v>
      </c>
      <c r="U166" s="37" t="str">
        <f t="shared" si="45"/>
        <v>087482517</v>
      </c>
      <c r="V166" s="42" t="str">
        <f t="shared" si="46"/>
        <v>087482517</v>
      </c>
      <c r="W166" s="39">
        <f t="shared" si="47"/>
        <v>1</v>
      </c>
      <c r="X166" s="43">
        <f t="shared" si="48"/>
        <v>1</v>
      </c>
      <c r="Y166" s="39">
        <f t="shared" si="35"/>
        <v>1</v>
      </c>
      <c r="Z166" s="40">
        <f t="shared" si="49"/>
        <v>1</v>
      </c>
      <c r="AA166" s="40">
        <f t="shared" si="50"/>
        <v>1</v>
      </c>
    </row>
    <row r="167" spans="1:27" ht="60" hidden="1" customHeight="1" x14ac:dyDescent="0.65">
      <c r="A167" s="3">
        <v>165</v>
      </c>
      <c r="B167" s="3" t="s">
        <v>489</v>
      </c>
      <c r="C167" s="3" t="s">
        <v>1941</v>
      </c>
      <c r="D167" s="3" t="s">
        <v>490</v>
      </c>
      <c r="E167" s="3" t="s">
        <v>1212</v>
      </c>
      <c r="F167" s="5">
        <v>187</v>
      </c>
      <c r="G167" s="5">
        <v>180793716</v>
      </c>
      <c r="H167" s="5" t="s">
        <v>1442</v>
      </c>
      <c r="I167" s="3"/>
      <c r="J167" s="35"/>
      <c r="K167" s="36">
        <f t="shared" si="36"/>
        <v>1</v>
      </c>
      <c r="L167" s="37" t="str">
        <f t="shared" si="37"/>
        <v>180793716</v>
      </c>
      <c r="M167" s="38" t="str">
        <f t="shared" si="38"/>
        <v>180793716</v>
      </c>
      <c r="N167" s="39">
        <f t="shared" si="39"/>
        <v>1</v>
      </c>
      <c r="O167" s="39">
        <f t="shared" si="40"/>
        <v>1</v>
      </c>
      <c r="P167" s="39">
        <f t="shared" si="34"/>
        <v>1</v>
      </c>
      <c r="Q167" s="40">
        <f t="shared" si="41"/>
        <v>1</v>
      </c>
      <c r="R167" s="41" t="str">
        <f t="shared" si="42"/>
        <v>088 28 84 193</v>
      </c>
      <c r="S167" s="37" t="str">
        <f t="shared" si="43"/>
        <v>0882884193</v>
      </c>
      <c r="T167" s="39" t="e">
        <f t="shared" si="44"/>
        <v>#VALUE!</v>
      </c>
      <c r="U167" s="37" t="str">
        <f t="shared" si="45"/>
        <v>0882884193</v>
      </c>
      <c r="V167" s="42" t="str">
        <f t="shared" si="46"/>
        <v>0882884193</v>
      </c>
      <c r="W167" s="39">
        <f t="shared" si="47"/>
        <v>1</v>
      </c>
      <c r="X167" s="43">
        <f t="shared" si="48"/>
        <v>1</v>
      </c>
      <c r="Y167" s="39">
        <f t="shared" si="35"/>
        <v>1</v>
      </c>
      <c r="Z167" s="40">
        <f t="shared" si="49"/>
        <v>1</v>
      </c>
      <c r="AA167" s="40">
        <f t="shared" si="50"/>
        <v>1</v>
      </c>
    </row>
    <row r="168" spans="1:27" ht="60" customHeight="1" x14ac:dyDescent="0.65">
      <c r="A168" s="3">
        <v>166</v>
      </c>
      <c r="B168" s="3" t="s">
        <v>491</v>
      </c>
      <c r="C168" s="3" t="s">
        <v>1941</v>
      </c>
      <c r="D168" s="3" t="s">
        <v>492</v>
      </c>
      <c r="E168" s="3" t="s">
        <v>1212</v>
      </c>
      <c r="F168" s="5" t="s">
        <v>493</v>
      </c>
      <c r="G168" s="5">
        <v>190566809</v>
      </c>
      <c r="H168" s="8" t="s">
        <v>1443</v>
      </c>
      <c r="I168" s="3"/>
      <c r="J168" s="35">
        <v>2</v>
      </c>
      <c r="K168" s="36">
        <f t="shared" si="36"/>
        <v>1</v>
      </c>
      <c r="L168" s="37" t="str">
        <f t="shared" si="37"/>
        <v>190566809</v>
      </c>
      <c r="M168" s="38" t="str">
        <f t="shared" si="38"/>
        <v>190566809</v>
      </c>
      <c r="N168" s="39">
        <f t="shared" si="39"/>
        <v>1</v>
      </c>
      <c r="O168" s="39">
        <f t="shared" si="40"/>
        <v>1</v>
      </c>
      <c r="P168" s="39">
        <f t="shared" si="34"/>
        <v>1</v>
      </c>
      <c r="Q168" s="40">
        <f t="shared" si="41"/>
        <v>1</v>
      </c>
      <c r="R168" s="41" t="str">
        <f t="shared" si="42"/>
        <v>081 50 68 02</v>
      </c>
      <c r="S168" s="37" t="str">
        <f t="shared" si="43"/>
        <v>081506802</v>
      </c>
      <c r="T168" s="39" t="e">
        <f t="shared" si="44"/>
        <v>#VALUE!</v>
      </c>
      <c r="U168" s="37" t="str">
        <f t="shared" si="45"/>
        <v>081506802</v>
      </c>
      <c r="V168" s="42" t="str">
        <f t="shared" si="46"/>
        <v>081506802</v>
      </c>
      <c r="W168" s="39">
        <f t="shared" si="47"/>
        <v>1</v>
      </c>
      <c r="X168" s="43">
        <f t="shared" si="48"/>
        <v>1</v>
      </c>
      <c r="Y168" s="39">
        <f t="shared" si="35"/>
        <v>1</v>
      </c>
      <c r="Z168" s="40">
        <f t="shared" si="49"/>
        <v>1</v>
      </c>
      <c r="AA168" s="40">
        <f t="shared" si="50"/>
        <v>2</v>
      </c>
    </row>
    <row r="169" spans="1:27" ht="60" customHeight="1" x14ac:dyDescent="0.65">
      <c r="A169" s="3">
        <v>167</v>
      </c>
      <c r="B169" s="3" t="s">
        <v>494</v>
      </c>
      <c r="C169" s="3" t="s">
        <v>1939</v>
      </c>
      <c r="D169" s="3" t="s">
        <v>495</v>
      </c>
      <c r="E169" s="3" t="s">
        <v>1212</v>
      </c>
      <c r="F169" s="5">
        <v>189</v>
      </c>
      <c r="G169" s="5">
        <v>180859559</v>
      </c>
      <c r="H169" s="5" t="s">
        <v>1444</v>
      </c>
      <c r="I169" s="3"/>
      <c r="J169" s="35">
        <v>2</v>
      </c>
      <c r="K169" s="36">
        <f t="shared" si="36"/>
        <v>1</v>
      </c>
      <c r="L169" s="37" t="str">
        <f t="shared" si="37"/>
        <v>180859559</v>
      </c>
      <c r="M169" s="38" t="str">
        <f t="shared" si="38"/>
        <v>180859559</v>
      </c>
      <c r="N169" s="39">
        <f t="shared" si="39"/>
        <v>1</v>
      </c>
      <c r="O169" s="39">
        <f t="shared" si="40"/>
        <v>1</v>
      </c>
      <c r="P169" s="39">
        <f t="shared" si="34"/>
        <v>1</v>
      </c>
      <c r="Q169" s="40">
        <f t="shared" si="41"/>
        <v>1</v>
      </c>
      <c r="R169" s="41" t="str">
        <f t="shared" si="42"/>
        <v>089 62 62 99</v>
      </c>
      <c r="S169" s="37" t="str">
        <f t="shared" si="43"/>
        <v>089626299</v>
      </c>
      <c r="T169" s="39" t="e">
        <f t="shared" si="44"/>
        <v>#VALUE!</v>
      </c>
      <c r="U169" s="37" t="str">
        <f t="shared" si="45"/>
        <v>089626299</v>
      </c>
      <c r="V169" s="42" t="str">
        <f t="shared" si="46"/>
        <v>089626299</v>
      </c>
      <c r="W169" s="39">
        <f t="shared" si="47"/>
        <v>1</v>
      </c>
      <c r="X169" s="43">
        <f t="shared" si="48"/>
        <v>1</v>
      </c>
      <c r="Y169" s="39">
        <f t="shared" si="35"/>
        <v>1</v>
      </c>
      <c r="Z169" s="40">
        <f t="shared" si="49"/>
        <v>1</v>
      </c>
      <c r="AA169" s="40">
        <f t="shared" si="50"/>
        <v>2</v>
      </c>
    </row>
    <row r="170" spans="1:27" ht="60" hidden="1" customHeight="1" x14ac:dyDescent="0.65">
      <c r="A170" s="3">
        <v>168</v>
      </c>
      <c r="B170" s="3" t="s">
        <v>496</v>
      </c>
      <c r="C170" s="3" t="s">
        <v>1941</v>
      </c>
      <c r="D170" s="3" t="s">
        <v>497</v>
      </c>
      <c r="E170" s="3" t="s">
        <v>1212</v>
      </c>
      <c r="F170" s="5">
        <v>190</v>
      </c>
      <c r="G170" s="5">
        <v>180826640</v>
      </c>
      <c r="H170" s="5" t="s">
        <v>1445</v>
      </c>
      <c r="I170" s="3"/>
      <c r="J170" s="35"/>
      <c r="K170" s="36">
        <f t="shared" si="36"/>
        <v>1</v>
      </c>
      <c r="L170" s="37" t="str">
        <f t="shared" si="37"/>
        <v>180826640</v>
      </c>
      <c r="M170" s="38" t="str">
        <f t="shared" si="38"/>
        <v>180826640</v>
      </c>
      <c r="N170" s="39">
        <f t="shared" si="39"/>
        <v>1</v>
      </c>
      <c r="O170" s="39">
        <f t="shared" si="40"/>
        <v>1</v>
      </c>
      <c r="P170" s="39">
        <f t="shared" si="34"/>
        <v>1</v>
      </c>
      <c r="Q170" s="40">
        <f t="shared" si="41"/>
        <v>1</v>
      </c>
      <c r="R170" s="41" t="str">
        <f t="shared" si="42"/>
        <v>087 88 93 07</v>
      </c>
      <c r="S170" s="37" t="str">
        <f t="shared" si="43"/>
        <v>087889307</v>
      </c>
      <c r="T170" s="39" t="e">
        <f t="shared" si="44"/>
        <v>#VALUE!</v>
      </c>
      <c r="U170" s="37" t="str">
        <f t="shared" si="45"/>
        <v>087889307</v>
      </c>
      <c r="V170" s="42" t="str">
        <f t="shared" si="46"/>
        <v>087889307</v>
      </c>
      <c r="W170" s="39">
        <f t="shared" si="47"/>
        <v>1</v>
      </c>
      <c r="X170" s="43">
        <f t="shared" si="48"/>
        <v>1</v>
      </c>
      <c r="Y170" s="39">
        <f t="shared" si="35"/>
        <v>1</v>
      </c>
      <c r="Z170" s="40">
        <f t="shared" si="49"/>
        <v>1</v>
      </c>
      <c r="AA170" s="40">
        <f t="shared" si="50"/>
        <v>1</v>
      </c>
    </row>
    <row r="171" spans="1:27" ht="60" hidden="1" customHeight="1" x14ac:dyDescent="0.65">
      <c r="A171" s="3">
        <v>169</v>
      </c>
      <c r="B171" s="3" t="s">
        <v>498</v>
      </c>
      <c r="C171" s="3" t="s">
        <v>1939</v>
      </c>
      <c r="D171" s="3" t="s">
        <v>499</v>
      </c>
      <c r="E171" s="3" t="s">
        <v>1213</v>
      </c>
      <c r="F171" s="5" t="s">
        <v>500</v>
      </c>
      <c r="G171" s="5">
        <v>150747168</v>
      </c>
      <c r="H171" s="5" t="s">
        <v>1446</v>
      </c>
      <c r="I171" s="3"/>
      <c r="J171" s="35"/>
      <c r="K171" s="36">
        <f t="shared" si="36"/>
        <v>1</v>
      </c>
      <c r="L171" s="37" t="str">
        <f t="shared" si="37"/>
        <v>150747168</v>
      </c>
      <c r="M171" s="38" t="str">
        <f t="shared" si="38"/>
        <v>150747168</v>
      </c>
      <c r="N171" s="39">
        <f t="shared" si="39"/>
        <v>1</v>
      </c>
      <c r="O171" s="39">
        <f t="shared" si="40"/>
        <v>1</v>
      </c>
      <c r="P171" s="39">
        <f t="shared" si="34"/>
        <v>1</v>
      </c>
      <c r="Q171" s="40">
        <f t="shared" si="41"/>
        <v>1</v>
      </c>
      <c r="R171" s="41" t="str">
        <f t="shared" si="42"/>
        <v>093 810 325</v>
      </c>
      <c r="S171" s="37" t="str">
        <f t="shared" si="43"/>
        <v>093810325</v>
      </c>
      <c r="T171" s="39" t="e">
        <f t="shared" si="44"/>
        <v>#VALUE!</v>
      </c>
      <c r="U171" s="37" t="str">
        <f t="shared" si="45"/>
        <v>093810325</v>
      </c>
      <c r="V171" s="42" t="str">
        <f t="shared" si="46"/>
        <v>093810325</v>
      </c>
      <c r="W171" s="39">
        <f t="shared" si="47"/>
        <v>1</v>
      </c>
      <c r="X171" s="43">
        <f t="shared" si="48"/>
        <v>1</v>
      </c>
      <c r="Y171" s="39">
        <f t="shared" si="35"/>
        <v>1</v>
      </c>
      <c r="Z171" s="40">
        <f t="shared" si="49"/>
        <v>1</v>
      </c>
      <c r="AA171" s="40">
        <f t="shared" si="50"/>
        <v>1</v>
      </c>
    </row>
    <row r="172" spans="1:27" ht="60" hidden="1" customHeight="1" x14ac:dyDescent="0.65">
      <c r="A172" s="3">
        <v>170</v>
      </c>
      <c r="B172" s="3" t="s">
        <v>501</v>
      </c>
      <c r="C172" s="3" t="s">
        <v>1939</v>
      </c>
      <c r="D172" s="3" t="s">
        <v>502</v>
      </c>
      <c r="E172" s="3" t="s">
        <v>1213</v>
      </c>
      <c r="F172" s="5" t="s">
        <v>503</v>
      </c>
      <c r="G172" s="5" t="s">
        <v>1447</v>
      </c>
      <c r="H172" s="5" t="s">
        <v>1448</v>
      </c>
      <c r="I172" s="3"/>
      <c r="J172" s="35"/>
      <c r="K172" s="36">
        <f t="shared" si="36"/>
        <v>1</v>
      </c>
      <c r="L172" s="37" t="str">
        <f t="shared" si="37"/>
        <v>180862061</v>
      </c>
      <c r="M172" s="38" t="str">
        <f t="shared" si="38"/>
        <v>180862061</v>
      </c>
      <c r="N172" s="39">
        <f t="shared" si="39"/>
        <v>1</v>
      </c>
      <c r="O172" s="39">
        <f t="shared" si="40"/>
        <v>1</v>
      </c>
      <c r="P172" s="39">
        <f t="shared" si="34"/>
        <v>1</v>
      </c>
      <c r="Q172" s="40">
        <f t="shared" si="41"/>
        <v>1</v>
      </c>
      <c r="R172" s="41" t="str">
        <f t="shared" si="42"/>
        <v>076 77 71 487</v>
      </c>
      <c r="S172" s="37" t="str">
        <f t="shared" si="43"/>
        <v>0767771487</v>
      </c>
      <c r="T172" s="39" t="e">
        <f t="shared" si="44"/>
        <v>#VALUE!</v>
      </c>
      <c r="U172" s="37" t="str">
        <f t="shared" si="45"/>
        <v>0767771487</v>
      </c>
      <c r="V172" s="42" t="str">
        <f t="shared" si="46"/>
        <v>0767771487</v>
      </c>
      <c r="W172" s="39">
        <f t="shared" si="47"/>
        <v>1</v>
      </c>
      <c r="X172" s="43">
        <f t="shared" si="48"/>
        <v>1</v>
      </c>
      <c r="Y172" s="39">
        <f t="shared" si="35"/>
        <v>1</v>
      </c>
      <c r="Z172" s="40">
        <f t="shared" si="49"/>
        <v>1</v>
      </c>
      <c r="AA172" s="40">
        <f t="shared" si="50"/>
        <v>1</v>
      </c>
    </row>
    <row r="173" spans="1:27" ht="60" hidden="1" customHeight="1" x14ac:dyDescent="0.65">
      <c r="A173" s="3">
        <v>171</v>
      </c>
      <c r="B173" s="3" t="s">
        <v>504</v>
      </c>
      <c r="C173" s="3" t="s">
        <v>1939</v>
      </c>
      <c r="D173" s="3" t="s">
        <v>505</v>
      </c>
      <c r="E173" s="3" t="s">
        <v>1213</v>
      </c>
      <c r="F173" s="5" t="s">
        <v>506</v>
      </c>
      <c r="G173" s="5" t="s">
        <v>1449</v>
      </c>
      <c r="H173" s="5" t="s">
        <v>1450</v>
      </c>
      <c r="I173" s="3"/>
      <c r="J173" s="35"/>
      <c r="K173" s="36">
        <f t="shared" si="36"/>
        <v>1</v>
      </c>
      <c r="L173" s="37" t="str">
        <f t="shared" si="37"/>
        <v>180476234</v>
      </c>
      <c r="M173" s="38" t="str">
        <f t="shared" si="38"/>
        <v>180476234</v>
      </c>
      <c r="N173" s="39">
        <f t="shared" si="39"/>
        <v>1</v>
      </c>
      <c r="O173" s="39">
        <f t="shared" si="40"/>
        <v>1</v>
      </c>
      <c r="P173" s="39">
        <f t="shared" si="34"/>
        <v>1</v>
      </c>
      <c r="Q173" s="40">
        <f t="shared" si="41"/>
        <v>1</v>
      </c>
      <c r="R173" s="41" t="str">
        <f t="shared" si="42"/>
        <v>092 69 16 23</v>
      </c>
      <c r="S173" s="37" t="str">
        <f t="shared" si="43"/>
        <v>092691623</v>
      </c>
      <c r="T173" s="39" t="e">
        <f t="shared" si="44"/>
        <v>#VALUE!</v>
      </c>
      <c r="U173" s="37" t="str">
        <f t="shared" si="45"/>
        <v>092691623</v>
      </c>
      <c r="V173" s="42" t="str">
        <f t="shared" si="46"/>
        <v>092691623</v>
      </c>
      <c r="W173" s="39">
        <f t="shared" si="47"/>
        <v>1</v>
      </c>
      <c r="X173" s="43">
        <f t="shared" si="48"/>
        <v>1</v>
      </c>
      <c r="Y173" s="39">
        <f t="shared" si="35"/>
        <v>1</v>
      </c>
      <c r="Z173" s="40">
        <f t="shared" si="49"/>
        <v>1</v>
      </c>
      <c r="AA173" s="40">
        <f t="shared" si="50"/>
        <v>1</v>
      </c>
    </row>
    <row r="174" spans="1:27" ht="60" hidden="1" customHeight="1" x14ac:dyDescent="0.65">
      <c r="A174" s="3">
        <v>172</v>
      </c>
      <c r="B174" s="3" t="s">
        <v>507</v>
      </c>
      <c r="C174" s="3" t="s">
        <v>1939</v>
      </c>
      <c r="D174" s="3" t="s">
        <v>508</v>
      </c>
      <c r="E174" s="3" t="s">
        <v>1213</v>
      </c>
      <c r="F174" s="5" t="s">
        <v>509</v>
      </c>
      <c r="G174" s="5" t="s">
        <v>1451</v>
      </c>
      <c r="H174" s="5" t="s">
        <v>1452</v>
      </c>
      <c r="I174" s="3"/>
      <c r="J174" s="35"/>
      <c r="K174" s="36">
        <f t="shared" si="36"/>
        <v>1</v>
      </c>
      <c r="L174" s="37" t="str">
        <f t="shared" si="37"/>
        <v>170686538</v>
      </c>
      <c r="M174" s="38" t="str">
        <f t="shared" si="38"/>
        <v>170686538</v>
      </c>
      <c r="N174" s="39">
        <f t="shared" si="39"/>
        <v>1</v>
      </c>
      <c r="O174" s="39">
        <f t="shared" si="40"/>
        <v>1</v>
      </c>
      <c r="P174" s="39">
        <f t="shared" si="34"/>
        <v>1</v>
      </c>
      <c r="Q174" s="40">
        <f t="shared" si="41"/>
        <v>1</v>
      </c>
      <c r="R174" s="41" t="str">
        <f t="shared" si="42"/>
        <v>098 91 98 19</v>
      </c>
      <c r="S174" s="37" t="str">
        <f t="shared" si="43"/>
        <v>098919819</v>
      </c>
      <c r="T174" s="39" t="e">
        <f t="shared" si="44"/>
        <v>#VALUE!</v>
      </c>
      <c r="U174" s="37" t="str">
        <f t="shared" si="45"/>
        <v>098919819</v>
      </c>
      <c r="V174" s="42" t="str">
        <f t="shared" si="46"/>
        <v>098919819</v>
      </c>
      <c r="W174" s="39">
        <f t="shared" si="47"/>
        <v>1</v>
      </c>
      <c r="X174" s="43">
        <f t="shared" si="48"/>
        <v>1</v>
      </c>
      <c r="Y174" s="39">
        <f t="shared" si="35"/>
        <v>1</v>
      </c>
      <c r="Z174" s="40">
        <f t="shared" si="49"/>
        <v>1</v>
      </c>
      <c r="AA174" s="40">
        <f t="shared" si="50"/>
        <v>1</v>
      </c>
    </row>
    <row r="175" spans="1:27" ht="60" hidden="1" customHeight="1" x14ac:dyDescent="0.65">
      <c r="A175" s="3">
        <v>173</v>
      </c>
      <c r="B175" s="3" t="s">
        <v>510</v>
      </c>
      <c r="C175" s="3" t="s">
        <v>1941</v>
      </c>
      <c r="D175" s="3" t="s">
        <v>511</v>
      </c>
      <c r="E175" s="3" t="s">
        <v>1213</v>
      </c>
      <c r="F175" s="5" t="s">
        <v>512</v>
      </c>
      <c r="G175" s="5" t="s">
        <v>1453</v>
      </c>
      <c r="H175" s="5" t="s">
        <v>1454</v>
      </c>
      <c r="I175" s="3"/>
      <c r="J175" s="35"/>
      <c r="K175" s="36">
        <f t="shared" si="36"/>
        <v>1</v>
      </c>
      <c r="L175" s="37" t="str">
        <f t="shared" si="37"/>
        <v>180013928</v>
      </c>
      <c r="M175" s="38" t="str">
        <f t="shared" si="38"/>
        <v>180013928</v>
      </c>
      <c r="N175" s="39">
        <f t="shared" si="39"/>
        <v>1</v>
      </c>
      <c r="O175" s="39">
        <f t="shared" si="40"/>
        <v>1</v>
      </c>
      <c r="P175" s="39">
        <f t="shared" si="34"/>
        <v>1</v>
      </c>
      <c r="Q175" s="40">
        <f t="shared" si="41"/>
        <v>1</v>
      </c>
      <c r="R175" s="41" t="str">
        <f t="shared" si="42"/>
        <v>012 41 65 27</v>
      </c>
      <c r="S175" s="37" t="str">
        <f t="shared" si="43"/>
        <v>012416527</v>
      </c>
      <c r="T175" s="39" t="e">
        <f t="shared" si="44"/>
        <v>#VALUE!</v>
      </c>
      <c r="U175" s="37" t="str">
        <f t="shared" si="45"/>
        <v>012416527</v>
      </c>
      <c r="V175" s="42" t="str">
        <f t="shared" si="46"/>
        <v>012416527</v>
      </c>
      <c r="W175" s="39">
        <f t="shared" si="47"/>
        <v>1</v>
      </c>
      <c r="X175" s="43">
        <f t="shared" si="48"/>
        <v>1</v>
      </c>
      <c r="Y175" s="39">
        <f t="shared" si="35"/>
        <v>1</v>
      </c>
      <c r="Z175" s="40">
        <f t="shared" si="49"/>
        <v>1</v>
      </c>
      <c r="AA175" s="40">
        <f t="shared" si="50"/>
        <v>1</v>
      </c>
    </row>
    <row r="176" spans="1:27" ht="60" hidden="1" customHeight="1" x14ac:dyDescent="0.65">
      <c r="A176" s="3">
        <v>174</v>
      </c>
      <c r="B176" s="3" t="s">
        <v>513</v>
      </c>
      <c r="C176" s="3" t="s">
        <v>1941</v>
      </c>
      <c r="D176" s="3" t="s">
        <v>514</v>
      </c>
      <c r="E176" s="3" t="s">
        <v>1213</v>
      </c>
      <c r="F176" s="5" t="s">
        <v>515</v>
      </c>
      <c r="G176" s="5">
        <v>180505280</v>
      </c>
      <c r="H176" s="5" t="s">
        <v>1462</v>
      </c>
      <c r="I176" s="3"/>
      <c r="J176" s="35"/>
      <c r="K176" s="36">
        <f t="shared" si="36"/>
        <v>1</v>
      </c>
      <c r="L176" s="37" t="str">
        <f t="shared" si="37"/>
        <v>180505280</v>
      </c>
      <c r="M176" s="38" t="str">
        <f t="shared" si="38"/>
        <v>180505280</v>
      </c>
      <c r="N176" s="39">
        <f t="shared" si="39"/>
        <v>1</v>
      </c>
      <c r="O176" s="39">
        <f t="shared" si="40"/>
        <v>1</v>
      </c>
      <c r="P176" s="39">
        <f t="shared" si="34"/>
        <v>1</v>
      </c>
      <c r="Q176" s="40">
        <f t="shared" si="41"/>
        <v>1</v>
      </c>
      <c r="R176" s="41" t="str">
        <f t="shared" si="42"/>
        <v>096 549 5856</v>
      </c>
      <c r="S176" s="37" t="str">
        <f t="shared" si="43"/>
        <v>0965495856</v>
      </c>
      <c r="T176" s="39" t="e">
        <f t="shared" si="44"/>
        <v>#VALUE!</v>
      </c>
      <c r="U176" s="37" t="str">
        <f t="shared" si="45"/>
        <v>0965495856</v>
      </c>
      <c r="V176" s="42" t="str">
        <f t="shared" si="46"/>
        <v>0965495856</v>
      </c>
      <c r="W176" s="39">
        <f t="shared" si="47"/>
        <v>1</v>
      </c>
      <c r="X176" s="43">
        <f t="shared" si="48"/>
        <v>1</v>
      </c>
      <c r="Y176" s="39">
        <f t="shared" si="35"/>
        <v>1</v>
      </c>
      <c r="Z176" s="40">
        <f t="shared" si="49"/>
        <v>1</v>
      </c>
      <c r="AA176" s="40">
        <f t="shared" si="50"/>
        <v>1</v>
      </c>
    </row>
    <row r="177" spans="1:27" ht="60" hidden="1" customHeight="1" x14ac:dyDescent="0.65">
      <c r="A177" s="3">
        <v>175</v>
      </c>
      <c r="B177" s="3" t="s">
        <v>516</v>
      </c>
      <c r="C177" s="3" t="s">
        <v>1941</v>
      </c>
      <c r="D177" s="3" t="s">
        <v>517</v>
      </c>
      <c r="E177" s="3" t="s">
        <v>1213</v>
      </c>
      <c r="F177" s="5" t="s">
        <v>518</v>
      </c>
      <c r="G177" s="5" t="s">
        <v>1455</v>
      </c>
      <c r="H177" s="5" t="s">
        <v>1461</v>
      </c>
      <c r="I177" s="3"/>
      <c r="J177" s="35"/>
      <c r="K177" s="36">
        <f t="shared" si="36"/>
        <v>1</v>
      </c>
      <c r="L177" s="37" t="str">
        <f t="shared" si="37"/>
        <v>180836722</v>
      </c>
      <c r="M177" s="38" t="str">
        <f t="shared" si="38"/>
        <v>180836722</v>
      </c>
      <c r="N177" s="39">
        <f t="shared" si="39"/>
        <v>1</v>
      </c>
      <c r="O177" s="39">
        <f t="shared" si="40"/>
        <v>1</v>
      </c>
      <c r="P177" s="39">
        <f t="shared" si="34"/>
        <v>1</v>
      </c>
      <c r="Q177" s="40">
        <f t="shared" si="41"/>
        <v>1</v>
      </c>
      <c r="R177" s="41" t="str">
        <f t="shared" si="42"/>
        <v>081 326 707</v>
      </c>
      <c r="S177" s="37" t="str">
        <f t="shared" si="43"/>
        <v>081326707</v>
      </c>
      <c r="T177" s="39" t="e">
        <f t="shared" si="44"/>
        <v>#VALUE!</v>
      </c>
      <c r="U177" s="37" t="str">
        <f t="shared" si="45"/>
        <v>081326707</v>
      </c>
      <c r="V177" s="42" t="str">
        <f t="shared" si="46"/>
        <v>081326707</v>
      </c>
      <c r="W177" s="39">
        <f t="shared" si="47"/>
        <v>1</v>
      </c>
      <c r="X177" s="43">
        <f t="shared" si="48"/>
        <v>1</v>
      </c>
      <c r="Y177" s="39">
        <f t="shared" si="35"/>
        <v>1</v>
      </c>
      <c r="Z177" s="40">
        <f t="shared" si="49"/>
        <v>1</v>
      </c>
      <c r="AA177" s="40">
        <f t="shared" si="50"/>
        <v>1</v>
      </c>
    </row>
    <row r="178" spans="1:27" ht="60" hidden="1" customHeight="1" x14ac:dyDescent="0.65">
      <c r="A178" s="3">
        <v>176</v>
      </c>
      <c r="B178" s="3" t="s">
        <v>519</v>
      </c>
      <c r="C178" s="3" t="s">
        <v>1941</v>
      </c>
      <c r="D178" s="3" t="s">
        <v>520</v>
      </c>
      <c r="E178" s="3" t="s">
        <v>1213</v>
      </c>
      <c r="F178" s="5" t="s">
        <v>521</v>
      </c>
      <c r="G178" s="5">
        <v>180885930</v>
      </c>
      <c r="H178" s="5" t="s">
        <v>1460</v>
      </c>
      <c r="I178" s="3"/>
      <c r="J178" s="35"/>
      <c r="K178" s="36">
        <f t="shared" si="36"/>
        <v>1</v>
      </c>
      <c r="L178" s="37" t="str">
        <f t="shared" si="37"/>
        <v>180885930</v>
      </c>
      <c r="M178" s="38" t="str">
        <f t="shared" si="38"/>
        <v>180885930</v>
      </c>
      <c r="N178" s="39">
        <f t="shared" si="39"/>
        <v>1</v>
      </c>
      <c r="O178" s="39">
        <f t="shared" si="40"/>
        <v>1</v>
      </c>
      <c r="P178" s="39">
        <f t="shared" si="34"/>
        <v>1</v>
      </c>
      <c r="Q178" s="40">
        <f t="shared" si="41"/>
        <v>1</v>
      </c>
      <c r="R178" s="41" t="str">
        <f t="shared" si="42"/>
        <v>015 799 684</v>
      </c>
      <c r="S178" s="37" t="str">
        <f t="shared" si="43"/>
        <v>015799684</v>
      </c>
      <c r="T178" s="39" t="e">
        <f t="shared" si="44"/>
        <v>#VALUE!</v>
      </c>
      <c r="U178" s="37" t="str">
        <f t="shared" si="45"/>
        <v>015799684</v>
      </c>
      <c r="V178" s="42" t="str">
        <f t="shared" si="46"/>
        <v>015799684</v>
      </c>
      <c r="W178" s="39">
        <f t="shared" si="47"/>
        <v>1</v>
      </c>
      <c r="X178" s="43">
        <f t="shared" si="48"/>
        <v>1</v>
      </c>
      <c r="Y178" s="39">
        <f t="shared" si="35"/>
        <v>1</v>
      </c>
      <c r="Z178" s="40">
        <f t="shared" si="49"/>
        <v>1</v>
      </c>
      <c r="AA178" s="40">
        <f t="shared" si="50"/>
        <v>1</v>
      </c>
    </row>
    <row r="179" spans="1:27" ht="60" hidden="1" customHeight="1" x14ac:dyDescent="0.65">
      <c r="A179" s="3">
        <v>177</v>
      </c>
      <c r="B179" s="3" t="s">
        <v>522</v>
      </c>
      <c r="C179" s="3" t="s">
        <v>1941</v>
      </c>
      <c r="D179" s="3" t="s">
        <v>523</v>
      </c>
      <c r="E179" s="3" t="s">
        <v>1213</v>
      </c>
      <c r="F179" s="5" t="s">
        <v>524</v>
      </c>
      <c r="G179" s="5">
        <v>180857301</v>
      </c>
      <c r="H179" s="5" t="s">
        <v>1459</v>
      </c>
      <c r="I179" s="3"/>
      <c r="J179" s="35"/>
      <c r="K179" s="36">
        <f t="shared" si="36"/>
        <v>1</v>
      </c>
      <c r="L179" s="37" t="str">
        <f t="shared" si="37"/>
        <v>180857301</v>
      </c>
      <c r="M179" s="38" t="str">
        <f t="shared" si="38"/>
        <v>180857301</v>
      </c>
      <c r="N179" s="39">
        <f t="shared" si="39"/>
        <v>1</v>
      </c>
      <c r="O179" s="39">
        <f t="shared" si="40"/>
        <v>1</v>
      </c>
      <c r="P179" s="39">
        <f t="shared" si="34"/>
        <v>1</v>
      </c>
      <c r="Q179" s="40">
        <f t="shared" si="41"/>
        <v>1</v>
      </c>
      <c r="R179" s="41" t="str">
        <f t="shared" si="42"/>
        <v>069 664 359</v>
      </c>
      <c r="S179" s="37" t="str">
        <f t="shared" si="43"/>
        <v>069664359</v>
      </c>
      <c r="T179" s="39" t="e">
        <f t="shared" si="44"/>
        <v>#VALUE!</v>
      </c>
      <c r="U179" s="37" t="str">
        <f t="shared" si="45"/>
        <v>069664359</v>
      </c>
      <c r="V179" s="42" t="str">
        <f t="shared" si="46"/>
        <v>069664359</v>
      </c>
      <c r="W179" s="39">
        <f t="shared" si="47"/>
        <v>1</v>
      </c>
      <c r="X179" s="43">
        <f t="shared" si="48"/>
        <v>1</v>
      </c>
      <c r="Y179" s="39">
        <f t="shared" si="35"/>
        <v>1</v>
      </c>
      <c r="Z179" s="40">
        <f t="shared" si="49"/>
        <v>1</v>
      </c>
      <c r="AA179" s="40">
        <f t="shared" si="50"/>
        <v>1</v>
      </c>
    </row>
    <row r="180" spans="1:27" ht="60" hidden="1" customHeight="1" x14ac:dyDescent="0.65">
      <c r="A180" s="3">
        <v>178</v>
      </c>
      <c r="B180" s="3" t="s">
        <v>525</v>
      </c>
      <c r="C180" s="3" t="s">
        <v>1941</v>
      </c>
      <c r="D180" s="3" t="s">
        <v>526</v>
      </c>
      <c r="E180" s="3" t="s">
        <v>1213</v>
      </c>
      <c r="F180" s="5" t="s">
        <v>527</v>
      </c>
      <c r="G180" s="5" t="s">
        <v>1908</v>
      </c>
      <c r="H180" s="5" t="s">
        <v>1458</v>
      </c>
      <c r="I180" s="3"/>
      <c r="J180" s="35"/>
      <c r="K180" s="36">
        <f t="shared" si="36"/>
        <v>1</v>
      </c>
      <c r="L180" s="37" t="str">
        <f t="shared" si="37"/>
        <v>181013204</v>
      </c>
      <c r="M180" s="38" t="str">
        <f t="shared" si="38"/>
        <v>181013204</v>
      </c>
      <c r="N180" s="39">
        <f t="shared" si="39"/>
        <v>1</v>
      </c>
      <c r="O180" s="39">
        <f t="shared" si="40"/>
        <v>1</v>
      </c>
      <c r="P180" s="39">
        <f t="shared" si="34"/>
        <v>1</v>
      </c>
      <c r="Q180" s="40">
        <f t="shared" si="41"/>
        <v>1</v>
      </c>
      <c r="R180" s="41" t="str">
        <f t="shared" si="42"/>
        <v>031 3466 444</v>
      </c>
      <c r="S180" s="37" t="str">
        <f t="shared" si="43"/>
        <v>0313466444</v>
      </c>
      <c r="T180" s="39" t="e">
        <f t="shared" si="44"/>
        <v>#VALUE!</v>
      </c>
      <c r="U180" s="37" t="str">
        <f t="shared" si="45"/>
        <v>0313466444</v>
      </c>
      <c r="V180" s="42" t="str">
        <f t="shared" si="46"/>
        <v>0313466444</v>
      </c>
      <c r="W180" s="39">
        <f t="shared" si="47"/>
        <v>1</v>
      </c>
      <c r="X180" s="43">
        <f t="shared" si="48"/>
        <v>1</v>
      </c>
      <c r="Y180" s="39">
        <f t="shared" si="35"/>
        <v>1</v>
      </c>
      <c r="Z180" s="40">
        <f t="shared" si="49"/>
        <v>1</v>
      </c>
      <c r="AA180" s="40">
        <f t="shared" si="50"/>
        <v>1</v>
      </c>
    </row>
    <row r="181" spans="1:27" ht="60" hidden="1" customHeight="1" x14ac:dyDescent="0.65">
      <c r="A181" s="3">
        <v>179</v>
      </c>
      <c r="B181" s="3" t="s">
        <v>528</v>
      </c>
      <c r="C181" s="3" t="s">
        <v>1941</v>
      </c>
      <c r="D181" s="3" t="s">
        <v>529</v>
      </c>
      <c r="E181" s="3" t="s">
        <v>1213</v>
      </c>
      <c r="F181" s="5" t="s">
        <v>530</v>
      </c>
      <c r="G181" s="5" t="s">
        <v>1456</v>
      </c>
      <c r="H181" s="5" t="s">
        <v>1457</v>
      </c>
      <c r="I181" s="3"/>
      <c r="J181" s="35"/>
      <c r="K181" s="36">
        <f t="shared" si="36"/>
        <v>1</v>
      </c>
      <c r="L181" s="37" t="str">
        <f t="shared" si="37"/>
        <v>180526023</v>
      </c>
      <c r="M181" s="38" t="str">
        <f t="shared" si="38"/>
        <v>180526023</v>
      </c>
      <c r="N181" s="39">
        <f t="shared" si="39"/>
        <v>1</v>
      </c>
      <c r="O181" s="39">
        <f t="shared" si="40"/>
        <v>1</v>
      </c>
      <c r="P181" s="39">
        <f t="shared" si="34"/>
        <v>1</v>
      </c>
      <c r="Q181" s="40">
        <f t="shared" si="41"/>
        <v>1</v>
      </c>
      <c r="R181" s="41" t="str">
        <f t="shared" si="42"/>
        <v>099 98 89 55</v>
      </c>
      <c r="S181" s="37" t="str">
        <f t="shared" si="43"/>
        <v>099988955</v>
      </c>
      <c r="T181" s="39" t="e">
        <f t="shared" si="44"/>
        <v>#VALUE!</v>
      </c>
      <c r="U181" s="37" t="str">
        <f t="shared" si="45"/>
        <v>099988955</v>
      </c>
      <c r="V181" s="42" t="str">
        <f t="shared" si="46"/>
        <v>099988955</v>
      </c>
      <c r="W181" s="39">
        <f t="shared" si="47"/>
        <v>1</v>
      </c>
      <c r="X181" s="43">
        <f t="shared" si="48"/>
        <v>1</v>
      </c>
      <c r="Y181" s="39">
        <f t="shared" si="35"/>
        <v>1</v>
      </c>
      <c r="Z181" s="40">
        <f t="shared" si="49"/>
        <v>1</v>
      </c>
      <c r="AA181" s="40">
        <f t="shared" si="50"/>
        <v>1</v>
      </c>
    </row>
    <row r="182" spans="1:27" ht="60" hidden="1" customHeight="1" x14ac:dyDescent="0.65">
      <c r="A182" s="3">
        <v>180</v>
      </c>
      <c r="B182" s="3" t="s">
        <v>531</v>
      </c>
      <c r="C182" s="3" t="s">
        <v>1941</v>
      </c>
      <c r="D182" s="3" t="s">
        <v>532</v>
      </c>
      <c r="E182" s="3" t="s">
        <v>1213</v>
      </c>
      <c r="F182" s="5" t="s">
        <v>533</v>
      </c>
      <c r="G182" s="5" t="s">
        <v>1463</v>
      </c>
      <c r="H182" s="5" t="s">
        <v>1464</v>
      </c>
      <c r="I182" s="3"/>
      <c r="J182" s="35"/>
      <c r="K182" s="36">
        <f t="shared" si="36"/>
        <v>1</v>
      </c>
      <c r="L182" s="37" t="str">
        <f t="shared" si="37"/>
        <v>110266154</v>
      </c>
      <c r="M182" s="38" t="str">
        <f t="shared" si="38"/>
        <v>110266154</v>
      </c>
      <c r="N182" s="39">
        <f t="shared" si="39"/>
        <v>1</v>
      </c>
      <c r="O182" s="39">
        <f t="shared" si="40"/>
        <v>1</v>
      </c>
      <c r="P182" s="39">
        <f t="shared" si="34"/>
        <v>1</v>
      </c>
      <c r="Q182" s="40">
        <f t="shared" si="41"/>
        <v>1</v>
      </c>
      <c r="R182" s="41" t="str">
        <f t="shared" si="42"/>
        <v>096 41 40 498</v>
      </c>
      <c r="S182" s="37" t="str">
        <f t="shared" si="43"/>
        <v>0964140498</v>
      </c>
      <c r="T182" s="39" t="e">
        <f t="shared" si="44"/>
        <v>#VALUE!</v>
      </c>
      <c r="U182" s="37" t="str">
        <f t="shared" si="45"/>
        <v>0964140498</v>
      </c>
      <c r="V182" s="42" t="str">
        <f t="shared" si="46"/>
        <v>0964140498</v>
      </c>
      <c r="W182" s="39">
        <f t="shared" si="47"/>
        <v>1</v>
      </c>
      <c r="X182" s="43">
        <f t="shared" si="48"/>
        <v>1</v>
      </c>
      <c r="Y182" s="39">
        <f t="shared" si="35"/>
        <v>1</v>
      </c>
      <c r="Z182" s="40">
        <f t="shared" si="49"/>
        <v>1</v>
      </c>
      <c r="AA182" s="40">
        <f t="shared" si="50"/>
        <v>1</v>
      </c>
    </row>
    <row r="183" spans="1:27" ht="60" hidden="1" customHeight="1" x14ac:dyDescent="0.65">
      <c r="A183" s="3">
        <v>181</v>
      </c>
      <c r="B183" s="3" t="s">
        <v>534</v>
      </c>
      <c r="C183" s="3" t="s">
        <v>1939</v>
      </c>
      <c r="D183" s="3" t="s">
        <v>535</v>
      </c>
      <c r="E183" s="3" t="s">
        <v>1214</v>
      </c>
      <c r="F183" s="5" t="s">
        <v>536</v>
      </c>
      <c r="G183" s="5" t="s">
        <v>1465</v>
      </c>
      <c r="H183" s="5" t="s">
        <v>1466</v>
      </c>
      <c r="I183" s="3"/>
      <c r="J183" s="35"/>
      <c r="K183" s="36">
        <f t="shared" si="36"/>
        <v>1</v>
      </c>
      <c r="L183" s="37" t="str">
        <f t="shared" si="37"/>
        <v>190731220</v>
      </c>
      <c r="M183" s="38" t="str">
        <f t="shared" si="38"/>
        <v>190731220</v>
      </c>
      <c r="N183" s="39">
        <f t="shared" si="39"/>
        <v>1</v>
      </c>
      <c r="O183" s="39">
        <f t="shared" si="40"/>
        <v>1</v>
      </c>
      <c r="P183" s="39">
        <f t="shared" si="34"/>
        <v>1</v>
      </c>
      <c r="Q183" s="40">
        <f t="shared" si="41"/>
        <v>1</v>
      </c>
      <c r="R183" s="41" t="str">
        <f t="shared" si="42"/>
        <v>097 47 59 513</v>
      </c>
      <c r="S183" s="37" t="str">
        <f t="shared" si="43"/>
        <v>0974759513</v>
      </c>
      <c r="T183" s="39" t="e">
        <f t="shared" si="44"/>
        <v>#VALUE!</v>
      </c>
      <c r="U183" s="37" t="str">
        <f t="shared" si="45"/>
        <v>0974759513</v>
      </c>
      <c r="V183" s="42" t="str">
        <f t="shared" si="46"/>
        <v>0974759513</v>
      </c>
      <c r="W183" s="39">
        <f t="shared" si="47"/>
        <v>1</v>
      </c>
      <c r="X183" s="43">
        <f t="shared" si="48"/>
        <v>1</v>
      </c>
      <c r="Y183" s="39">
        <f t="shared" si="35"/>
        <v>1</v>
      </c>
      <c r="Z183" s="40">
        <f t="shared" si="49"/>
        <v>1</v>
      </c>
      <c r="AA183" s="40">
        <f t="shared" si="50"/>
        <v>1</v>
      </c>
    </row>
    <row r="184" spans="1:27" ht="60" hidden="1" customHeight="1" x14ac:dyDescent="0.65">
      <c r="A184" s="3">
        <v>182</v>
      </c>
      <c r="B184" s="3" t="s">
        <v>537</v>
      </c>
      <c r="C184" s="3" t="s">
        <v>1939</v>
      </c>
      <c r="D184" s="3" t="s">
        <v>538</v>
      </c>
      <c r="E184" s="3" t="s">
        <v>1214</v>
      </c>
      <c r="F184" s="5" t="s">
        <v>539</v>
      </c>
      <c r="G184" s="5" t="s">
        <v>1467</v>
      </c>
      <c r="H184" s="5" t="s">
        <v>1468</v>
      </c>
      <c r="I184" s="3"/>
      <c r="J184" s="35"/>
      <c r="K184" s="36">
        <f t="shared" si="36"/>
        <v>1</v>
      </c>
      <c r="L184" s="37" t="str">
        <f t="shared" si="37"/>
        <v>180465111</v>
      </c>
      <c r="M184" s="38" t="str">
        <f t="shared" si="38"/>
        <v>180465111</v>
      </c>
      <c r="N184" s="39">
        <f t="shared" si="39"/>
        <v>1</v>
      </c>
      <c r="O184" s="39">
        <f t="shared" si="40"/>
        <v>1</v>
      </c>
      <c r="P184" s="39">
        <f t="shared" si="34"/>
        <v>1</v>
      </c>
      <c r="Q184" s="40">
        <f t="shared" si="41"/>
        <v>1</v>
      </c>
      <c r="R184" s="41" t="str">
        <f t="shared" si="42"/>
        <v>092 80 15 67</v>
      </c>
      <c r="S184" s="37" t="str">
        <f t="shared" si="43"/>
        <v>092801567</v>
      </c>
      <c r="T184" s="39" t="e">
        <f t="shared" si="44"/>
        <v>#VALUE!</v>
      </c>
      <c r="U184" s="37" t="str">
        <f t="shared" si="45"/>
        <v>092801567</v>
      </c>
      <c r="V184" s="42" t="str">
        <f t="shared" si="46"/>
        <v>092801567</v>
      </c>
      <c r="W184" s="39">
        <f t="shared" si="47"/>
        <v>1</v>
      </c>
      <c r="X184" s="43">
        <f t="shared" si="48"/>
        <v>1</v>
      </c>
      <c r="Y184" s="39">
        <f t="shared" si="35"/>
        <v>1</v>
      </c>
      <c r="Z184" s="40">
        <f t="shared" si="49"/>
        <v>1</v>
      </c>
      <c r="AA184" s="40">
        <f t="shared" si="50"/>
        <v>1</v>
      </c>
    </row>
    <row r="185" spans="1:27" ht="60" hidden="1" customHeight="1" x14ac:dyDescent="0.65">
      <c r="A185" s="3">
        <v>183</v>
      </c>
      <c r="B185" s="3" t="s">
        <v>540</v>
      </c>
      <c r="C185" s="3" t="s">
        <v>1939</v>
      </c>
      <c r="D185" s="3" t="s">
        <v>541</v>
      </c>
      <c r="E185" s="3" t="s">
        <v>1214</v>
      </c>
      <c r="F185" s="5" t="s">
        <v>542</v>
      </c>
      <c r="G185" s="5" t="s">
        <v>1469</v>
      </c>
      <c r="H185" s="5" t="s">
        <v>1470</v>
      </c>
      <c r="I185" s="3"/>
      <c r="J185" s="35"/>
      <c r="K185" s="36">
        <f t="shared" si="36"/>
        <v>1</v>
      </c>
      <c r="L185" s="37" t="str">
        <f t="shared" si="37"/>
        <v>180704476</v>
      </c>
      <c r="M185" s="38" t="str">
        <f t="shared" si="38"/>
        <v>180704476</v>
      </c>
      <c r="N185" s="39">
        <f t="shared" si="39"/>
        <v>1</v>
      </c>
      <c r="O185" s="39">
        <f t="shared" si="40"/>
        <v>1</v>
      </c>
      <c r="P185" s="39">
        <f t="shared" si="34"/>
        <v>1</v>
      </c>
      <c r="Q185" s="40">
        <f t="shared" si="41"/>
        <v>1</v>
      </c>
      <c r="R185" s="41" t="str">
        <f t="shared" si="42"/>
        <v>089 78 78 39</v>
      </c>
      <c r="S185" s="37" t="str">
        <f t="shared" si="43"/>
        <v>089787839</v>
      </c>
      <c r="T185" s="39" t="e">
        <f t="shared" si="44"/>
        <v>#VALUE!</v>
      </c>
      <c r="U185" s="37" t="str">
        <f t="shared" si="45"/>
        <v>089787839</v>
      </c>
      <c r="V185" s="42" t="str">
        <f t="shared" si="46"/>
        <v>089787839</v>
      </c>
      <c r="W185" s="39">
        <f t="shared" si="47"/>
        <v>1</v>
      </c>
      <c r="X185" s="43">
        <f t="shared" si="48"/>
        <v>1</v>
      </c>
      <c r="Y185" s="39">
        <f t="shared" si="35"/>
        <v>1</v>
      </c>
      <c r="Z185" s="40">
        <f t="shared" si="49"/>
        <v>1</v>
      </c>
      <c r="AA185" s="40">
        <f t="shared" si="50"/>
        <v>1</v>
      </c>
    </row>
    <row r="186" spans="1:27" ht="60" hidden="1" customHeight="1" x14ac:dyDescent="0.65">
      <c r="A186" s="3">
        <v>184</v>
      </c>
      <c r="B186" s="3" t="s">
        <v>543</v>
      </c>
      <c r="C186" s="3" t="s">
        <v>1939</v>
      </c>
      <c r="D186" s="3" t="s">
        <v>544</v>
      </c>
      <c r="E186" s="3" t="s">
        <v>1214</v>
      </c>
      <c r="F186" s="5" t="s">
        <v>545</v>
      </c>
      <c r="G186" s="5" t="s">
        <v>1471</v>
      </c>
      <c r="H186" s="5" t="s">
        <v>1472</v>
      </c>
      <c r="I186" s="3"/>
      <c r="J186" s="35"/>
      <c r="K186" s="36">
        <f t="shared" si="36"/>
        <v>1</v>
      </c>
      <c r="L186" s="37" t="str">
        <f t="shared" si="37"/>
        <v>180751218</v>
      </c>
      <c r="M186" s="38" t="str">
        <f t="shared" si="38"/>
        <v>180751218</v>
      </c>
      <c r="N186" s="39">
        <f t="shared" si="39"/>
        <v>1</v>
      </c>
      <c r="O186" s="39">
        <f t="shared" si="40"/>
        <v>1</v>
      </c>
      <c r="P186" s="39">
        <f t="shared" si="34"/>
        <v>1</v>
      </c>
      <c r="Q186" s="40">
        <f t="shared" si="41"/>
        <v>1</v>
      </c>
      <c r="R186" s="41" t="str">
        <f t="shared" si="42"/>
        <v>096 85 01 919</v>
      </c>
      <c r="S186" s="37" t="str">
        <f t="shared" si="43"/>
        <v>0968501919</v>
      </c>
      <c r="T186" s="39" t="e">
        <f t="shared" si="44"/>
        <v>#VALUE!</v>
      </c>
      <c r="U186" s="37" t="str">
        <f t="shared" si="45"/>
        <v>0968501919</v>
      </c>
      <c r="V186" s="42" t="str">
        <f t="shared" si="46"/>
        <v>0968501919</v>
      </c>
      <c r="W186" s="39">
        <f t="shared" si="47"/>
        <v>1</v>
      </c>
      <c r="X186" s="43">
        <f t="shared" si="48"/>
        <v>1</v>
      </c>
      <c r="Y186" s="39">
        <f t="shared" si="35"/>
        <v>1</v>
      </c>
      <c r="Z186" s="40">
        <f t="shared" si="49"/>
        <v>1</v>
      </c>
      <c r="AA186" s="40">
        <f t="shared" si="50"/>
        <v>1</v>
      </c>
    </row>
    <row r="187" spans="1:27" ht="60" hidden="1" customHeight="1" x14ac:dyDescent="0.65">
      <c r="A187" s="3">
        <v>185</v>
      </c>
      <c r="B187" s="3" t="s">
        <v>546</v>
      </c>
      <c r="C187" s="3" t="s">
        <v>1941</v>
      </c>
      <c r="D187" s="3" t="s">
        <v>547</v>
      </c>
      <c r="E187" s="3" t="s">
        <v>1214</v>
      </c>
      <c r="F187" s="5" t="s">
        <v>548</v>
      </c>
      <c r="G187" s="5" t="s">
        <v>1473</v>
      </c>
      <c r="H187" s="5" t="s">
        <v>1474</v>
      </c>
      <c r="I187" s="3"/>
      <c r="J187" s="35"/>
      <c r="K187" s="36">
        <f t="shared" si="36"/>
        <v>1</v>
      </c>
      <c r="L187" s="37" t="str">
        <f t="shared" si="37"/>
        <v>180828312</v>
      </c>
      <c r="M187" s="38" t="str">
        <f t="shared" si="38"/>
        <v>180828312</v>
      </c>
      <c r="N187" s="39">
        <f t="shared" si="39"/>
        <v>1</v>
      </c>
      <c r="O187" s="39">
        <f t="shared" si="40"/>
        <v>1</v>
      </c>
      <c r="P187" s="39">
        <f t="shared" si="34"/>
        <v>1</v>
      </c>
      <c r="Q187" s="40">
        <f t="shared" si="41"/>
        <v>1</v>
      </c>
      <c r="R187" s="41" t="str">
        <f t="shared" si="42"/>
        <v>096 75 95 885</v>
      </c>
      <c r="S187" s="37" t="str">
        <f t="shared" si="43"/>
        <v>0967595885</v>
      </c>
      <c r="T187" s="39" t="e">
        <f t="shared" si="44"/>
        <v>#VALUE!</v>
      </c>
      <c r="U187" s="37" t="str">
        <f t="shared" si="45"/>
        <v>0967595885</v>
      </c>
      <c r="V187" s="42" t="str">
        <f t="shared" si="46"/>
        <v>0967595885</v>
      </c>
      <c r="W187" s="39">
        <f t="shared" si="47"/>
        <v>1</v>
      </c>
      <c r="X187" s="43">
        <f t="shared" si="48"/>
        <v>1</v>
      </c>
      <c r="Y187" s="39">
        <f t="shared" si="35"/>
        <v>1</v>
      </c>
      <c r="Z187" s="40">
        <f t="shared" si="49"/>
        <v>1</v>
      </c>
      <c r="AA187" s="40">
        <f t="shared" si="50"/>
        <v>1</v>
      </c>
    </row>
    <row r="188" spans="1:27" ht="60" hidden="1" customHeight="1" x14ac:dyDescent="0.65">
      <c r="A188" s="3">
        <v>186</v>
      </c>
      <c r="B188" s="3" t="s">
        <v>549</v>
      </c>
      <c r="C188" s="3" t="s">
        <v>1939</v>
      </c>
      <c r="D188" s="3" t="s">
        <v>344</v>
      </c>
      <c r="E188" s="3" t="s">
        <v>1214</v>
      </c>
      <c r="F188" s="5" t="s">
        <v>550</v>
      </c>
      <c r="G188" s="5" t="s">
        <v>1475</v>
      </c>
      <c r="H188" s="5" t="s">
        <v>1476</v>
      </c>
      <c r="I188" s="3"/>
      <c r="J188" s="35"/>
      <c r="K188" s="36">
        <f t="shared" si="36"/>
        <v>1</v>
      </c>
      <c r="L188" s="37" t="str">
        <f t="shared" si="37"/>
        <v>180393895</v>
      </c>
      <c r="M188" s="38" t="str">
        <f t="shared" si="38"/>
        <v>180393895</v>
      </c>
      <c r="N188" s="39">
        <f t="shared" si="39"/>
        <v>1</v>
      </c>
      <c r="O188" s="39">
        <f t="shared" si="40"/>
        <v>1</v>
      </c>
      <c r="P188" s="39">
        <f t="shared" si="34"/>
        <v>1</v>
      </c>
      <c r="Q188" s="40">
        <f t="shared" si="41"/>
        <v>1</v>
      </c>
      <c r="R188" s="41" t="str">
        <f t="shared" si="42"/>
        <v>069 78 33 08</v>
      </c>
      <c r="S188" s="37" t="str">
        <f t="shared" si="43"/>
        <v>069783308</v>
      </c>
      <c r="T188" s="39" t="e">
        <f t="shared" si="44"/>
        <v>#VALUE!</v>
      </c>
      <c r="U188" s="37" t="str">
        <f t="shared" si="45"/>
        <v>069783308</v>
      </c>
      <c r="V188" s="42" t="str">
        <f t="shared" si="46"/>
        <v>069783308</v>
      </c>
      <c r="W188" s="39">
        <f t="shared" si="47"/>
        <v>1</v>
      </c>
      <c r="X188" s="43">
        <f t="shared" si="48"/>
        <v>1</v>
      </c>
      <c r="Y188" s="39">
        <f t="shared" si="35"/>
        <v>1</v>
      </c>
      <c r="Z188" s="40">
        <f t="shared" si="49"/>
        <v>1</v>
      </c>
      <c r="AA188" s="40">
        <f t="shared" si="50"/>
        <v>1</v>
      </c>
    </row>
    <row r="189" spans="1:27" ht="60" hidden="1" customHeight="1" x14ac:dyDescent="0.65">
      <c r="A189" s="3">
        <v>187</v>
      </c>
      <c r="B189" s="3" t="s">
        <v>551</v>
      </c>
      <c r="C189" s="3" t="s">
        <v>1939</v>
      </c>
      <c r="D189" s="3" t="s">
        <v>552</v>
      </c>
      <c r="E189" s="3" t="s">
        <v>1214</v>
      </c>
      <c r="F189" s="5" t="s">
        <v>553</v>
      </c>
      <c r="G189" s="5" t="s">
        <v>1477</v>
      </c>
      <c r="H189" s="5" t="s">
        <v>1478</v>
      </c>
      <c r="I189" s="3"/>
      <c r="J189" s="35"/>
      <c r="K189" s="36">
        <f t="shared" si="36"/>
        <v>1</v>
      </c>
      <c r="L189" s="37" t="str">
        <f t="shared" si="37"/>
        <v>180459879</v>
      </c>
      <c r="M189" s="38" t="str">
        <f t="shared" si="38"/>
        <v>180459879</v>
      </c>
      <c r="N189" s="39">
        <f t="shared" si="39"/>
        <v>1</v>
      </c>
      <c r="O189" s="39">
        <f t="shared" si="40"/>
        <v>1</v>
      </c>
      <c r="P189" s="39">
        <f t="shared" si="34"/>
        <v>1</v>
      </c>
      <c r="Q189" s="40">
        <f t="shared" si="41"/>
        <v>1</v>
      </c>
      <c r="R189" s="41" t="str">
        <f t="shared" si="42"/>
        <v>098 62 59 61</v>
      </c>
      <c r="S189" s="37" t="str">
        <f t="shared" si="43"/>
        <v>098625961</v>
      </c>
      <c r="T189" s="39" t="e">
        <f t="shared" si="44"/>
        <v>#VALUE!</v>
      </c>
      <c r="U189" s="37" t="str">
        <f t="shared" si="45"/>
        <v>098625961</v>
      </c>
      <c r="V189" s="42" t="str">
        <f t="shared" si="46"/>
        <v>098625961</v>
      </c>
      <c r="W189" s="39">
        <f t="shared" si="47"/>
        <v>1</v>
      </c>
      <c r="X189" s="43">
        <f t="shared" si="48"/>
        <v>1</v>
      </c>
      <c r="Y189" s="39">
        <f t="shared" si="35"/>
        <v>1</v>
      </c>
      <c r="Z189" s="40">
        <f t="shared" si="49"/>
        <v>1</v>
      </c>
      <c r="AA189" s="40">
        <f t="shared" si="50"/>
        <v>1</v>
      </c>
    </row>
    <row r="190" spans="1:27" ht="60" customHeight="1" x14ac:dyDescent="0.65">
      <c r="A190" s="3">
        <v>188</v>
      </c>
      <c r="B190" s="3" t="s">
        <v>554</v>
      </c>
      <c r="C190" s="3" t="s">
        <v>1941</v>
      </c>
      <c r="D190" s="3" t="s">
        <v>555</v>
      </c>
      <c r="E190" s="3" t="s">
        <v>1214</v>
      </c>
      <c r="F190" s="5" t="s">
        <v>556</v>
      </c>
      <c r="G190" s="5" t="s">
        <v>1479</v>
      </c>
      <c r="H190" s="5" t="s">
        <v>1480</v>
      </c>
      <c r="I190" s="3"/>
      <c r="J190" s="35">
        <v>2</v>
      </c>
      <c r="K190" s="36">
        <f t="shared" si="36"/>
        <v>1</v>
      </c>
      <c r="L190" s="37" t="str">
        <f t="shared" si="37"/>
        <v>180623884</v>
      </c>
      <c r="M190" s="38" t="str">
        <f t="shared" si="38"/>
        <v>180623884</v>
      </c>
      <c r="N190" s="39">
        <f t="shared" si="39"/>
        <v>1</v>
      </c>
      <c r="O190" s="39">
        <f t="shared" si="40"/>
        <v>1</v>
      </c>
      <c r="P190" s="39">
        <f t="shared" si="34"/>
        <v>1</v>
      </c>
      <c r="Q190" s="40">
        <f t="shared" si="41"/>
        <v>1</v>
      </c>
      <c r="R190" s="41" t="str">
        <f t="shared" si="42"/>
        <v>096 66 68 946</v>
      </c>
      <c r="S190" s="37" t="str">
        <f t="shared" si="43"/>
        <v>0966668946</v>
      </c>
      <c r="T190" s="39" t="e">
        <f t="shared" si="44"/>
        <v>#VALUE!</v>
      </c>
      <c r="U190" s="37" t="str">
        <f t="shared" si="45"/>
        <v>0966668946</v>
      </c>
      <c r="V190" s="42" t="str">
        <f t="shared" si="46"/>
        <v>0966668946</v>
      </c>
      <c r="W190" s="39">
        <f t="shared" si="47"/>
        <v>1</v>
      </c>
      <c r="X190" s="43">
        <f t="shared" si="48"/>
        <v>1</v>
      </c>
      <c r="Y190" s="39">
        <f t="shared" si="35"/>
        <v>1</v>
      </c>
      <c r="Z190" s="40">
        <f t="shared" si="49"/>
        <v>1</v>
      </c>
      <c r="AA190" s="40">
        <f t="shared" si="50"/>
        <v>2</v>
      </c>
    </row>
    <row r="191" spans="1:27" ht="60" hidden="1" customHeight="1" x14ac:dyDescent="0.65">
      <c r="A191" s="3">
        <v>189</v>
      </c>
      <c r="B191" s="3" t="s">
        <v>557</v>
      </c>
      <c r="C191" s="3" t="s">
        <v>1939</v>
      </c>
      <c r="D191" s="3" t="s">
        <v>558</v>
      </c>
      <c r="E191" s="3" t="s">
        <v>1214</v>
      </c>
      <c r="F191" s="5" t="s">
        <v>559</v>
      </c>
      <c r="G191" s="5" t="s">
        <v>1481</v>
      </c>
      <c r="H191" s="5" t="s">
        <v>1482</v>
      </c>
      <c r="I191" s="3"/>
      <c r="J191" s="35"/>
      <c r="K191" s="36">
        <f t="shared" si="36"/>
        <v>1</v>
      </c>
      <c r="L191" s="37" t="str">
        <f t="shared" si="37"/>
        <v>180565682</v>
      </c>
      <c r="M191" s="38" t="str">
        <f t="shared" si="38"/>
        <v>180565682</v>
      </c>
      <c r="N191" s="39">
        <f t="shared" si="39"/>
        <v>1</v>
      </c>
      <c r="O191" s="39">
        <f t="shared" si="40"/>
        <v>1</v>
      </c>
      <c r="P191" s="39">
        <f t="shared" si="34"/>
        <v>1</v>
      </c>
      <c r="Q191" s="40">
        <f t="shared" si="41"/>
        <v>1</v>
      </c>
      <c r="R191" s="41" t="str">
        <f t="shared" si="42"/>
        <v>066 23 63 38</v>
      </c>
      <c r="S191" s="37" t="str">
        <f t="shared" si="43"/>
        <v>066236338</v>
      </c>
      <c r="T191" s="39" t="e">
        <f t="shared" si="44"/>
        <v>#VALUE!</v>
      </c>
      <c r="U191" s="37" t="str">
        <f t="shared" si="45"/>
        <v>066236338</v>
      </c>
      <c r="V191" s="42" t="str">
        <f t="shared" si="46"/>
        <v>066236338</v>
      </c>
      <c r="W191" s="39">
        <f t="shared" si="47"/>
        <v>1</v>
      </c>
      <c r="X191" s="43">
        <f t="shared" si="48"/>
        <v>1</v>
      </c>
      <c r="Y191" s="39">
        <f t="shared" si="35"/>
        <v>1</v>
      </c>
      <c r="Z191" s="40">
        <f t="shared" si="49"/>
        <v>1</v>
      </c>
      <c r="AA191" s="40">
        <f t="shared" si="50"/>
        <v>1</v>
      </c>
    </row>
    <row r="192" spans="1:27" ht="60" hidden="1" customHeight="1" x14ac:dyDescent="0.65">
      <c r="A192" s="3">
        <v>190</v>
      </c>
      <c r="B192" s="3" t="s">
        <v>560</v>
      </c>
      <c r="C192" s="3" t="s">
        <v>1939</v>
      </c>
      <c r="D192" s="3" t="s">
        <v>561</v>
      </c>
      <c r="E192" s="3" t="s">
        <v>1214</v>
      </c>
      <c r="F192" s="5" t="s">
        <v>562</v>
      </c>
      <c r="G192" s="5" t="s">
        <v>1483</v>
      </c>
      <c r="H192" s="5" t="s">
        <v>1484</v>
      </c>
      <c r="I192" s="3"/>
      <c r="J192" s="35"/>
      <c r="K192" s="36">
        <f t="shared" si="36"/>
        <v>1</v>
      </c>
      <c r="L192" s="37" t="str">
        <f t="shared" si="37"/>
        <v>180799120</v>
      </c>
      <c r="M192" s="38" t="str">
        <f t="shared" si="38"/>
        <v>180799120</v>
      </c>
      <c r="N192" s="39">
        <f t="shared" si="39"/>
        <v>1</v>
      </c>
      <c r="O192" s="39">
        <f t="shared" si="40"/>
        <v>1</v>
      </c>
      <c r="P192" s="39">
        <f t="shared" si="34"/>
        <v>1</v>
      </c>
      <c r="Q192" s="40">
        <f t="shared" si="41"/>
        <v>1</v>
      </c>
      <c r="R192" s="41" t="str">
        <f t="shared" si="42"/>
        <v>067 35 65 54</v>
      </c>
      <c r="S192" s="37" t="str">
        <f t="shared" si="43"/>
        <v>067356554</v>
      </c>
      <c r="T192" s="39" t="e">
        <f t="shared" si="44"/>
        <v>#VALUE!</v>
      </c>
      <c r="U192" s="37" t="str">
        <f t="shared" si="45"/>
        <v>067356554</v>
      </c>
      <c r="V192" s="42" t="str">
        <f t="shared" si="46"/>
        <v>067356554</v>
      </c>
      <c r="W192" s="39">
        <f t="shared" si="47"/>
        <v>1</v>
      </c>
      <c r="X192" s="43">
        <f t="shared" si="48"/>
        <v>1</v>
      </c>
      <c r="Y192" s="39">
        <f t="shared" si="35"/>
        <v>1</v>
      </c>
      <c r="Z192" s="40">
        <f t="shared" si="49"/>
        <v>1</v>
      </c>
      <c r="AA192" s="40">
        <f t="shared" si="50"/>
        <v>1</v>
      </c>
    </row>
    <row r="193" spans="1:27" ht="60" hidden="1" customHeight="1" x14ac:dyDescent="0.65">
      <c r="A193" s="3">
        <v>191</v>
      </c>
      <c r="B193" s="3" t="s">
        <v>563</v>
      </c>
      <c r="C193" s="3" t="s">
        <v>1939</v>
      </c>
      <c r="D193" s="3" t="s">
        <v>564</v>
      </c>
      <c r="E193" s="3" t="s">
        <v>1214</v>
      </c>
      <c r="F193" s="5" t="s">
        <v>565</v>
      </c>
      <c r="G193" s="5" t="s">
        <v>1485</v>
      </c>
      <c r="H193" s="8" t="s">
        <v>1486</v>
      </c>
      <c r="I193" s="3"/>
      <c r="J193" s="35"/>
      <c r="K193" s="36">
        <f t="shared" si="36"/>
        <v>1</v>
      </c>
      <c r="L193" s="37" t="str">
        <f t="shared" si="37"/>
        <v>180292999</v>
      </c>
      <c r="M193" s="38" t="str">
        <f t="shared" si="38"/>
        <v>180292999</v>
      </c>
      <c r="N193" s="39">
        <f t="shared" si="39"/>
        <v>1</v>
      </c>
      <c r="O193" s="39">
        <f t="shared" si="40"/>
        <v>1</v>
      </c>
      <c r="P193" s="39">
        <f t="shared" si="34"/>
        <v>1</v>
      </c>
      <c r="Q193" s="40">
        <f t="shared" si="41"/>
        <v>1</v>
      </c>
      <c r="R193" s="41" t="str">
        <f t="shared" si="42"/>
        <v>096 81 73 272</v>
      </c>
      <c r="S193" s="37" t="str">
        <f t="shared" si="43"/>
        <v>0968173272</v>
      </c>
      <c r="T193" s="39" t="e">
        <f t="shared" si="44"/>
        <v>#VALUE!</v>
      </c>
      <c r="U193" s="37" t="str">
        <f t="shared" si="45"/>
        <v>0968173272</v>
      </c>
      <c r="V193" s="42" t="str">
        <f t="shared" si="46"/>
        <v>0968173272</v>
      </c>
      <c r="W193" s="39">
        <f t="shared" si="47"/>
        <v>1</v>
      </c>
      <c r="X193" s="43">
        <f t="shared" si="48"/>
        <v>1</v>
      </c>
      <c r="Y193" s="39">
        <f t="shared" si="35"/>
        <v>1</v>
      </c>
      <c r="Z193" s="40">
        <f t="shared" si="49"/>
        <v>1</v>
      </c>
      <c r="AA193" s="40">
        <f t="shared" si="50"/>
        <v>1</v>
      </c>
    </row>
    <row r="194" spans="1:27" ht="60" hidden="1" customHeight="1" x14ac:dyDescent="0.65">
      <c r="A194" s="3">
        <v>192</v>
      </c>
      <c r="B194" s="3" t="s">
        <v>566</v>
      </c>
      <c r="C194" s="3" t="s">
        <v>1939</v>
      </c>
      <c r="D194" s="3" t="s">
        <v>567</v>
      </c>
      <c r="E194" s="3" t="s">
        <v>1214</v>
      </c>
      <c r="F194" s="5" t="s">
        <v>568</v>
      </c>
      <c r="G194" s="5" t="s">
        <v>1487</v>
      </c>
      <c r="H194" s="5" t="s">
        <v>1488</v>
      </c>
      <c r="I194" s="3"/>
      <c r="J194" s="35"/>
      <c r="K194" s="36">
        <f t="shared" si="36"/>
        <v>1</v>
      </c>
      <c r="L194" s="37" t="str">
        <f t="shared" si="37"/>
        <v>180903559</v>
      </c>
      <c r="M194" s="38" t="str">
        <f t="shared" si="38"/>
        <v>180903559</v>
      </c>
      <c r="N194" s="39">
        <f t="shared" si="39"/>
        <v>1</v>
      </c>
      <c r="O194" s="39">
        <f t="shared" si="40"/>
        <v>1</v>
      </c>
      <c r="P194" s="39">
        <f t="shared" si="34"/>
        <v>1</v>
      </c>
      <c r="Q194" s="40">
        <f t="shared" si="41"/>
        <v>1</v>
      </c>
      <c r="R194" s="41" t="str">
        <f t="shared" si="42"/>
        <v>096 76 58 024</v>
      </c>
      <c r="S194" s="37" t="str">
        <f t="shared" si="43"/>
        <v>0967658024</v>
      </c>
      <c r="T194" s="39" t="e">
        <f t="shared" si="44"/>
        <v>#VALUE!</v>
      </c>
      <c r="U194" s="37" t="str">
        <f t="shared" si="45"/>
        <v>0967658024</v>
      </c>
      <c r="V194" s="42" t="str">
        <f t="shared" si="46"/>
        <v>0967658024</v>
      </c>
      <c r="W194" s="39">
        <f t="shared" si="47"/>
        <v>1</v>
      </c>
      <c r="X194" s="43">
        <f t="shared" si="48"/>
        <v>1</v>
      </c>
      <c r="Y194" s="39">
        <f t="shared" si="35"/>
        <v>1</v>
      </c>
      <c r="Z194" s="40">
        <f t="shared" si="49"/>
        <v>1</v>
      </c>
      <c r="AA194" s="40">
        <f t="shared" si="50"/>
        <v>1</v>
      </c>
    </row>
    <row r="195" spans="1:27" ht="60" hidden="1" customHeight="1" x14ac:dyDescent="0.65">
      <c r="A195" s="3">
        <v>193</v>
      </c>
      <c r="B195" s="3" t="s">
        <v>569</v>
      </c>
      <c r="C195" s="3" t="s">
        <v>1941</v>
      </c>
      <c r="D195" s="3" t="s">
        <v>570</v>
      </c>
      <c r="E195" s="3" t="s">
        <v>1214</v>
      </c>
      <c r="F195" s="5" t="s">
        <v>571</v>
      </c>
      <c r="G195" s="5" t="s">
        <v>1489</v>
      </c>
      <c r="H195" s="5" t="s">
        <v>1490</v>
      </c>
      <c r="I195" s="3"/>
      <c r="J195" s="35"/>
      <c r="K195" s="36">
        <f t="shared" si="36"/>
        <v>1</v>
      </c>
      <c r="L195" s="37" t="str">
        <f t="shared" si="37"/>
        <v>180274758</v>
      </c>
      <c r="M195" s="38" t="str">
        <f t="shared" si="38"/>
        <v>180274758</v>
      </c>
      <c r="N195" s="39">
        <f t="shared" si="39"/>
        <v>1</v>
      </c>
      <c r="O195" s="39">
        <f t="shared" si="40"/>
        <v>1</v>
      </c>
      <c r="P195" s="39">
        <f t="shared" ref="P195:P258" si="51">IF(M195="បរទេស",1,IF(COUNTIF(M:M,$M195)&gt;1,2,1))</f>
        <v>1</v>
      </c>
      <c r="Q195" s="40">
        <f t="shared" si="41"/>
        <v>1</v>
      </c>
      <c r="R195" s="41" t="str">
        <f t="shared" si="42"/>
        <v>070 82 95 55</v>
      </c>
      <c r="S195" s="37" t="str">
        <f t="shared" si="43"/>
        <v>070829555</v>
      </c>
      <c r="T195" s="39" t="e">
        <f t="shared" si="44"/>
        <v>#VALUE!</v>
      </c>
      <c r="U195" s="37" t="str">
        <f t="shared" si="45"/>
        <v>070829555</v>
      </c>
      <c r="V195" s="42" t="str">
        <f t="shared" si="46"/>
        <v>070829555</v>
      </c>
      <c r="W195" s="39">
        <f t="shared" si="47"/>
        <v>1</v>
      </c>
      <c r="X195" s="43">
        <f t="shared" si="48"/>
        <v>1</v>
      </c>
      <c r="Y195" s="39">
        <f t="shared" ref="Y195:Y258" si="52">IF(V195="បរទេស",1,IF(COUNTIF(V:V,$V195)&gt;1,2,1))</f>
        <v>1</v>
      </c>
      <c r="Z195" s="40">
        <f t="shared" si="49"/>
        <v>1</v>
      </c>
      <c r="AA195" s="40">
        <f t="shared" si="50"/>
        <v>1</v>
      </c>
    </row>
    <row r="196" spans="1:27" ht="60" hidden="1" customHeight="1" x14ac:dyDescent="0.65">
      <c r="A196" s="3">
        <v>194</v>
      </c>
      <c r="B196" s="3" t="s">
        <v>572</v>
      </c>
      <c r="C196" s="3" t="s">
        <v>1939</v>
      </c>
      <c r="D196" s="3" t="s">
        <v>573</v>
      </c>
      <c r="E196" s="3" t="s">
        <v>1214</v>
      </c>
      <c r="F196" s="5" t="s">
        <v>574</v>
      </c>
      <c r="G196" s="5" t="s">
        <v>1491</v>
      </c>
      <c r="H196" s="5" t="s">
        <v>1492</v>
      </c>
      <c r="I196" s="3"/>
      <c r="J196" s="35"/>
      <c r="K196" s="36">
        <f t="shared" ref="K196:K259" si="53">IF(OR(H196="បរទេស",G196="បរទេស"),2,1)</f>
        <v>1</v>
      </c>
      <c r="L196" s="37" t="str">
        <f t="shared" ref="L196:L259" si="54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196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180537524</v>
      </c>
      <c r="M196" s="38" t="str">
        <f t="shared" ref="M196:M259" si="55">IF(L196="បរទេស","បរទេស",IF(AND($BC$2=1,LEN(L196)=8),"0"&amp;L196,IF(LEN(L196)&gt;9,2,LEFT(L196,9))))</f>
        <v>180537524</v>
      </c>
      <c r="N196" s="39">
        <f t="shared" ref="N196:N259" si="56">IF(L196="បរទេស",1,IF((LEN($M196)-9)=0,1,2))</f>
        <v>1</v>
      </c>
      <c r="O196" s="39">
        <f t="shared" ref="O196:O259" si="57">IF(M196="",2,1)</f>
        <v>1</v>
      </c>
      <c r="P196" s="39">
        <f t="shared" si="51"/>
        <v>1</v>
      </c>
      <c r="Q196" s="40">
        <f t="shared" ref="Q196:Q259" si="58">IF(M196="បរទេស",1,MAX(N196:P196))</f>
        <v>1</v>
      </c>
      <c r="R196" s="41" t="str">
        <f t="shared" ref="R196:R259" si="59">H196</f>
        <v>096 68 00 186</v>
      </c>
      <c r="S196" s="37" t="str">
        <f t="shared" ref="S196:S259" si="60">SUBSTITUTE(SUBSTITUTE(SUBSTITUTE(SUBSTITUTE(SUBSTITUTE(SUBSTITUTE(SUBSTITUTE(SUBSTITUTE(SUBSTITUTE(SUBSTITUTE(SUBSTITUTE(SUBSTITUTE(SUBSTITUTE(SUBSTITUTE(SUBSTITUTE(SUBSTITUTE(SUBSTITUTE(SUBSTITUTE(SUBSTITUTE(SUBSTITUTE(SUBSTITUTE(SUBSTITUTE(R196,"១","1"),"២","2"),"៣","3"),"៤","4"),"៥","5"),"៦","6"),"៧","7"),"៨","8"),"៩","9"),"០","0")," ","")," ",""),"​",""),",","/"),"-",""),"(",""),")",""),"+855","0"),"(855)","0"),"O","0"),"o","0"),".","")</f>
        <v>0966800186</v>
      </c>
      <c r="T196" s="39" t="e">
        <f t="shared" ref="T196:T259" si="61">LEFT(S196, SEARCH("/",S196,1)-1)</f>
        <v>#VALUE!</v>
      </c>
      <c r="U196" s="37" t="str">
        <f t="shared" ref="U196:U259" si="62">IFERROR(T196,S196)</f>
        <v>0966800186</v>
      </c>
      <c r="V196" s="42" t="str">
        <f t="shared" ref="V196:V259" si="63">IF(LEFT(U196,5)="បរទេស","បរទេស",IF(LEFT(U196,3)="855","0"&amp;MID(U196,4,10),IF(LEFT(U196,1)="0",MID(U196,1,10),IF(LEFT(U196,1)&gt;=1,"0"&amp;MID(U196,1,10),U196))))</f>
        <v>0966800186</v>
      </c>
      <c r="W196" s="39">
        <f t="shared" ref="W196:W259" si="64">IF(V196="បរទេស",1,IF(OR(LEN(V196)=9,LEN(V196)=10),1,2))</f>
        <v>1</v>
      </c>
      <c r="X196" s="43">
        <f t="shared" ref="X196:X259" si="65">IF(V196="",2,1)</f>
        <v>1</v>
      </c>
      <c r="Y196" s="39">
        <f t="shared" si="52"/>
        <v>1</v>
      </c>
      <c r="Z196" s="40">
        <f t="shared" ref="Z196:Z259" si="66">IF(V196="បរទេស",1,MAX(W196:Y196))</f>
        <v>1</v>
      </c>
      <c r="AA196" s="40">
        <f t="shared" ref="AA196:AA259" si="67">IF(K196=2,2,MAX(J196,Q196,Z196,Z196))</f>
        <v>1</v>
      </c>
    </row>
    <row r="197" spans="1:27" ht="60" hidden="1" customHeight="1" x14ac:dyDescent="0.65">
      <c r="A197" s="3">
        <v>195</v>
      </c>
      <c r="B197" s="3" t="s">
        <v>575</v>
      </c>
      <c r="C197" s="3" t="s">
        <v>1941</v>
      </c>
      <c r="D197" s="3" t="s">
        <v>576</v>
      </c>
      <c r="E197" s="3" t="s">
        <v>1214</v>
      </c>
      <c r="F197" s="5" t="s">
        <v>577</v>
      </c>
      <c r="G197" s="5" t="s">
        <v>1493</v>
      </c>
      <c r="H197" s="5" t="s">
        <v>1494</v>
      </c>
      <c r="I197" s="3"/>
      <c r="J197" s="35"/>
      <c r="K197" s="36">
        <f t="shared" si="53"/>
        <v>1</v>
      </c>
      <c r="L197" s="37" t="str">
        <f t="shared" si="54"/>
        <v>180871641</v>
      </c>
      <c r="M197" s="38" t="str">
        <f t="shared" si="55"/>
        <v>180871641</v>
      </c>
      <c r="N197" s="39">
        <f t="shared" si="56"/>
        <v>1</v>
      </c>
      <c r="O197" s="39">
        <f t="shared" si="57"/>
        <v>1</v>
      </c>
      <c r="P197" s="39">
        <f t="shared" si="51"/>
        <v>1</v>
      </c>
      <c r="Q197" s="40">
        <f t="shared" si="58"/>
        <v>1</v>
      </c>
      <c r="R197" s="41" t="str">
        <f t="shared" si="59"/>
        <v>016 67 83 15</v>
      </c>
      <c r="S197" s="37" t="str">
        <f t="shared" si="60"/>
        <v>016678315</v>
      </c>
      <c r="T197" s="39" t="e">
        <f t="shared" si="61"/>
        <v>#VALUE!</v>
      </c>
      <c r="U197" s="37" t="str">
        <f t="shared" si="62"/>
        <v>016678315</v>
      </c>
      <c r="V197" s="42" t="str">
        <f t="shared" si="63"/>
        <v>016678315</v>
      </c>
      <c r="W197" s="39">
        <f t="shared" si="64"/>
        <v>1</v>
      </c>
      <c r="X197" s="43">
        <f t="shared" si="65"/>
        <v>1</v>
      </c>
      <c r="Y197" s="39">
        <f t="shared" si="52"/>
        <v>1</v>
      </c>
      <c r="Z197" s="40">
        <f t="shared" si="66"/>
        <v>1</v>
      </c>
      <c r="AA197" s="40">
        <f t="shared" si="67"/>
        <v>1</v>
      </c>
    </row>
    <row r="198" spans="1:27" ht="60" hidden="1" customHeight="1" x14ac:dyDescent="0.65">
      <c r="A198" s="3">
        <v>196</v>
      </c>
      <c r="B198" s="3" t="s">
        <v>578</v>
      </c>
      <c r="C198" s="3" t="s">
        <v>1941</v>
      </c>
      <c r="D198" s="3" t="s">
        <v>579</v>
      </c>
      <c r="E198" s="3" t="s">
        <v>1214</v>
      </c>
      <c r="F198" s="5" t="s">
        <v>580</v>
      </c>
      <c r="G198" s="5" t="s">
        <v>1495</v>
      </c>
      <c r="H198" s="5" t="s">
        <v>1496</v>
      </c>
      <c r="I198" s="3"/>
      <c r="J198" s="35"/>
      <c r="K198" s="36">
        <f t="shared" si="53"/>
        <v>1</v>
      </c>
      <c r="L198" s="37" t="str">
        <f t="shared" si="54"/>
        <v>180627250</v>
      </c>
      <c r="M198" s="38" t="str">
        <f t="shared" si="55"/>
        <v>180627250</v>
      </c>
      <c r="N198" s="39">
        <f t="shared" si="56"/>
        <v>1</v>
      </c>
      <c r="O198" s="39">
        <f t="shared" si="57"/>
        <v>1</v>
      </c>
      <c r="P198" s="39">
        <f t="shared" si="51"/>
        <v>1</v>
      </c>
      <c r="Q198" s="40">
        <f t="shared" si="58"/>
        <v>1</v>
      </c>
      <c r="R198" s="41" t="str">
        <f t="shared" si="59"/>
        <v>010 49 24 96</v>
      </c>
      <c r="S198" s="37" t="str">
        <f t="shared" si="60"/>
        <v>010492496</v>
      </c>
      <c r="T198" s="39" t="e">
        <f t="shared" si="61"/>
        <v>#VALUE!</v>
      </c>
      <c r="U198" s="37" t="str">
        <f t="shared" si="62"/>
        <v>010492496</v>
      </c>
      <c r="V198" s="42" t="str">
        <f t="shared" si="63"/>
        <v>010492496</v>
      </c>
      <c r="W198" s="39">
        <f t="shared" si="64"/>
        <v>1</v>
      </c>
      <c r="X198" s="43">
        <f t="shared" si="65"/>
        <v>1</v>
      </c>
      <c r="Y198" s="39">
        <f t="shared" si="52"/>
        <v>1</v>
      </c>
      <c r="Z198" s="40">
        <f t="shared" si="66"/>
        <v>1</v>
      </c>
      <c r="AA198" s="40">
        <f t="shared" si="67"/>
        <v>1</v>
      </c>
    </row>
    <row r="199" spans="1:27" ht="60" hidden="1" customHeight="1" x14ac:dyDescent="0.65">
      <c r="A199" s="3">
        <v>197</v>
      </c>
      <c r="B199" s="3" t="s">
        <v>581</v>
      </c>
      <c r="C199" s="3" t="s">
        <v>1941</v>
      </c>
      <c r="D199" s="3" t="s">
        <v>582</v>
      </c>
      <c r="E199" s="3" t="s">
        <v>1214</v>
      </c>
      <c r="F199" s="5" t="s">
        <v>583</v>
      </c>
      <c r="G199" s="5" t="s">
        <v>1497</v>
      </c>
      <c r="H199" s="5" t="s">
        <v>1498</v>
      </c>
      <c r="I199" s="3"/>
      <c r="J199" s="35"/>
      <c r="K199" s="36">
        <f t="shared" si="53"/>
        <v>1</v>
      </c>
      <c r="L199" s="37" t="str">
        <f t="shared" si="54"/>
        <v>180426551</v>
      </c>
      <c r="M199" s="38" t="str">
        <f t="shared" si="55"/>
        <v>180426551</v>
      </c>
      <c r="N199" s="39">
        <f t="shared" si="56"/>
        <v>1</v>
      </c>
      <c r="O199" s="39">
        <f t="shared" si="57"/>
        <v>1</v>
      </c>
      <c r="P199" s="39">
        <f t="shared" si="51"/>
        <v>1</v>
      </c>
      <c r="Q199" s="40">
        <f t="shared" si="58"/>
        <v>1</v>
      </c>
      <c r="R199" s="41" t="str">
        <f t="shared" si="59"/>
        <v>010 73 31 35</v>
      </c>
      <c r="S199" s="37" t="str">
        <f t="shared" si="60"/>
        <v>010733135</v>
      </c>
      <c r="T199" s="39" t="e">
        <f t="shared" si="61"/>
        <v>#VALUE!</v>
      </c>
      <c r="U199" s="37" t="str">
        <f t="shared" si="62"/>
        <v>010733135</v>
      </c>
      <c r="V199" s="42" t="str">
        <f t="shared" si="63"/>
        <v>010733135</v>
      </c>
      <c r="W199" s="39">
        <f t="shared" si="64"/>
        <v>1</v>
      </c>
      <c r="X199" s="43">
        <f t="shared" si="65"/>
        <v>1</v>
      </c>
      <c r="Y199" s="39">
        <f t="shared" si="52"/>
        <v>1</v>
      </c>
      <c r="Z199" s="40">
        <f t="shared" si="66"/>
        <v>1</v>
      </c>
      <c r="AA199" s="40">
        <f t="shared" si="67"/>
        <v>1</v>
      </c>
    </row>
    <row r="200" spans="1:27" ht="60" hidden="1" customHeight="1" x14ac:dyDescent="0.65">
      <c r="A200" s="3">
        <v>198</v>
      </c>
      <c r="B200" s="3" t="s">
        <v>584</v>
      </c>
      <c r="C200" s="3" t="s">
        <v>1939</v>
      </c>
      <c r="D200" s="3" t="s">
        <v>585</v>
      </c>
      <c r="E200" s="3" t="s">
        <v>1214</v>
      </c>
      <c r="F200" s="5" t="s">
        <v>586</v>
      </c>
      <c r="G200" s="5" t="s">
        <v>1499</v>
      </c>
      <c r="H200" s="5" t="s">
        <v>1500</v>
      </c>
      <c r="I200" s="3"/>
      <c r="J200" s="35"/>
      <c r="K200" s="36">
        <f t="shared" si="53"/>
        <v>1</v>
      </c>
      <c r="L200" s="37" t="str">
        <f t="shared" si="54"/>
        <v>170507466</v>
      </c>
      <c r="M200" s="38" t="str">
        <f t="shared" si="55"/>
        <v>170507466</v>
      </c>
      <c r="N200" s="39">
        <f t="shared" si="56"/>
        <v>1</v>
      </c>
      <c r="O200" s="39">
        <f t="shared" si="57"/>
        <v>1</v>
      </c>
      <c r="P200" s="39">
        <f t="shared" si="51"/>
        <v>1</v>
      </c>
      <c r="Q200" s="40">
        <f t="shared" si="58"/>
        <v>1</v>
      </c>
      <c r="R200" s="41" t="str">
        <f t="shared" si="59"/>
        <v>070 49 09 41</v>
      </c>
      <c r="S200" s="37" t="str">
        <f t="shared" si="60"/>
        <v>070490941</v>
      </c>
      <c r="T200" s="39" t="e">
        <f t="shared" si="61"/>
        <v>#VALUE!</v>
      </c>
      <c r="U200" s="37" t="str">
        <f t="shared" si="62"/>
        <v>070490941</v>
      </c>
      <c r="V200" s="42" t="str">
        <f t="shared" si="63"/>
        <v>070490941</v>
      </c>
      <c r="W200" s="39">
        <f t="shared" si="64"/>
        <v>1</v>
      </c>
      <c r="X200" s="43">
        <f t="shared" si="65"/>
        <v>1</v>
      </c>
      <c r="Y200" s="39">
        <f t="shared" si="52"/>
        <v>1</v>
      </c>
      <c r="Z200" s="40">
        <f t="shared" si="66"/>
        <v>1</v>
      </c>
      <c r="AA200" s="40">
        <f t="shared" si="67"/>
        <v>1</v>
      </c>
    </row>
    <row r="201" spans="1:27" ht="60" hidden="1" customHeight="1" x14ac:dyDescent="0.65">
      <c r="A201" s="3">
        <v>199</v>
      </c>
      <c r="B201" s="3" t="s">
        <v>587</v>
      </c>
      <c r="C201" s="3" t="s">
        <v>1941</v>
      </c>
      <c r="D201" s="3" t="s">
        <v>588</v>
      </c>
      <c r="E201" s="3" t="s">
        <v>1214</v>
      </c>
      <c r="F201" s="5" t="s">
        <v>589</v>
      </c>
      <c r="G201" s="5" t="s">
        <v>1501</v>
      </c>
      <c r="H201" s="5" t="s">
        <v>1502</v>
      </c>
      <c r="I201" s="3"/>
      <c r="J201" s="35"/>
      <c r="K201" s="36">
        <f t="shared" si="53"/>
        <v>1</v>
      </c>
      <c r="L201" s="37" t="str">
        <f t="shared" si="54"/>
        <v>061247641</v>
      </c>
      <c r="M201" s="38" t="str">
        <f t="shared" si="55"/>
        <v>061247641</v>
      </c>
      <c r="N201" s="39">
        <f t="shared" si="56"/>
        <v>1</v>
      </c>
      <c r="O201" s="39">
        <f t="shared" si="57"/>
        <v>1</v>
      </c>
      <c r="P201" s="39">
        <f t="shared" si="51"/>
        <v>1</v>
      </c>
      <c r="Q201" s="40">
        <f t="shared" si="58"/>
        <v>1</v>
      </c>
      <c r="R201" s="41" t="str">
        <f t="shared" si="59"/>
        <v>096 90 91 410</v>
      </c>
      <c r="S201" s="37" t="str">
        <f t="shared" si="60"/>
        <v>0969091410</v>
      </c>
      <c r="T201" s="39" t="e">
        <f t="shared" si="61"/>
        <v>#VALUE!</v>
      </c>
      <c r="U201" s="37" t="str">
        <f t="shared" si="62"/>
        <v>0969091410</v>
      </c>
      <c r="V201" s="42" t="str">
        <f t="shared" si="63"/>
        <v>0969091410</v>
      </c>
      <c r="W201" s="39">
        <f t="shared" si="64"/>
        <v>1</v>
      </c>
      <c r="X201" s="43">
        <f t="shared" si="65"/>
        <v>1</v>
      </c>
      <c r="Y201" s="39">
        <f t="shared" si="52"/>
        <v>1</v>
      </c>
      <c r="Z201" s="40">
        <f t="shared" si="66"/>
        <v>1</v>
      </c>
      <c r="AA201" s="40">
        <f t="shared" si="67"/>
        <v>1</v>
      </c>
    </row>
    <row r="202" spans="1:27" ht="60" hidden="1" customHeight="1" x14ac:dyDescent="0.65">
      <c r="A202" s="3">
        <v>200</v>
      </c>
      <c r="B202" s="3" t="s">
        <v>590</v>
      </c>
      <c r="C202" s="3" t="s">
        <v>1939</v>
      </c>
      <c r="D202" s="3" t="s">
        <v>591</v>
      </c>
      <c r="E202" s="3" t="s">
        <v>1214</v>
      </c>
      <c r="F202" s="5" t="s">
        <v>592</v>
      </c>
      <c r="G202" s="5" t="s">
        <v>1503</v>
      </c>
      <c r="H202" s="5" t="s">
        <v>1504</v>
      </c>
      <c r="I202" s="3"/>
      <c r="J202" s="35"/>
      <c r="K202" s="36">
        <f t="shared" si="53"/>
        <v>1</v>
      </c>
      <c r="L202" s="37" t="str">
        <f t="shared" si="54"/>
        <v>180820558</v>
      </c>
      <c r="M202" s="38" t="str">
        <f t="shared" si="55"/>
        <v>180820558</v>
      </c>
      <c r="N202" s="39">
        <f t="shared" si="56"/>
        <v>1</v>
      </c>
      <c r="O202" s="39">
        <f t="shared" si="57"/>
        <v>1</v>
      </c>
      <c r="P202" s="39">
        <f t="shared" si="51"/>
        <v>1</v>
      </c>
      <c r="Q202" s="40">
        <f t="shared" si="58"/>
        <v>1</v>
      </c>
      <c r="R202" s="41" t="str">
        <f t="shared" si="59"/>
        <v>097 66 75 867</v>
      </c>
      <c r="S202" s="37" t="str">
        <f t="shared" si="60"/>
        <v>0976675867</v>
      </c>
      <c r="T202" s="39" t="e">
        <f t="shared" si="61"/>
        <v>#VALUE!</v>
      </c>
      <c r="U202" s="37" t="str">
        <f t="shared" si="62"/>
        <v>0976675867</v>
      </c>
      <c r="V202" s="42" t="str">
        <f t="shared" si="63"/>
        <v>0976675867</v>
      </c>
      <c r="W202" s="39">
        <f t="shared" si="64"/>
        <v>1</v>
      </c>
      <c r="X202" s="43">
        <f t="shared" si="65"/>
        <v>1</v>
      </c>
      <c r="Y202" s="39">
        <f t="shared" si="52"/>
        <v>1</v>
      </c>
      <c r="Z202" s="40">
        <f t="shared" si="66"/>
        <v>1</v>
      </c>
      <c r="AA202" s="40">
        <f t="shared" si="67"/>
        <v>1</v>
      </c>
    </row>
    <row r="203" spans="1:27" ht="60" hidden="1" customHeight="1" x14ac:dyDescent="0.65">
      <c r="A203" s="3">
        <v>201</v>
      </c>
      <c r="B203" s="3" t="s">
        <v>593</v>
      </c>
      <c r="C203" s="3" t="s">
        <v>1939</v>
      </c>
      <c r="D203" s="3" t="s">
        <v>594</v>
      </c>
      <c r="E203" s="3" t="s">
        <v>1214</v>
      </c>
      <c r="F203" s="5" t="s">
        <v>595</v>
      </c>
      <c r="G203" s="5" t="s">
        <v>1505</v>
      </c>
      <c r="H203" s="5" t="s">
        <v>1506</v>
      </c>
      <c r="I203" s="3"/>
      <c r="J203" s="35"/>
      <c r="K203" s="36">
        <f t="shared" si="53"/>
        <v>1</v>
      </c>
      <c r="L203" s="37" t="str">
        <f t="shared" si="54"/>
        <v>180565940</v>
      </c>
      <c r="M203" s="38" t="str">
        <f t="shared" si="55"/>
        <v>180565940</v>
      </c>
      <c r="N203" s="39">
        <f t="shared" si="56"/>
        <v>1</v>
      </c>
      <c r="O203" s="39">
        <f t="shared" si="57"/>
        <v>1</v>
      </c>
      <c r="P203" s="39">
        <f t="shared" si="51"/>
        <v>1</v>
      </c>
      <c r="Q203" s="40">
        <f t="shared" si="58"/>
        <v>1</v>
      </c>
      <c r="R203" s="41" t="str">
        <f t="shared" si="59"/>
        <v>011 52 33 62</v>
      </c>
      <c r="S203" s="37" t="str">
        <f t="shared" si="60"/>
        <v>011523362</v>
      </c>
      <c r="T203" s="39" t="e">
        <f t="shared" si="61"/>
        <v>#VALUE!</v>
      </c>
      <c r="U203" s="37" t="str">
        <f t="shared" si="62"/>
        <v>011523362</v>
      </c>
      <c r="V203" s="42" t="str">
        <f t="shared" si="63"/>
        <v>011523362</v>
      </c>
      <c r="W203" s="39">
        <f t="shared" si="64"/>
        <v>1</v>
      </c>
      <c r="X203" s="43">
        <f t="shared" si="65"/>
        <v>1</v>
      </c>
      <c r="Y203" s="39">
        <f t="shared" si="52"/>
        <v>1</v>
      </c>
      <c r="Z203" s="40">
        <f t="shared" si="66"/>
        <v>1</v>
      </c>
      <c r="AA203" s="40">
        <f t="shared" si="67"/>
        <v>1</v>
      </c>
    </row>
    <row r="204" spans="1:27" ht="60" hidden="1" customHeight="1" x14ac:dyDescent="0.65">
      <c r="A204" s="3">
        <v>202</v>
      </c>
      <c r="B204" s="3" t="s">
        <v>596</v>
      </c>
      <c r="C204" s="3" t="s">
        <v>1939</v>
      </c>
      <c r="D204" s="3" t="s">
        <v>597</v>
      </c>
      <c r="E204" s="3" t="s">
        <v>1214</v>
      </c>
      <c r="F204" s="5" t="s">
        <v>598</v>
      </c>
      <c r="G204" s="5" t="s">
        <v>1507</v>
      </c>
      <c r="H204" s="5" t="s">
        <v>1508</v>
      </c>
      <c r="I204" s="3"/>
      <c r="J204" s="35"/>
      <c r="K204" s="36">
        <f t="shared" si="53"/>
        <v>1</v>
      </c>
      <c r="L204" s="37" t="str">
        <f t="shared" si="54"/>
        <v>180269242</v>
      </c>
      <c r="M204" s="38" t="str">
        <f t="shared" si="55"/>
        <v>180269242</v>
      </c>
      <c r="N204" s="39">
        <f t="shared" si="56"/>
        <v>1</v>
      </c>
      <c r="O204" s="39">
        <f t="shared" si="57"/>
        <v>1</v>
      </c>
      <c r="P204" s="39">
        <f t="shared" si="51"/>
        <v>1</v>
      </c>
      <c r="Q204" s="40">
        <f t="shared" si="58"/>
        <v>1</v>
      </c>
      <c r="R204" s="41" t="str">
        <f t="shared" si="59"/>
        <v xml:space="preserve">096 81 35 223 </v>
      </c>
      <c r="S204" s="37" t="str">
        <f t="shared" si="60"/>
        <v>0968135223</v>
      </c>
      <c r="T204" s="39" t="e">
        <f t="shared" si="61"/>
        <v>#VALUE!</v>
      </c>
      <c r="U204" s="37" t="str">
        <f t="shared" si="62"/>
        <v>0968135223</v>
      </c>
      <c r="V204" s="42" t="str">
        <f t="shared" si="63"/>
        <v>0968135223</v>
      </c>
      <c r="W204" s="39">
        <f t="shared" si="64"/>
        <v>1</v>
      </c>
      <c r="X204" s="43">
        <f t="shared" si="65"/>
        <v>1</v>
      </c>
      <c r="Y204" s="39">
        <f t="shared" si="52"/>
        <v>1</v>
      </c>
      <c r="Z204" s="40">
        <f t="shared" si="66"/>
        <v>1</v>
      </c>
      <c r="AA204" s="40">
        <f t="shared" si="67"/>
        <v>1</v>
      </c>
    </row>
    <row r="205" spans="1:27" ht="60" hidden="1" customHeight="1" x14ac:dyDescent="0.65">
      <c r="A205" s="3">
        <v>203</v>
      </c>
      <c r="B205" s="3" t="s">
        <v>599</v>
      </c>
      <c r="C205" s="3" t="s">
        <v>1941</v>
      </c>
      <c r="D205" s="3" t="s">
        <v>600</v>
      </c>
      <c r="E205" s="3" t="s">
        <v>1214</v>
      </c>
      <c r="F205" s="5" t="s">
        <v>601</v>
      </c>
      <c r="G205" s="5" t="s">
        <v>1509</v>
      </c>
      <c r="H205" s="5" t="s">
        <v>1510</v>
      </c>
      <c r="I205" s="3"/>
      <c r="J205" s="35"/>
      <c r="K205" s="36">
        <f t="shared" si="53"/>
        <v>1</v>
      </c>
      <c r="L205" s="37" t="str">
        <f t="shared" si="54"/>
        <v>180584539</v>
      </c>
      <c r="M205" s="38" t="str">
        <f t="shared" si="55"/>
        <v>180584539</v>
      </c>
      <c r="N205" s="39">
        <f t="shared" si="56"/>
        <v>1</v>
      </c>
      <c r="O205" s="39">
        <f t="shared" si="57"/>
        <v>1</v>
      </c>
      <c r="P205" s="39">
        <f t="shared" si="51"/>
        <v>1</v>
      </c>
      <c r="Q205" s="40">
        <f t="shared" si="58"/>
        <v>1</v>
      </c>
      <c r="R205" s="41" t="str">
        <f t="shared" si="59"/>
        <v>093 63 12 53</v>
      </c>
      <c r="S205" s="37" t="str">
        <f t="shared" si="60"/>
        <v>093631253</v>
      </c>
      <c r="T205" s="39" t="e">
        <f t="shared" si="61"/>
        <v>#VALUE!</v>
      </c>
      <c r="U205" s="37" t="str">
        <f t="shared" si="62"/>
        <v>093631253</v>
      </c>
      <c r="V205" s="42" t="str">
        <f t="shared" si="63"/>
        <v>093631253</v>
      </c>
      <c r="W205" s="39">
        <f t="shared" si="64"/>
        <v>1</v>
      </c>
      <c r="X205" s="43">
        <f t="shared" si="65"/>
        <v>1</v>
      </c>
      <c r="Y205" s="39">
        <f t="shared" si="52"/>
        <v>1</v>
      </c>
      <c r="Z205" s="40">
        <f t="shared" si="66"/>
        <v>1</v>
      </c>
      <c r="AA205" s="40">
        <f t="shared" si="67"/>
        <v>1</v>
      </c>
    </row>
    <row r="206" spans="1:27" ht="60" hidden="1" customHeight="1" x14ac:dyDescent="0.65">
      <c r="A206" s="3">
        <v>204</v>
      </c>
      <c r="B206" s="3" t="s">
        <v>602</v>
      </c>
      <c r="C206" s="3" t="s">
        <v>1939</v>
      </c>
      <c r="D206" s="3" t="s">
        <v>603</v>
      </c>
      <c r="E206" s="3" t="s">
        <v>1214</v>
      </c>
      <c r="F206" s="5" t="s">
        <v>604</v>
      </c>
      <c r="G206" s="9" t="s">
        <v>1893</v>
      </c>
      <c r="H206" s="9" t="s">
        <v>1894</v>
      </c>
      <c r="I206" s="3"/>
      <c r="J206" s="35"/>
      <c r="K206" s="36">
        <f t="shared" si="53"/>
        <v>1</v>
      </c>
      <c r="L206" s="37" t="str">
        <f t="shared" si="54"/>
        <v>180333708</v>
      </c>
      <c r="M206" s="38" t="str">
        <f t="shared" si="55"/>
        <v>180333708</v>
      </c>
      <c r="N206" s="39">
        <f t="shared" si="56"/>
        <v>1</v>
      </c>
      <c r="O206" s="39">
        <f t="shared" si="57"/>
        <v>1</v>
      </c>
      <c r="P206" s="39">
        <f t="shared" si="51"/>
        <v>1</v>
      </c>
      <c r="Q206" s="40">
        <f t="shared" si="58"/>
        <v>1</v>
      </c>
      <c r="R206" s="41" t="str">
        <f t="shared" si="59"/>
        <v>070 58 57 65</v>
      </c>
      <c r="S206" s="37" t="str">
        <f t="shared" si="60"/>
        <v>070585765</v>
      </c>
      <c r="T206" s="39" t="e">
        <f t="shared" si="61"/>
        <v>#VALUE!</v>
      </c>
      <c r="U206" s="37" t="str">
        <f t="shared" si="62"/>
        <v>070585765</v>
      </c>
      <c r="V206" s="42" t="str">
        <f t="shared" si="63"/>
        <v>070585765</v>
      </c>
      <c r="W206" s="39">
        <f t="shared" si="64"/>
        <v>1</v>
      </c>
      <c r="X206" s="43">
        <f t="shared" si="65"/>
        <v>1</v>
      </c>
      <c r="Y206" s="39">
        <f t="shared" si="52"/>
        <v>1</v>
      </c>
      <c r="Z206" s="40">
        <f t="shared" si="66"/>
        <v>1</v>
      </c>
      <c r="AA206" s="40">
        <f t="shared" si="67"/>
        <v>1</v>
      </c>
    </row>
    <row r="207" spans="1:27" ht="60" customHeight="1" x14ac:dyDescent="0.65">
      <c r="A207" s="3">
        <v>205</v>
      </c>
      <c r="B207" s="3" t="s">
        <v>605</v>
      </c>
      <c r="C207" s="3" t="s">
        <v>1939</v>
      </c>
      <c r="D207" s="3" t="s">
        <v>606</v>
      </c>
      <c r="E207" s="3" t="s">
        <v>1214</v>
      </c>
      <c r="F207" s="5" t="s">
        <v>607</v>
      </c>
      <c r="G207" s="5" t="s">
        <v>1511</v>
      </c>
      <c r="H207" s="8" t="s">
        <v>1512</v>
      </c>
      <c r="I207" s="3"/>
      <c r="J207" s="35">
        <v>2</v>
      </c>
      <c r="K207" s="36">
        <f t="shared" si="53"/>
        <v>1</v>
      </c>
      <c r="L207" s="37" t="str">
        <f t="shared" si="54"/>
        <v>180534968</v>
      </c>
      <c r="M207" s="38" t="str">
        <f t="shared" si="55"/>
        <v>180534968</v>
      </c>
      <c r="N207" s="39">
        <f t="shared" si="56"/>
        <v>1</v>
      </c>
      <c r="O207" s="39">
        <f t="shared" si="57"/>
        <v>1</v>
      </c>
      <c r="P207" s="39">
        <f t="shared" si="51"/>
        <v>1</v>
      </c>
      <c r="Q207" s="40">
        <f t="shared" si="58"/>
        <v>1</v>
      </c>
      <c r="R207" s="41" t="str">
        <f t="shared" si="59"/>
        <v>078 94 57 92</v>
      </c>
      <c r="S207" s="37" t="str">
        <f t="shared" si="60"/>
        <v>078945792</v>
      </c>
      <c r="T207" s="39" t="e">
        <f t="shared" si="61"/>
        <v>#VALUE!</v>
      </c>
      <c r="U207" s="37" t="str">
        <f t="shared" si="62"/>
        <v>078945792</v>
      </c>
      <c r="V207" s="42" t="str">
        <f t="shared" si="63"/>
        <v>078945792</v>
      </c>
      <c r="W207" s="39">
        <f t="shared" si="64"/>
        <v>1</v>
      </c>
      <c r="X207" s="43">
        <f t="shared" si="65"/>
        <v>1</v>
      </c>
      <c r="Y207" s="39">
        <f t="shared" si="52"/>
        <v>1</v>
      </c>
      <c r="Z207" s="40">
        <f t="shared" si="66"/>
        <v>1</v>
      </c>
      <c r="AA207" s="40">
        <f t="shared" si="67"/>
        <v>2</v>
      </c>
    </row>
    <row r="208" spans="1:27" ht="60" hidden="1" customHeight="1" x14ac:dyDescent="0.65">
      <c r="A208" s="3">
        <v>206</v>
      </c>
      <c r="B208" s="3" t="s">
        <v>608</v>
      </c>
      <c r="C208" s="3" t="s">
        <v>1941</v>
      </c>
      <c r="D208" s="3" t="s">
        <v>609</v>
      </c>
      <c r="E208" s="3" t="s">
        <v>1214</v>
      </c>
      <c r="F208" s="5" t="s">
        <v>610</v>
      </c>
      <c r="G208" s="5">
        <v>180596410</v>
      </c>
      <c r="H208" s="5" t="s">
        <v>1513</v>
      </c>
      <c r="I208" s="3"/>
      <c r="J208" s="35"/>
      <c r="K208" s="36">
        <f t="shared" si="53"/>
        <v>1</v>
      </c>
      <c r="L208" s="37" t="str">
        <f t="shared" si="54"/>
        <v>180596410</v>
      </c>
      <c r="M208" s="38" t="str">
        <f t="shared" si="55"/>
        <v>180596410</v>
      </c>
      <c r="N208" s="39">
        <f t="shared" si="56"/>
        <v>1</v>
      </c>
      <c r="O208" s="39">
        <f t="shared" si="57"/>
        <v>1</v>
      </c>
      <c r="P208" s="39">
        <f t="shared" si="51"/>
        <v>1</v>
      </c>
      <c r="Q208" s="40">
        <f t="shared" si="58"/>
        <v>1</v>
      </c>
      <c r="R208" s="41" t="str">
        <f t="shared" si="59"/>
        <v>096 88 33 754</v>
      </c>
      <c r="S208" s="37" t="str">
        <f t="shared" si="60"/>
        <v>0968833754</v>
      </c>
      <c r="T208" s="39" t="e">
        <f t="shared" si="61"/>
        <v>#VALUE!</v>
      </c>
      <c r="U208" s="37" t="str">
        <f t="shared" si="62"/>
        <v>0968833754</v>
      </c>
      <c r="V208" s="42" t="str">
        <f t="shared" si="63"/>
        <v>0968833754</v>
      </c>
      <c r="W208" s="39">
        <f t="shared" si="64"/>
        <v>1</v>
      </c>
      <c r="X208" s="43">
        <f t="shared" si="65"/>
        <v>1</v>
      </c>
      <c r="Y208" s="39">
        <f t="shared" si="52"/>
        <v>1</v>
      </c>
      <c r="Z208" s="40">
        <f t="shared" si="66"/>
        <v>1</v>
      </c>
      <c r="AA208" s="40">
        <f t="shared" si="67"/>
        <v>1</v>
      </c>
    </row>
    <row r="209" spans="1:27" ht="60" hidden="1" customHeight="1" x14ac:dyDescent="0.65">
      <c r="A209" s="3">
        <v>207</v>
      </c>
      <c r="B209" s="3" t="s">
        <v>611</v>
      </c>
      <c r="C209" s="3" t="s">
        <v>1941</v>
      </c>
      <c r="D209" s="3" t="s">
        <v>612</v>
      </c>
      <c r="E209" s="3" t="s">
        <v>1214</v>
      </c>
      <c r="F209" s="5" t="s">
        <v>613</v>
      </c>
      <c r="G209" s="5" t="s">
        <v>1514</v>
      </c>
      <c r="H209" s="5" t="s">
        <v>1515</v>
      </c>
      <c r="I209" s="3"/>
      <c r="J209" s="35"/>
      <c r="K209" s="36">
        <f t="shared" si="53"/>
        <v>1</v>
      </c>
      <c r="L209" s="37" t="str">
        <f t="shared" si="54"/>
        <v>180429109</v>
      </c>
      <c r="M209" s="38" t="str">
        <f t="shared" si="55"/>
        <v>180429109</v>
      </c>
      <c r="N209" s="39">
        <f t="shared" si="56"/>
        <v>1</v>
      </c>
      <c r="O209" s="39">
        <f t="shared" si="57"/>
        <v>1</v>
      </c>
      <c r="P209" s="39">
        <f t="shared" si="51"/>
        <v>1</v>
      </c>
      <c r="Q209" s="40">
        <f t="shared" si="58"/>
        <v>1</v>
      </c>
      <c r="R209" s="41" t="str">
        <f t="shared" si="59"/>
        <v>081 27 40 88</v>
      </c>
      <c r="S209" s="37" t="str">
        <f t="shared" si="60"/>
        <v>081274088</v>
      </c>
      <c r="T209" s="39" t="e">
        <f t="shared" si="61"/>
        <v>#VALUE!</v>
      </c>
      <c r="U209" s="37" t="str">
        <f t="shared" si="62"/>
        <v>081274088</v>
      </c>
      <c r="V209" s="42" t="str">
        <f t="shared" si="63"/>
        <v>081274088</v>
      </c>
      <c r="W209" s="39">
        <f t="shared" si="64"/>
        <v>1</v>
      </c>
      <c r="X209" s="43">
        <f t="shared" si="65"/>
        <v>1</v>
      </c>
      <c r="Y209" s="39">
        <f t="shared" si="52"/>
        <v>1</v>
      </c>
      <c r="Z209" s="40">
        <f t="shared" si="66"/>
        <v>1</v>
      </c>
      <c r="AA209" s="40">
        <f t="shared" si="67"/>
        <v>1</v>
      </c>
    </row>
    <row r="210" spans="1:27" ht="60" hidden="1" customHeight="1" x14ac:dyDescent="0.65">
      <c r="A210" s="3">
        <v>208</v>
      </c>
      <c r="B210" s="3" t="s">
        <v>614</v>
      </c>
      <c r="C210" s="3" t="s">
        <v>1941</v>
      </c>
      <c r="D210" s="3" t="s">
        <v>615</v>
      </c>
      <c r="E210" s="3" t="s">
        <v>1214</v>
      </c>
      <c r="F210" s="5" t="s">
        <v>616</v>
      </c>
      <c r="G210" s="5" t="s">
        <v>1516</v>
      </c>
      <c r="H210" s="5" t="s">
        <v>1517</v>
      </c>
      <c r="I210" s="3"/>
      <c r="J210" s="35"/>
      <c r="K210" s="36">
        <f t="shared" si="53"/>
        <v>1</v>
      </c>
      <c r="L210" s="37" t="str">
        <f t="shared" si="54"/>
        <v>180704955</v>
      </c>
      <c r="M210" s="38" t="str">
        <f t="shared" si="55"/>
        <v>180704955</v>
      </c>
      <c r="N210" s="39">
        <f t="shared" si="56"/>
        <v>1</v>
      </c>
      <c r="O210" s="39">
        <f t="shared" si="57"/>
        <v>1</v>
      </c>
      <c r="P210" s="39">
        <f t="shared" si="51"/>
        <v>1</v>
      </c>
      <c r="Q210" s="40">
        <f t="shared" si="58"/>
        <v>1</v>
      </c>
      <c r="R210" s="41" t="str">
        <f t="shared" si="59"/>
        <v>092 99 09 21</v>
      </c>
      <c r="S210" s="37" t="str">
        <f t="shared" si="60"/>
        <v>092990921</v>
      </c>
      <c r="T210" s="39" t="e">
        <f t="shared" si="61"/>
        <v>#VALUE!</v>
      </c>
      <c r="U210" s="37" t="str">
        <f t="shared" si="62"/>
        <v>092990921</v>
      </c>
      <c r="V210" s="42" t="str">
        <f t="shared" si="63"/>
        <v>092990921</v>
      </c>
      <c r="W210" s="39">
        <f t="shared" si="64"/>
        <v>1</v>
      </c>
      <c r="X210" s="43">
        <f t="shared" si="65"/>
        <v>1</v>
      </c>
      <c r="Y210" s="39">
        <f t="shared" si="52"/>
        <v>1</v>
      </c>
      <c r="Z210" s="40">
        <f t="shared" si="66"/>
        <v>1</v>
      </c>
      <c r="AA210" s="40">
        <f t="shared" si="67"/>
        <v>1</v>
      </c>
    </row>
    <row r="211" spans="1:27" ht="60" hidden="1" customHeight="1" x14ac:dyDescent="0.65">
      <c r="A211" s="3">
        <v>209</v>
      </c>
      <c r="B211" s="3" t="s">
        <v>617</v>
      </c>
      <c r="C211" s="3" t="s">
        <v>1939</v>
      </c>
      <c r="D211" s="3" t="s">
        <v>618</v>
      </c>
      <c r="E211" s="3" t="s">
        <v>1214</v>
      </c>
      <c r="F211" s="5" t="s">
        <v>619</v>
      </c>
      <c r="G211" s="5" t="s">
        <v>1518</v>
      </c>
      <c r="H211" s="5" t="s">
        <v>1519</v>
      </c>
      <c r="I211" s="3"/>
      <c r="J211" s="35"/>
      <c r="K211" s="36">
        <f t="shared" si="53"/>
        <v>1</v>
      </c>
      <c r="L211" s="37" t="str">
        <f t="shared" si="54"/>
        <v>180583031</v>
      </c>
      <c r="M211" s="38" t="str">
        <f t="shared" si="55"/>
        <v>180583031</v>
      </c>
      <c r="N211" s="39">
        <f t="shared" si="56"/>
        <v>1</v>
      </c>
      <c r="O211" s="39">
        <f t="shared" si="57"/>
        <v>1</v>
      </c>
      <c r="P211" s="39">
        <f t="shared" si="51"/>
        <v>1</v>
      </c>
      <c r="Q211" s="40">
        <f t="shared" si="58"/>
        <v>1</v>
      </c>
      <c r="R211" s="41" t="str">
        <f t="shared" si="59"/>
        <v>096 73 18 623</v>
      </c>
      <c r="S211" s="37" t="str">
        <f t="shared" si="60"/>
        <v>0967318623</v>
      </c>
      <c r="T211" s="39" t="e">
        <f t="shared" si="61"/>
        <v>#VALUE!</v>
      </c>
      <c r="U211" s="37" t="str">
        <f t="shared" si="62"/>
        <v>0967318623</v>
      </c>
      <c r="V211" s="42" t="str">
        <f t="shared" si="63"/>
        <v>0967318623</v>
      </c>
      <c r="W211" s="39">
        <f t="shared" si="64"/>
        <v>1</v>
      </c>
      <c r="X211" s="43">
        <f t="shared" si="65"/>
        <v>1</v>
      </c>
      <c r="Y211" s="39">
        <f t="shared" si="52"/>
        <v>1</v>
      </c>
      <c r="Z211" s="40">
        <f t="shared" si="66"/>
        <v>1</v>
      </c>
      <c r="AA211" s="40">
        <f t="shared" si="67"/>
        <v>1</v>
      </c>
    </row>
    <row r="212" spans="1:27" ht="60" hidden="1" customHeight="1" x14ac:dyDescent="0.65">
      <c r="A212" s="3">
        <v>210</v>
      </c>
      <c r="B212" s="3" t="s">
        <v>620</v>
      </c>
      <c r="C212" s="3" t="s">
        <v>1941</v>
      </c>
      <c r="D212" s="3" t="s">
        <v>621</v>
      </c>
      <c r="E212" s="3" t="s">
        <v>1214</v>
      </c>
      <c r="F212" s="5" t="s">
        <v>622</v>
      </c>
      <c r="G212" s="5" t="s">
        <v>1520</v>
      </c>
      <c r="H212" s="8" t="s">
        <v>1521</v>
      </c>
      <c r="I212" s="3"/>
      <c r="J212" s="35"/>
      <c r="K212" s="36">
        <f t="shared" si="53"/>
        <v>1</v>
      </c>
      <c r="L212" s="37" t="str">
        <f t="shared" si="54"/>
        <v>180836996</v>
      </c>
      <c r="M212" s="38" t="str">
        <f t="shared" si="55"/>
        <v>180836996</v>
      </c>
      <c r="N212" s="39">
        <f t="shared" si="56"/>
        <v>1</v>
      </c>
      <c r="O212" s="39">
        <f t="shared" si="57"/>
        <v>1</v>
      </c>
      <c r="P212" s="39">
        <f t="shared" si="51"/>
        <v>1</v>
      </c>
      <c r="Q212" s="40">
        <f t="shared" si="58"/>
        <v>1</v>
      </c>
      <c r="R212" s="41" t="str">
        <f t="shared" si="59"/>
        <v>096 65 17 535</v>
      </c>
      <c r="S212" s="37" t="str">
        <f t="shared" si="60"/>
        <v>0966517535</v>
      </c>
      <c r="T212" s="39" t="e">
        <f t="shared" si="61"/>
        <v>#VALUE!</v>
      </c>
      <c r="U212" s="37" t="str">
        <f t="shared" si="62"/>
        <v>0966517535</v>
      </c>
      <c r="V212" s="42" t="str">
        <f t="shared" si="63"/>
        <v>0966517535</v>
      </c>
      <c r="W212" s="39">
        <f t="shared" si="64"/>
        <v>1</v>
      </c>
      <c r="X212" s="43">
        <f t="shared" si="65"/>
        <v>1</v>
      </c>
      <c r="Y212" s="39">
        <f t="shared" si="52"/>
        <v>1</v>
      </c>
      <c r="Z212" s="40">
        <f t="shared" si="66"/>
        <v>1</v>
      </c>
      <c r="AA212" s="40">
        <f t="shared" si="67"/>
        <v>1</v>
      </c>
    </row>
    <row r="213" spans="1:27" ht="60" hidden="1" customHeight="1" x14ac:dyDescent="0.65">
      <c r="A213" s="3">
        <v>211</v>
      </c>
      <c r="B213" s="3" t="s">
        <v>623</v>
      </c>
      <c r="C213" s="3" t="s">
        <v>1941</v>
      </c>
      <c r="D213" s="3" t="s">
        <v>624</v>
      </c>
      <c r="E213" s="3" t="s">
        <v>1214</v>
      </c>
      <c r="F213" s="5" t="s">
        <v>625</v>
      </c>
      <c r="G213" s="5" t="s">
        <v>1522</v>
      </c>
      <c r="H213" s="8" t="s">
        <v>1523</v>
      </c>
      <c r="I213" s="3"/>
      <c r="J213" s="35"/>
      <c r="K213" s="36">
        <f t="shared" si="53"/>
        <v>1</v>
      </c>
      <c r="L213" s="37" t="str">
        <f t="shared" si="54"/>
        <v>180561573</v>
      </c>
      <c r="M213" s="38" t="str">
        <f t="shared" si="55"/>
        <v>180561573</v>
      </c>
      <c r="N213" s="39">
        <f t="shared" si="56"/>
        <v>1</v>
      </c>
      <c r="O213" s="39">
        <f t="shared" si="57"/>
        <v>1</v>
      </c>
      <c r="P213" s="39">
        <f t="shared" si="51"/>
        <v>1</v>
      </c>
      <c r="Q213" s="40">
        <f t="shared" si="58"/>
        <v>1</v>
      </c>
      <c r="R213" s="41" t="str">
        <f t="shared" si="59"/>
        <v>070 72 44 96</v>
      </c>
      <c r="S213" s="37" t="str">
        <f t="shared" si="60"/>
        <v>070724496</v>
      </c>
      <c r="T213" s="39" t="e">
        <f t="shared" si="61"/>
        <v>#VALUE!</v>
      </c>
      <c r="U213" s="37" t="str">
        <f t="shared" si="62"/>
        <v>070724496</v>
      </c>
      <c r="V213" s="42" t="str">
        <f t="shared" si="63"/>
        <v>070724496</v>
      </c>
      <c r="W213" s="39">
        <f t="shared" si="64"/>
        <v>1</v>
      </c>
      <c r="X213" s="43">
        <f t="shared" si="65"/>
        <v>1</v>
      </c>
      <c r="Y213" s="39">
        <f t="shared" si="52"/>
        <v>1</v>
      </c>
      <c r="Z213" s="40">
        <f t="shared" si="66"/>
        <v>1</v>
      </c>
      <c r="AA213" s="40">
        <f t="shared" si="67"/>
        <v>1</v>
      </c>
    </row>
    <row r="214" spans="1:27" ht="60" hidden="1" customHeight="1" x14ac:dyDescent="0.65">
      <c r="A214" s="3">
        <v>212</v>
      </c>
      <c r="B214" s="3" t="s">
        <v>626</v>
      </c>
      <c r="C214" s="3" t="s">
        <v>1941</v>
      </c>
      <c r="D214" s="3" t="s">
        <v>627</v>
      </c>
      <c r="E214" s="3" t="s">
        <v>1214</v>
      </c>
      <c r="F214" s="5" t="s">
        <v>628</v>
      </c>
      <c r="G214" s="5" t="s">
        <v>1524</v>
      </c>
      <c r="H214" s="5" t="s">
        <v>1525</v>
      </c>
      <c r="I214" s="3"/>
      <c r="J214" s="35"/>
      <c r="K214" s="36">
        <f t="shared" si="53"/>
        <v>1</v>
      </c>
      <c r="L214" s="37" t="str">
        <f t="shared" si="54"/>
        <v>180878069</v>
      </c>
      <c r="M214" s="38" t="str">
        <f t="shared" si="55"/>
        <v>180878069</v>
      </c>
      <c r="N214" s="39">
        <f t="shared" si="56"/>
        <v>1</v>
      </c>
      <c r="O214" s="39">
        <f t="shared" si="57"/>
        <v>1</v>
      </c>
      <c r="P214" s="39">
        <f t="shared" si="51"/>
        <v>1</v>
      </c>
      <c r="Q214" s="40">
        <f t="shared" si="58"/>
        <v>1</v>
      </c>
      <c r="R214" s="41" t="str">
        <f t="shared" si="59"/>
        <v>096 91 69 711</v>
      </c>
      <c r="S214" s="37" t="str">
        <f t="shared" si="60"/>
        <v>0969169711</v>
      </c>
      <c r="T214" s="39" t="e">
        <f t="shared" si="61"/>
        <v>#VALUE!</v>
      </c>
      <c r="U214" s="37" t="str">
        <f t="shared" si="62"/>
        <v>0969169711</v>
      </c>
      <c r="V214" s="42" t="str">
        <f t="shared" si="63"/>
        <v>0969169711</v>
      </c>
      <c r="W214" s="39">
        <f t="shared" si="64"/>
        <v>1</v>
      </c>
      <c r="X214" s="43">
        <f t="shared" si="65"/>
        <v>1</v>
      </c>
      <c r="Y214" s="39">
        <f t="shared" si="52"/>
        <v>1</v>
      </c>
      <c r="Z214" s="40">
        <f t="shared" si="66"/>
        <v>1</v>
      </c>
      <c r="AA214" s="40">
        <f t="shared" si="67"/>
        <v>1</v>
      </c>
    </row>
    <row r="215" spans="1:27" ht="60" hidden="1" customHeight="1" x14ac:dyDescent="0.65">
      <c r="A215" s="3">
        <v>213</v>
      </c>
      <c r="B215" s="3" t="s">
        <v>629</v>
      </c>
      <c r="C215" s="3" t="s">
        <v>1941</v>
      </c>
      <c r="D215" s="3" t="s">
        <v>630</v>
      </c>
      <c r="E215" s="3" t="s">
        <v>1214</v>
      </c>
      <c r="F215" s="5" t="s">
        <v>631</v>
      </c>
      <c r="G215" s="5" t="s">
        <v>1526</v>
      </c>
      <c r="H215" s="8" t="s">
        <v>1527</v>
      </c>
      <c r="I215" s="3"/>
      <c r="J215" s="35"/>
      <c r="K215" s="36">
        <f t="shared" si="53"/>
        <v>1</v>
      </c>
      <c r="L215" s="37" t="str">
        <f t="shared" si="54"/>
        <v>180837877</v>
      </c>
      <c r="M215" s="38" t="str">
        <f t="shared" si="55"/>
        <v>180837877</v>
      </c>
      <c r="N215" s="39">
        <f t="shared" si="56"/>
        <v>1</v>
      </c>
      <c r="O215" s="39">
        <f t="shared" si="57"/>
        <v>1</v>
      </c>
      <c r="P215" s="39">
        <f t="shared" si="51"/>
        <v>1</v>
      </c>
      <c r="Q215" s="40">
        <f t="shared" si="58"/>
        <v>1</v>
      </c>
      <c r="R215" s="41" t="str">
        <f t="shared" si="59"/>
        <v>061 91 50 04</v>
      </c>
      <c r="S215" s="37" t="str">
        <f t="shared" si="60"/>
        <v>061915004</v>
      </c>
      <c r="T215" s="39" t="e">
        <f t="shared" si="61"/>
        <v>#VALUE!</v>
      </c>
      <c r="U215" s="37" t="str">
        <f t="shared" si="62"/>
        <v>061915004</v>
      </c>
      <c r="V215" s="42" t="str">
        <f t="shared" si="63"/>
        <v>061915004</v>
      </c>
      <c r="W215" s="39">
        <f t="shared" si="64"/>
        <v>1</v>
      </c>
      <c r="X215" s="43">
        <f t="shared" si="65"/>
        <v>1</v>
      </c>
      <c r="Y215" s="39">
        <f t="shared" si="52"/>
        <v>1</v>
      </c>
      <c r="Z215" s="40">
        <f t="shared" si="66"/>
        <v>1</v>
      </c>
      <c r="AA215" s="40">
        <f t="shared" si="67"/>
        <v>1</v>
      </c>
    </row>
    <row r="216" spans="1:27" ht="60" hidden="1" customHeight="1" x14ac:dyDescent="0.65">
      <c r="A216" s="3">
        <v>214</v>
      </c>
      <c r="B216" s="3" t="s">
        <v>632</v>
      </c>
      <c r="C216" s="3" t="s">
        <v>1939</v>
      </c>
      <c r="D216" s="3" t="s">
        <v>633</v>
      </c>
      <c r="E216" s="3" t="s">
        <v>1214</v>
      </c>
      <c r="F216" s="5" t="s">
        <v>634</v>
      </c>
      <c r="G216" s="5" t="s">
        <v>1528</v>
      </c>
      <c r="H216" s="5" t="s">
        <v>1529</v>
      </c>
      <c r="I216" s="3"/>
      <c r="J216" s="35"/>
      <c r="K216" s="36">
        <f t="shared" si="53"/>
        <v>1</v>
      </c>
      <c r="L216" s="37" t="str">
        <f t="shared" si="54"/>
        <v>180653499</v>
      </c>
      <c r="M216" s="38" t="str">
        <f t="shared" si="55"/>
        <v>180653499</v>
      </c>
      <c r="N216" s="39">
        <f t="shared" si="56"/>
        <v>1</v>
      </c>
      <c r="O216" s="39">
        <f t="shared" si="57"/>
        <v>1</v>
      </c>
      <c r="P216" s="39">
        <f t="shared" si="51"/>
        <v>1</v>
      </c>
      <c r="Q216" s="40">
        <f t="shared" si="58"/>
        <v>1</v>
      </c>
      <c r="R216" s="41" t="str">
        <f t="shared" si="59"/>
        <v>097 20 99 268</v>
      </c>
      <c r="S216" s="37" t="str">
        <f t="shared" si="60"/>
        <v>0972099268</v>
      </c>
      <c r="T216" s="39" t="e">
        <f t="shared" si="61"/>
        <v>#VALUE!</v>
      </c>
      <c r="U216" s="37" t="str">
        <f t="shared" si="62"/>
        <v>0972099268</v>
      </c>
      <c r="V216" s="42" t="str">
        <f t="shared" si="63"/>
        <v>0972099268</v>
      </c>
      <c r="W216" s="39">
        <f t="shared" si="64"/>
        <v>1</v>
      </c>
      <c r="X216" s="43">
        <f t="shared" si="65"/>
        <v>1</v>
      </c>
      <c r="Y216" s="39">
        <f t="shared" si="52"/>
        <v>1</v>
      </c>
      <c r="Z216" s="40">
        <f t="shared" si="66"/>
        <v>1</v>
      </c>
      <c r="AA216" s="40">
        <f t="shared" si="67"/>
        <v>1</v>
      </c>
    </row>
    <row r="217" spans="1:27" ht="60" hidden="1" customHeight="1" x14ac:dyDescent="0.65">
      <c r="A217" s="3">
        <v>215</v>
      </c>
      <c r="B217" s="3" t="s">
        <v>635</v>
      </c>
      <c r="C217" s="3" t="s">
        <v>1939</v>
      </c>
      <c r="D217" s="3" t="s">
        <v>636</v>
      </c>
      <c r="E217" s="3" t="s">
        <v>1214</v>
      </c>
      <c r="F217" s="5" t="s">
        <v>637</v>
      </c>
      <c r="G217" s="5" t="s">
        <v>1530</v>
      </c>
      <c r="H217" s="5" t="s">
        <v>1531</v>
      </c>
      <c r="I217" s="3"/>
      <c r="J217" s="35"/>
      <c r="K217" s="36">
        <f t="shared" si="53"/>
        <v>1</v>
      </c>
      <c r="L217" s="37" t="str">
        <f t="shared" si="54"/>
        <v>180420239</v>
      </c>
      <c r="M217" s="38" t="str">
        <f t="shared" si="55"/>
        <v>180420239</v>
      </c>
      <c r="N217" s="39">
        <f t="shared" si="56"/>
        <v>1</v>
      </c>
      <c r="O217" s="39">
        <f t="shared" si="57"/>
        <v>1</v>
      </c>
      <c r="P217" s="39">
        <f t="shared" si="51"/>
        <v>1</v>
      </c>
      <c r="Q217" s="40">
        <f t="shared" si="58"/>
        <v>1</v>
      </c>
      <c r="R217" s="41" t="str">
        <f t="shared" si="59"/>
        <v>096 82 39 973</v>
      </c>
      <c r="S217" s="37" t="str">
        <f t="shared" si="60"/>
        <v>0968239973</v>
      </c>
      <c r="T217" s="39" t="e">
        <f t="shared" si="61"/>
        <v>#VALUE!</v>
      </c>
      <c r="U217" s="37" t="str">
        <f t="shared" si="62"/>
        <v>0968239973</v>
      </c>
      <c r="V217" s="42" t="str">
        <f t="shared" si="63"/>
        <v>0968239973</v>
      </c>
      <c r="W217" s="39">
        <f t="shared" si="64"/>
        <v>1</v>
      </c>
      <c r="X217" s="43">
        <f t="shared" si="65"/>
        <v>1</v>
      </c>
      <c r="Y217" s="39">
        <f t="shared" si="52"/>
        <v>1</v>
      </c>
      <c r="Z217" s="40">
        <f t="shared" si="66"/>
        <v>1</v>
      </c>
      <c r="AA217" s="40">
        <f t="shared" si="67"/>
        <v>1</v>
      </c>
    </row>
    <row r="218" spans="1:27" ht="60" hidden="1" customHeight="1" x14ac:dyDescent="0.65">
      <c r="A218" s="3">
        <v>216</v>
      </c>
      <c r="B218" s="3" t="s">
        <v>638</v>
      </c>
      <c r="C218" s="3" t="s">
        <v>1941</v>
      </c>
      <c r="D218" s="3" t="s">
        <v>639</v>
      </c>
      <c r="E218" s="3" t="s">
        <v>1214</v>
      </c>
      <c r="F218" s="5" t="s">
        <v>640</v>
      </c>
      <c r="G218" s="5" t="s">
        <v>1532</v>
      </c>
      <c r="H218" s="5" t="s">
        <v>1533</v>
      </c>
      <c r="I218" s="3"/>
      <c r="J218" s="35"/>
      <c r="K218" s="36">
        <f t="shared" si="53"/>
        <v>1</v>
      </c>
      <c r="L218" s="37" t="str">
        <f t="shared" si="54"/>
        <v>180768792</v>
      </c>
      <c r="M218" s="38" t="str">
        <f t="shared" si="55"/>
        <v>180768792</v>
      </c>
      <c r="N218" s="39">
        <f t="shared" si="56"/>
        <v>1</v>
      </c>
      <c r="O218" s="39">
        <f t="shared" si="57"/>
        <v>1</v>
      </c>
      <c r="P218" s="39">
        <f t="shared" si="51"/>
        <v>1</v>
      </c>
      <c r="Q218" s="40">
        <f t="shared" si="58"/>
        <v>1</v>
      </c>
      <c r="R218" s="41" t="str">
        <f t="shared" si="59"/>
        <v>015 56 15 08</v>
      </c>
      <c r="S218" s="37" t="str">
        <f t="shared" si="60"/>
        <v>015561508</v>
      </c>
      <c r="T218" s="39" t="e">
        <f t="shared" si="61"/>
        <v>#VALUE!</v>
      </c>
      <c r="U218" s="37" t="str">
        <f t="shared" si="62"/>
        <v>015561508</v>
      </c>
      <c r="V218" s="42" t="str">
        <f t="shared" si="63"/>
        <v>015561508</v>
      </c>
      <c r="W218" s="39">
        <f t="shared" si="64"/>
        <v>1</v>
      </c>
      <c r="X218" s="43">
        <f t="shared" si="65"/>
        <v>1</v>
      </c>
      <c r="Y218" s="39">
        <f t="shared" si="52"/>
        <v>1</v>
      </c>
      <c r="Z218" s="40">
        <f t="shared" si="66"/>
        <v>1</v>
      </c>
      <c r="AA218" s="40">
        <f t="shared" si="67"/>
        <v>1</v>
      </c>
    </row>
    <row r="219" spans="1:27" ht="60" hidden="1" customHeight="1" x14ac:dyDescent="0.65">
      <c r="A219" s="3">
        <v>217</v>
      </c>
      <c r="B219" s="3" t="s">
        <v>641</v>
      </c>
      <c r="C219" s="3" t="s">
        <v>1939</v>
      </c>
      <c r="D219" s="3" t="s">
        <v>642</v>
      </c>
      <c r="E219" s="3" t="s">
        <v>1214</v>
      </c>
      <c r="F219" s="5" t="s">
        <v>643</v>
      </c>
      <c r="G219" s="5" t="s">
        <v>1534</v>
      </c>
      <c r="H219" s="5" t="s">
        <v>1535</v>
      </c>
      <c r="I219" s="3"/>
      <c r="J219" s="35"/>
      <c r="K219" s="36">
        <f t="shared" si="53"/>
        <v>1</v>
      </c>
      <c r="L219" s="37" t="str">
        <f t="shared" si="54"/>
        <v>180762709</v>
      </c>
      <c r="M219" s="38" t="str">
        <f t="shared" si="55"/>
        <v>180762709</v>
      </c>
      <c r="N219" s="39">
        <f t="shared" si="56"/>
        <v>1</v>
      </c>
      <c r="O219" s="39">
        <f t="shared" si="57"/>
        <v>1</v>
      </c>
      <c r="P219" s="39">
        <f t="shared" si="51"/>
        <v>1</v>
      </c>
      <c r="Q219" s="40">
        <f t="shared" si="58"/>
        <v>1</v>
      </c>
      <c r="R219" s="41" t="str">
        <f t="shared" si="59"/>
        <v>096 72 07 518</v>
      </c>
      <c r="S219" s="37" t="str">
        <f t="shared" si="60"/>
        <v>0967207518</v>
      </c>
      <c r="T219" s="39" t="e">
        <f t="shared" si="61"/>
        <v>#VALUE!</v>
      </c>
      <c r="U219" s="37" t="str">
        <f t="shared" si="62"/>
        <v>0967207518</v>
      </c>
      <c r="V219" s="42" t="str">
        <f t="shared" si="63"/>
        <v>0967207518</v>
      </c>
      <c r="W219" s="39">
        <f t="shared" si="64"/>
        <v>1</v>
      </c>
      <c r="X219" s="43">
        <f t="shared" si="65"/>
        <v>1</v>
      </c>
      <c r="Y219" s="39">
        <f t="shared" si="52"/>
        <v>1</v>
      </c>
      <c r="Z219" s="40">
        <f t="shared" si="66"/>
        <v>1</v>
      </c>
      <c r="AA219" s="40">
        <f t="shared" si="67"/>
        <v>1</v>
      </c>
    </row>
    <row r="220" spans="1:27" ht="60" hidden="1" customHeight="1" x14ac:dyDescent="0.65">
      <c r="A220" s="3">
        <v>218</v>
      </c>
      <c r="B220" s="3" t="s">
        <v>644</v>
      </c>
      <c r="C220" s="3" t="s">
        <v>1939</v>
      </c>
      <c r="D220" s="3" t="s">
        <v>645</v>
      </c>
      <c r="E220" s="3" t="s">
        <v>1214</v>
      </c>
      <c r="F220" s="5" t="s">
        <v>646</v>
      </c>
      <c r="G220" s="5" t="s">
        <v>1536</v>
      </c>
      <c r="H220" s="5" t="s">
        <v>1537</v>
      </c>
      <c r="I220" s="3"/>
      <c r="J220" s="35"/>
      <c r="K220" s="36">
        <f t="shared" si="53"/>
        <v>1</v>
      </c>
      <c r="L220" s="37" t="str">
        <f t="shared" si="54"/>
        <v>180381857</v>
      </c>
      <c r="M220" s="38" t="str">
        <f t="shared" si="55"/>
        <v>180381857</v>
      </c>
      <c r="N220" s="39">
        <f t="shared" si="56"/>
        <v>1</v>
      </c>
      <c r="O220" s="39">
        <f t="shared" si="57"/>
        <v>1</v>
      </c>
      <c r="P220" s="39">
        <f t="shared" si="51"/>
        <v>1</v>
      </c>
      <c r="Q220" s="40">
        <f t="shared" si="58"/>
        <v>1</v>
      </c>
      <c r="R220" s="41" t="str">
        <f t="shared" si="59"/>
        <v>087 844 594</v>
      </c>
      <c r="S220" s="37" t="str">
        <f t="shared" si="60"/>
        <v>087844594</v>
      </c>
      <c r="T220" s="39" t="e">
        <f t="shared" si="61"/>
        <v>#VALUE!</v>
      </c>
      <c r="U220" s="37" t="str">
        <f t="shared" si="62"/>
        <v>087844594</v>
      </c>
      <c r="V220" s="42" t="str">
        <f t="shared" si="63"/>
        <v>087844594</v>
      </c>
      <c r="W220" s="39">
        <f t="shared" si="64"/>
        <v>1</v>
      </c>
      <c r="X220" s="43">
        <f t="shared" si="65"/>
        <v>1</v>
      </c>
      <c r="Y220" s="39">
        <f t="shared" si="52"/>
        <v>1</v>
      </c>
      <c r="Z220" s="40">
        <f t="shared" si="66"/>
        <v>1</v>
      </c>
      <c r="AA220" s="40">
        <f t="shared" si="67"/>
        <v>1</v>
      </c>
    </row>
    <row r="221" spans="1:27" ht="60" hidden="1" customHeight="1" x14ac:dyDescent="0.65">
      <c r="A221" s="3">
        <v>219</v>
      </c>
      <c r="B221" s="3" t="s">
        <v>647</v>
      </c>
      <c r="C221" s="3" t="s">
        <v>1939</v>
      </c>
      <c r="D221" s="3" t="s">
        <v>648</v>
      </c>
      <c r="E221" s="3" t="s">
        <v>1214</v>
      </c>
      <c r="F221" s="5" t="s">
        <v>649</v>
      </c>
      <c r="G221" s="5" t="s">
        <v>1538</v>
      </c>
      <c r="H221" s="5" t="s">
        <v>1539</v>
      </c>
      <c r="I221" s="3"/>
      <c r="J221" s="35"/>
      <c r="K221" s="36">
        <f t="shared" si="53"/>
        <v>1</v>
      </c>
      <c r="L221" s="37" t="str">
        <f t="shared" si="54"/>
        <v>180686796</v>
      </c>
      <c r="M221" s="38" t="str">
        <f t="shared" si="55"/>
        <v>180686796</v>
      </c>
      <c r="N221" s="39">
        <f t="shared" si="56"/>
        <v>1</v>
      </c>
      <c r="O221" s="39">
        <f t="shared" si="57"/>
        <v>1</v>
      </c>
      <c r="P221" s="39">
        <f t="shared" si="51"/>
        <v>1</v>
      </c>
      <c r="Q221" s="40">
        <f t="shared" si="58"/>
        <v>1</v>
      </c>
      <c r="R221" s="41" t="str">
        <f t="shared" si="59"/>
        <v>096 48 39 921</v>
      </c>
      <c r="S221" s="37" t="str">
        <f t="shared" si="60"/>
        <v>0964839921</v>
      </c>
      <c r="T221" s="39" t="e">
        <f t="shared" si="61"/>
        <v>#VALUE!</v>
      </c>
      <c r="U221" s="37" t="str">
        <f t="shared" si="62"/>
        <v>0964839921</v>
      </c>
      <c r="V221" s="42" t="str">
        <f t="shared" si="63"/>
        <v>0964839921</v>
      </c>
      <c r="W221" s="39">
        <f t="shared" si="64"/>
        <v>1</v>
      </c>
      <c r="X221" s="43">
        <f t="shared" si="65"/>
        <v>1</v>
      </c>
      <c r="Y221" s="39">
        <f t="shared" si="52"/>
        <v>1</v>
      </c>
      <c r="Z221" s="40">
        <f t="shared" si="66"/>
        <v>1</v>
      </c>
      <c r="AA221" s="40">
        <f t="shared" si="67"/>
        <v>1</v>
      </c>
    </row>
    <row r="222" spans="1:27" ht="60" hidden="1" customHeight="1" x14ac:dyDescent="0.65">
      <c r="A222" s="3">
        <v>220</v>
      </c>
      <c r="B222" s="3" t="s">
        <v>650</v>
      </c>
      <c r="C222" s="3" t="s">
        <v>1939</v>
      </c>
      <c r="D222" s="3" t="s">
        <v>651</v>
      </c>
      <c r="E222" s="3" t="s">
        <v>1214</v>
      </c>
      <c r="F222" s="5" t="s">
        <v>652</v>
      </c>
      <c r="G222" s="5" t="s">
        <v>1540</v>
      </c>
      <c r="H222" s="5" t="s">
        <v>1541</v>
      </c>
      <c r="I222" s="3"/>
      <c r="J222" s="35"/>
      <c r="K222" s="36">
        <f t="shared" si="53"/>
        <v>1</v>
      </c>
      <c r="L222" s="37" t="str">
        <f t="shared" si="54"/>
        <v>180749804</v>
      </c>
      <c r="M222" s="38" t="str">
        <f t="shared" si="55"/>
        <v>180749804</v>
      </c>
      <c r="N222" s="39">
        <f t="shared" si="56"/>
        <v>1</v>
      </c>
      <c r="O222" s="39">
        <f t="shared" si="57"/>
        <v>1</v>
      </c>
      <c r="P222" s="39">
        <f t="shared" si="51"/>
        <v>1</v>
      </c>
      <c r="Q222" s="40">
        <f t="shared" si="58"/>
        <v>1</v>
      </c>
      <c r="R222" s="41" t="str">
        <f t="shared" si="59"/>
        <v>096 78 41 845</v>
      </c>
      <c r="S222" s="37" t="str">
        <f t="shared" si="60"/>
        <v>0967841845</v>
      </c>
      <c r="T222" s="39" t="e">
        <f t="shared" si="61"/>
        <v>#VALUE!</v>
      </c>
      <c r="U222" s="37" t="str">
        <f t="shared" si="62"/>
        <v>0967841845</v>
      </c>
      <c r="V222" s="42" t="str">
        <f t="shared" si="63"/>
        <v>0967841845</v>
      </c>
      <c r="W222" s="39">
        <f t="shared" si="64"/>
        <v>1</v>
      </c>
      <c r="X222" s="43">
        <f t="shared" si="65"/>
        <v>1</v>
      </c>
      <c r="Y222" s="39">
        <f t="shared" si="52"/>
        <v>1</v>
      </c>
      <c r="Z222" s="40">
        <f t="shared" si="66"/>
        <v>1</v>
      </c>
      <c r="AA222" s="40">
        <f t="shared" si="67"/>
        <v>1</v>
      </c>
    </row>
    <row r="223" spans="1:27" ht="60" hidden="1" customHeight="1" x14ac:dyDescent="0.65">
      <c r="A223" s="3">
        <v>221</v>
      </c>
      <c r="B223" s="3" t="s">
        <v>653</v>
      </c>
      <c r="C223" s="3" t="s">
        <v>1939</v>
      </c>
      <c r="D223" s="3" t="s">
        <v>654</v>
      </c>
      <c r="E223" s="3" t="s">
        <v>1214</v>
      </c>
      <c r="F223" s="5" t="s">
        <v>655</v>
      </c>
      <c r="G223" s="5" t="s">
        <v>1542</v>
      </c>
      <c r="H223" s="5" t="s">
        <v>1543</v>
      </c>
      <c r="I223" s="3"/>
      <c r="J223" s="35"/>
      <c r="K223" s="36">
        <f t="shared" si="53"/>
        <v>1</v>
      </c>
      <c r="L223" s="37" t="str">
        <f t="shared" si="54"/>
        <v>180527470</v>
      </c>
      <c r="M223" s="38" t="str">
        <f t="shared" si="55"/>
        <v>180527470</v>
      </c>
      <c r="N223" s="39">
        <f t="shared" si="56"/>
        <v>1</v>
      </c>
      <c r="O223" s="39">
        <f t="shared" si="57"/>
        <v>1</v>
      </c>
      <c r="P223" s="39">
        <f t="shared" si="51"/>
        <v>1</v>
      </c>
      <c r="Q223" s="40">
        <f t="shared" si="58"/>
        <v>1</v>
      </c>
      <c r="R223" s="41" t="str">
        <f t="shared" si="59"/>
        <v>0969303215</v>
      </c>
      <c r="S223" s="37" t="str">
        <f t="shared" si="60"/>
        <v>0969303215</v>
      </c>
      <c r="T223" s="39" t="e">
        <f t="shared" si="61"/>
        <v>#VALUE!</v>
      </c>
      <c r="U223" s="37" t="str">
        <f t="shared" si="62"/>
        <v>0969303215</v>
      </c>
      <c r="V223" s="42" t="str">
        <f t="shared" si="63"/>
        <v>0969303215</v>
      </c>
      <c r="W223" s="39">
        <f t="shared" si="64"/>
        <v>1</v>
      </c>
      <c r="X223" s="43">
        <f t="shared" si="65"/>
        <v>1</v>
      </c>
      <c r="Y223" s="39">
        <f t="shared" si="52"/>
        <v>1</v>
      </c>
      <c r="Z223" s="40">
        <f t="shared" si="66"/>
        <v>1</v>
      </c>
      <c r="AA223" s="40">
        <f t="shared" si="67"/>
        <v>1</v>
      </c>
    </row>
    <row r="224" spans="1:27" ht="60" hidden="1" customHeight="1" x14ac:dyDescent="0.65">
      <c r="A224" s="3">
        <v>222</v>
      </c>
      <c r="B224" s="3" t="s">
        <v>656</v>
      </c>
      <c r="C224" s="3" t="s">
        <v>1939</v>
      </c>
      <c r="D224" s="3" t="s">
        <v>657</v>
      </c>
      <c r="E224" s="3" t="s">
        <v>1214</v>
      </c>
      <c r="F224" s="5" t="s">
        <v>658</v>
      </c>
      <c r="G224" s="5" t="s">
        <v>1544</v>
      </c>
      <c r="H224" s="5" t="s">
        <v>1545</v>
      </c>
      <c r="I224" s="3"/>
      <c r="J224" s="35"/>
      <c r="K224" s="36">
        <f t="shared" si="53"/>
        <v>1</v>
      </c>
      <c r="L224" s="37" t="str">
        <f t="shared" si="54"/>
        <v>180734597</v>
      </c>
      <c r="M224" s="38" t="str">
        <f t="shared" si="55"/>
        <v>180734597</v>
      </c>
      <c r="N224" s="39">
        <f t="shared" si="56"/>
        <v>1</v>
      </c>
      <c r="O224" s="39">
        <f t="shared" si="57"/>
        <v>1</v>
      </c>
      <c r="P224" s="39">
        <f t="shared" si="51"/>
        <v>1</v>
      </c>
      <c r="Q224" s="40">
        <f t="shared" si="58"/>
        <v>1</v>
      </c>
      <c r="R224" s="41" t="str">
        <f t="shared" si="59"/>
        <v>0963818993</v>
      </c>
      <c r="S224" s="37" t="str">
        <f t="shared" si="60"/>
        <v>0963818993</v>
      </c>
      <c r="T224" s="39" t="e">
        <f t="shared" si="61"/>
        <v>#VALUE!</v>
      </c>
      <c r="U224" s="37" t="str">
        <f t="shared" si="62"/>
        <v>0963818993</v>
      </c>
      <c r="V224" s="42" t="str">
        <f t="shared" si="63"/>
        <v>0963818993</v>
      </c>
      <c r="W224" s="39">
        <f t="shared" si="64"/>
        <v>1</v>
      </c>
      <c r="X224" s="43">
        <f t="shared" si="65"/>
        <v>1</v>
      </c>
      <c r="Y224" s="39">
        <f t="shared" si="52"/>
        <v>1</v>
      </c>
      <c r="Z224" s="40">
        <f t="shared" si="66"/>
        <v>1</v>
      </c>
      <c r="AA224" s="40">
        <f t="shared" si="67"/>
        <v>1</v>
      </c>
    </row>
    <row r="225" spans="1:27" ht="60" hidden="1" customHeight="1" x14ac:dyDescent="0.65">
      <c r="A225" s="3">
        <v>223</v>
      </c>
      <c r="B225" s="3" t="s">
        <v>659</v>
      </c>
      <c r="C225" s="3" t="s">
        <v>1939</v>
      </c>
      <c r="D225" s="3" t="s">
        <v>660</v>
      </c>
      <c r="E225" s="3" t="s">
        <v>1214</v>
      </c>
      <c r="F225" s="5" t="s">
        <v>661</v>
      </c>
      <c r="G225" s="5" t="s">
        <v>1546</v>
      </c>
      <c r="H225" s="5" t="s">
        <v>1547</v>
      </c>
      <c r="I225" s="3"/>
      <c r="J225" s="35"/>
      <c r="K225" s="36">
        <f t="shared" si="53"/>
        <v>1</v>
      </c>
      <c r="L225" s="37" t="str">
        <f t="shared" si="54"/>
        <v>180298790</v>
      </c>
      <c r="M225" s="38" t="str">
        <f t="shared" si="55"/>
        <v>180298790</v>
      </c>
      <c r="N225" s="39">
        <f t="shared" si="56"/>
        <v>1</v>
      </c>
      <c r="O225" s="39">
        <f t="shared" si="57"/>
        <v>1</v>
      </c>
      <c r="P225" s="39">
        <f t="shared" si="51"/>
        <v>1</v>
      </c>
      <c r="Q225" s="40">
        <f t="shared" si="58"/>
        <v>1</v>
      </c>
      <c r="R225" s="41" t="str">
        <f t="shared" si="59"/>
        <v>086 93 05 35</v>
      </c>
      <c r="S225" s="37" t="str">
        <f t="shared" si="60"/>
        <v>086930535</v>
      </c>
      <c r="T225" s="39" t="e">
        <f t="shared" si="61"/>
        <v>#VALUE!</v>
      </c>
      <c r="U225" s="37" t="str">
        <f t="shared" si="62"/>
        <v>086930535</v>
      </c>
      <c r="V225" s="42" t="str">
        <f t="shared" si="63"/>
        <v>086930535</v>
      </c>
      <c r="W225" s="39">
        <f t="shared" si="64"/>
        <v>1</v>
      </c>
      <c r="X225" s="43">
        <f t="shared" si="65"/>
        <v>1</v>
      </c>
      <c r="Y225" s="39">
        <f t="shared" si="52"/>
        <v>1</v>
      </c>
      <c r="Z225" s="40">
        <f t="shared" si="66"/>
        <v>1</v>
      </c>
      <c r="AA225" s="40">
        <f t="shared" si="67"/>
        <v>1</v>
      </c>
    </row>
    <row r="226" spans="1:27" ht="60" hidden="1" customHeight="1" x14ac:dyDescent="0.65">
      <c r="A226" s="3">
        <v>224</v>
      </c>
      <c r="B226" s="3" t="s">
        <v>662</v>
      </c>
      <c r="C226" s="3" t="s">
        <v>1939</v>
      </c>
      <c r="D226" s="3" t="s">
        <v>663</v>
      </c>
      <c r="E226" s="3" t="s">
        <v>1214</v>
      </c>
      <c r="F226" s="5" t="s">
        <v>664</v>
      </c>
      <c r="G226" s="5" t="s">
        <v>1548</v>
      </c>
      <c r="H226" s="5" t="s">
        <v>1549</v>
      </c>
      <c r="I226" s="3"/>
      <c r="J226" s="35"/>
      <c r="K226" s="36">
        <f t="shared" si="53"/>
        <v>1</v>
      </c>
      <c r="L226" s="37" t="str">
        <f t="shared" si="54"/>
        <v>180522420</v>
      </c>
      <c r="M226" s="38" t="str">
        <f t="shared" si="55"/>
        <v>180522420</v>
      </c>
      <c r="N226" s="39">
        <f t="shared" si="56"/>
        <v>1</v>
      </c>
      <c r="O226" s="39">
        <f t="shared" si="57"/>
        <v>1</v>
      </c>
      <c r="P226" s="39">
        <f t="shared" si="51"/>
        <v>1</v>
      </c>
      <c r="Q226" s="40">
        <f t="shared" si="58"/>
        <v>1</v>
      </c>
      <c r="R226" s="41" t="str">
        <f t="shared" si="59"/>
        <v>096 99 82 702</v>
      </c>
      <c r="S226" s="37" t="str">
        <f t="shared" si="60"/>
        <v>0969982702</v>
      </c>
      <c r="T226" s="39" t="e">
        <f t="shared" si="61"/>
        <v>#VALUE!</v>
      </c>
      <c r="U226" s="37" t="str">
        <f t="shared" si="62"/>
        <v>0969982702</v>
      </c>
      <c r="V226" s="42" t="str">
        <f t="shared" si="63"/>
        <v>0969982702</v>
      </c>
      <c r="W226" s="39">
        <f t="shared" si="64"/>
        <v>1</v>
      </c>
      <c r="X226" s="43">
        <f t="shared" si="65"/>
        <v>1</v>
      </c>
      <c r="Y226" s="39">
        <f t="shared" si="52"/>
        <v>1</v>
      </c>
      <c r="Z226" s="40">
        <f t="shared" si="66"/>
        <v>1</v>
      </c>
      <c r="AA226" s="40">
        <f t="shared" si="67"/>
        <v>1</v>
      </c>
    </row>
    <row r="227" spans="1:27" ht="60" hidden="1" customHeight="1" x14ac:dyDescent="0.65">
      <c r="A227" s="3">
        <v>225</v>
      </c>
      <c r="B227" s="3" t="s">
        <v>665</v>
      </c>
      <c r="C227" s="3" t="s">
        <v>1939</v>
      </c>
      <c r="D227" s="3" t="s">
        <v>666</v>
      </c>
      <c r="E227" s="3" t="s">
        <v>1214</v>
      </c>
      <c r="F227" s="5" t="s">
        <v>667</v>
      </c>
      <c r="G227" s="5" t="s">
        <v>1550</v>
      </c>
      <c r="H227" s="5" t="s">
        <v>1551</v>
      </c>
      <c r="I227" s="3"/>
      <c r="J227" s="35"/>
      <c r="K227" s="36">
        <f t="shared" si="53"/>
        <v>1</v>
      </c>
      <c r="L227" s="37" t="str">
        <f t="shared" si="54"/>
        <v>180727647</v>
      </c>
      <c r="M227" s="38" t="str">
        <f t="shared" si="55"/>
        <v>180727647</v>
      </c>
      <c r="N227" s="39">
        <f t="shared" si="56"/>
        <v>1</v>
      </c>
      <c r="O227" s="39">
        <f t="shared" si="57"/>
        <v>1</v>
      </c>
      <c r="P227" s="39">
        <f t="shared" si="51"/>
        <v>1</v>
      </c>
      <c r="Q227" s="40">
        <f t="shared" si="58"/>
        <v>1</v>
      </c>
      <c r="R227" s="41" t="str">
        <f t="shared" si="59"/>
        <v>096 54 29 070</v>
      </c>
      <c r="S227" s="37" t="str">
        <f t="shared" si="60"/>
        <v>0965429070</v>
      </c>
      <c r="T227" s="39" t="e">
        <f t="shared" si="61"/>
        <v>#VALUE!</v>
      </c>
      <c r="U227" s="37" t="str">
        <f t="shared" si="62"/>
        <v>0965429070</v>
      </c>
      <c r="V227" s="42" t="str">
        <f t="shared" si="63"/>
        <v>0965429070</v>
      </c>
      <c r="W227" s="39">
        <f t="shared" si="64"/>
        <v>1</v>
      </c>
      <c r="X227" s="43">
        <f t="shared" si="65"/>
        <v>1</v>
      </c>
      <c r="Y227" s="39">
        <f t="shared" si="52"/>
        <v>1</v>
      </c>
      <c r="Z227" s="40">
        <f t="shared" si="66"/>
        <v>1</v>
      </c>
      <c r="AA227" s="40">
        <f t="shared" si="67"/>
        <v>1</v>
      </c>
    </row>
    <row r="228" spans="1:27" ht="60" hidden="1" customHeight="1" x14ac:dyDescent="0.65">
      <c r="A228" s="3">
        <v>226</v>
      </c>
      <c r="B228" s="3" t="s">
        <v>668</v>
      </c>
      <c r="C228" s="3" t="s">
        <v>1941</v>
      </c>
      <c r="D228" s="3" t="s">
        <v>669</v>
      </c>
      <c r="E228" s="3" t="s">
        <v>1214</v>
      </c>
      <c r="F228" s="5" t="s">
        <v>670</v>
      </c>
      <c r="G228" s="5" t="s">
        <v>1552</v>
      </c>
      <c r="H228" s="8" t="s">
        <v>1553</v>
      </c>
      <c r="I228" s="3"/>
      <c r="J228" s="35"/>
      <c r="K228" s="36">
        <f t="shared" si="53"/>
        <v>1</v>
      </c>
      <c r="L228" s="37" t="str">
        <f t="shared" si="54"/>
        <v>180645268</v>
      </c>
      <c r="M228" s="38" t="str">
        <f t="shared" si="55"/>
        <v>180645268</v>
      </c>
      <c r="N228" s="39">
        <f t="shared" si="56"/>
        <v>1</v>
      </c>
      <c r="O228" s="39">
        <f t="shared" si="57"/>
        <v>1</v>
      </c>
      <c r="P228" s="39">
        <f t="shared" si="51"/>
        <v>1</v>
      </c>
      <c r="Q228" s="40">
        <f t="shared" si="58"/>
        <v>1</v>
      </c>
      <c r="R228" s="41" t="str">
        <f t="shared" si="59"/>
        <v>093 37 17 51</v>
      </c>
      <c r="S228" s="37" t="str">
        <f t="shared" si="60"/>
        <v>093371751</v>
      </c>
      <c r="T228" s="39" t="e">
        <f t="shared" si="61"/>
        <v>#VALUE!</v>
      </c>
      <c r="U228" s="37" t="str">
        <f t="shared" si="62"/>
        <v>093371751</v>
      </c>
      <c r="V228" s="42" t="str">
        <f t="shared" si="63"/>
        <v>093371751</v>
      </c>
      <c r="W228" s="39">
        <f t="shared" si="64"/>
        <v>1</v>
      </c>
      <c r="X228" s="43">
        <f t="shared" si="65"/>
        <v>1</v>
      </c>
      <c r="Y228" s="39">
        <f t="shared" si="52"/>
        <v>1</v>
      </c>
      <c r="Z228" s="40">
        <f t="shared" si="66"/>
        <v>1</v>
      </c>
      <c r="AA228" s="40">
        <f t="shared" si="67"/>
        <v>1</v>
      </c>
    </row>
    <row r="229" spans="1:27" ht="60" customHeight="1" x14ac:dyDescent="0.65">
      <c r="A229" s="3">
        <v>227</v>
      </c>
      <c r="B229" s="3" t="s">
        <v>671</v>
      </c>
      <c r="C229" s="3" t="s">
        <v>1939</v>
      </c>
      <c r="D229" s="3" t="s">
        <v>672</v>
      </c>
      <c r="E229" s="3" t="s">
        <v>1214</v>
      </c>
      <c r="F229" s="5" t="s">
        <v>673</v>
      </c>
      <c r="G229" s="5" t="s">
        <v>1554</v>
      </c>
      <c r="H229" s="5" t="s">
        <v>1555</v>
      </c>
      <c r="I229" s="3"/>
      <c r="J229" s="35">
        <v>2</v>
      </c>
      <c r="K229" s="36">
        <f t="shared" si="53"/>
        <v>1</v>
      </c>
      <c r="L229" s="37" t="str">
        <f t="shared" si="54"/>
        <v>170834172</v>
      </c>
      <c r="M229" s="38" t="str">
        <f t="shared" si="55"/>
        <v>170834172</v>
      </c>
      <c r="N229" s="39">
        <f t="shared" si="56"/>
        <v>1</v>
      </c>
      <c r="O229" s="39">
        <f t="shared" si="57"/>
        <v>1</v>
      </c>
      <c r="P229" s="39">
        <f t="shared" si="51"/>
        <v>1</v>
      </c>
      <c r="Q229" s="40">
        <f t="shared" si="58"/>
        <v>1</v>
      </c>
      <c r="R229" s="41" t="str">
        <f t="shared" si="59"/>
        <v>092 55 70 52</v>
      </c>
      <c r="S229" s="37" t="str">
        <f t="shared" si="60"/>
        <v>092557052</v>
      </c>
      <c r="T229" s="39" t="e">
        <f t="shared" si="61"/>
        <v>#VALUE!</v>
      </c>
      <c r="U229" s="37" t="str">
        <f t="shared" si="62"/>
        <v>092557052</v>
      </c>
      <c r="V229" s="42" t="str">
        <f t="shared" si="63"/>
        <v>092557052</v>
      </c>
      <c r="W229" s="39">
        <f t="shared" si="64"/>
        <v>1</v>
      </c>
      <c r="X229" s="43">
        <f t="shared" si="65"/>
        <v>1</v>
      </c>
      <c r="Y229" s="39">
        <f t="shared" si="52"/>
        <v>1</v>
      </c>
      <c r="Z229" s="40">
        <f t="shared" si="66"/>
        <v>1</v>
      </c>
      <c r="AA229" s="40">
        <f t="shared" si="67"/>
        <v>2</v>
      </c>
    </row>
    <row r="230" spans="1:27" ht="60" hidden="1" customHeight="1" x14ac:dyDescent="0.65">
      <c r="A230" s="3">
        <v>228</v>
      </c>
      <c r="B230" s="3" t="s">
        <v>674</v>
      </c>
      <c r="C230" s="3" t="s">
        <v>1941</v>
      </c>
      <c r="D230" s="3" t="s">
        <v>675</v>
      </c>
      <c r="E230" s="3" t="s">
        <v>1214</v>
      </c>
      <c r="F230" s="5" t="s">
        <v>676</v>
      </c>
      <c r="G230" s="5" t="s">
        <v>1556</v>
      </c>
      <c r="H230" s="5" t="s">
        <v>1557</v>
      </c>
      <c r="I230" s="3"/>
      <c r="J230" s="35"/>
      <c r="K230" s="36">
        <f t="shared" si="53"/>
        <v>1</v>
      </c>
      <c r="L230" s="37" t="str">
        <f t="shared" si="54"/>
        <v>180768106</v>
      </c>
      <c r="M230" s="38" t="str">
        <f t="shared" si="55"/>
        <v>180768106</v>
      </c>
      <c r="N230" s="39">
        <f t="shared" si="56"/>
        <v>1</v>
      </c>
      <c r="O230" s="39">
        <f t="shared" si="57"/>
        <v>1</v>
      </c>
      <c r="P230" s="39">
        <f t="shared" si="51"/>
        <v>1</v>
      </c>
      <c r="Q230" s="40">
        <f t="shared" si="58"/>
        <v>1</v>
      </c>
      <c r="R230" s="41" t="str">
        <f t="shared" si="59"/>
        <v>096 61 25 099</v>
      </c>
      <c r="S230" s="37" t="str">
        <f t="shared" si="60"/>
        <v>0966125099</v>
      </c>
      <c r="T230" s="39" t="e">
        <f t="shared" si="61"/>
        <v>#VALUE!</v>
      </c>
      <c r="U230" s="37" t="str">
        <f t="shared" si="62"/>
        <v>0966125099</v>
      </c>
      <c r="V230" s="42" t="str">
        <f t="shared" si="63"/>
        <v>0966125099</v>
      </c>
      <c r="W230" s="39">
        <f t="shared" si="64"/>
        <v>1</v>
      </c>
      <c r="X230" s="43">
        <f t="shared" si="65"/>
        <v>1</v>
      </c>
      <c r="Y230" s="39">
        <f t="shared" si="52"/>
        <v>1</v>
      </c>
      <c r="Z230" s="40">
        <f t="shared" si="66"/>
        <v>1</v>
      </c>
      <c r="AA230" s="40">
        <f t="shared" si="67"/>
        <v>1</v>
      </c>
    </row>
    <row r="231" spans="1:27" ht="60" hidden="1" customHeight="1" x14ac:dyDescent="0.65">
      <c r="A231" s="3">
        <v>229</v>
      </c>
      <c r="B231" s="3" t="s">
        <v>677</v>
      </c>
      <c r="C231" s="3" t="s">
        <v>1939</v>
      </c>
      <c r="D231" s="3" t="s">
        <v>678</v>
      </c>
      <c r="E231" s="3" t="s">
        <v>1214</v>
      </c>
      <c r="F231" s="5" t="s">
        <v>679</v>
      </c>
      <c r="G231" s="5" t="s">
        <v>1558</v>
      </c>
      <c r="H231" s="5" t="s">
        <v>1559</v>
      </c>
      <c r="I231" s="3"/>
      <c r="J231" s="35"/>
      <c r="K231" s="36">
        <f t="shared" si="53"/>
        <v>1</v>
      </c>
      <c r="L231" s="37" t="str">
        <f t="shared" si="54"/>
        <v>180585770</v>
      </c>
      <c r="M231" s="38" t="str">
        <f t="shared" si="55"/>
        <v>180585770</v>
      </c>
      <c r="N231" s="39">
        <f t="shared" si="56"/>
        <v>1</v>
      </c>
      <c r="O231" s="39">
        <f t="shared" si="57"/>
        <v>1</v>
      </c>
      <c r="P231" s="39">
        <f t="shared" si="51"/>
        <v>1</v>
      </c>
      <c r="Q231" s="40">
        <f t="shared" si="58"/>
        <v>1</v>
      </c>
      <c r="R231" s="41" t="str">
        <f t="shared" si="59"/>
        <v>089 87 50 26</v>
      </c>
      <c r="S231" s="37" t="str">
        <f t="shared" si="60"/>
        <v>089875026</v>
      </c>
      <c r="T231" s="39" t="e">
        <f t="shared" si="61"/>
        <v>#VALUE!</v>
      </c>
      <c r="U231" s="37" t="str">
        <f t="shared" si="62"/>
        <v>089875026</v>
      </c>
      <c r="V231" s="42" t="str">
        <f t="shared" si="63"/>
        <v>089875026</v>
      </c>
      <c r="W231" s="39">
        <f t="shared" si="64"/>
        <v>1</v>
      </c>
      <c r="X231" s="43">
        <f t="shared" si="65"/>
        <v>1</v>
      </c>
      <c r="Y231" s="39">
        <f t="shared" si="52"/>
        <v>1</v>
      </c>
      <c r="Z231" s="40">
        <f t="shared" si="66"/>
        <v>1</v>
      </c>
      <c r="AA231" s="40">
        <f t="shared" si="67"/>
        <v>1</v>
      </c>
    </row>
    <row r="232" spans="1:27" ht="60" hidden="1" customHeight="1" x14ac:dyDescent="0.65">
      <c r="A232" s="3">
        <v>230</v>
      </c>
      <c r="B232" s="3" t="s">
        <v>680</v>
      </c>
      <c r="C232" s="3" t="s">
        <v>1939</v>
      </c>
      <c r="D232" s="3" t="s">
        <v>681</v>
      </c>
      <c r="E232" s="3" t="s">
        <v>1214</v>
      </c>
      <c r="F232" s="5" t="s">
        <v>682</v>
      </c>
      <c r="G232" s="5" t="s">
        <v>1560</v>
      </c>
      <c r="H232" s="5" t="s">
        <v>1561</v>
      </c>
      <c r="I232" s="3"/>
      <c r="J232" s="35"/>
      <c r="K232" s="36">
        <f t="shared" si="53"/>
        <v>1</v>
      </c>
      <c r="L232" s="37" t="str">
        <f t="shared" si="54"/>
        <v>150413689</v>
      </c>
      <c r="M232" s="38" t="str">
        <f t="shared" si="55"/>
        <v>150413689</v>
      </c>
      <c r="N232" s="39">
        <f t="shared" si="56"/>
        <v>1</v>
      </c>
      <c r="O232" s="39">
        <f t="shared" si="57"/>
        <v>1</v>
      </c>
      <c r="P232" s="39">
        <f t="shared" si="51"/>
        <v>1</v>
      </c>
      <c r="Q232" s="40">
        <f t="shared" si="58"/>
        <v>1</v>
      </c>
      <c r="R232" s="41" t="str">
        <f t="shared" si="59"/>
        <v>098 80 81 10</v>
      </c>
      <c r="S232" s="37" t="str">
        <f t="shared" si="60"/>
        <v>098808110</v>
      </c>
      <c r="T232" s="39" t="e">
        <f t="shared" si="61"/>
        <v>#VALUE!</v>
      </c>
      <c r="U232" s="37" t="str">
        <f t="shared" si="62"/>
        <v>098808110</v>
      </c>
      <c r="V232" s="42" t="str">
        <f t="shared" si="63"/>
        <v>098808110</v>
      </c>
      <c r="W232" s="39">
        <f t="shared" si="64"/>
        <v>1</v>
      </c>
      <c r="X232" s="43">
        <f t="shared" si="65"/>
        <v>1</v>
      </c>
      <c r="Y232" s="39">
        <f t="shared" si="52"/>
        <v>1</v>
      </c>
      <c r="Z232" s="40">
        <f t="shared" si="66"/>
        <v>1</v>
      </c>
      <c r="AA232" s="40">
        <f t="shared" si="67"/>
        <v>1</v>
      </c>
    </row>
    <row r="233" spans="1:27" ht="60" hidden="1" customHeight="1" x14ac:dyDescent="0.65">
      <c r="A233" s="3">
        <v>231</v>
      </c>
      <c r="B233" s="3" t="s">
        <v>683</v>
      </c>
      <c r="C233" s="3" t="s">
        <v>1941</v>
      </c>
      <c r="D233" s="3" t="s">
        <v>684</v>
      </c>
      <c r="E233" s="3" t="s">
        <v>1214</v>
      </c>
      <c r="F233" s="5" t="s">
        <v>685</v>
      </c>
      <c r="G233" s="5" t="s">
        <v>1562</v>
      </c>
      <c r="H233" s="8" t="s">
        <v>1563</v>
      </c>
      <c r="I233" s="3"/>
      <c r="J233" s="35"/>
      <c r="K233" s="36">
        <f t="shared" si="53"/>
        <v>1</v>
      </c>
      <c r="L233" s="37" t="str">
        <f t="shared" si="54"/>
        <v>180810702</v>
      </c>
      <c r="M233" s="38" t="str">
        <f t="shared" si="55"/>
        <v>180810702</v>
      </c>
      <c r="N233" s="39">
        <f t="shared" si="56"/>
        <v>1</v>
      </c>
      <c r="O233" s="39">
        <f t="shared" si="57"/>
        <v>1</v>
      </c>
      <c r="P233" s="39">
        <f t="shared" si="51"/>
        <v>1</v>
      </c>
      <c r="Q233" s="40">
        <f t="shared" si="58"/>
        <v>1</v>
      </c>
      <c r="R233" s="41" t="str">
        <f t="shared" si="59"/>
        <v>093 97 67 36</v>
      </c>
      <c r="S233" s="37" t="str">
        <f t="shared" si="60"/>
        <v>093976736</v>
      </c>
      <c r="T233" s="39" t="e">
        <f t="shared" si="61"/>
        <v>#VALUE!</v>
      </c>
      <c r="U233" s="37" t="str">
        <f t="shared" si="62"/>
        <v>093976736</v>
      </c>
      <c r="V233" s="42" t="str">
        <f t="shared" si="63"/>
        <v>093976736</v>
      </c>
      <c r="W233" s="39">
        <f t="shared" si="64"/>
        <v>1</v>
      </c>
      <c r="X233" s="43">
        <f t="shared" si="65"/>
        <v>1</v>
      </c>
      <c r="Y233" s="39">
        <f t="shared" si="52"/>
        <v>1</v>
      </c>
      <c r="Z233" s="40">
        <f t="shared" si="66"/>
        <v>1</v>
      </c>
      <c r="AA233" s="40">
        <f t="shared" si="67"/>
        <v>1</v>
      </c>
    </row>
    <row r="234" spans="1:27" ht="60" hidden="1" customHeight="1" x14ac:dyDescent="0.65">
      <c r="A234" s="3">
        <v>232</v>
      </c>
      <c r="B234" s="3" t="s">
        <v>686</v>
      </c>
      <c r="C234" s="3" t="s">
        <v>1941</v>
      </c>
      <c r="D234" s="3" t="s">
        <v>687</v>
      </c>
      <c r="E234" s="3" t="s">
        <v>1214</v>
      </c>
      <c r="F234" s="5" t="s">
        <v>688</v>
      </c>
      <c r="G234" s="5" t="s">
        <v>1564</v>
      </c>
      <c r="H234" s="5" t="s">
        <v>1906</v>
      </c>
      <c r="I234" s="3"/>
      <c r="J234" s="35"/>
      <c r="K234" s="36">
        <f t="shared" si="53"/>
        <v>1</v>
      </c>
      <c r="L234" s="37" t="str">
        <f t="shared" si="54"/>
        <v>180810778</v>
      </c>
      <c r="M234" s="38" t="str">
        <f t="shared" si="55"/>
        <v>180810778</v>
      </c>
      <c r="N234" s="39">
        <f t="shared" si="56"/>
        <v>1</v>
      </c>
      <c r="O234" s="39">
        <f t="shared" si="57"/>
        <v>1</v>
      </c>
      <c r="P234" s="39">
        <f t="shared" si="51"/>
        <v>1</v>
      </c>
      <c r="Q234" s="40">
        <f t="shared" si="58"/>
        <v>1</v>
      </c>
      <c r="R234" s="41" t="str">
        <f t="shared" si="59"/>
        <v>085 35 85 20</v>
      </c>
      <c r="S234" s="37" t="str">
        <f t="shared" si="60"/>
        <v>085358520</v>
      </c>
      <c r="T234" s="39" t="e">
        <f t="shared" si="61"/>
        <v>#VALUE!</v>
      </c>
      <c r="U234" s="37" t="str">
        <f t="shared" si="62"/>
        <v>085358520</v>
      </c>
      <c r="V234" s="42" t="str">
        <f t="shared" si="63"/>
        <v>085358520</v>
      </c>
      <c r="W234" s="39">
        <f t="shared" si="64"/>
        <v>1</v>
      </c>
      <c r="X234" s="43">
        <f t="shared" si="65"/>
        <v>1</v>
      </c>
      <c r="Y234" s="39">
        <f t="shared" si="52"/>
        <v>1</v>
      </c>
      <c r="Z234" s="40">
        <f t="shared" si="66"/>
        <v>1</v>
      </c>
      <c r="AA234" s="40">
        <f t="shared" si="67"/>
        <v>1</v>
      </c>
    </row>
    <row r="235" spans="1:27" ht="60" hidden="1" customHeight="1" x14ac:dyDescent="0.65">
      <c r="A235" s="3">
        <v>233</v>
      </c>
      <c r="B235" s="3" t="s">
        <v>689</v>
      </c>
      <c r="C235" s="3" t="s">
        <v>1939</v>
      </c>
      <c r="D235" s="3" t="s">
        <v>690</v>
      </c>
      <c r="E235" s="3" t="s">
        <v>1214</v>
      </c>
      <c r="F235" s="5" t="s">
        <v>691</v>
      </c>
      <c r="G235" s="5" t="s">
        <v>1565</v>
      </c>
      <c r="H235" s="5" t="s">
        <v>1566</v>
      </c>
      <c r="I235" s="3"/>
      <c r="J235" s="35"/>
      <c r="K235" s="36">
        <f t="shared" si="53"/>
        <v>1</v>
      </c>
      <c r="L235" s="37" t="str">
        <f t="shared" si="54"/>
        <v>180695634</v>
      </c>
      <c r="M235" s="38" t="str">
        <f t="shared" si="55"/>
        <v>180695634</v>
      </c>
      <c r="N235" s="39">
        <f t="shared" si="56"/>
        <v>1</v>
      </c>
      <c r="O235" s="39">
        <f t="shared" si="57"/>
        <v>1</v>
      </c>
      <c r="P235" s="39">
        <f t="shared" si="51"/>
        <v>1</v>
      </c>
      <c r="Q235" s="40">
        <f t="shared" si="58"/>
        <v>1</v>
      </c>
      <c r="R235" s="41" t="str">
        <f t="shared" si="59"/>
        <v>069 22 15 92</v>
      </c>
      <c r="S235" s="37" t="str">
        <f t="shared" si="60"/>
        <v>069221592</v>
      </c>
      <c r="T235" s="39" t="e">
        <f t="shared" si="61"/>
        <v>#VALUE!</v>
      </c>
      <c r="U235" s="37" t="str">
        <f t="shared" si="62"/>
        <v>069221592</v>
      </c>
      <c r="V235" s="42" t="str">
        <f t="shared" si="63"/>
        <v>069221592</v>
      </c>
      <c r="W235" s="39">
        <f t="shared" si="64"/>
        <v>1</v>
      </c>
      <c r="X235" s="43">
        <f t="shared" si="65"/>
        <v>1</v>
      </c>
      <c r="Y235" s="39">
        <f t="shared" si="52"/>
        <v>1</v>
      </c>
      <c r="Z235" s="40">
        <f t="shared" si="66"/>
        <v>1</v>
      </c>
      <c r="AA235" s="40">
        <f t="shared" si="67"/>
        <v>1</v>
      </c>
    </row>
    <row r="236" spans="1:27" ht="60" hidden="1" customHeight="1" x14ac:dyDescent="0.65">
      <c r="A236" s="3">
        <v>234</v>
      </c>
      <c r="B236" s="3" t="s">
        <v>692</v>
      </c>
      <c r="C236" s="3" t="s">
        <v>1939</v>
      </c>
      <c r="D236" s="3" t="s">
        <v>693</v>
      </c>
      <c r="E236" s="3" t="s">
        <v>1214</v>
      </c>
      <c r="F236" s="5" t="s">
        <v>694</v>
      </c>
      <c r="G236" s="5" t="s">
        <v>1567</v>
      </c>
      <c r="H236" s="5" t="s">
        <v>1568</v>
      </c>
      <c r="I236" s="3"/>
      <c r="J236" s="35"/>
      <c r="K236" s="36">
        <f t="shared" si="53"/>
        <v>1</v>
      </c>
      <c r="L236" s="37" t="str">
        <f t="shared" si="54"/>
        <v>180813674</v>
      </c>
      <c r="M236" s="38" t="str">
        <f t="shared" si="55"/>
        <v>180813674</v>
      </c>
      <c r="N236" s="39">
        <f t="shared" si="56"/>
        <v>1</v>
      </c>
      <c r="O236" s="39">
        <f t="shared" si="57"/>
        <v>1</v>
      </c>
      <c r="P236" s="39">
        <f t="shared" si="51"/>
        <v>1</v>
      </c>
      <c r="Q236" s="40">
        <f t="shared" si="58"/>
        <v>1</v>
      </c>
      <c r="R236" s="41" t="str">
        <f t="shared" si="59"/>
        <v>087 85 09 79</v>
      </c>
      <c r="S236" s="37" t="str">
        <f t="shared" si="60"/>
        <v>087850979</v>
      </c>
      <c r="T236" s="39" t="e">
        <f t="shared" si="61"/>
        <v>#VALUE!</v>
      </c>
      <c r="U236" s="37" t="str">
        <f t="shared" si="62"/>
        <v>087850979</v>
      </c>
      <c r="V236" s="42" t="str">
        <f t="shared" si="63"/>
        <v>087850979</v>
      </c>
      <c r="W236" s="39">
        <f t="shared" si="64"/>
        <v>1</v>
      </c>
      <c r="X236" s="43">
        <f t="shared" si="65"/>
        <v>1</v>
      </c>
      <c r="Y236" s="39">
        <f t="shared" si="52"/>
        <v>1</v>
      </c>
      <c r="Z236" s="40">
        <f t="shared" si="66"/>
        <v>1</v>
      </c>
      <c r="AA236" s="40">
        <f t="shared" si="67"/>
        <v>1</v>
      </c>
    </row>
    <row r="237" spans="1:27" ht="60" hidden="1" customHeight="1" x14ac:dyDescent="0.65">
      <c r="A237" s="3">
        <v>235</v>
      </c>
      <c r="B237" s="3" t="s">
        <v>695</v>
      </c>
      <c r="C237" s="3" t="s">
        <v>1941</v>
      </c>
      <c r="D237" s="3" t="s">
        <v>696</v>
      </c>
      <c r="E237" s="3" t="s">
        <v>1214</v>
      </c>
      <c r="F237" s="5" t="s">
        <v>697</v>
      </c>
      <c r="G237" s="5" t="s">
        <v>1569</v>
      </c>
      <c r="H237" s="5" t="s">
        <v>1570</v>
      </c>
      <c r="I237" s="3"/>
      <c r="J237" s="35"/>
      <c r="K237" s="36">
        <f t="shared" si="53"/>
        <v>1</v>
      </c>
      <c r="L237" s="37" t="str">
        <f t="shared" si="54"/>
        <v>180526087</v>
      </c>
      <c r="M237" s="38" t="str">
        <f t="shared" si="55"/>
        <v>180526087</v>
      </c>
      <c r="N237" s="39">
        <f t="shared" si="56"/>
        <v>1</v>
      </c>
      <c r="O237" s="39">
        <f t="shared" si="57"/>
        <v>1</v>
      </c>
      <c r="P237" s="39">
        <f t="shared" si="51"/>
        <v>1</v>
      </c>
      <c r="Q237" s="40">
        <f t="shared" si="58"/>
        <v>1</v>
      </c>
      <c r="R237" s="41" t="str">
        <f t="shared" si="59"/>
        <v>088 90 63 688</v>
      </c>
      <c r="S237" s="37" t="str">
        <f t="shared" si="60"/>
        <v>0889063688</v>
      </c>
      <c r="T237" s="39" t="e">
        <f t="shared" si="61"/>
        <v>#VALUE!</v>
      </c>
      <c r="U237" s="37" t="str">
        <f t="shared" si="62"/>
        <v>0889063688</v>
      </c>
      <c r="V237" s="42" t="str">
        <f t="shared" si="63"/>
        <v>0889063688</v>
      </c>
      <c r="W237" s="39">
        <f t="shared" si="64"/>
        <v>1</v>
      </c>
      <c r="X237" s="43">
        <f t="shared" si="65"/>
        <v>1</v>
      </c>
      <c r="Y237" s="39">
        <f t="shared" si="52"/>
        <v>1</v>
      </c>
      <c r="Z237" s="40">
        <f t="shared" si="66"/>
        <v>1</v>
      </c>
      <c r="AA237" s="40">
        <f t="shared" si="67"/>
        <v>1</v>
      </c>
    </row>
    <row r="238" spans="1:27" ht="60" hidden="1" customHeight="1" x14ac:dyDescent="0.65">
      <c r="A238" s="3">
        <v>236</v>
      </c>
      <c r="B238" s="3" t="s">
        <v>698</v>
      </c>
      <c r="C238" s="3" t="s">
        <v>1939</v>
      </c>
      <c r="D238" s="3" t="s">
        <v>699</v>
      </c>
      <c r="E238" s="3" t="s">
        <v>1214</v>
      </c>
      <c r="F238" s="5" t="s">
        <v>700</v>
      </c>
      <c r="G238" s="5" t="s">
        <v>1571</v>
      </c>
      <c r="H238" s="5" t="s">
        <v>1572</v>
      </c>
      <c r="I238" s="3"/>
      <c r="J238" s="35"/>
      <c r="K238" s="36">
        <f t="shared" si="53"/>
        <v>1</v>
      </c>
      <c r="L238" s="37" t="str">
        <f t="shared" si="54"/>
        <v>180535133</v>
      </c>
      <c r="M238" s="38" t="str">
        <f t="shared" si="55"/>
        <v>180535133</v>
      </c>
      <c r="N238" s="39">
        <f t="shared" si="56"/>
        <v>1</v>
      </c>
      <c r="O238" s="39">
        <f t="shared" si="57"/>
        <v>1</v>
      </c>
      <c r="P238" s="39">
        <f t="shared" si="51"/>
        <v>1</v>
      </c>
      <c r="Q238" s="40">
        <f t="shared" si="58"/>
        <v>1</v>
      </c>
      <c r="R238" s="41" t="str">
        <f t="shared" si="59"/>
        <v>097 ​55​​ 27 550</v>
      </c>
      <c r="S238" s="37" t="str">
        <f t="shared" si="60"/>
        <v>0975527550</v>
      </c>
      <c r="T238" s="39" t="e">
        <f t="shared" si="61"/>
        <v>#VALUE!</v>
      </c>
      <c r="U238" s="37" t="str">
        <f t="shared" si="62"/>
        <v>0975527550</v>
      </c>
      <c r="V238" s="42" t="str">
        <f t="shared" si="63"/>
        <v>0975527550</v>
      </c>
      <c r="W238" s="39">
        <f t="shared" si="64"/>
        <v>1</v>
      </c>
      <c r="X238" s="43">
        <f t="shared" si="65"/>
        <v>1</v>
      </c>
      <c r="Y238" s="39">
        <f t="shared" si="52"/>
        <v>1</v>
      </c>
      <c r="Z238" s="40">
        <f t="shared" si="66"/>
        <v>1</v>
      </c>
      <c r="AA238" s="40">
        <f t="shared" si="67"/>
        <v>1</v>
      </c>
    </row>
    <row r="239" spans="1:27" ht="60" hidden="1" customHeight="1" x14ac:dyDescent="0.65">
      <c r="A239" s="3">
        <v>237</v>
      </c>
      <c r="B239" s="3" t="s">
        <v>701</v>
      </c>
      <c r="C239" s="3" t="s">
        <v>1941</v>
      </c>
      <c r="D239" s="3" t="s">
        <v>702</v>
      </c>
      <c r="E239" s="3" t="s">
        <v>1214</v>
      </c>
      <c r="F239" s="5" t="s">
        <v>703</v>
      </c>
      <c r="G239" s="5" t="s">
        <v>1573</v>
      </c>
      <c r="H239" s="8" t="s">
        <v>1574</v>
      </c>
      <c r="I239" s="3"/>
      <c r="J239" s="35"/>
      <c r="K239" s="36">
        <f t="shared" si="53"/>
        <v>1</v>
      </c>
      <c r="L239" s="37" t="str">
        <f t="shared" si="54"/>
        <v>180628965</v>
      </c>
      <c r="M239" s="38" t="str">
        <f t="shared" si="55"/>
        <v>180628965</v>
      </c>
      <c r="N239" s="39">
        <f t="shared" si="56"/>
        <v>1</v>
      </c>
      <c r="O239" s="39">
        <f t="shared" si="57"/>
        <v>1</v>
      </c>
      <c r="P239" s="39">
        <f t="shared" si="51"/>
        <v>1</v>
      </c>
      <c r="Q239" s="40">
        <f t="shared" si="58"/>
        <v>1</v>
      </c>
      <c r="R239" s="41" t="str">
        <f t="shared" si="59"/>
        <v>096 78 95 352</v>
      </c>
      <c r="S239" s="37" t="str">
        <f t="shared" si="60"/>
        <v>0967895352</v>
      </c>
      <c r="T239" s="39" t="e">
        <f t="shared" si="61"/>
        <v>#VALUE!</v>
      </c>
      <c r="U239" s="37" t="str">
        <f t="shared" si="62"/>
        <v>0967895352</v>
      </c>
      <c r="V239" s="42" t="str">
        <f t="shared" si="63"/>
        <v>0967895352</v>
      </c>
      <c r="W239" s="39">
        <f t="shared" si="64"/>
        <v>1</v>
      </c>
      <c r="X239" s="43">
        <f t="shared" si="65"/>
        <v>1</v>
      </c>
      <c r="Y239" s="39">
        <f t="shared" si="52"/>
        <v>1</v>
      </c>
      <c r="Z239" s="40">
        <f t="shared" si="66"/>
        <v>1</v>
      </c>
      <c r="AA239" s="40">
        <f t="shared" si="67"/>
        <v>1</v>
      </c>
    </row>
    <row r="240" spans="1:27" ht="60" hidden="1" customHeight="1" x14ac:dyDescent="0.65">
      <c r="A240" s="3">
        <v>238</v>
      </c>
      <c r="B240" s="3" t="s">
        <v>704</v>
      </c>
      <c r="C240" s="3" t="s">
        <v>1941</v>
      </c>
      <c r="D240" s="3" t="s">
        <v>705</v>
      </c>
      <c r="E240" s="3" t="s">
        <v>1214</v>
      </c>
      <c r="F240" s="5" t="s">
        <v>706</v>
      </c>
      <c r="G240" s="5" t="s">
        <v>1575</v>
      </c>
      <c r="H240" s="5" t="s">
        <v>1576</v>
      </c>
      <c r="I240" s="3"/>
      <c r="J240" s="35"/>
      <c r="K240" s="36">
        <f t="shared" si="53"/>
        <v>1</v>
      </c>
      <c r="L240" s="37" t="str">
        <f t="shared" si="54"/>
        <v>051015913</v>
      </c>
      <c r="M240" s="38" t="str">
        <f t="shared" si="55"/>
        <v>051015913</v>
      </c>
      <c r="N240" s="39">
        <f t="shared" si="56"/>
        <v>1</v>
      </c>
      <c r="O240" s="39">
        <f t="shared" si="57"/>
        <v>1</v>
      </c>
      <c r="P240" s="39">
        <f t="shared" si="51"/>
        <v>1</v>
      </c>
      <c r="Q240" s="40">
        <f t="shared" si="58"/>
        <v>1</v>
      </c>
      <c r="R240" s="41" t="str">
        <f t="shared" si="59"/>
        <v>010 26 64 46</v>
      </c>
      <c r="S240" s="37" t="str">
        <f t="shared" si="60"/>
        <v>010266446</v>
      </c>
      <c r="T240" s="39" t="e">
        <f t="shared" si="61"/>
        <v>#VALUE!</v>
      </c>
      <c r="U240" s="37" t="str">
        <f t="shared" si="62"/>
        <v>010266446</v>
      </c>
      <c r="V240" s="42" t="str">
        <f t="shared" si="63"/>
        <v>010266446</v>
      </c>
      <c r="W240" s="39">
        <f t="shared" si="64"/>
        <v>1</v>
      </c>
      <c r="X240" s="43">
        <f t="shared" si="65"/>
        <v>1</v>
      </c>
      <c r="Y240" s="39">
        <f t="shared" si="52"/>
        <v>1</v>
      </c>
      <c r="Z240" s="40">
        <f t="shared" si="66"/>
        <v>1</v>
      </c>
      <c r="AA240" s="40">
        <f t="shared" si="67"/>
        <v>1</v>
      </c>
    </row>
    <row r="241" spans="1:27" ht="60" hidden="1" customHeight="1" x14ac:dyDescent="0.65">
      <c r="A241" s="3">
        <v>239</v>
      </c>
      <c r="B241" s="3" t="s">
        <v>707</v>
      </c>
      <c r="C241" s="3" t="s">
        <v>1941</v>
      </c>
      <c r="D241" s="3" t="s">
        <v>708</v>
      </c>
      <c r="E241" s="3" t="s">
        <v>1214</v>
      </c>
      <c r="F241" s="5" t="s">
        <v>709</v>
      </c>
      <c r="G241" s="5" t="s">
        <v>1577</v>
      </c>
      <c r="H241" s="5" t="s">
        <v>1578</v>
      </c>
      <c r="I241" s="3"/>
      <c r="J241" s="35"/>
      <c r="K241" s="36">
        <f t="shared" si="53"/>
        <v>1</v>
      </c>
      <c r="L241" s="37" t="str">
        <f t="shared" si="54"/>
        <v>180482502</v>
      </c>
      <c r="M241" s="38" t="str">
        <f t="shared" si="55"/>
        <v>180482502</v>
      </c>
      <c r="N241" s="39">
        <f t="shared" si="56"/>
        <v>1</v>
      </c>
      <c r="O241" s="39">
        <f t="shared" si="57"/>
        <v>1</v>
      </c>
      <c r="P241" s="39">
        <f t="shared" si="51"/>
        <v>1</v>
      </c>
      <c r="Q241" s="40">
        <f t="shared" si="58"/>
        <v>1</v>
      </c>
      <c r="R241" s="41" t="str">
        <f t="shared" si="59"/>
        <v>093 66 72 12</v>
      </c>
      <c r="S241" s="37" t="str">
        <f t="shared" si="60"/>
        <v>093667212</v>
      </c>
      <c r="T241" s="39" t="e">
        <f t="shared" si="61"/>
        <v>#VALUE!</v>
      </c>
      <c r="U241" s="37" t="str">
        <f t="shared" si="62"/>
        <v>093667212</v>
      </c>
      <c r="V241" s="42" t="str">
        <f t="shared" si="63"/>
        <v>093667212</v>
      </c>
      <c r="W241" s="39">
        <f t="shared" si="64"/>
        <v>1</v>
      </c>
      <c r="X241" s="43">
        <f t="shared" si="65"/>
        <v>1</v>
      </c>
      <c r="Y241" s="39">
        <f t="shared" si="52"/>
        <v>1</v>
      </c>
      <c r="Z241" s="40">
        <f t="shared" si="66"/>
        <v>1</v>
      </c>
      <c r="AA241" s="40">
        <f t="shared" si="67"/>
        <v>1</v>
      </c>
    </row>
    <row r="242" spans="1:27" ht="60" hidden="1" customHeight="1" x14ac:dyDescent="0.65">
      <c r="A242" s="3">
        <v>240</v>
      </c>
      <c r="B242" s="3" t="s">
        <v>710</v>
      </c>
      <c r="C242" s="3" t="s">
        <v>1941</v>
      </c>
      <c r="D242" s="3" t="s">
        <v>711</v>
      </c>
      <c r="E242" s="3" t="s">
        <v>1214</v>
      </c>
      <c r="F242" s="5" t="s">
        <v>712</v>
      </c>
      <c r="G242" s="5" t="s">
        <v>1579</v>
      </c>
      <c r="H242" s="8" t="s">
        <v>1580</v>
      </c>
      <c r="I242" s="3"/>
      <c r="J242" s="35"/>
      <c r="K242" s="36">
        <f t="shared" si="53"/>
        <v>1</v>
      </c>
      <c r="L242" s="37" t="str">
        <f t="shared" si="54"/>
        <v>180602163</v>
      </c>
      <c r="M242" s="38" t="str">
        <f t="shared" si="55"/>
        <v>180602163</v>
      </c>
      <c r="N242" s="39">
        <f t="shared" si="56"/>
        <v>1</v>
      </c>
      <c r="O242" s="39">
        <f t="shared" si="57"/>
        <v>1</v>
      </c>
      <c r="P242" s="39">
        <f t="shared" si="51"/>
        <v>1</v>
      </c>
      <c r="Q242" s="40">
        <f t="shared" si="58"/>
        <v>1</v>
      </c>
      <c r="R242" s="41" t="str">
        <f t="shared" si="59"/>
        <v>069 41 59 40</v>
      </c>
      <c r="S242" s="37" t="str">
        <f t="shared" si="60"/>
        <v>069415940</v>
      </c>
      <c r="T242" s="39" t="e">
        <f t="shared" si="61"/>
        <v>#VALUE!</v>
      </c>
      <c r="U242" s="37" t="str">
        <f t="shared" si="62"/>
        <v>069415940</v>
      </c>
      <c r="V242" s="42" t="str">
        <f t="shared" si="63"/>
        <v>069415940</v>
      </c>
      <c r="W242" s="39">
        <f t="shared" si="64"/>
        <v>1</v>
      </c>
      <c r="X242" s="43">
        <f t="shared" si="65"/>
        <v>1</v>
      </c>
      <c r="Y242" s="39">
        <f t="shared" si="52"/>
        <v>1</v>
      </c>
      <c r="Z242" s="40">
        <f t="shared" si="66"/>
        <v>1</v>
      </c>
      <c r="AA242" s="40">
        <f t="shared" si="67"/>
        <v>1</v>
      </c>
    </row>
    <row r="243" spans="1:27" ht="60" hidden="1" customHeight="1" x14ac:dyDescent="0.65">
      <c r="A243" s="3">
        <v>241</v>
      </c>
      <c r="B243" s="3" t="s">
        <v>1897</v>
      </c>
      <c r="C243" s="3" t="s">
        <v>1941</v>
      </c>
      <c r="D243" s="3" t="s">
        <v>713</v>
      </c>
      <c r="E243" s="3" t="s">
        <v>1214</v>
      </c>
      <c r="F243" s="5" t="s">
        <v>714</v>
      </c>
      <c r="G243" s="5" t="s">
        <v>1581</v>
      </c>
      <c r="H243" s="8" t="s">
        <v>1582</v>
      </c>
      <c r="I243" s="3"/>
      <c r="J243" s="35"/>
      <c r="K243" s="36">
        <f t="shared" si="53"/>
        <v>1</v>
      </c>
      <c r="L243" s="37" t="str">
        <f t="shared" si="54"/>
        <v>180608470</v>
      </c>
      <c r="M243" s="38" t="str">
        <f t="shared" si="55"/>
        <v>180608470</v>
      </c>
      <c r="N243" s="39">
        <f t="shared" si="56"/>
        <v>1</v>
      </c>
      <c r="O243" s="39">
        <f t="shared" si="57"/>
        <v>1</v>
      </c>
      <c r="P243" s="39">
        <f t="shared" si="51"/>
        <v>1</v>
      </c>
      <c r="Q243" s="40">
        <f t="shared" si="58"/>
        <v>1</v>
      </c>
      <c r="R243" s="41" t="str">
        <f t="shared" si="59"/>
        <v>096 83 37 750</v>
      </c>
      <c r="S243" s="37" t="str">
        <f t="shared" si="60"/>
        <v>0968337750</v>
      </c>
      <c r="T243" s="39" t="e">
        <f t="shared" si="61"/>
        <v>#VALUE!</v>
      </c>
      <c r="U243" s="37" t="str">
        <f t="shared" si="62"/>
        <v>0968337750</v>
      </c>
      <c r="V243" s="42" t="str">
        <f t="shared" si="63"/>
        <v>0968337750</v>
      </c>
      <c r="W243" s="39">
        <f t="shared" si="64"/>
        <v>1</v>
      </c>
      <c r="X243" s="43">
        <f t="shared" si="65"/>
        <v>1</v>
      </c>
      <c r="Y243" s="39">
        <f t="shared" si="52"/>
        <v>1</v>
      </c>
      <c r="Z243" s="40">
        <f t="shared" si="66"/>
        <v>1</v>
      </c>
      <c r="AA243" s="40">
        <f t="shared" si="67"/>
        <v>1</v>
      </c>
    </row>
    <row r="244" spans="1:27" ht="60" hidden="1" customHeight="1" x14ac:dyDescent="0.65">
      <c r="A244" s="3">
        <v>242</v>
      </c>
      <c r="B244" s="3" t="s">
        <v>715</v>
      </c>
      <c r="C244" s="3" t="s">
        <v>1941</v>
      </c>
      <c r="D244" s="3" t="s">
        <v>716</v>
      </c>
      <c r="E244" s="3" t="s">
        <v>1214</v>
      </c>
      <c r="F244" s="5" t="s">
        <v>717</v>
      </c>
      <c r="G244" s="5" t="s">
        <v>1583</v>
      </c>
      <c r="H244" s="8" t="s">
        <v>1584</v>
      </c>
      <c r="I244" s="3"/>
      <c r="J244" s="35"/>
      <c r="K244" s="36">
        <f t="shared" si="53"/>
        <v>1</v>
      </c>
      <c r="L244" s="37" t="str">
        <f t="shared" si="54"/>
        <v>180445918</v>
      </c>
      <c r="M244" s="38" t="str">
        <f t="shared" si="55"/>
        <v>180445918</v>
      </c>
      <c r="N244" s="39">
        <f t="shared" si="56"/>
        <v>1</v>
      </c>
      <c r="O244" s="39">
        <f t="shared" si="57"/>
        <v>1</v>
      </c>
      <c r="P244" s="39">
        <f t="shared" si="51"/>
        <v>1</v>
      </c>
      <c r="Q244" s="40">
        <f t="shared" si="58"/>
        <v>1</v>
      </c>
      <c r="R244" s="41" t="str">
        <f t="shared" si="59"/>
        <v>096 24 75 699</v>
      </c>
      <c r="S244" s="37" t="str">
        <f t="shared" si="60"/>
        <v>0962475699</v>
      </c>
      <c r="T244" s="39" t="e">
        <f t="shared" si="61"/>
        <v>#VALUE!</v>
      </c>
      <c r="U244" s="37" t="str">
        <f t="shared" si="62"/>
        <v>0962475699</v>
      </c>
      <c r="V244" s="42" t="str">
        <f t="shared" si="63"/>
        <v>0962475699</v>
      </c>
      <c r="W244" s="39">
        <f t="shared" si="64"/>
        <v>1</v>
      </c>
      <c r="X244" s="43">
        <f t="shared" si="65"/>
        <v>1</v>
      </c>
      <c r="Y244" s="39">
        <f t="shared" si="52"/>
        <v>1</v>
      </c>
      <c r="Z244" s="40">
        <f t="shared" si="66"/>
        <v>1</v>
      </c>
      <c r="AA244" s="40">
        <f t="shared" si="67"/>
        <v>1</v>
      </c>
    </row>
    <row r="245" spans="1:27" ht="60" hidden="1" customHeight="1" x14ac:dyDescent="0.65">
      <c r="A245" s="3">
        <v>243</v>
      </c>
      <c r="B245" s="3" t="s">
        <v>718</v>
      </c>
      <c r="C245" s="3" t="s">
        <v>1941</v>
      </c>
      <c r="D245" s="3" t="s">
        <v>719</v>
      </c>
      <c r="E245" s="3" t="s">
        <v>1214</v>
      </c>
      <c r="F245" s="5" t="s">
        <v>720</v>
      </c>
      <c r="G245" s="5" t="s">
        <v>1585</v>
      </c>
      <c r="H245" s="5" t="s">
        <v>1586</v>
      </c>
      <c r="I245" s="3"/>
      <c r="J245" s="35"/>
      <c r="K245" s="36">
        <f t="shared" si="53"/>
        <v>1</v>
      </c>
      <c r="L245" s="37" t="str">
        <f t="shared" si="54"/>
        <v>180877786</v>
      </c>
      <c r="M245" s="38" t="str">
        <f t="shared" si="55"/>
        <v>180877786</v>
      </c>
      <c r="N245" s="39">
        <f t="shared" si="56"/>
        <v>1</v>
      </c>
      <c r="O245" s="39">
        <f t="shared" si="57"/>
        <v>1</v>
      </c>
      <c r="P245" s="39">
        <f t="shared" si="51"/>
        <v>1</v>
      </c>
      <c r="Q245" s="40">
        <f t="shared" si="58"/>
        <v>1</v>
      </c>
      <c r="R245" s="41" t="str">
        <f t="shared" si="59"/>
        <v>087 64 68 43</v>
      </c>
      <c r="S245" s="37" t="str">
        <f t="shared" si="60"/>
        <v>087646843</v>
      </c>
      <c r="T245" s="39" t="e">
        <f t="shared" si="61"/>
        <v>#VALUE!</v>
      </c>
      <c r="U245" s="37" t="str">
        <f t="shared" si="62"/>
        <v>087646843</v>
      </c>
      <c r="V245" s="42" t="str">
        <f t="shared" si="63"/>
        <v>087646843</v>
      </c>
      <c r="W245" s="39">
        <f t="shared" si="64"/>
        <v>1</v>
      </c>
      <c r="X245" s="43">
        <f t="shared" si="65"/>
        <v>1</v>
      </c>
      <c r="Y245" s="39">
        <f t="shared" si="52"/>
        <v>1</v>
      </c>
      <c r="Z245" s="40">
        <f t="shared" si="66"/>
        <v>1</v>
      </c>
      <c r="AA245" s="40">
        <f t="shared" si="67"/>
        <v>1</v>
      </c>
    </row>
    <row r="246" spans="1:27" ht="60" hidden="1" customHeight="1" x14ac:dyDescent="0.65">
      <c r="A246" s="3">
        <v>244</v>
      </c>
      <c r="B246" s="3" t="s">
        <v>721</v>
      </c>
      <c r="C246" s="3" t="s">
        <v>1939</v>
      </c>
      <c r="D246" s="3" t="s">
        <v>722</v>
      </c>
      <c r="E246" s="3" t="s">
        <v>1214</v>
      </c>
      <c r="F246" s="5" t="s">
        <v>723</v>
      </c>
      <c r="G246" s="5" t="s">
        <v>1587</v>
      </c>
      <c r="H246" s="5" t="s">
        <v>1588</v>
      </c>
      <c r="I246" s="3"/>
      <c r="J246" s="35"/>
      <c r="K246" s="36">
        <f t="shared" si="53"/>
        <v>1</v>
      </c>
      <c r="L246" s="37" t="str">
        <f t="shared" si="54"/>
        <v>180348434</v>
      </c>
      <c r="M246" s="38" t="str">
        <f t="shared" si="55"/>
        <v>180348434</v>
      </c>
      <c r="N246" s="39">
        <f t="shared" si="56"/>
        <v>1</v>
      </c>
      <c r="O246" s="39">
        <f t="shared" si="57"/>
        <v>1</v>
      </c>
      <c r="P246" s="39">
        <f t="shared" si="51"/>
        <v>1</v>
      </c>
      <c r="Q246" s="40">
        <f t="shared" si="58"/>
        <v>1</v>
      </c>
      <c r="R246" s="41" t="str">
        <f t="shared" si="59"/>
        <v>096 43 04 357</v>
      </c>
      <c r="S246" s="37" t="str">
        <f t="shared" si="60"/>
        <v>0964304357</v>
      </c>
      <c r="T246" s="39" t="e">
        <f t="shared" si="61"/>
        <v>#VALUE!</v>
      </c>
      <c r="U246" s="37" t="str">
        <f t="shared" si="62"/>
        <v>0964304357</v>
      </c>
      <c r="V246" s="42" t="str">
        <f t="shared" si="63"/>
        <v>0964304357</v>
      </c>
      <c r="W246" s="39">
        <f t="shared" si="64"/>
        <v>1</v>
      </c>
      <c r="X246" s="43">
        <f t="shared" si="65"/>
        <v>1</v>
      </c>
      <c r="Y246" s="39">
        <f t="shared" si="52"/>
        <v>1</v>
      </c>
      <c r="Z246" s="40">
        <f t="shared" si="66"/>
        <v>1</v>
      </c>
      <c r="AA246" s="40">
        <f t="shared" si="67"/>
        <v>1</v>
      </c>
    </row>
    <row r="247" spans="1:27" ht="60" hidden="1" customHeight="1" x14ac:dyDescent="0.65">
      <c r="A247" s="3">
        <v>245</v>
      </c>
      <c r="B247" s="3" t="s">
        <v>724</v>
      </c>
      <c r="C247" s="3" t="s">
        <v>1941</v>
      </c>
      <c r="D247" s="3" t="s">
        <v>725</v>
      </c>
      <c r="E247" s="3" t="s">
        <v>1214</v>
      </c>
      <c r="F247" s="5" t="s">
        <v>726</v>
      </c>
      <c r="G247" s="5" t="s">
        <v>1589</v>
      </c>
      <c r="H247" s="5" t="s">
        <v>1590</v>
      </c>
      <c r="I247" s="3"/>
      <c r="J247" s="35"/>
      <c r="K247" s="36">
        <f t="shared" si="53"/>
        <v>1</v>
      </c>
      <c r="L247" s="37" t="str">
        <f t="shared" si="54"/>
        <v>180541184</v>
      </c>
      <c r="M247" s="38" t="str">
        <f t="shared" si="55"/>
        <v>180541184</v>
      </c>
      <c r="N247" s="39">
        <f t="shared" si="56"/>
        <v>1</v>
      </c>
      <c r="O247" s="39">
        <f t="shared" si="57"/>
        <v>1</v>
      </c>
      <c r="P247" s="39">
        <f t="shared" si="51"/>
        <v>1</v>
      </c>
      <c r="Q247" s="40">
        <f t="shared" si="58"/>
        <v>1</v>
      </c>
      <c r="R247" s="41" t="str">
        <f t="shared" si="59"/>
        <v>015 78 95 63</v>
      </c>
      <c r="S247" s="37" t="str">
        <f t="shared" si="60"/>
        <v>015789563</v>
      </c>
      <c r="T247" s="39" t="e">
        <f t="shared" si="61"/>
        <v>#VALUE!</v>
      </c>
      <c r="U247" s="37" t="str">
        <f t="shared" si="62"/>
        <v>015789563</v>
      </c>
      <c r="V247" s="42" t="str">
        <f t="shared" si="63"/>
        <v>015789563</v>
      </c>
      <c r="W247" s="39">
        <f t="shared" si="64"/>
        <v>1</v>
      </c>
      <c r="X247" s="43">
        <f t="shared" si="65"/>
        <v>1</v>
      </c>
      <c r="Y247" s="39">
        <f t="shared" si="52"/>
        <v>1</v>
      </c>
      <c r="Z247" s="40">
        <f t="shared" si="66"/>
        <v>1</v>
      </c>
      <c r="AA247" s="40">
        <f t="shared" si="67"/>
        <v>1</v>
      </c>
    </row>
    <row r="248" spans="1:27" ht="60" hidden="1" customHeight="1" x14ac:dyDescent="0.65">
      <c r="A248" s="3">
        <v>246</v>
      </c>
      <c r="B248" s="3" t="s">
        <v>727</v>
      </c>
      <c r="C248" s="3" t="s">
        <v>1939</v>
      </c>
      <c r="D248" s="3" t="s">
        <v>728</v>
      </c>
      <c r="E248" s="3" t="s">
        <v>1214</v>
      </c>
      <c r="F248" s="5" t="s">
        <v>729</v>
      </c>
      <c r="G248" s="5" t="s">
        <v>1591</v>
      </c>
      <c r="H248" s="5" t="s">
        <v>1592</v>
      </c>
      <c r="I248" s="3"/>
      <c r="J248" s="35"/>
      <c r="K248" s="36">
        <f t="shared" si="53"/>
        <v>1</v>
      </c>
      <c r="L248" s="37" t="str">
        <f t="shared" si="54"/>
        <v>180839967</v>
      </c>
      <c r="M248" s="38" t="str">
        <f t="shared" si="55"/>
        <v>180839967</v>
      </c>
      <c r="N248" s="39">
        <f t="shared" si="56"/>
        <v>1</v>
      </c>
      <c r="O248" s="39">
        <f t="shared" si="57"/>
        <v>1</v>
      </c>
      <c r="P248" s="39">
        <f t="shared" si="51"/>
        <v>1</v>
      </c>
      <c r="Q248" s="40">
        <f t="shared" si="58"/>
        <v>1</v>
      </c>
      <c r="R248" s="41" t="str">
        <f t="shared" si="59"/>
        <v>096 21 89 441</v>
      </c>
      <c r="S248" s="37" t="str">
        <f t="shared" si="60"/>
        <v>0962189441</v>
      </c>
      <c r="T248" s="39" t="e">
        <f t="shared" si="61"/>
        <v>#VALUE!</v>
      </c>
      <c r="U248" s="37" t="str">
        <f t="shared" si="62"/>
        <v>0962189441</v>
      </c>
      <c r="V248" s="42" t="str">
        <f t="shared" si="63"/>
        <v>0962189441</v>
      </c>
      <c r="W248" s="39">
        <f t="shared" si="64"/>
        <v>1</v>
      </c>
      <c r="X248" s="43">
        <f t="shared" si="65"/>
        <v>1</v>
      </c>
      <c r="Y248" s="39">
        <f t="shared" si="52"/>
        <v>1</v>
      </c>
      <c r="Z248" s="40">
        <f t="shared" si="66"/>
        <v>1</v>
      </c>
      <c r="AA248" s="40">
        <f t="shared" si="67"/>
        <v>1</v>
      </c>
    </row>
    <row r="249" spans="1:27" ht="60" hidden="1" customHeight="1" x14ac:dyDescent="0.65">
      <c r="A249" s="3">
        <v>247</v>
      </c>
      <c r="B249" s="3" t="s">
        <v>730</v>
      </c>
      <c r="C249" s="3" t="s">
        <v>1939</v>
      </c>
      <c r="D249" s="3" t="s">
        <v>731</v>
      </c>
      <c r="E249" s="3" t="s">
        <v>1214</v>
      </c>
      <c r="F249" s="5" t="s">
        <v>732</v>
      </c>
      <c r="G249" s="5" t="s">
        <v>1593</v>
      </c>
      <c r="H249" s="8" t="s">
        <v>1594</v>
      </c>
      <c r="I249" s="3"/>
      <c r="J249" s="35"/>
      <c r="K249" s="36">
        <f t="shared" si="53"/>
        <v>1</v>
      </c>
      <c r="L249" s="37" t="str">
        <f t="shared" si="54"/>
        <v>180794225</v>
      </c>
      <c r="M249" s="38" t="str">
        <f t="shared" si="55"/>
        <v>180794225</v>
      </c>
      <c r="N249" s="39">
        <f t="shared" si="56"/>
        <v>1</v>
      </c>
      <c r="O249" s="39">
        <f t="shared" si="57"/>
        <v>1</v>
      </c>
      <c r="P249" s="39">
        <f t="shared" si="51"/>
        <v>1</v>
      </c>
      <c r="Q249" s="40">
        <f t="shared" si="58"/>
        <v>1</v>
      </c>
      <c r="R249" s="41" t="str">
        <f t="shared" si="59"/>
        <v>096 68 02 727</v>
      </c>
      <c r="S249" s="37" t="str">
        <f t="shared" si="60"/>
        <v>0966802727</v>
      </c>
      <c r="T249" s="39" t="e">
        <f t="shared" si="61"/>
        <v>#VALUE!</v>
      </c>
      <c r="U249" s="37" t="str">
        <f t="shared" si="62"/>
        <v>0966802727</v>
      </c>
      <c r="V249" s="42" t="str">
        <f t="shared" si="63"/>
        <v>0966802727</v>
      </c>
      <c r="W249" s="39">
        <f t="shared" si="64"/>
        <v>1</v>
      </c>
      <c r="X249" s="43">
        <f t="shared" si="65"/>
        <v>1</v>
      </c>
      <c r="Y249" s="39">
        <f t="shared" si="52"/>
        <v>1</v>
      </c>
      <c r="Z249" s="40">
        <f t="shared" si="66"/>
        <v>1</v>
      </c>
      <c r="AA249" s="40">
        <f t="shared" si="67"/>
        <v>1</v>
      </c>
    </row>
    <row r="250" spans="1:27" ht="60" hidden="1" customHeight="1" x14ac:dyDescent="0.65">
      <c r="A250" s="3">
        <v>248</v>
      </c>
      <c r="B250" s="3" t="s">
        <v>733</v>
      </c>
      <c r="C250" s="3" t="s">
        <v>1939</v>
      </c>
      <c r="D250" s="3" t="s">
        <v>734</v>
      </c>
      <c r="E250" s="3" t="s">
        <v>1214</v>
      </c>
      <c r="F250" s="5" t="s">
        <v>735</v>
      </c>
      <c r="G250" s="5" t="s">
        <v>1595</v>
      </c>
      <c r="H250" s="5" t="s">
        <v>1596</v>
      </c>
      <c r="I250" s="3"/>
      <c r="J250" s="35"/>
      <c r="K250" s="36">
        <f t="shared" si="53"/>
        <v>1</v>
      </c>
      <c r="L250" s="37" t="str">
        <f t="shared" si="54"/>
        <v>160269999</v>
      </c>
      <c r="M250" s="38" t="str">
        <f t="shared" si="55"/>
        <v>160269999</v>
      </c>
      <c r="N250" s="39">
        <f t="shared" si="56"/>
        <v>1</v>
      </c>
      <c r="O250" s="39">
        <f t="shared" si="57"/>
        <v>1</v>
      </c>
      <c r="P250" s="39">
        <f t="shared" si="51"/>
        <v>1</v>
      </c>
      <c r="Q250" s="40">
        <f t="shared" si="58"/>
        <v>1</v>
      </c>
      <c r="R250" s="41" t="str">
        <f t="shared" si="59"/>
        <v xml:space="preserve">096 93 98 354 </v>
      </c>
      <c r="S250" s="37" t="str">
        <f t="shared" si="60"/>
        <v>0969398354</v>
      </c>
      <c r="T250" s="39" t="e">
        <f t="shared" si="61"/>
        <v>#VALUE!</v>
      </c>
      <c r="U250" s="37" t="str">
        <f t="shared" si="62"/>
        <v>0969398354</v>
      </c>
      <c r="V250" s="42" t="str">
        <f t="shared" si="63"/>
        <v>0969398354</v>
      </c>
      <c r="W250" s="39">
        <f t="shared" si="64"/>
        <v>1</v>
      </c>
      <c r="X250" s="43">
        <f t="shared" si="65"/>
        <v>1</v>
      </c>
      <c r="Y250" s="39">
        <f t="shared" si="52"/>
        <v>1</v>
      </c>
      <c r="Z250" s="40">
        <f t="shared" si="66"/>
        <v>1</v>
      </c>
      <c r="AA250" s="40">
        <f t="shared" si="67"/>
        <v>1</v>
      </c>
    </row>
    <row r="251" spans="1:27" ht="60" hidden="1" customHeight="1" x14ac:dyDescent="0.65">
      <c r="A251" s="3">
        <v>249</v>
      </c>
      <c r="B251" s="3" t="s">
        <v>736</v>
      </c>
      <c r="C251" s="3" t="s">
        <v>1939</v>
      </c>
      <c r="D251" s="3" t="s">
        <v>737</v>
      </c>
      <c r="E251" s="3" t="s">
        <v>1214</v>
      </c>
      <c r="F251" s="5" t="s">
        <v>738</v>
      </c>
      <c r="G251" s="8" t="s">
        <v>1597</v>
      </c>
      <c r="H251" s="8" t="s">
        <v>1598</v>
      </c>
      <c r="I251" s="3"/>
      <c r="J251" s="35"/>
      <c r="K251" s="36">
        <f t="shared" si="53"/>
        <v>1</v>
      </c>
      <c r="L251" s="37" t="str">
        <f t="shared" si="54"/>
        <v>180787825</v>
      </c>
      <c r="M251" s="38" t="str">
        <f t="shared" si="55"/>
        <v>180787825</v>
      </c>
      <c r="N251" s="39">
        <f t="shared" si="56"/>
        <v>1</v>
      </c>
      <c r="O251" s="39">
        <f t="shared" si="57"/>
        <v>1</v>
      </c>
      <c r="P251" s="39">
        <f t="shared" si="51"/>
        <v>1</v>
      </c>
      <c r="Q251" s="40">
        <f t="shared" si="58"/>
        <v>1</v>
      </c>
      <c r="R251" s="41" t="str">
        <f t="shared" si="59"/>
        <v>089 64 58 09</v>
      </c>
      <c r="S251" s="37" t="str">
        <f t="shared" si="60"/>
        <v>089645809</v>
      </c>
      <c r="T251" s="39" t="e">
        <f t="shared" si="61"/>
        <v>#VALUE!</v>
      </c>
      <c r="U251" s="37" t="str">
        <f t="shared" si="62"/>
        <v>089645809</v>
      </c>
      <c r="V251" s="42" t="str">
        <f t="shared" si="63"/>
        <v>089645809</v>
      </c>
      <c r="W251" s="39">
        <f t="shared" si="64"/>
        <v>1</v>
      </c>
      <c r="X251" s="43">
        <f t="shared" si="65"/>
        <v>1</v>
      </c>
      <c r="Y251" s="39">
        <f t="shared" si="52"/>
        <v>1</v>
      </c>
      <c r="Z251" s="40">
        <f t="shared" si="66"/>
        <v>1</v>
      </c>
      <c r="AA251" s="40">
        <f t="shared" si="67"/>
        <v>1</v>
      </c>
    </row>
    <row r="252" spans="1:27" ht="60" hidden="1" customHeight="1" x14ac:dyDescent="0.65">
      <c r="A252" s="3">
        <v>250</v>
      </c>
      <c r="B252" s="3" t="s">
        <v>739</v>
      </c>
      <c r="C252" s="3" t="s">
        <v>1941</v>
      </c>
      <c r="D252" s="3" t="s">
        <v>740</v>
      </c>
      <c r="E252" s="3" t="s">
        <v>1214</v>
      </c>
      <c r="F252" s="5" t="s">
        <v>741</v>
      </c>
      <c r="G252" s="5" t="s">
        <v>1599</v>
      </c>
      <c r="H252" s="5" t="s">
        <v>1600</v>
      </c>
      <c r="I252" s="3"/>
      <c r="J252" s="35"/>
      <c r="K252" s="36">
        <f t="shared" si="53"/>
        <v>1</v>
      </c>
      <c r="L252" s="37" t="str">
        <f t="shared" si="54"/>
        <v>180033074</v>
      </c>
      <c r="M252" s="38" t="str">
        <f t="shared" si="55"/>
        <v>180033074</v>
      </c>
      <c r="N252" s="39">
        <f t="shared" si="56"/>
        <v>1</v>
      </c>
      <c r="O252" s="39">
        <f t="shared" si="57"/>
        <v>1</v>
      </c>
      <c r="P252" s="39">
        <f t="shared" si="51"/>
        <v>1</v>
      </c>
      <c r="Q252" s="40">
        <f t="shared" si="58"/>
        <v>1</v>
      </c>
      <c r="R252" s="41" t="str">
        <f t="shared" si="59"/>
        <v>096 61 61 123</v>
      </c>
      <c r="S252" s="37" t="str">
        <f t="shared" si="60"/>
        <v>0966161123</v>
      </c>
      <c r="T252" s="39" t="e">
        <f t="shared" si="61"/>
        <v>#VALUE!</v>
      </c>
      <c r="U252" s="37" t="str">
        <f t="shared" si="62"/>
        <v>0966161123</v>
      </c>
      <c r="V252" s="42" t="str">
        <f t="shared" si="63"/>
        <v>0966161123</v>
      </c>
      <c r="W252" s="39">
        <f t="shared" si="64"/>
        <v>1</v>
      </c>
      <c r="X252" s="43">
        <f t="shared" si="65"/>
        <v>1</v>
      </c>
      <c r="Y252" s="39">
        <f t="shared" si="52"/>
        <v>1</v>
      </c>
      <c r="Z252" s="40">
        <f t="shared" si="66"/>
        <v>1</v>
      </c>
      <c r="AA252" s="40">
        <f t="shared" si="67"/>
        <v>1</v>
      </c>
    </row>
    <row r="253" spans="1:27" ht="60" hidden="1" customHeight="1" x14ac:dyDescent="0.65">
      <c r="A253" s="3">
        <v>251</v>
      </c>
      <c r="B253" s="3" t="s">
        <v>742</v>
      </c>
      <c r="C253" s="3" t="s">
        <v>1941</v>
      </c>
      <c r="D253" s="3" t="s">
        <v>743</v>
      </c>
      <c r="E253" s="3" t="s">
        <v>1214</v>
      </c>
      <c r="F253" s="5" t="s">
        <v>744</v>
      </c>
      <c r="G253" s="8" t="s">
        <v>1601</v>
      </c>
      <c r="H253" s="8" t="s">
        <v>1602</v>
      </c>
      <c r="I253" s="3"/>
      <c r="J253" s="35"/>
      <c r="K253" s="36">
        <f t="shared" si="53"/>
        <v>1</v>
      </c>
      <c r="L253" s="37" t="str">
        <f t="shared" si="54"/>
        <v>180777690</v>
      </c>
      <c r="M253" s="38" t="str">
        <f t="shared" si="55"/>
        <v>180777690</v>
      </c>
      <c r="N253" s="39">
        <f t="shared" si="56"/>
        <v>1</v>
      </c>
      <c r="O253" s="39">
        <f t="shared" si="57"/>
        <v>1</v>
      </c>
      <c r="P253" s="39">
        <f t="shared" si="51"/>
        <v>1</v>
      </c>
      <c r="Q253" s="40">
        <f t="shared" si="58"/>
        <v>1</v>
      </c>
      <c r="R253" s="41" t="str">
        <f t="shared" si="59"/>
        <v>0977533332</v>
      </c>
      <c r="S253" s="37" t="str">
        <f t="shared" si="60"/>
        <v>0977533332</v>
      </c>
      <c r="T253" s="39" t="e">
        <f t="shared" si="61"/>
        <v>#VALUE!</v>
      </c>
      <c r="U253" s="37" t="str">
        <f t="shared" si="62"/>
        <v>0977533332</v>
      </c>
      <c r="V253" s="42" t="str">
        <f t="shared" si="63"/>
        <v>0977533332</v>
      </c>
      <c r="W253" s="39">
        <f t="shared" si="64"/>
        <v>1</v>
      </c>
      <c r="X253" s="43">
        <f t="shared" si="65"/>
        <v>1</v>
      </c>
      <c r="Y253" s="39">
        <f t="shared" si="52"/>
        <v>1</v>
      </c>
      <c r="Z253" s="40">
        <f t="shared" si="66"/>
        <v>1</v>
      </c>
      <c r="AA253" s="40">
        <f t="shared" si="67"/>
        <v>1</v>
      </c>
    </row>
    <row r="254" spans="1:27" ht="60" hidden="1" customHeight="1" x14ac:dyDescent="0.65">
      <c r="A254" s="3">
        <v>252</v>
      </c>
      <c r="B254" s="3" t="s">
        <v>745</v>
      </c>
      <c r="C254" s="3" t="s">
        <v>1939</v>
      </c>
      <c r="D254" s="3" t="s">
        <v>746</v>
      </c>
      <c r="E254" s="3" t="s">
        <v>1214</v>
      </c>
      <c r="F254" s="5" t="s">
        <v>747</v>
      </c>
      <c r="G254" s="5" t="s">
        <v>1603</v>
      </c>
      <c r="H254" s="5" t="s">
        <v>1604</v>
      </c>
      <c r="I254" s="3"/>
      <c r="J254" s="35"/>
      <c r="K254" s="36">
        <f t="shared" si="53"/>
        <v>1</v>
      </c>
      <c r="L254" s="37" t="str">
        <f t="shared" si="54"/>
        <v>180910468</v>
      </c>
      <c r="M254" s="38" t="str">
        <f t="shared" si="55"/>
        <v>180910468</v>
      </c>
      <c r="N254" s="39">
        <f t="shared" si="56"/>
        <v>1</v>
      </c>
      <c r="O254" s="39">
        <f t="shared" si="57"/>
        <v>1</v>
      </c>
      <c r="P254" s="39">
        <f t="shared" si="51"/>
        <v>1</v>
      </c>
      <c r="Q254" s="40">
        <f t="shared" si="58"/>
        <v>1</v>
      </c>
      <c r="R254" s="41" t="str">
        <f t="shared" si="59"/>
        <v>0962350467</v>
      </c>
      <c r="S254" s="37" t="str">
        <f t="shared" si="60"/>
        <v>0962350467</v>
      </c>
      <c r="T254" s="39" t="e">
        <f t="shared" si="61"/>
        <v>#VALUE!</v>
      </c>
      <c r="U254" s="37" t="str">
        <f t="shared" si="62"/>
        <v>0962350467</v>
      </c>
      <c r="V254" s="42" t="str">
        <f t="shared" si="63"/>
        <v>0962350467</v>
      </c>
      <c r="W254" s="39">
        <f t="shared" si="64"/>
        <v>1</v>
      </c>
      <c r="X254" s="43">
        <f t="shared" si="65"/>
        <v>1</v>
      </c>
      <c r="Y254" s="39">
        <f t="shared" si="52"/>
        <v>1</v>
      </c>
      <c r="Z254" s="40">
        <f t="shared" si="66"/>
        <v>1</v>
      </c>
      <c r="AA254" s="40">
        <f t="shared" si="67"/>
        <v>1</v>
      </c>
    </row>
    <row r="255" spans="1:27" ht="60" hidden="1" customHeight="1" x14ac:dyDescent="0.65">
      <c r="A255" s="3">
        <v>253</v>
      </c>
      <c r="B255" s="3" t="s">
        <v>1898</v>
      </c>
      <c r="C255" s="3" t="s">
        <v>1939</v>
      </c>
      <c r="D255" s="3" t="s">
        <v>748</v>
      </c>
      <c r="E255" s="3" t="s">
        <v>1214</v>
      </c>
      <c r="F255" s="5" t="s">
        <v>749</v>
      </c>
      <c r="G255" s="5" t="s">
        <v>1605</v>
      </c>
      <c r="H255" s="5" t="s">
        <v>1606</v>
      </c>
      <c r="I255" s="3"/>
      <c r="J255" s="35"/>
      <c r="K255" s="36">
        <f t="shared" si="53"/>
        <v>1</v>
      </c>
      <c r="L255" s="37" t="str">
        <f t="shared" si="54"/>
        <v>180423650</v>
      </c>
      <c r="M255" s="38" t="str">
        <f t="shared" si="55"/>
        <v>180423650</v>
      </c>
      <c r="N255" s="39">
        <f t="shared" si="56"/>
        <v>1</v>
      </c>
      <c r="O255" s="39">
        <f t="shared" si="57"/>
        <v>1</v>
      </c>
      <c r="P255" s="39">
        <f t="shared" si="51"/>
        <v>1</v>
      </c>
      <c r="Q255" s="40">
        <f t="shared" si="58"/>
        <v>1</v>
      </c>
      <c r="R255" s="41" t="str">
        <f t="shared" si="59"/>
        <v>089 67 26 14</v>
      </c>
      <c r="S255" s="37" t="str">
        <f t="shared" si="60"/>
        <v>089672614</v>
      </c>
      <c r="T255" s="39" t="e">
        <f t="shared" si="61"/>
        <v>#VALUE!</v>
      </c>
      <c r="U255" s="37" t="str">
        <f t="shared" si="62"/>
        <v>089672614</v>
      </c>
      <c r="V255" s="42" t="str">
        <f t="shared" si="63"/>
        <v>089672614</v>
      </c>
      <c r="W255" s="39">
        <f t="shared" si="64"/>
        <v>1</v>
      </c>
      <c r="X255" s="43">
        <f t="shared" si="65"/>
        <v>1</v>
      </c>
      <c r="Y255" s="39">
        <f t="shared" si="52"/>
        <v>1</v>
      </c>
      <c r="Z255" s="40">
        <f t="shared" si="66"/>
        <v>1</v>
      </c>
      <c r="AA255" s="40">
        <f t="shared" si="67"/>
        <v>1</v>
      </c>
    </row>
    <row r="256" spans="1:27" ht="60" customHeight="1" x14ac:dyDescent="0.65">
      <c r="A256" s="3">
        <v>254</v>
      </c>
      <c r="B256" s="3" t="s">
        <v>750</v>
      </c>
      <c r="C256" s="3" t="s">
        <v>1941</v>
      </c>
      <c r="D256" s="3" t="s">
        <v>751</v>
      </c>
      <c r="E256" s="3" t="s">
        <v>1214</v>
      </c>
      <c r="F256" s="5" t="s">
        <v>752</v>
      </c>
      <c r="G256" s="5" t="s">
        <v>1607</v>
      </c>
      <c r="H256" s="5" t="s">
        <v>1608</v>
      </c>
      <c r="I256" s="3"/>
      <c r="J256" s="35">
        <v>2</v>
      </c>
      <c r="K256" s="36">
        <f t="shared" si="53"/>
        <v>1</v>
      </c>
      <c r="L256" s="37" t="str">
        <f t="shared" si="54"/>
        <v>180559148</v>
      </c>
      <c r="M256" s="38" t="str">
        <f t="shared" si="55"/>
        <v>180559148</v>
      </c>
      <c r="N256" s="39">
        <f t="shared" si="56"/>
        <v>1</v>
      </c>
      <c r="O256" s="39">
        <f t="shared" si="57"/>
        <v>1</v>
      </c>
      <c r="P256" s="39">
        <f t="shared" si="51"/>
        <v>1</v>
      </c>
      <c r="Q256" s="40">
        <f t="shared" si="58"/>
        <v>1</v>
      </c>
      <c r="R256" s="41" t="str">
        <f t="shared" si="59"/>
        <v>081 34 55 73</v>
      </c>
      <c r="S256" s="37" t="str">
        <f t="shared" si="60"/>
        <v>081345573</v>
      </c>
      <c r="T256" s="39" t="e">
        <f t="shared" si="61"/>
        <v>#VALUE!</v>
      </c>
      <c r="U256" s="37" t="str">
        <f t="shared" si="62"/>
        <v>081345573</v>
      </c>
      <c r="V256" s="42" t="str">
        <f t="shared" si="63"/>
        <v>081345573</v>
      </c>
      <c r="W256" s="39">
        <f t="shared" si="64"/>
        <v>1</v>
      </c>
      <c r="X256" s="43">
        <f t="shared" si="65"/>
        <v>1</v>
      </c>
      <c r="Y256" s="39">
        <f t="shared" si="52"/>
        <v>1</v>
      </c>
      <c r="Z256" s="40">
        <f t="shared" si="66"/>
        <v>1</v>
      </c>
      <c r="AA256" s="40">
        <f t="shared" si="67"/>
        <v>2</v>
      </c>
    </row>
    <row r="257" spans="1:27" ht="60" hidden="1" customHeight="1" x14ac:dyDescent="0.65">
      <c r="A257" s="3">
        <v>255</v>
      </c>
      <c r="B257" s="3" t="s">
        <v>753</v>
      </c>
      <c r="C257" s="3" t="s">
        <v>1939</v>
      </c>
      <c r="D257" s="3" t="s">
        <v>725</v>
      </c>
      <c r="E257" s="3" t="s">
        <v>1214</v>
      </c>
      <c r="F257" s="5" t="s">
        <v>754</v>
      </c>
      <c r="G257" s="5" t="s">
        <v>1609</v>
      </c>
      <c r="H257" s="5" t="s">
        <v>1610</v>
      </c>
      <c r="I257" s="3"/>
      <c r="J257" s="35"/>
      <c r="K257" s="36">
        <f t="shared" si="53"/>
        <v>1</v>
      </c>
      <c r="L257" s="37" t="str">
        <f t="shared" si="54"/>
        <v>180510656</v>
      </c>
      <c r="M257" s="38" t="str">
        <f t="shared" si="55"/>
        <v>180510656</v>
      </c>
      <c r="N257" s="39">
        <f t="shared" si="56"/>
        <v>1</v>
      </c>
      <c r="O257" s="39">
        <f t="shared" si="57"/>
        <v>1</v>
      </c>
      <c r="P257" s="39">
        <f t="shared" si="51"/>
        <v>1</v>
      </c>
      <c r="Q257" s="40">
        <f t="shared" si="58"/>
        <v>1</v>
      </c>
      <c r="R257" s="41" t="str">
        <f t="shared" si="59"/>
        <v>0972952470</v>
      </c>
      <c r="S257" s="37" t="str">
        <f t="shared" si="60"/>
        <v>0972952470</v>
      </c>
      <c r="T257" s="39" t="e">
        <f t="shared" si="61"/>
        <v>#VALUE!</v>
      </c>
      <c r="U257" s="37" t="str">
        <f t="shared" si="62"/>
        <v>0972952470</v>
      </c>
      <c r="V257" s="42" t="str">
        <f t="shared" si="63"/>
        <v>0972952470</v>
      </c>
      <c r="W257" s="39">
        <f t="shared" si="64"/>
        <v>1</v>
      </c>
      <c r="X257" s="43">
        <f t="shared" si="65"/>
        <v>1</v>
      </c>
      <c r="Y257" s="39">
        <f t="shared" si="52"/>
        <v>1</v>
      </c>
      <c r="Z257" s="40">
        <f t="shared" si="66"/>
        <v>1</v>
      </c>
      <c r="AA257" s="40">
        <f t="shared" si="67"/>
        <v>1</v>
      </c>
    </row>
    <row r="258" spans="1:27" ht="60" hidden="1" customHeight="1" x14ac:dyDescent="0.65">
      <c r="A258" s="3">
        <v>256</v>
      </c>
      <c r="B258" s="3" t="s">
        <v>755</v>
      </c>
      <c r="C258" s="3" t="s">
        <v>1939</v>
      </c>
      <c r="D258" s="3" t="s">
        <v>672</v>
      </c>
      <c r="E258" s="3" t="s">
        <v>1214</v>
      </c>
      <c r="F258" s="5" t="s">
        <v>756</v>
      </c>
      <c r="G258" s="5" t="s">
        <v>1611</v>
      </c>
      <c r="H258" s="5" t="s">
        <v>1612</v>
      </c>
      <c r="I258" s="3"/>
      <c r="J258" s="35"/>
      <c r="K258" s="36">
        <f t="shared" si="53"/>
        <v>1</v>
      </c>
      <c r="L258" s="37" t="str">
        <f t="shared" si="54"/>
        <v>180945522</v>
      </c>
      <c r="M258" s="38" t="str">
        <f t="shared" si="55"/>
        <v>180945522</v>
      </c>
      <c r="N258" s="39">
        <f t="shared" si="56"/>
        <v>1</v>
      </c>
      <c r="O258" s="39">
        <f t="shared" si="57"/>
        <v>1</v>
      </c>
      <c r="P258" s="39">
        <f t="shared" si="51"/>
        <v>1</v>
      </c>
      <c r="Q258" s="40">
        <f t="shared" si="58"/>
        <v>1</v>
      </c>
      <c r="R258" s="41" t="str">
        <f t="shared" si="59"/>
        <v xml:space="preserve"> 069 83 36 95</v>
      </c>
      <c r="S258" s="37" t="str">
        <f t="shared" si="60"/>
        <v>069833695</v>
      </c>
      <c r="T258" s="39" t="e">
        <f t="shared" si="61"/>
        <v>#VALUE!</v>
      </c>
      <c r="U258" s="37" t="str">
        <f t="shared" si="62"/>
        <v>069833695</v>
      </c>
      <c r="V258" s="42" t="str">
        <f t="shared" si="63"/>
        <v>069833695</v>
      </c>
      <c r="W258" s="39">
        <f t="shared" si="64"/>
        <v>1</v>
      </c>
      <c r="X258" s="43">
        <f t="shared" si="65"/>
        <v>1</v>
      </c>
      <c r="Y258" s="39">
        <f t="shared" si="52"/>
        <v>1</v>
      </c>
      <c r="Z258" s="40">
        <f t="shared" si="66"/>
        <v>1</v>
      </c>
      <c r="AA258" s="40">
        <f t="shared" si="67"/>
        <v>1</v>
      </c>
    </row>
    <row r="259" spans="1:27" ht="60" hidden="1" customHeight="1" x14ac:dyDescent="0.65">
      <c r="A259" s="3">
        <v>257</v>
      </c>
      <c r="B259" s="3" t="s">
        <v>757</v>
      </c>
      <c r="C259" s="3" t="s">
        <v>1939</v>
      </c>
      <c r="D259" s="3" t="s">
        <v>758</v>
      </c>
      <c r="E259" s="3" t="s">
        <v>1214</v>
      </c>
      <c r="F259" s="5" t="s">
        <v>759</v>
      </c>
      <c r="G259" s="8" t="s">
        <v>1613</v>
      </c>
      <c r="H259" s="8" t="s">
        <v>1614</v>
      </c>
      <c r="I259" s="3"/>
      <c r="J259" s="35"/>
      <c r="K259" s="36">
        <f t="shared" si="53"/>
        <v>1</v>
      </c>
      <c r="L259" s="37" t="str">
        <f t="shared" si="54"/>
        <v>180500818</v>
      </c>
      <c r="M259" s="38" t="str">
        <f t="shared" si="55"/>
        <v>180500818</v>
      </c>
      <c r="N259" s="39">
        <f t="shared" si="56"/>
        <v>1</v>
      </c>
      <c r="O259" s="39">
        <f t="shared" si="57"/>
        <v>1</v>
      </c>
      <c r="P259" s="39">
        <f t="shared" ref="P259:P322" si="68">IF(M259="បរទេស",1,IF(COUNTIF(M:M,$M259)&gt;1,2,1))</f>
        <v>1</v>
      </c>
      <c r="Q259" s="40">
        <f t="shared" si="58"/>
        <v>1</v>
      </c>
      <c r="R259" s="41" t="str">
        <f t="shared" si="59"/>
        <v>096 96 46 914</v>
      </c>
      <c r="S259" s="37" t="str">
        <f t="shared" si="60"/>
        <v>0969646914</v>
      </c>
      <c r="T259" s="39" t="e">
        <f t="shared" si="61"/>
        <v>#VALUE!</v>
      </c>
      <c r="U259" s="37" t="str">
        <f t="shared" si="62"/>
        <v>0969646914</v>
      </c>
      <c r="V259" s="42" t="str">
        <f t="shared" si="63"/>
        <v>0969646914</v>
      </c>
      <c r="W259" s="39">
        <f t="shared" si="64"/>
        <v>1</v>
      </c>
      <c r="X259" s="43">
        <f t="shared" si="65"/>
        <v>1</v>
      </c>
      <c r="Y259" s="39">
        <f t="shared" ref="Y259:Y322" si="69">IF(V259="បរទេស",1,IF(COUNTIF(V:V,$V259)&gt;1,2,1))</f>
        <v>1</v>
      </c>
      <c r="Z259" s="40">
        <f t="shared" si="66"/>
        <v>1</v>
      </c>
      <c r="AA259" s="40">
        <f t="shared" si="67"/>
        <v>1</v>
      </c>
    </row>
    <row r="260" spans="1:27" ht="60" hidden="1" customHeight="1" x14ac:dyDescent="0.65">
      <c r="A260" s="3">
        <v>258</v>
      </c>
      <c r="B260" s="3" t="s">
        <v>760</v>
      </c>
      <c r="C260" s="3" t="s">
        <v>1939</v>
      </c>
      <c r="D260" s="3" t="s">
        <v>761</v>
      </c>
      <c r="E260" s="3" t="s">
        <v>1214</v>
      </c>
      <c r="F260" s="5" t="s">
        <v>762</v>
      </c>
      <c r="G260" s="5" t="s">
        <v>1615</v>
      </c>
      <c r="H260" s="5" t="s">
        <v>1616</v>
      </c>
      <c r="I260" s="3"/>
      <c r="J260" s="35"/>
      <c r="K260" s="36">
        <f t="shared" ref="K260:K323" si="70">IF(OR(H260="បរទេស",G260="បរទេស"),2,1)</f>
        <v>1</v>
      </c>
      <c r="L260" s="37" t="str">
        <f t="shared" ref="L260:L323" si="7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260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180384011</v>
      </c>
      <c r="M260" s="38" t="str">
        <f t="shared" ref="M260:M323" si="72">IF(L260="បរទេស","បរទេស",IF(AND($BC$2=1,LEN(L260)=8),"0"&amp;L260,IF(LEN(L260)&gt;9,2,LEFT(L260,9))))</f>
        <v>180384011</v>
      </c>
      <c r="N260" s="39">
        <f t="shared" ref="N260:N323" si="73">IF(L260="បរទេស",1,IF((LEN($M260)-9)=0,1,2))</f>
        <v>1</v>
      </c>
      <c r="O260" s="39">
        <f t="shared" ref="O260:O323" si="74">IF(M260="",2,1)</f>
        <v>1</v>
      </c>
      <c r="P260" s="39">
        <f t="shared" si="68"/>
        <v>1</v>
      </c>
      <c r="Q260" s="40">
        <f t="shared" ref="Q260:Q323" si="75">IF(M260="បរទេស",1,MAX(N260:P260))</f>
        <v>1</v>
      </c>
      <c r="R260" s="41" t="str">
        <f t="shared" ref="R260:R323" si="76">H260</f>
        <v>088 67 06 077</v>
      </c>
      <c r="S260" s="37" t="str">
        <f t="shared" ref="S260:S323" si="77">SUBSTITUTE(SUBSTITUTE(SUBSTITUTE(SUBSTITUTE(SUBSTITUTE(SUBSTITUTE(SUBSTITUTE(SUBSTITUTE(SUBSTITUTE(SUBSTITUTE(SUBSTITUTE(SUBSTITUTE(SUBSTITUTE(SUBSTITUTE(SUBSTITUTE(SUBSTITUTE(SUBSTITUTE(SUBSTITUTE(SUBSTITUTE(SUBSTITUTE(SUBSTITUTE(SUBSTITUTE(R260,"១","1"),"២","2"),"៣","3"),"៤","4"),"៥","5"),"៦","6"),"៧","7"),"៨","8"),"៩","9"),"០","0")," ","")," ",""),"​",""),",","/"),"-",""),"(",""),")",""),"+855","0"),"(855)","0"),"O","0"),"o","0"),".","")</f>
        <v>0886706077</v>
      </c>
      <c r="T260" s="39" t="e">
        <f t="shared" ref="T260:T323" si="78">LEFT(S260, SEARCH("/",S260,1)-1)</f>
        <v>#VALUE!</v>
      </c>
      <c r="U260" s="37" t="str">
        <f t="shared" ref="U260:U323" si="79">IFERROR(T260,S260)</f>
        <v>0886706077</v>
      </c>
      <c r="V260" s="42" t="str">
        <f t="shared" ref="V260:V323" si="80">IF(LEFT(U260,5)="បរទេស","បរទេស",IF(LEFT(U260,3)="855","0"&amp;MID(U260,4,10),IF(LEFT(U260,1)="0",MID(U260,1,10),IF(LEFT(U260,1)&gt;=1,"0"&amp;MID(U260,1,10),U260))))</f>
        <v>0886706077</v>
      </c>
      <c r="W260" s="39">
        <f t="shared" ref="W260:W323" si="81">IF(V260="បរទេស",1,IF(OR(LEN(V260)=9,LEN(V260)=10),1,2))</f>
        <v>1</v>
      </c>
      <c r="X260" s="43">
        <f t="shared" ref="X260:X323" si="82">IF(V260="",2,1)</f>
        <v>1</v>
      </c>
      <c r="Y260" s="39">
        <f t="shared" si="69"/>
        <v>1</v>
      </c>
      <c r="Z260" s="40">
        <f t="shared" ref="Z260:Z323" si="83">IF(V260="បរទេស",1,MAX(W260:Y260))</f>
        <v>1</v>
      </c>
      <c r="AA260" s="40">
        <f t="shared" ref="AA260:AA323" si="84">IF(K260=2,2,MAX(J260,Q260,Z260,Z260))</f>
        <v>1</v>
      </c>
    </row>
    <row r="261" spans="1:27" ht="60" hidden="1" customHeight="1" x14ac:dyDescent="0.65">
      <c r="A261" s="3">
        <v>259</v>
      </c>
      <c r="B261" s="3" t="s">
        <v>763</v>
      </c>
      <c r="C261" s="3" t="s">
        <v>1941</v>
      </c>
      <c r="D261" s="3" t="s">
        <v>764</v>
      </c>
      <c r="E261" s="3" t="s">
        <v>1214</v>
      </c>
      <c r="F261" s="5" t="s">
        <v>765</v>
      </c>
      <c r="G261" s="5" t="s">
        <v>1617</v>
      </c>
      <c r="H261" s="5" t="s">
        <v>1618</v>
      </c>
      <c r="I261" s="3"/>
      <c r="J261" s="35"/>
      <c r="K261" s="36">
        <f t="shared" si="70"/>
        <v>1</v>
      </c>
      <c r="L261" s="37" t="str">
        <f t="shared" si="71"/>
        <v>180830756</v>
      </c>
      <c r="M261" s="38" t="str">
        <f t="shared" si="72"/>
        <v>180830756</v>
      </c>
      <c r="N261" s="39">
        <f t="shared" si="73"/>
        <v>1</v>
      </c>
      <c r="O261" s="39">
        <f t="shared" si="74"/>
        <v>1</v>
      </c>
      <c r="P261" s="39">
        <f t="shared" si="68"/>
        <v>1</v>
      </c>
      <c r="Q261" s="40">
        <f t="shared" si="75"/>
        <v>1</v>
      </c>
      <c r="R261" s="41" t="str">
        <f t="shared" si="76"/>
        <v>093 52 66 77</v>
      </c>
      <c r="S261" s="37" t="str">
        <f t="shared" si="77"/>
        <v>093526677</v>
      </c>
      <c r="T261" s="39" t="e">
        <f t="shared" si="78"/>
        <v>#VALUE!</v>
      </c>
      <c r="U261" s="37" t="str">
        <f t="shared" si="79"/>
        <v>093526677</v>
      </c>
      <c r="V261" s="42" t="str">
        <f t="shared" si="80"/>
        <v>093526677</v>
      </c>
      <c r="W261" s="39">
        <f t="shared" si="81"/>
        <v>1</v>
      </c>
      <c r="X261" s="43">
        <f t="shared" si="82"/>
        <v>1</v>
      </c>
      <c r="Y261" s="39">
        <f t="shared" si="69"/>
        <v>1</v>
      </c>
      <c r="Z261" s="40">
        <f t="shared" si="83"/>
        <v>1</v>
      </c>
      <c r="AA261" s="40">
        <f t="shared" si="84"/>
        <v>1</v>
      </c>
    </row>
    <row r="262" spans="1:27" ht="60" hidden="1" customHeight="1" x14ac:dyDescent="0.65">
      <c r="A262" s="3">
        <v>260</v>
      </c>
      <c r="B262" s="3" t="s">
        <v>766</v>
      </c>
      <c r="C262" s="3" t="s">
        <v>1941</v>
      </c>
      <c r="D262" s="3" t="s">
        <v>767</v>
      </c>
      <c r="E262" s="3" t="s">
        <v>1214</v>
      </c>
      <c r="F262" s="5" t="s">
        <v>768</v>
      </c>
      <c r="G262" s="8" t="s">
        <v>1619</v>
      </c>
      <c r="H262" s="8" t="s">
        <v>1620</v>
      </c>
      <c r="I262" s="3"/>
      <c r="J262" s="35"/>
      <c r="K262" s="36">
        <f t="shared" si="70"/>
        <v>1</v>
      </c>
      <c r="L262" s="37" t="str">
        <f t="shared" si="71"/>
        <v>180804855</v>
      </c>
      <c r="M262" s="38" t="str">
        <f t="shared" si="72"/>
        <v>180804855</v>
      </c>
      <c r="N262" s="39">
        <f t="shared" si="73"/>
        <v>1</v>
      </c>
      <c r="O262" s="39">
        <f t="shared" si="74"/>
        <v>1</v>
      </c>
      <c r="P262" s="39">
        <f t="shared" si="68"/>
        <v>1</v>
      </c>
      <c r="Q262" s="40">
        <f t="shared" si="75"/>
        <v>1</v>
      </c>
      <c r="R262" s="41" t="str">
        <f t="shared" si="76"/>
        <v>097 57 58 267</v>
      </c>
      <c r="S262" s="37" t="str">
        <f t="shared" si="77"/>
        <v>0975758267</v>
      </c>
      <c r="T262" s="39" t="e">
        <f t="shared" si="78"/>
        <v>#VALUE!</v>
      </c>
      <c r="U262" s="37" t="str">
        <f t="shared" si="79"/>
        <v>0975758267</v>
      </c>
      <c r="V262" s="42" t="str">
        <f t="shared" si="80"/>
        <v>0975758267</v>
      </c>
      <c r="W262" s="39">
        <f t="shared" si="81"/>
        <v>1</v>
      </c>
      <c r="X262" s="43">
        <f t="shared" si="82"/>
        <v>1</v>
      </c>
      <c r="Y262" s="39">
        <f t="shared" si="69"/>
        <v>1</v>
      </c>
      <c r="Z262" s="40">
        <f t="shared" si="83"/>
        <v>1</v>
      </c>
      <c r="AA262" s="40">
        <f t="shared" si="84"/>
        <v>1</v>
      </c>
    </row>
    <row r="263" spans="1:27" ht="60" hidden="1" customHeight="1" x14ac:dyDescent="0.65">
      <c r="A263" s="3">
        <v>261</v>
      </c>
      <c r="B263" s="3" t="s">
        <v>769</v>
      </c>
      <c r="C263" s="3" t="s">
        <v>1939</v>
      </c>
      <c r="D263" s="3" t="s">
        <v>770</v>
      </c>
      <c r="E263" s="3" t="s">
        <v>1214</v>
      </c>
      <c r="F263" s="5" t="s">
        <v>771</v>
      </c>
      <c r="G263" s="5" t="s">
        <v>1621</v>
      </c>
      <c r="H263" s="5" t="s">
        <v>1622</v>
      </c>
      <c r="I263" s="3"/>
      <c r="J263" s="35"/>
      <c r="K263" s="36">
        <f t="shared" si="70"/>
        <v>1</v>
      </c>
      <c r="L263" s="37" t="str">
        <f t="shared" si="71"/>
        <v>180645538</v>
      </c>
      <c r="M263" s="38" t="str">
        <f t="shared" si="72"/>
        <v>180645538</v>
      </c>
      <c r="N263" s="39">
        <f t="shared" si="73"/>
        <v>1</v>
      </c>
      <c r="O263" s="39">
        <f t="shared" si="74"/>
        <v>1</v>
      </c>
      <c r="P263" s="39">
        <f t="shared" si="68"/>
        <v>1</v>
      </c>
      <c r="Q263" s="40">
        <f t="shared" si="75"/>
        <v>1</v>
      </c>
      <c r="R263" s="41" t="str">
        <f t="shared" si="76"/>
        <v>012 66 07 27</v>
      </c>
      <c r="S263" s="37" t="str">
        <f t="shared" si="77"/>
        <v>012660727</v>
      </c>
      <c r="T263" s="39" t="e">
        <f t="shared" si="78"/>
        <v>#VALUE!</v>
      </c>
      <c r="U263" s="37" t="str">
        <f t="shared" si="79"/>
        <v>012660727</v>
      </c>
      <c r="V263" s="42" t="str">
        <f t="shared" si="80"/>
        <v>012660727</v>
      </c>
      <c r="W263" s="39">
        <f t="shared" si="81"/>
        <v>1</v>
      </c>
      <c r="X263" s="43">
        <f t="shared" si="82"/>
        <v>1</v>
      </c>
      <c r="Y263" s="39">
        <f t="shared" si="69"/>
        <v>1</v>
      </c>
      <c r="Z263" s="40">
        <f t="shared" si="83"/>
        <v>1</v>
      </c>
      <c r="AA263" s="40">
        <f t="shared" si="84"/>
        <v>1</v>
      </c>
    </row>
    <row r="264" spans="1:27" ht="60" hidden="1" customHeight="1" x14ac:dyDescent="0.65">
      <c r="A264" s="3">
        <v>262</v>
      </c>
      <c r="B264" s="3" t="s">
        <v>772</v>
      </c>
      <c r="C264" s="3" t="s">
        <v>1939</v>
      </c>
      <c r="D264" s="3" t="s">
        <v>773</v>
      </c>
      <c r="E264" s="3" t="s">
        <v>1214</v>
      </c>
      <c r="F264" s="5" t="s">
        <v>774</v>
      </c>
      <c r="G264" s="5" t="s">
        <v>1623</v>
      </c>
      <c r="H264" s="5" t="s">
        <v>1624</v>
      </c>
      <c r="I264" s="3"/>
      <c r="J264" s="35"/>
      <c r="K264" s="36">
        <f t="shared" si="70"/>
        <v>1</v>
      </c>
      <c r="L264" s="37" t="str">
        <f t="shared" si="71"/>
        <v>180525775</v>
      </c>
      <c r="M264" s="38" t="str">
        <f t="shared" si="72"/>
        <v>180525775</v>
      </c>
      <c r="N264" s="39">
        <f t="shared" si="73"/>
        <v>1</v>
      </c>
      <c r="O264" s="39">
        <f t="shared" si="74"/>
        <v>1</v>
      </c>
      <c r="P264" s="39">
        <f t="shared" si="68"/>
        <v>1</v>
      </c>
      <c r="Q264" s="40">
        <f t="shared" si="75"/>
        <v>1</v>
      </c>
      <c r="R264" s="41" t="str">
        <f t="shared" si="76"/>
        <v>088 27 97 121</v>
      </c>
      <c r="S264" s="37" t="str">
        <f t="shared" si="77"/>
        <v>0882797121</v>
      </c>
      <c r="T264" s="39" t="e">
        <f t="shared" si="78"/>
        <v>#VALUE!</v>
      </c>
      <c r="U264" s="37" t="str">
        <f t="shared" si="79"/>
        <v>0882797121</v>
      </c>
      <c r="V264" s="42" t="str">
        <f t="shared" si="80"/>
        <v>0882797121</v>
      </c>
      <c r="W264" s="39">
        <f t="shared" si="81"/>
        <v>1</v>
      </c>
      <c r="X264" s="43">
        <f t="shared" si="82"/>
        <v>1</v>
      </c>
      <c r="Y264" s="39">
        <f t="shared" si="69"/>
        <v>1</v>
      </c>
      <c r="Z264" s="40">
        <f t="shared" si="83"/>
        <v>1</v>
      </c>
      <c r="AA264" s="40">
        <f t="shared" si="84"/>
        <v>1</v>
      </c>
    </row>
    <row r="265" spans="1:27" ht="60" hidden="1" customHeight="1" x14ac:dyDescent="0.65">
      <c r="A265" s="3">
        <v>263</v>
      </c>
      <c r="B265" s="3" t="s">
        <v>775</v>
      </c>
      <c r="C265" s="3" t="s">
        <v>1941</v>
      </c>
      <c r="D265" s="3" t="s">
        <v>776</v>
      </c>
      <c r="E265" s="3" t="s">
        <v>1214</v>
      </c>
      <c r="F265" s="5" t="s">
        <v>777</v>
      </c>
      <c r="G265" s="5" t="s">
        <v>1625</v>
      </c>
      <c r="H265" s="5" t="s">
        <v>1626</v>
      </c>
      <c r="I265" s="3"/>
      <c r="J265" s="35"/>
      <c r="K265" s="36">
        <f t="shared" si="70"/>
        <v>1</v>
      </c>
      <c r="L265" s="37" t="str">
        <f t="shared" si="71"/>
        <v>180729705</v>
      </c>
      <c r="M265" s="38" t="str">
        <f t="shared" si="72"/>
        <v>180729705</v>
      </c>
      <c r="N265" s="39">
        <f t="shared" si="73"/>
        <v>1</v>
      </c>
      <c r="O265" s="39">
        <f t="shared" si="74"/>
        <v>1</v>
      </c>
      <c r="P265" s="39">
        <f t="shared" si="68"/>
        <v>1</v>
      </c>
      <c r="Q265" s="40">
        <f t="shared" si="75"/>
        <v>1</v>
      </c>
      <c r="R265" s="41" t="str">
        <f t="shared" si="76"/>
        <v>096 56 66 868</v>
      </c>
      <c r="S265" s="37" t="str">
        <f t="shared" si="77"/>
        <v>0965666868</v>
      </c>
      <c r="T265" s="39" t="e">
        <f t="shared" si="78"/>
        <v>#VALUE!</v>
      </c>
      <c r="U265" s="37" t="str">
        <f t="shared" si="79"/>
        <v>0965666868</v>
      </c>
      <c r="V265" s="42" t="str">
        <f t="shared" si="80"/>
        <v>0965666868</v>
      </c>
      <c r="W265" s="39">
        <f t="shared" si="81"/>
        <v>1</v>
      </c>
      <c r="X265" s="43">
        <f t="shared" si="82"/>
        <v>1</v>
      </c>
      <c r="Y265" s="39">
        <f t="shared" si="69"/>
        <v>1</v>
      </c>
      <c r="Z265" s="40">
        <f t="shared" si="83"/>
        <v>1</v>
      </c>
      <c r="AA265" s="40">
        <f t="shared" si="84"/>
        <v>1</v>
      </c>
    </row>
    <row r="266" spans="1:27" ht="60" hidden="1" customHeight="1" x14ac:dyDescent="0.65">
      <c r="A266" s="3">
        <v>264</v>
      </c>
      <c r="B266" s="3" t="s">
        <v>778</v>
      </c>
      <c r="C266" s="3" t="s">
        <v>1941</v>
      </c>
      <c r="D266" s="3" t="s">
        <v>779</v>
      </c>
      <c r="E266" s="3" t="s">
        <v>1214</v>
      </c>
      <c r="F266" s="5" t="s">
        <v>780</v>
      </c>
      <c r="G266" s="5" t="s">
        <v>1627</v>
      </c>
      <c r="H266" s="5" t="s">
        <v>1628</v>
      </c>
      <c r="I266" s="3"/>
      <c r="J266" s="35"/>
      <c r="K266" s="36">
        <f t="shared" si="70"/>
        <v>1</v>
      </c>
      <c r="L266" s="37" t="str">
        <f t="shared" si="71"/>
        <v>060394452</v>
      </c>
      <c r="M266" s="38" t="str">
        <f t="shared" si="72"/>
        <v>060394452</v>
      </c>
      <c r="N266" s="39">
        <f t="shared" si="73"/>
        <v>1</v>
      </c>
      <c r="O266" s="39">
        <f t="shared" si="74"/>
        <v>1</v>
      </c>
      <c r="P266" s="39">
        <f t="shared" si="68"/>
        <v>1</v>
      </c>
      <c r="Q266" s="40">
        <f t="shared" si="75"/>
        <v>1</v>
      </c>
      <c r="R266" s="41" t="str">
        <f t="shared" si="76"/>
        <v>015 35 31 59</v>
      </c>
      <c r="S266" s="37" t="str">
        <f t="shared" si="77"/>
        <v>015353159</v>
      </c>
      <c r="T266" s="39" t="e">
        <f t="shared" si="78"/>
        <v>#VALUE!</v>
      </c>
      <c r="U266" s="37" t="str">
        <f t="shared" si="79"/>
        <v>015353159</v>
      </c>
      <c r="V266" s="42" t="str">
        <f t="shared" si="80"/>
        <v>015353159</v>
      </c>
      <c r="W266" s="39">
        <f t="shared" si="81"/>
        <v>1</v>
      </c>
      <c r="X266" s="43">
        <f t="shared" si="82"/>
        <v>1</v>
      </c>
      <c r="Y266" s="39">
        <f t="shared" si="69"/>
        <v>1</v>
      </c>
      <c r="Z266" s="40">
        <f t="shared" si="83"/>
        <v>1</v>
      </c>
      <c r="AA266" s="40">
        <f t="shared" si="84"/>
        <v>1</v>
      </c>
    </row>
    <row r="267" spans="1:27" ht="60" hidden="1" customHeight="1" x14ac:dyDescent="0.65">
      <c r="A267" s="3">
        <v>265</v>
      </c>
      <c r="B267" s="3" t="s">
        <v>781</v>
      </c>
      <c r="C267" s="3" t="s">
        <v>1941</v>
      </c>
      <c r="D267" s="3" t="s">
        <v>782</v>
      </c>
      <c r="E267" s="3" t="s">
        <v>1214</v>
      </c>
      <c r="F267" s="5" t="s">
        <v>783</v>
      </c>
      <c r="G267" s="5" t="s">
        <v>1629</v>
      </c>
      <c r="H267" s="5" t="s">
        <v>1630</v>
      </c>
      <c r="I267" s="3"/>
      <c r="J267" s="35"/>
      <c r="K267" s="36">
        <f t="shared" si="70"/>
        <v>1</v>
      </c>
      <c r="L267" s="37" t="str">
        <f t="shared" si="71"/>
        <v>180643350</v>
      </c>
      <c r="M267" s="38" t="str">
        <f t="shared" si="72"/>
        <v>180643350</v>
      </c>
      <c r="N267" s="39">
        <f t="shared" si="73"/>
        <v>1</v>
      </c>
      <c r="O267" s="39">
        <f t="shared" si="74"/>
        <v>1</v>
      </c>
      <c r="P267" s="39">
        <f t="shared" si="68"/>
        <v>1</v>
      </c>
      <c r="Q267" s="40">
        <f t="shared" si="75"/>
        <v>1</v>
      </c>
      <c r="R267" s="41" t="str">
        <f t="shared" si="76"/>
        <v>096 83 61 740</v>
      </c>
      <c r="S267" s="37" t="str">
        <f t="shared" si="77"/>
        <v>0968361740</v>
      </c>
      <c r="T267" s="39" t="e">
        <f t="shared" si="78"/>
        <v>#VALUE!</v>
      </c>
      <c r="U267" s="37" t="str">
        <f t="shared" si="79"/>
        <v>0968361740</v>
      </c>
      <c r="V267" s="42" t="str">
        <f t="shared" si="80"/>
        <v>0968361740</v>
      </c>
      <c r="W267" s="39">
        <f t="shared" si="81"/>
        <v>1</v>
      </c>
      <c r="X267" s="43">
        <f t="shared" si="82"/>
        <v>1</v>
      </c>
      <c r="Y267" s="39">
        <f t="shared" si="69"/>
        <v>1</v>
      </c>
      <c r="Z267" s="40">
        <f t="shared" si="83"/>
        <v>1</v>
      </c>
      <c r="AA267" s="40">
        <f t="shared" si="84"/>
        <v>1</v>
      </c>
    </row>
    <row r="268" spans="1:27" ht="60" hidden="1" customHeight="1" x14ac:dyDescent="0.65">
      <c r="A268" s="3">
        <v>266</v>
      </c>
      <c r="B268" s="3" t="s">
        <v>784</v>
      </c>
      <c r="C268" s="3" t="s">
        <v>1939</v>
      </c>
      <c r="D268" s="3" t="s">
        <v>785</v>
      </c>
      <c r="E268" s="3" t="s">
        <v>1214</v>
      </c>
      <c r="F268" s="5" t="s">
        <v>786</v>
      </c>
      <c r="G268" s="5" t="s">
        <v>1631</v>
      </c>
      <c r="H268" s="5" t="s">
        <v>1632</v>
      </c>
      <c r="I268" s="3"/>
      <c r="J268" s="35"/>
      <c r="K268" s="36">
        <f t="shared" si="70"/>
        <v>1</v>
      </c>
      <c r="L268" s="37" t="str">
        <f t="shared" si="71"/>
        <v>180526019</v>
      </c>
      <c r="M268" s="38" t="str">
        <f t="shared" si="72"/>
        <v>180526019</v>
      </c>
      <c r="N268" s="39">
        <f t="shared" si="73"/>
        <v>1</v>
      </c>
      <c r="O268" s="39">
        <f t="shared" si="74"/>
        <v>1</v>
      </c>
      <c r="P268" s="39">
        <f t="shared" si="68"/>
        <v>1</v>
      </c>
      <c r="Q268" s="40">
        <f t="shared" si="75"/>
        <v>1</v>
      </c>
      <c r="R268" s="41" t="str">
        <f t="shared" si="76"/>
        <v>088 49 36 432</v>
      </c>
      <c r="S268" s="37" t="str">
        <f t="shared" si="77"/>
        <v>0884936432</v>
      </c>
      <c r="T268" s="39" t="e">
        <f t="shared" si="78"/>
        <v>#VALUE!</v>
      </c>
      <c r="U268" s="37" t="str">
        <f t="shared" si="79"/>
        <v>0884936432</v>
      </c>
      <c r="V268" s="42" t="str">
        <f t="shared" si="80"/>
        <v>0884936432</v>
      </c>
      <c r="W268" s="39">
        <f t="shared" si="81"/>
        <v>1</v>
      </c>
      <c r="X268" s="43">
        <f t="shared" si="82"/>
        <v>1</v>
      </c>
      <c r="Y268" s="39">
        <f t="shared" si="69"/>
        <v>1</v>
      </c>
      <c r="Z268" s="40">
        <f t="shared" si="83"/>
        <v>1</v>
      </c>
      <c r="AA268" s="40">
        <f t="shared" si="84"/>
        <v>1</v>
      </c>
    </row>
    <row r="269" spans="1:27" ht="60" hidden="1" customHeight="1" x14ac:dyDescent="0.65">
      <c r="A269" s="3">
        <v>267</v>
      </c>
      <c r="B269" s="3" t="s">
        <v>787</v>
      </c>
      <c r="C269" s="3" t="s">
        <v>1939</v>
      </c>
      <c r="D269" s="3" t="s">
        <v>788</v>
      </c>
      <c r="E269" s="3" t="s">
        <v>1214</v>
      </c>
      <c r="F269" s="5" t="s">
        <v>789</v>
      </c>
      <c r="G269" s="5" t="s">
        <v>1633</v>
      </c>
      <c r="H269" s="5" t="s">
        <v>1634</v>
      </c>
      <c r="I269" s="3"/>
      <c r="J269" s="35"/>
      <c r="K269" s="36">
        <f t="shared" si="70"/>
        <v>1</v>
      </c>
      <c r="L269" s="37" t="str">
        <f t="shared" si="71"/>
        <v>180901589</v>
      </c>
      <c r="M269" s="38" t="str">
        <f t="shared" si="72"/>
        <v>180901589</v>
      </c>
      <c r="N269" s="39">
        <f t="shared" si="73"/>
        <v>1</v>
      </c>
      <c r="O269" s="39">
        <f t="shared" si="74"/>
        <v>1</v>
      </c>
      <c r="P269" s="39">
        <f t="shared" si="68"/>
        <v>1</v>
      </c>
      <c r="Q269" s="40">
        <f t="shared" si="75"/>
        <v>1</v>
      </c>
      <c r="R269" s="41" t="str">
        <f t="shared" si="76"/>
        <v>086 91 32 21</v>
      </c>
      <c r="S269" s="37" t="str">
        <f t="shared" si="77"/>
        <v>086913221</v>
      </c>
      <c r="T269" s="39" t="e">
        <f t="shared" si="78"/>
        <v>#VALUE!</v>
      </c>
      <c r="U269" s="37" t="str">
        <f t="shared" si="79"/>
        <v>086913221</v>
      </c>
      <c r="V269" s="42" t="str">
        <f t="shared" si="80"/>
        <v>086913221</v>
      </c>
      <c r="W269" s="39">
        <f t="shared" si="81"/>
        <v>1</v>
      </c>
      <c r="X269" s="43">
        <f t="shared" si="82"/>
        <v>1</v>
      </c>
      <c r="Y269" s="39">
        <f t="shared" si="69"/>
        <v>1</v>
      </c>
      <c r="Z269" s="40">
        <f t="shared" si="83"/>
        <v>1</v>
      </c>
      <c r="AA269" s="40">
        <f t="shared" si="84"/>
        <v>1</v>
      </c>
    </row>
    <row r="270" spans="1:27" ht="60" hidden="1" customHeight="1" x14ac:dyDescent="0.65">
      <c r="A270" s="3">
        <v>268</v>
      </c>
      <c r="B270" s="3" t="s">
        <v>790</v>
      </c>
      <c r="C270" s="3" t="s">
        <v>1941</v>
      </c>
      <c r="D270" s="3" t="s">
        <v>791</v>
      </c>
      <c r="E270" s="3" t="s">
        <v>1214</v>
      </c>
      <c r="F270" s="5" t="s">
        <v>792</v>
      </c>
      <c r="G270" s="5">
        <v>180765622</v>
      </c>
      <c r="H270" s="5" t="s">
        <v>1635</v>
      </c>
      <c r="I270" s="3"/>
      <c r="J270" s="35"/>
      <c r="K270" s="36">
        <f t="shared" si="70"/>
        <v>1</v>
      </c>
      <c r="L270" s="37" t="str">
        <f t="shared" si="71"/>
        <v>180765622</v>
      </c>
      <c r="M270" s="38" t="str">
        <f t="shared" si="72"/>
        <v>180765622</v>
      </c>
      <c r="N270" s="39">
        <f t="shared" si="73"/>
        <v>1</v>
      </c>
      <c r="O270" s="39">
        <f t="shared" si="74"/>
        <v>1</v>
      </c>
      <c r="P270" s="39">
        <f t="shared" si="68"/>
        <v>1</v>
      </c>
      <c r="Q270" s="40">
        <f t="shared" si="75"/>
        <v>1</v>
      </c>
      <c r="R270" s="41" t="str">
        <f t="shared" si="76"/>
        <v>087 84 28 15</v>
      </c>
      <c r="S270" s="37" t="str">
        <f t="shared" si="77"/>
        <v>087842815</v>
      </c>
      <c r="T270" s="39" t="e">
        <f t="shared" si="78"/>
        <v>#VALUE!</v>
      </c>
      <c r="U270" s="37" t="str">
        <f t="shared" si="79"/>
        <v>087842815</v>
      </c>
      <c r="V270" s="42" t="str">
        <f t="shared" si="80"/>
        <v>087842815</v>
      </c>
      <c r="W270" s="39">
        <f t="shared" si="81"/>
        <v>1</v>
      </c>
      <c r="X270" s="43">
        <f t="shared" si="82"/>
        <v>1</v>
      </c>
      <c r="Y270" s="39">
        <f t="shared" si="69"/>
        <v>1</v>
      </c>
      <c r="Z270" s="40">
        <f t="shared" si="83"/>
        <v>1</v>
      </c>
      <c r="AA270" s="40">
        <f t="shared" si="84"/>
        <v>1</v>
      </c>
    </row>
    <row r="271" spans="1:27" ht="60" hidden="1" customHeight="1" x14ac:dyDescent="0.65">
      <c r="A271" s="3">
        <v>269</v>
      </c>
      <c r="B271" s="3" t="s">
        <v>793</v>
      </c>
      <c r="C271" s="3" t="s">
        <v>1939</v>
      </c>
      <c r="D271" s="3" t="s">
        <v>794</v>
      </c>
      <c r="E271" s="3" t="s">
        <v>1214</v>
      </c>
      <c r="F271" s="5" t="s">
        <v>795</v>
      </c>
      <c r="G271" s="5" t="s">
        <v>1636</v>
      </c>
      <c r="H271" s="5" t="s">
        <v>1637</v>
      </c>
      <c r="I271" s="3"/>
      <c r="J271" s="35"/>
      <c r="K271" s="36">
        <f t="shared" si="70"/>
        <v>1</v>
      </c>
      <c r="L271" s="37" t="str">
        <f t="shared" si="71"/>
        <v>180499931</v>
      </c>
      <c r="M271" s="38" t="str">
        <f t="shared" si="72"/>
        <v>180499931</v>
      </c>
      <c r="N271" s="39">
        <f t="shared" si="73"/>
        <v>1</v>
      </c>
      <c r="O271" s="39">
        <f t="shared" si="74"/>
        <v>1</v>
      </c>
      <c r="P271" s="39">
        <f t="shared" si="68"/>
        <v>1</v>
      </c>
      <c r="Q271" s="40">
        <f t="shared" si="75"/>
        <v>1</v>
      </c>
      <c r="R271" s="41" t="str">
        <f t="shared" si="76"/>
        <v>069 70 14 96</v>
      </c>
      <c r="S271" s="37" t="str">
        <f t="shared" si="77"/>
        <v>069701496</v>
      </c>
      <c r="T271" s="39" t="e">
        <f t="shared" si="78"/>
        <v>#VALUE!</v>
      </c>
      <c r="U271" s="37" t="str">
        <f t="shared" si="79"/>
        <v>069701496</v>
      </c>
      <c r="V271" s="42" t="str">
        <f t="shared" si="80"/>
        <v>069701496</v>
      </c>
      <c r="W271" s="39">
        <f t="shared" si="81"/>
        <v>1</v>
      </c>
      <c r="X271" s="43">
        <f t="shared" si="82"/>
        <v>1</v>
      </c>
      <c r="Y271" s="39">
        <f t="shared" si="69"/>
        <v>1</v>
      </c>
      <c r="Z271" s="40">
        <f t="shared" si="83"/>
        <v>1</v>
      </c>
      <c r="AA271" s="40">
        <f t="shared" si="84"/>
        <v>1</v>
      </c>
    </row>
    <row r="272" spans="1:27" ht="60" hidden="1" customHeight="1" x14ac:dyDescent="0.65">
      <c r="A272" s="3">
        <v>270</v>
      </c>
      <c r="B272" s="3" t="s">
        <v>796</v>
      </c>
      <c r="C272" s="3" t="s">
        <v>1941</v>
      </c>
      <c r="D272" s="3" t="s">
        <v>797</v>
      </c>
      <c r="E272" s="3" t="s">
        <v>1214</v>
      </c>
      <c r="F272" s="5" t="s">
        <v>798</v>
      </c>
      <c r="G272" s="5" t="s">
        <v>1638</v>
      </c>
      <c r="H272" s="5" t="s">
        <v>1639</v>
      </c>
      <c r="I272" s="3"/>
      <c r="J272" s="35"/>
      <c r="K272" s="36">
        <f t="shared" si="70"/>
        <v>1</v>
      </c>
      <c r="L272" s="37" t="str">
        <f t="shared" si="71"/>
        <v>180570150</v>
      </c>
      <c r="M272" s="38" t="str">
        <f t="shared" si="72"/>
        <v>180570150</v>
      </c>
      <c r="N272" s="39">
        <f t="shared" si="73"/>
        <v>1</v>
      </c>
      <c r="O272" s="39">
        <f t="shared" si="74"/>
        <v>1</v>
      </c>
      <c r="P272" s="39">
        <f t="shared" si="68"/>
        <v>1</v>
      </c>
      <c r="Q272" s="40">
        <f t="shared" si="75"/>
        <v>1</v>
      </c>
      <c r="R272" s="41" t="str">
        <f t="shared" si="76"/>
        <v>088 60 67 247</v>
      </c>
      <c r="S272" s="37" t="str">
        <f t="shared" si="77"/>
        <v>0886067247</v>
      </c>
      <c r="T272" s="39" t="e">
        <f t="shared" si="78"/>
        <v>#VALUE!</v>
      </c>
      <c r="U272" s="37" t="str">
        <f t="shared" si="79"/>
        <v>0886067247</v>
      </c>
      <c r="V272" s="42" t="str">
        <f t="shared" si="80"/>
        <v>0886067247</v>
      </c>
      <c r="W272" s="39">
        <f t="shared" si="81"/>
        <v>1</v>
      </c>
      <c r="X272" s="43">
        <f t="shared" si="82"/>
        <v>1</v>
      </c>
      <c r="Y272" s="39">
        <f t="shared" si="69"/>
        <v>1</v>
      </c>
      <c r="Z272" s="40">
        <f t="shared" si="83"/>
        <v>1</v>
      </c>
      <c r="AA272" s="40">
        <f t="shared" si="84"/>
        <v>1</v>
      </c>
    </row>
    <row r="273" spans="1:27" ht="60" hidden="1" customHeight="1" x14ac:dyDescent="0.65">
      <c r="A273" s="3">
        <v>271</v>
      </c>
      <c r="B273" s="3" t="s">
        <v>799</v>
      </c>
      <c r="C273" s="3" t="s">
        <v>1941</v>
      </c>
      <c r="D273" s="3" t="s">
        <v>800</v>
      </c>
      <c r="E273" s="3" t="s">
        <v>1214</v>
      </c>
      <c r="F273" s="5" t="s">
        <v>801</v>
      </c>
      <c r="G273" s="8" t="s">
        <v>1640</v>
      </c>
      <c r="H273" s="8" t="s">
        <v>1641</v>
      </c>
      <c r="I273" s="3"/>
      <c r="J273" s="35"/>
      <c r="K273" s="36">
        <f t="shared" si="70"/>
        <v>1</v>
      </c>
      <c r="L273" s="37" t="str">
        <f t="shared" si="71"/>
        <v>180660484</v>
      </c>
      <c r="M273" s="38" t="str">
        <f t="shared" si="72"/>
        <v>180660484</v>
      </c>
      <c r="N273" s="39">
        <f t="shared" si="73"/>
        <v>1</v>
      </c>
      <c r="O273" s="39">
        <f t="shared" si="74"/>
        <v>1</v>
      </c>
      <c r="P273" s="39">
        <f t="shared" si="68"/>
        <v>1</v>
      </c>
      <c r="Q273" s="40">
        <f t="shared" si="75"/>
        <v>1</v>
      </c>
      <c r="R273" s="41" t="str">
        <f t="shared" si="76"/>
        <v>060 25 32 56</v>
      </c>
      <c r="S273" s="37" t="str">
        <f t="shared" si="77"/>
        <v>060253256</v>
      </c>
      <c r="T273" s="39" t="e">
        <f t="shared" si="78"/>
        <v>#VALUE!</v>
      </c>
      <c r="U273" s="37" t="str">
        <f t="shared" si="79"/>
        <v>060253256</v>
      </c>
      <c r="V273" s="42" t="str">
        <f t="shared" si="80"/>
        <v>060253256</v>
      </c>
      <c r="W273" s="39">
        <f t="shared" si="81"/>
        <v>1</v>
      </c>
      <c r="X273" s="43">
        <f t="shared" si="82"/>
        <v>1</v>
      </c>
      <c r="Y273" s="39">
        <f t="shared" si="69"/>
        <v>1</v>
      </c>
      <c r="Z273" s="40">
        <f t="shared" si="83"/>
        <v>1</v>
      </c>
      <c r="AA273" s="40">
        <f t="shared" si="84"/>
        <v>1</v>
      </c>
    </row>
    <row r="274" spans="1:27" ht="60" hidden="1" customHeight="1" x14ac:dyDescent="0.65">
      <c r="A274" s="3">
        <v>272</v>
      </c>
      <c r="B274" s="3" t="s">
        <v>802</v>
      </c>
      <c r="C274" s="3" t="s">
        <v>1941</v>
      </c>
      <c r="D274" s="3" t="s">
        <v>803</v>
      </c>
      <c r="E274" s="3" t="s">
        <v>1214</v>
      </c>
      <c r="F274" s="5">
        <v>384</v>
      </c>
      <c r="G274" s="5" t="s">
        <v>1642</v>
      </c>
      <c r="H274" s="5" t="s">
        <v>1643</v>
      </c>
      <c r="I274" s="3"/>
      <c r="J274" s="35"/>
      <c r="K274" s="36">
        <f t="shared" si="70"/>
        <v>1</v>
      </c>
      <c r="L274" s="37" t="str">
        <f t="shared" si="71"/>
        <v>180487362</v>
      </c>
      <c r="M274" s="38" t="str">
        <f t="shared" si="72"/>
        <v>180487362</v>
      </c>
      <c r="N274" s="39">
        <f t="shared" si="73"/>
        <v>1</v>
      </c>
      <c r="O274" s="39">
        <f t="shared" si="74"/>
        <v>1</v>
      </c>
      <c r="P274" s="39">
        <f t="shared" si="68"/>
        <v>1</v>
      </c>
      <c r="Q274" s="40">
        <f t="shared" si="75"/>
        <v>1</v>
      </c>
      <c r="R274" s="41" t="str">
        <f t="shared" si="76"/>
        <v>093 40 35 62</v>
      </c>
      <c r="S274" s="37" t="str">
        <f t="shared" si="77"/>
        <v>093403562</v>
      </c>
      <c r="T274" s="39" t="e">
        <f t="shared" si="78"/>
        <v>#VALUE!</v>
      </c>
      <c r="U274" s="37" t="str">
        <f t="shared" si="79"/>
        <v>093403562</v>
      </c>
      <c r="V274" s="42" t="str">
        <f t="shared" si="80"/>
        <v>093403562</v>
      </c>
      <c r="W274" s="39">
        <f t="shared" si="81"/>
        <v>1</v>
      </c>
      <c r="X274" s="43">
        <f t="shared" si="82"/>
        <v>1</v>
      </c>
      <c r="Y274" s="39">
        <f t="shared" si="69"/>
        <v>1</v>
      </c>
      <c r="Z274" s="40">
        <f t="shared" si="83"/>
        <v>1</v>
      </c>
      <c r="AA274" s="40">
        <f t="shared" si="84"/>
        <v>1</v>
      </c>
    </row>
    <row r="275" spans="1:27" ht="60" customHeight="1" x14ac:dyDescent="0.65">
      <c r="A275" s="3">
        <v>273</v>
      </c>
      <c r="B275" s="3" t="s">
        <v>804</v>
      </c>
      <c r="C275" s="3" t="s">
        <v>1939</v>
      </c>
      <c r="D275" s="3" t="s">
        <v>805</v>
      </c>
      <c r="E275" s="3" t="s">
        <v>1214</v>
      </c>
      <c r="F275" s="5" t="s">
        <v>806</v>
      </c>
      <c r="G275" s="5" t="s">
        <v>1644</v>
      </c>
      <c r="H275" s="5" t="s">
        <v>1645</v>
      </c>
      <c r="I275" s="3"/>
      <c r="J275" s="35">
        <v>2</v>
      </c>
      <c r="K275" s="36">
        <f t="shared" si="70"/>
        <v>1</v>
      </c>
      <c r="L275" s="37" t="str">
        <f t="shared" si="71"/>
        <v>150858487</v>
      </c>
      <c r="M275" s="38" t="str">
        <f t="shared" si="72"/>
        <v>150858487</v>
      </c>
      <c r="N275" s="39">
        <f t="shared" si="73"/>
        <v>1</v>
      </c>
      <c r="O275" s="39">
        <f t="shared" si="74"/>
        <v>1</v>
      </c>
      <c r="P275" s="39">
        <f t="shared" si="68"/>
        <v>1</v>
      </c>
      <c r="Q275" s="40">
        <f t="shared" si="75"/>
        <v>1</v>
      </c>
      <c r="R275" s="41" t="str">
        <f t="shared" si="76"/>
        <v>061 85 53 22</v>
      </c>
      <c r="S275" s="37" t="str">
        <f t="shared" si="77"/>
        <v>061855322</v>
      </c>
      <c r="T275" s="39" t="e">
        <f t="shared" si="78"/>
        <v>#VALUE!</v>
      </c>
      <c r="U275" s="37" t="str">
        <f t="shared" si="79"/>
        <v>061855322</v>
      </c>
      <c r="V275" s="42" t="str">
        <f t="shared" si="80"/>
        <v>061855322</v>
      </c>
      <c r="W275" s="39">
        <f t="shared" si="81"/>
        <v>1</v>
      </c>
      <c r="X275" s="43">
        <f t="shared" si="82"/>
        <v>1</v>
      </c>
      <c r="Y275" s="39">
        <f t="shared" si="69"/>
        <v>1</v>
      </c>
      <c r="Z275" s="40">
        <f t="shared" si="83"/>
        <v>1</v>
      </c>
      <c r="AA275" s="40">
        <f t="shared" si="84"/>
        <v>2</v>
      </c>
    </row>
    <row r="276" spans="1:27" ht="60" hidden="1" customHeight="1" x14ac:dyDescent="0.65">
      <c r="A276" s="3">
        <v>274</v>
      </c>
      <c r="B276" s="3" t="s">
        <v>807</v>
      </c>
      <c r="C276" s="3" t="s">
        <v>1939</v>
      </c>
      <c r="D276" s="3" t="s">
        <v>808</v>
      </c>
      <c r="E276" s="3" t="s">
        <v>1214</v>
      </c>
      <c r="F276" s="5" t="s">
        <v>809</v>
      </c>
      <c r="G276" s="5" t="s">
        <v>1646</v>
      </c>
      <c r="H276" s="5" t="s">
        <v>1647</v>
      </c>
      <c r="I276" s="3"/>
      <c r="J276" s="35"/>
      <c r="K276" s="36">
        <f t="shared" si="70"/>
        <v>1</v>
      </c>
      <c r="L276" s="37" t="str">
        <f t="shared" si="71"/>
        <v>180517942</v>
      </c>
      <c r="M276" s="38" t="str">
        <f t="shared" si="72"/>
        <v>180517942</v>
      </c>
      <c r="N276" s="39">
        <f t="shared" si="73"/>
        <v>1</v>
      </c>
      <c r="O276" s="39">
        <f t="shared" si="74"/>
        <v>1</v>
      </c>
      <c r="P276" s="39">
        <f t="shared" si="68"/>
        <v>1</v>
      </c>
      <c r="Q276" s="40">
        <f t="shared" si="75"/>
        <v>1</v>
      </c>
      <c r="R276" s="41" t="str">
        <f t="shared" si="76"/>
        <v>010 66 20 04</v>
      </c>
      <c r="S276" s="37" t="str">
        <f t="shared" si="77"/>
        <v>010662004</v>
      </c>
      <c r="T276" s="39" t="e">
        <f t="shared" si="78"/>
        <v>#VALUE!</v>
      </c>
      <c r="U276" s="37" t="str">
        <f t="shared" si="79"/>
        <v>010662004</v>
      </c>
      <c r="V276" s="42" t="str">
        <f t="shared" si="80"/>
        <v>010662004</v>
      </c>
      <c r="W276" s="39">
        <f t="shared" si="81"/>
        <v>1</v>
      </c>
      <c r="X276" s="43">
        <f t="shared" si="82"/>
        <v>1</v>
      </c>
      <c r="Y276" s="39">
        <f t="shared" si="69"/>
        <v>1</v>
      </c>
      <c r="Z276" s="40">
        <f t="shared" si="83"/>
        <v>1</v>
      </c>
      <c r="AA276" s="40">
        <f t="shared" si="84"/>
        <v>1</v>
      </c>
    </row>
    <row r="277" spans="1:27" ht="60" hidden="1" customHeight="1" x14ac:dyDescent="0.65">
      <c r="A277" s="3">
        <v>275</v>
      </c>
      <c r="B277" s="3" t="s">
        <v>810</v>
      </c>
      <c r="C277" s="3" t="s">
        <v>1939</v>
      </c>
      <c r="D277" s="3" t="s">
        <v>811</v>
      </c>
      <c r="E277" s="3" t="s">
        <v>1214</v>
      </c>
      <c r="F277" s="5">
        <v>388</v>
      </c>
      <c r="G277" s="5" t="s">
        <v>1648</v>
      </c>
      <c r="H277" s="5" t="s">
        <v>1649</v>
      </c>
      <c r="I277" s="3"/>
      <c r="J277" s="35"/>
      <c r="K277" s="36">
        <f t="shared" si="70"/>
        <v>1</v>
      </c>
      <c r="L277" s="37" t="str">
        <f t="shared" si="71"/>
        <v>180852956</v>
      </c>
      <c r="M277" s="38" t="str">
        <f t="shared" si="72"/>
        <v>180852956</v>
      </c>
      <c r="N277" s="39">
        <f t="shared" si="73"/>
        <v>1</v>
      </c>
      <c r="O277" s="39">
        <f t="shared" si="74"/>
        <v>1</v>
      </c>
      <c r="P277" s="39">
        <f t="shared" si="68"/>
        <v>1</v>
      </c>
      <c r="Q277" s="40">
        <f t="shared" si="75"/>
        <v>1</v>
      </c>
      <c r="R277" s="41" t="str">
        <f t="shared" si="76"/>
        <v>092 23 76 04</v>
      </c>
      <c r="S277" s="37" t="str">
        <f t="shared" si="77"/>
        <v>092237604</v>
      </c>
      <c r="T277" s="39" t="e">
        <f t="shared" si="78"/>
        <v>#VALUE!</v>
      </c>
      <c r="U277" s="37" t="str">
        <f t="shared" si="79"/>
        <v>092237604</v>
      </c>
      <c r="V277" s="42" t="str">
        <f t="shared" si="80"/>
        <v>092237604</v>
      </c>
      <c r="W277" s="39">
        <f t="shared" si="81"/>
        <v>1</v>
      </c>
      <c r="X277" s="43">
        <f t="shared" si="82"/>
        <v>1</v>
      </c>
      <c r="Y277" s="39">
        <f t="shared" si="69"/>
        <v>1</v>
      </c>
      <c r="Z277" s="40">
        <f t="shared" si="83"/>
        <v>1</v>
      </c>
      <c r="AA277" s="40">
        <f t="shared" si="84"/>
        <v>1</v>
      </c>
    </row>
    <row r="278" spans="1:27" ht="60" hidden="1" customHeight="1" x14ac:dyDescent="0.65">
      <c r="A278" s="3">
        <v>276</v>
      </c>
      <c r="B278" s="3" t="s">
        <v>812</v>
      </c>
      <c r="C278" s="3" t="s">
        <v>1939</v>
      </c>
      <c r="D278" s="3" t="s">
        <v>813</v>
      </c>
      <c r="E278" s="3" t="s">
        <v>1214</v>
      </c>
      <c r="F278" s="5" t="s">
        <v>814</v>
      </c>
      <c r="G278" s="5">
        <v>180839965</v>
      </c>
      <c r="H278" s="5" t="s">
        <v>1650</v>
      </c>
      <c r="I278" s="3"/>
      <c r="J278" s="35"/>
      <c r="K278" s="36">
        <f t="shared" si="70"/>
        <v>1</v>
      </c>
      <c r="L278" s="37" t="str">
        <f t="shared" si="71"/>
        <v>180839965</v>
      </c>
      <c r="M278" s="38" t="str">
        <f t="shared" si="72"/>
        <v>180839965</v>
      </c>
      <c r="N278" s="39">
        <f t="shared" si="73"/>
        <v>1</v>
      </c>
      <c r="O278" s="39">
        <f t="shared" si="74"/>
        <v>1</v>
      </c>
      <c r="P278" s="39">
        <f t="shared" si="68"/>
        <v>1</v>
      </c>
      <c r="Q278" s="40">
        <f t="shared" si="75"/>
        <v>1</v>
      </c>
      <c r="R278" s="41" t="str">
        <f t="shared" si="76"/>
        <v>097 98 45 480</v>
      </c>
      <c r="S278" s="37" t="str">
        <f t="shared" si="77"/>
        <v>0979845480</v>
      </c>
      <c r="T278" s="39" t="e">
        <f t="shared" si="78"/>
        <v>#VALUE!</v>
      </c>
      <c r="U278" s="37" t="str">
        <f t="shared" si="79"/>
        <v>0979845480</v>
      </c>
      <c r="V278" s="42" t="str">
        <f t="shared" si="80"/>
        <v>0979845480</v>
      </c>
      <c r="W278" s="39">
        <f t="shared" si="81"/>
        <v>1</v>
      </c>
      <c r="X278" s="43">
        <f t="shared" si="82"/>
        <v>1</v>
      </c>
      <c r="Y278" s="39">
        <f t="shared" si="69"/>
        <v>1</v>
      </c>
      <c r="Z278" s="40">
        <f t="shared" si="83"/>
        <v>1</v>
      </c>
      <c r="AA278" s="40">
        <f t="shared" si="84"/>
        <v>1</v>
      </c>
    </row>
    <row r="279" spans="1:27" ht="60" hidden="1" customHeight="1" x14ac:dyDescent="0.65">
      <c r="A279" s="3">
        <v>277</v>
      </c>
      <c r="B279" s="3" t="s">
        <v>815</v>
      </c>
      <c r="C279" s="3" t="s">
        <v>1939</v>
      </c>
      <c r="D279" s="3" t="s">
        <v>816</v>
      </c>
      <c r="E279" s="3" t="s">
        <v>1214</v>
      </c>
      <c r="F279" s="5" t="s">
        <v>817</v>
      </c>
      <c r="G279" s="5">
        <v>180701516</v>
      </c>
      <c r="H279" s="5" t="s">
        <v>1651</v>
      </c>
      <c r="I279" s="3"/>
      <c r="J279" s="35"/>
      <c r="K279" s="36">
        <f t="shared" si="70"/>
        <v>1</v>
      </c>
      <c r="L279" s="37" t="str">
        <f t="shared" si="71"/>
        <v>180701516</v>
      </c>
      <c r="M279" s="38" t="str">
        <f t="shared" si="72"/>
        <v>180701516</v>
      </c>
      <c r="N279" s="39">
        <f t="shared" si="73"/>
        <v>1</v>
      </c>
      <c r="O279" s="39">
        <f t="shared" si="74"/>
        <v>1</v>
      </c>
      <c r="P279" s="39">
        <f t="shared" si="68"/>
        <v>1</v>
      </c>
      <c r="Q279" s="40">
        <f t="shared" si="75"/>
        <v>1</v>
      </c>
      <c r="R279" s="41" t="str">
        <f t="shared" si="76"/>
        <v>096 92 62 053</v>
      </c>
      <c r="S279" s="37" t="str">
        <f t="shared" si="77"/>
        <v>0969262053</v>
      </c>
      <c r="T279" s="39" t="e">
        <f t="shared" si="78"/>
        <v>#VALUE!</v>
      </c>
      <c r="U279" s="37" t="str">
        <f t="shared" si="79"/>
        <v>0969262053</v>
      </c>
      <c r="V279" s="42" t="str">
        <f t="shared" si="80"/>
        <v>0969262053</v>
      </c>
      <c r="W279" s="39">
        <f t="shared" si="81"/>
        <v>1</v>
      </c>
      <c r="X279" s="43">
        <f t="shared" si="82"/>
        <v>1</v>
      </c>
      <c r="Y279" s="39">
        <f t="shared" si="69"/>
        <v>1</v>
      </c>
      <c r="Z279" s="40">
        <f t="shared" si="83"/>
        <v>1</v>
      </c>
      <c r="AA279" s="40">
        <f t="shared" si="84"/>
        <v>1</v>
      </c>
    </row>
    <row r="280" spans="1:27" ht="60" hidden="1" customHeight="1" x14ac:dyDescent="0.65">
      <c r="A280" s="3">
        <v>278</v>
      </c>
      <c r="B280" s="3" t="s">
        <v>818</v>
      </c>
      <c r="C280" s="3" t="s">
        <v>1939</v>
      </c>
      <c r="D280" s="3" t="s">
        <v>819</v>
      </c>
      <c r="E280" s="3" t="s">
        <v>1214</v>
      </c>
      <c r="F280" s="5" t="s">
        <v>820</v>
      </c>
      <c r="G280" s="5">
        <v>180773239</v>
      </c>
      <c r="H280" s="5" t="s">
        <v>1652</v>
      </c>
      <c r="I280" s="3"/>
      <c r="J280" s="35"/>
      <c r="K280" s="36">
        <f t="shared" si="70"/>
        <v>1</v>
      </c>
      <c r="L280" s="37" t="str">
        <f t="shared" si="71"/>
        <v>180773239</v>
      </c>
      <c r="M280" s="38" t="str">
        <f t="shared" si="72"/>
        <v>180773239</v>
      </c>
      <c r="N280" s="39">
        <f t="shared" si="73"/>
        <v>1</v>
      </c>
      <c r="O280" s="39">
        <f t="shared" si="74"/>
        <v>1</v>
      </c>
      <c r="P280" s="39">
        <f t="shared" si="68"/>
        <v>1</v>
      </c>
      <c r="Q280" s="40">
        <f t="shared" si="75"/>
        <v>1</v>
      </c>
      <c r="R280" s="41" t="str">
        <f t="shared" si="76"/>
        <v>061 62 64 00</v>
      </c>
      <c r="S280" s="37" t="str">
        <f t="shared" si="77"/>
        <v>061626400</v>
      </c>
      <c r="T280" s="39" t="e">
        <f t="shared" si="78"/>
        <v>#VALUE!</v>
      </c>
      <c r="U280" s="37" t="str">
        <f t="shared" si="79"/>
        <v>061626400</v>
      </c>
      <c r="V280" s="42" t="str">
        <f t="shared" si="80"/>
        <v>061626400</v>
      </c>
      <c r="W280" s="39">
        <f t="shared" si="81"/>
        <v>1</v>
      </c>
      <c r="X280" s="43">
        <f t="shared" si="82"/>
        <v>1</v>
      </c>
      <c r="Y280" s="39">
        <f t="shared" si="69"/>
        <v>1</v>
      </c>
      <c r="Z280" s="40">
        <f t="shared" si="83"/>
        <v>1</v>
      </c>
      <c r="AA280" s="40">
        <f t="shared" si="84"/>
        <v>1</v>
      </c>
    </row>
    <row r="281" spans="1:27" ht="60" hidden="1" customHeight="1" x14ac:dyDescent="0.65">
      <c r="A281" s="3">
        <v>279</v>
      </c>
      <c r="B281" s="3" t="s">
        <v>821</v>
      </c>
      <c r="C281" s="3" t="s">
        <v>1939</v>
      </c>
      <c r="D281" s="3" t="s">
        <v>822</v>
      </c>
      <c r="E281" s="3" t="s">
        <v>1214</v>
      </c>
      <c r="F281" s="5" t="s">
        <v>823</v>
      </c>
      <c r="G281" s="5" t="s">
        <v>1653</v>
      </c>
      <c r="H281" s="5" t="s">
        <v>1654</v>
      </c>
      <c r="I281" s="3"/>
      <c r="J281" s="35"/>
      <c r="K281" s="36">
        <f t="shared" si="70"/>
        <v>1</v>
      </c>
      <c r="L281" s="37" t="str">
        <f t="shared" si="71"/>
        <v>180860713</v>
      </c>
      <c r="M281" s="38" t="str">
        <f t="shared" si="72"/>
        <v>180860713</v>
      </c>
      <c r="N281" s="39">
        <f t="shared" si="73"/>
        <v>1</v>
      </c>
      <c r="O281" s="39">
        <f t="shared" si="74"/>
        <v>1</v>
      </c>
      <c r="P281" s="39">
        <f t="shared" si="68"/>
        <v>1</v>
      </c>
      <c r="Q281" s="40">
        <f t="shared" si="75"/>
        <v>1</v>
      </c>
      <c r="R281" s="41" t="str">
        <f t="shared" si="76"/>
        <v>088 57 06 017</v>
      </c>
      <c r="S281" s="37" t="str">
        <f t="shared" si="77"/>
        <v>0885706017</v>
      </c>
      <c r="T281" s="39" t="e">
        <f t="shared" si="78"/>
        <v>#VALUE!</v>
      </c>
      <c r="U281" s="37" t="str">
        <f t="shared" si="79"/>
        <v>0885706017</v>
      </c>
      <c r="V281" s="42" t="str">
        <f t="shared" si="80"/>
        <v>0885706017</v>
      </c>
      <c r="W281" s="39">
        <f t="shared" si="81"/>
        <v>1</v>
      </c>
      <c r="X281" s="43">
        <f t="shared" si="82"/>
        <v>1</v>
      </c>
      <c r="Y281" s="39">
        <f t="shared" si="69"/>
        <v>1</v>
      </c>
      <c r="Z281" s="40">
        <f t="shared" si="83"/>
        <v>1</v>
      </c>
      <c r="AA281" s="40">
        <f t="shared" si="84"/>
        <v>1</v>
      </c>
    </row>
    <row r="282" spans="1:27" ht="60" hidden="1" customHeight="1" x14ac:dyDescent="0.65">
      <c r="A282" s="3">
        <v>280</v>
      </c>
      <c r="B282" s="3" t="s">
        <v>824</v>
      </c>
      <c r="C282" s="3" t="s">
        <v>1939</v>
      </c>
      <c r="D282" s="3" t="s">
        <v>825</v>
      </c>
      <c r="E282" s="3" t="s">
        <v>1214</v>
      </c>
      <c r="F282" s="5" t="s">
        <v>826</v>
      </c>
      <c r="G282" s="5" t="s">
        <v>1655</v>
      </c>
      <c r="H282" s="5" t="s">
        <v>1656</v>
      </c>
      <c r="I282" s="3"/>
      <c r="J282" s="35"/>
      <c r="K282" s="36">
        <f t="shared" si="70"/>
        <v>1</v>
      </c>
      <c r="L282" s="37" t="str">
        <f t="shared" si="71"/>
        <v>180510640</v>
      </c>
      <c r="M282" s="38" t="str">
        <f t="shared" si="72"/>
        <v>180510640</v>
      </c>
      <c r="N282" s="39">
        <f t="shared" si="73"/>
        <v>1</v>
      </c>
      <c r="O282" s="39">
        <f t="shared" si="74"/>
        <v>1</v>
      </c>
      <c r="P282" s="39">
        <f t="shared" si="68"/>
        <v>1</v>
      </c>
      <c r="Q282" s="40">
        <f t="shared" si="75"/>
        <v>1</v>
      </c>
      <c r="R282" s="41" t="str">
        <f t="shared" si="76"/>
        <v>061 62 43 24</v>
      </c>
      <c r="S282" s="37" t="str">
        <f t="shared" si="77"/>
        <v>061624324</v>
      </c>
      <c r="T282" s="39" t="e">
        <f t="shared" si="78"/>
        <v>#VALUE!</v>
      </c>
      <c r="U282" s="37" t="str">
        <f t="shared" si="79"/>
        <v>061624324</v>
      </c>
      <c r="V282" s="42" t="str">
        <f t="shared" si="80"/>
        <v>061624324</v>
      </c>
      <c r="W282" s="39">
        <f t="shared" si="81"/>
        <v>1</v>
      </c>
      <c r="X282" s="43">
        <f t="shared" si="82"/>
        <v>1</v>
      </c>
      <c r="Y282" s="39">
        <f t="shared" si="69"/>
        <v>1</v>
      </c>
      <c r="Z282" s="40">
        <f t="shared" si="83"/>
        <v>1</v>
      </c>
      <c r="AA282" s="40">
        <f t="shared" si="84"/>
        <v>1</v>
      </c>
    </row>
    <row r="283" spans="1:27" ht="60" hidden="1" customHeight="1" x14ac:dyDescent="0.65">
      <c r="A283" s="3">
        <v>281</v>
      </c>
      <c r="B283" s="3" t="s">
        <v>827</v>
      </c>
      <c r="C283" s="3" t="s">
        <v>1939</v>
      </c>
      <c r="D283" s="3" t="s">
        <v>828</v>
      </c>
      <c r="E283" s="3" t="s">
        <v>1214</v>
      </c>
      <c r="F283" s="5" t="s">
        <v>829</v>
      </c>
      <c r="G283" s="5">
        <v>180943871</v>
      </c>
      <c r="H283" s="5" t="s">
        <v>1657</v>
      </c>
      <c r="I283" s="3"/>
      <c r="J283" s="35"/>
      <c r="K283" s="36">
        <f t="shared" si="70"/>
        <v>1</v>
      </c>
      <c r="L283" s="37" t="str">
        <f t="shared" si="71"/>
        <v>180943871</v>
      </c>
      <c r="M283" s="38" t="str">
        <f t="shared" si="72"/>
        <v>180943871</v>
      </c>
      <c r="N283" s="39">
        <f t="shared" si="73"/>
        <v>1</v>
      </c>
      <c r="O283" s="39">
        <f t="shared" si="74"/>
        <v>1</v>
      </c>
      <c r="P283" s="39">
        <f t="shared" si="68"/>
        <v>1</v>
      </c>
      <c r="Q283" s="40">
        <f t="shared" si="75"/>
        <v>1</v>
      </c>
      <c r="R283" s="41" t="str">
        <f t="shared" si="76"/>
        <v xml:space="preserve">096 47 11 946 </v>
      </c>
      <c r="S283" s="37" t="str">
        <f t="shared" si="77"/>
        <v>0964711946</v>
      </c>
      <c r="T283" s="39" t="e">
        <f t="shared" si="78"/>
        <v>#VALUE!</v>
      </c>
      <c r="U283" s="37" t="str">
        <f t="shared" si="79"/>
        <v>0964711946</v>
      </c>
      <c r="V283" s="42" t="str">
        <f t="shared" si="80"/>
        <v>0964711946</v>
      </c>
      <c r="W283" s="39">
        <f t="shared" si="81"/>
        <v>1</v>
      </c>
      <c r="X283" s="43">
        <f t="shared" si="82"/>
        <v>1</v>
      </c>
      <c r="Y283" s="39">
        <f t="shared" si="69"/>
        <v>1</v>
      </c>
      <c r="Z283" s="40">
        <f t="shared" si="83"/>
        <v>1</v>
      </c>
      <c r="AA283" s="40">
        <f t="shared" si="84"/>
        <v>1</v>
      </c>
    </row>
    <row r="284" spans="1:27" ht="60" hidden="1" customHeight="1" x14ac:dyDescent="0.65">
      <c r="A284" s="3">
        <v>282</v>
      </c>
      <c r="B284" s="3" t="s">
        <v>830</v>
      </c>
      <c r="C284" s="3" t="s">
        <v>1939</v>
      </c>
      <c r="D284" s="3" t="s">
        <v>831</v>
      </c>
      <c r="E284" s="3" t="s">
        <v>1214</v>
      </c>
      <c r="F284" s="5" t="s">
        <v>832</v>
      </c>
      <c r="G284" s="5">
        <v>180749725</v>
      </c>
      <c r="H284" s="5" t="s">
        <v>1658</v>
      </c>
      <c r="I284" s="3"/>
      <c r="J284" s="35"/>
      <c r="K284" s="36">
        <f t="shared" si="70"/>
        <v>1</v>
      </c>
      <c r="L284" s="37" t="str">
        <f t="shared" si="71"/>
        <v>180749725</v>
      </c>
      <c r="M284" s="38" t="str">
        <f t="shared" si="72"/>
        <v>180749725</v>
      </c>
      <c r="N284" s="39">
        <f t="shared" si="73"/>
        <v>1</v>
      </c>
      <c r="O284" s="39">
        <f t="shared" si="74"/>
        <v>1</v>
      </c>
      <c r="P284" s="39">
        <f t="shared" si="68"/>
        <v>1</v>
      </c>
      <c r="Q284" s="40">
        <f t="shared" si="75"/>
        <v>1</v>
      </c>
      <c r="R284" s="41" t="str">
        <f t="shared" si="76"/>
        <v>096 84 49 583</v>
      </c>
      <c r="S284" s="37" t="str">
        <f t="shared" si="77"/>
        <v>0968449583</v>
      </c>
      <c r="T284" s="39" t="e">
        <f t="shared" si="78"/>
        <v>#VALUE!</v>
      </c>
      <c r="U284" s="37" t="str">
        <f t="shared" si="79"/>
        <v>0968449583</v>
      </c>
      <c r="V284" s="42" t="str">
        <f t="shared" si="80"/>
        <v>0968449583</v>
      </c>
      <c r="W284" s="39">
        <f t="shared" si="81"/>
        <v>1</v>
      </c>
      <c r="X284" s="43">
        <f t="shared" si="82"/>
        <v>1</v>
      </c>
      <c r="Y284" s="39">
        <f t="shared" si="69"/>
        <v>1</v>
      </c>
      <c r="Z284" s="40">
        <f t="shared" si="83"/>
        <v>1</v>
      </c>
      <c r="AA284" s="40">
        <f t="shared" si="84"/>
        <v>1</v>
      </c>
    </row>
    <row r="285" spans="1:27" ht="60" customHeight="1" x14ac:dyDescent="0.65">
      <c r="A285" s="3">
        <v>283</v>
      </c>
      <c r="B285" s="3" t="s">
        <v>833</v>
      </c>
      <c r="C285" s="3" t="s">
        <v>1941</v>
      </c>
      <c r="D285" s="3" t="s">
        <v>834</v>
      </c>
      <c r="E285" s="3" t="s">
        <v>1214</v>
      </c>
      <c r="F285" s="5" t="s">
        <v>835</v>
      </c>
      <c r="G285" s="5" t="s">
        <v>1659</v>
      </c>
      <c r="H285" s="8" t="s">
        <v>1660</v>
      </c>
      <c r="I285" s="3"/>
      <c r="J285" s="35">
        <v>2</v>
      </c>
      <c r="K285" s="36">
        <f t="shared" si="70"/>
        <v>1</v>
      </c>
      <c r="L285" s="37" t="str">
        <f t="shared" si="71"/>
        <v>180794600</v>
      </c>
      <c r="M285" s="38" t="str">
        <f t="shared" si="72"/>
        <v>180794600</v>
      </c>
      <c r="N285" s="39">
        <f t="shared" si="73"/>
        <v>1</v>
      </c>
      <c r="O285" s="39">
        <f t="shared" si="74"/>
        <v>1</v>
      </c>
      <c r="P285" s="39">
        <f t="shared" si="68"/>
        <v>1</v>
      </c>
      <c r="Q285" s="40">
        <f t="shared" si="75"/>
        <v>1</v>
      </c>
      <c r="R285" s="41" t="str">
        <f t="shared" si="76"/>
        <v>061 87 64 63</v>
      </c>
      <c r="S285" s="37" t="str">
        <f t="shared" si="77"/>
        <v>061876463</v>
      </c>
      <c r="T285" s="39" t="e">
        <f t="shared" si="78"/>
        <v>#VALUE!</v>
      </c>
      <c r="U285" s="37" t="str">
        <f t="shared" si="79"/>
        <v>061876463</v>
      </c>
      <c r="V285" s="42" t="str">
        <f t="shared" si="80"/>
        <v>061876463</v>
      </c>
      <c r="W285" s="39">
        <f t="shared" si="81"/>
        <v>1</v>
      </c>
      <c r="X285" s="43">
        <f t="shared" si="82"/>
        <v>1</v>
      </c>
      <c r="Y285" s="39">
        <f t="shared" si="69"/>
        <v>1</v>
      </c>
      <c r="Z285" s="40">
        <f t="shared" si="83"/>
        <v>1</v>
      </c>
      <c r="AA285" s="40">
        <f t="shared" si="84"/>
        <v>2</v>
      </c>
    </row>
    <row r="286" spans="1:27" ht="60" hidden="1" customHeight="1" x14ac:dyDescent="0.65">
      <c r="A286" s="3">
        <v>284</v>
      </c>
      <c r="B286" s="3" t="s">
        <v>836</v>
      </c>
      <c r="C286" s="3" t="s">
        <v>1939</v>
      </c>
      <c r="D286" s="3" t="s">
        <v>837</v>
      </c>
      <c r="E286" s="3" t="s">
        <v>1214</v>
      </c>
      <c r="F286" s="5" t="s">
        <v>838</v>
      </c>
      <c r="G286" s="5" t="s">
        <v>1661</v>
      </c>
      <c r="H286" s="5" t="s">
        <v>1907</v>
      </c>
      <c r="I286" s="3"/>
      <c r="J286" s="35"/>
      <c r="K286" s="36">
        <f t="shared" si="70"/>
        <v>1</v>
      </c>
      <c r="L286" s="37" t="str">
        <f t="shared" si="71"/>
        <v>180312112</v>
      </c>
      <c r="M286" s="38" t="str">
        <f t="shared" si="72"/>
        <v>180312112</v>
      </c>
      <c r="N286" s="39">
        <f t="shared" si="73"/>
        <v>1</v>
      </c>
      <c r="O286" s="39">
        <f t="shared" si="74"/>
        <v>1</v>
      </c>
      <c r="P286" s="39">
        <f t="shared" si="68"/>
        <v>1</v>
      </c>
      <c r="Q286" s="40">
        <f t="shared" si="75"/>
        <v>1</v>
      </c>
      <c r="R286" s="41" t="str">
        <f t="shared" si="76"/>
        <v>097 400 91 49</v>
      </c>
      <c r="S286" s="37" t="str">
        <f t="shared" si="77"/>
        <v>0974009149</v>
      </c>
      <c r="T286" s="39" t="e">
        <f t="shared" si="78"/>
        <v>#VALUE!</v>
      </c>
      <c r="U286" s="37" t="str">
        <f t="shared" si="79"/>
        <v>0974009149</v>
      </c>
      <c r="V286" s="42" t="str">
        <f t="shared" si="80"/>
        <v>0974009149</v>
      </c>
      <c r="W286" s="39">
        <f t="shared" si="81"/>
        <v>1</v>
      </c>
      <c r="X286" s="43">
        <f t="shared" si="82"/>
        <v>1</v>
      </c>
      <c r="Y286" s="39">
        <f t="shared" si="69"/>
        <v>1</v>
      </c>
      <c r="Z286" s="40">
        <f t="shared" si="83"/>
        <v>1</v>
      </c>
      <c r="AA286" s="40">
        <f t="shared" si="84"/>
        <v>1</v>
      </c>
    </row>
    <row r="287" spans="1:27" ht="60" customHeight="1" x14ac:dyDescent="0.65">
      <c r="A287" s="3">
        <v>285</v>
      </c>
      <c r="B287" s="3" t="s">
        <v>839</v>
      </c>
      <c r="C287" s="3" t="s">
        <v>1941</v>
      </c>
      <c r="D287" s="5" t="s">
        <v>1899</v>
      </c>
      <c r="E287" s="3" t="s">
        <v>1214</v>
      </c>
      <c r="F287" s="5">
        <v>402</v>
      </c>
      <c r="G287" s="5" t="s">
        <v>1662</v>
      </c>
      <c r="H287" s="8" t="s">
        <v>1663</v>
      </c>
      <c r="I287" s="3"/>
      <c r="J287" s="35">
        <v>2</v>
      </c>
      <c r="K287" s="36">
        <f t="shared" si="70"/>
        <v>1</v>
      </c>
      <c r="L287" s="37" t="str">
        <f t="shared" si="71"/>
        <v>150690736</v>
      </c>
      <c r="M287" s="38" t="str">
        <f t="shared" si="72"/>
        <v>150690736</v>
      </c>
      <c r="N287" s="39">
        <f t="shared" si="73"/>
        <v>1</v>
      </c>
      <c r="O287" s="39">
        <f t="shared" si="74"/>
        <v>1</v>
      </c>
      <c r="P287" s="39">
        <f t="shared" si="68"/>
        <v>1</v>
      </c>
      <c r="Q287" s="40">
        <f t="shared" si="75"/>
        <v>1</v>
      </c>
      <c r="R287" s="41" t="str">
        <f t="shared" si="76"/>
        <v>086 98 97 27</v>
      </c>
      <c r="S287" s="37" t="str">
        <f t="shared" si="77"/>
        <v>086989727</v>
      </c>
      <c r="T287" s="39" t="e">
        <f t="shared" si="78"/>
        <v>#VALUE!</v>
      </c>
      <c r="U287" s="37" t="str">
        <f t="shared" si="79"/>
        <v>086989727</v>
      </c>
      <c r="V287" s="42" t="str">
        <f t="shared" si="80"/>
        <v>086989727</v>
      </c>
      <c r="W287" s="39">
        <f t="shared" si="81"/>
        <v>1</v>
      </c>
      <c r="X287" s="43">
        <f t="shared" si="82"/>
        <v>1</v>
      </c>
      <c r="Y287" s="39">
        <f t="shared" si="69"/>
        <v>1</v>
      </c>
      <c r="Z287" s="40">
        <f t="shared" si="83"/>
        <v>1</v>
      </c>
      <c r="AA287" s="40">
        <f t="shared" si="84"/>
        <v>2</v>
      </c>
    </row>
    <row r="288" spans="1:27" ht="60" hidden="1" customHeight="1" x14ac:dyDescent="0.65">
      <c r="A288" s="3">
        <v>286</v>
      </c>
      <c r="B288" s="3" t="s">
        <v>840</v>
      </c>
      <c r="C288" s="3" t="s">
        <v>1941</v>
      </c>
      <c r="D288" s="3" t="s">
        <v>841</v>
      </c>
      <c r="E288" s="3" t="s">
        <v>1214</v>
      </c>
      <c r="F288" s="5">
        <v>403</v>
      </c>
      <c r="G288" s="5" t="s">
        <v>1664</v>
      </c>
      <c r="H288" s="5" t="s">
        <v>1665</v>
      </c>
      <c r="I288" s="3"/>
      <c r="J288" s="35"/>
      <c r="K288" s="36">
        <f t="shared" si="70"/>
        <v>1</v>
      </c>
      <c r="L288" s="37" t="str">
        <f t="shared" si="71"/>
        <v>051400324</v>
      </c>
      <c r="M288" s="38" t="str">
        <f t="shared" si="72"/>
        <v>051400324</v>
      </c>
      <c r="N288" s="39">
        <f t="shared" si="73"/>
        <v>1</v>
      </c>
      <c r="O288" s="39">
        <f t="shared" si="74"/>
        <v>1</v>
      </c>
      <c r="P288" s="39">
        <f t="shared" si="68"/>
        <v>1</v>
      </c>
      <c r="Q288" s="40">
        <f t="shared" si="75"/>
        <v>1</v>
      </c>
      <c r="R288" s="41" t="str">
        <f t="shared" si="76"/>
        <v>096 87 22 872</v>
      </c>
      <c r="S288" s="37" t="str">
        <f t="shared" si="77"/>
        <v>0968722872</v>
      </c>
      <c r="T288" s="39" t="e">
        <f t="shared" si="78"/>
        <v>#VALUE!</v>
      </c>
      <c r="U288" s="37" t="str">
        <f t="shared" si="79"/>
        <v>0968722872</v>
      </c>
      <c r="V288" s="42" t="str">
        <f t="shared" si="80"/>
        <v>0968722872</v>
      </c>
      <c r="W288" s="39">
        <f t="shared" si="81"/>
        <v>1</v>
      </c>
      <c r="X288" s="43">
        <f t="shared" si="82"/>
        <v>1</v>
      </c>
      <c r="Y288" s="39">
        <f t="shared" si="69"/>
        <v>1</v>
      </c>
      <c r="Z288" s="40">
        <f t="shared" si="83"/>
        <v>1</v>
      </c>
      <c r="AA288" s="40">
        <f t="shared" si="84"/>
        <v>1</v>
      </c>
    </row>
    <row r="289" spans="1:27" ht="60" hidden="1" customHeight="1" x14ac:dyDescent="0.65">
      <c r="A289" s="3">
        <v>287</v>
      </c>
      <c r="B289" s="3" t="s">
        <v>842</v>
      </c>
      <c r="C289" s="3" t="s">
        <v>1939</v>
      </c>
      <c r="D289" s="3" t="s">
        <v>843</v>
      </c>
      <c r="E289" s="3" t="s">
        <v>1214</v>
      </c>
      <c r="F289" s="5" t="s">
        <v>844</v>
      </c>
      <c r="G289" s="5" t="s">
        <v>1666</v>
      </c>
      <c r="H289" s="5" t="s">
        <v>1667</v>
      </c>
      <c r="I289" s="3"/>
      <c r="J289" s="35"/>
      <c r="K289" s="36">
        <f t="shared" si="70"/>
        <v>1</v>
      </c>
      <c r="L289" s="37" t="str">
        <f t="shared" si="71"/>
        <v>180507384</v>
      </c>
      <c r="M289" s="38" t="str">
        <f t="shared" si="72"/>
        <v>180507384</v>
      </c>
      <c r="N289" s="39">
        <f t="shared" si="73"/>
        <v>1</v>
      </c>
      <c r="O289" s="39">
        <f t="shared" si="74"/>
        <v>1</v>
      </c>
      <c r="P289" s="39">
        <f t="shared" si="68"/>
        <v>1</v>
      </c>
      <c r="Q289" s="40">
        <f t="shared" si="75"/>
        <v>1</v>
      </c>
      <c r="R289" s="41" t="str">
        <f t="shared" si="76"/>
        <v>096 83 70 773</v>
      </c>
      <c r="S289" s="37" t="str">
        <f t="shared" si="77"/>
        <v>0968370773</v>
      </c>
      <c r="T289" s="39" t="e">
        <f t="shared" si="78"/>
        <v>#VALUE!</v>
      </c>
      <c r="U289" s="37" t="str">
        <f t="shared" si="79"/>
        <v>0968370773</v>
      </c>
      <c r="V289" s="42" t="str">
        <f t="shared" si="80"/>
        <v>0968370773</v>
      </c>
      <c r="W289" s="39">
        <f t="shared" si="81"/>
        <v>1</v>
      </c>
      <c r="X289" s="43">
        <f t="shared" si="82"/>
        <v>1</v>
      </c>
      <c r="Y289" s="39">
        <f t="shared" si="69"/>
        <v>1</v>
      </c>
      <c r="Z289" s="40">
        <f t="shared" si="83"/>
        <v>1</v>
      </c>
      <c r="AA289" s="40">
        <f t="shared" si="84"/>
        <v>1</v>
      </c>
    </row>
    <row r="290" spans="1:27" ht="60" customHeight="1" x14ac:dyDescent="0.65">
      <c r="A290" s="3">
        <v>288</v>
      </c>
      <c r="B290" s="3" t="s">
        <v>845</v>
      </c>
      <c r="C290" s="3" t="s">
        <v>1939</v>
      </c>
      <c r="D290" s="3" t="s">
        <v>846</v>
      </c>
      <c r="E290" s="3" t="s">
        <v>1214</v>
      </c>
      <c r="F290" s="5" t="s">
        <v>847</v>
      </c>
      <c r="G290" s="5" t="s">
        <v>1668</v>
      </c>
      <c r="H290" s="8" t="s">
        <v>1669</v>
      </c>
      <c r="I290" s="3"/>
      <c r="J290" s="35">
        <v>2</v>
      </c>
      <c r="K290" s="36">
        <f t="shared" si="70"/>
        <v>1</v>
      </c>
      <c r="L290" s="37" t="str">
        <f t="shared" si="71"/>
        <v>180308010</v>
      </c>
      <c r="M290" s="38" t="str">
        <f t="shared" si="72"/>
        <v>180308010</v>
      </c>
      <c r="N290" s="39">
        <f t="shared" si="73"/>
        <v>1</v>
      </c>
      <c r="O290" s="39">
        <f t="shared" si="74"/>
        <v>1</v>
      </c>
      <c r="P290" s="39">
        <f t="shared" si="68"/>
        <v>1</v>
      </c>
      <c r="Q290" s="40">
        <f t="shared" si="75"/>
        <v>1</v>
      </c>
      <c r="R290" s="41" t="str">
        <f t="shared" si="76"/>
        <v>097 89 75 155</v>
      </c>
      <c r="S290" s="37" t="str">
        <f t="shared" si="77"/>
        <v>0978975155</v>
      </c>
      <c r="T290" s="39" t="e">
        <f t="shared" si="78"/>
        <v>#VALUE!</v>
      </c>
      <c r="U290" s="37" t="str">
        <f t="shared" si="79"/>
        <v>0978975155</v>
      </c>
      <c r="V290" s="42" t="str">
        <f t="shared" si="80"/>
        <v>0978975155</v>
      </c>
      <c r="W290" s="39">
        <f t="shared" si="81"/>
        <v>1</v>
      </c>
      <c r="X290" s="43">
        <f t="shared" si="82"/>
        <v>1</v>
      </c>
      <c r="Y290" s="39">
        <f t="shared" si="69"/>
        <v>1</v>
      </c>
      <c r="Z290" s="40">
        <f t="shared" si="83"/>
        <v>1</v>
      </c>
      <c r="AA290" s="40">
        <f t="shared" si="84"/>
        <v>2</v>
      </c>
    </row>
    <row r="291" spans="1:27" ht="60" hidden="1" customHeight="1" x14ac:dyDescent="0.65">
      <c r="A291" s="3">
        <v>289</v>
      </c>
      <c r="B291" s="3" t="s">
        <v>848</v>
      </c>
      <c r="C291" s="3" t="s">
        <v>1941</v>
      </c>
      <c r="D291" s="3" t="s">
        <v>849</v>
      </c>
      <c r="E291" s="3" t="s">
        <v>1214</v>
      </c>
      <c r="F291" s="5" t="s">
        <v>850</v>
      </c>
      <c r="G291" s="8" t="s">
        <v>1670</v>
      </c>
      <c r="H291" s="8" t="s">
        <v>1671</v>
      </c>
      <c r="I291" s="3"/>
      <c r="J291" s="35"/>
      <c r="K291" s="36">
        <f t="shared" si="70"/>
        <v>1</v>
      </c>
      <c r="L291" s="37" t="str">
        <f t="shared" si="71"/>
        <v>180624332</v>
      </c>
      <c r="M291" s="38" t="str">
        <f t="shared" si="72"/>
        <v>180624332</v>
      </c>
      <c r="N291" s="39">
        <f t="shared" si="73"/>
        <v>1</v>
      </c>
      <c r="O291" s="39">
        <f t="shared" si="74"/>
        <v>1</v>
      </c>
      <c r="P291" s="39">
        <f t="shared" si="68"/>
        <v>1</v>
      </c>
      <c r="Q291" s="40">
        <f t="shared" si="75"/>
        <v>1</v>
      </c>
      <c r="R291" s="41" t="str">
        <f t="shared" si="76"/>
        <v>070 48 77 17</v>
      </c>
      <c r="S291" s="37" t="str">
        <f t="shared" si="77"/>
        <v>070487717</v>
      </c>
      <c r="T291" s="39" t="e">
        <f t="shared" si="78"/>
        <v>#VALUE!</v>
      </c>
      <c r="U291" s="37" t="str">
        <f t="shared" si="79"/>
        <v>070487717</v>
      </c>
      <c r="V291" s="42" t="str">
        <f t="shared" si="80"/>
        <v>070487717</v>
      </c>
      <c r="W291" s="39">
        <f t="shared" si="81"/>
        <v>1</v>
      </c>
      <c r="X291" s="43">
        <f t="shared" si="82"/>
        <v>1</v>
      </c>
      <c r="Y291" s="39">
        <f t="shared" si="69"/>
        <v>1</v>
      </c>
      <c r="Z291" s="40">
        <f t="shared" si="83"/>
        <v>1</v>
      </c>
      <c r="AA291" s="40">
        <f t="shared" si="84"/>
        <v>1</v>
      </c>
    </row>
    <row r="292" spans="1:27" ht="60" customHeight="1" x14ac:dyDescent="0.65">
      <c r="A292" s="3">
        <v>290</v>
      </c>
      <c r="B292" s="3" t="s">
        <v>851</v>
      </c>
      <c r="C292" s="3" t="s">
        <v>1941</v>
      </c>
      <c r="D292" s="3" t="s">
        <v>852</v>
      </c>
      <c r="E292" s="3" t="s">
        <v>1214</v>
      </c>
      <c r="F292" s="5">
        <v>407</v>
      </c>
      <c r="G292" s="5"/>
      <c r="H292" s="8" t="s">
        <v>1672</v>
      </c>
      <c r="I292" s="3"/>
      <c r="J292" s="35">
        <v>2</v>
      </c>
      <c r="K292" s="36">
        <f t="shared" si="70"/>
        <v>1</v>
      </c>
      <c r="L292" s="37" t="str">
        <f t="shared" si="71"/>
        <v/>
      </c>
      <c r="M292" s="38" t="str">
        <f t="shared" si="72"/>
        <v/>
      </c>
      <c r="N292" s="39">
        <f t="shared" si="73"/>
        <v>2</v>
      </c>
      <c r="O292" s="39">
        <f t="shared" si="74"/>
        <v>2</v>
      </c>
      <c r="P292" s="39">
        <f t="shared" si="68"/>
        <v>2</v>
      </c>
      <c r="Q292" s="40">
        <f t="shared" si="75"/>
        <v>2</v>
      </c>
      <c r="R292" s="41" t="str">
        <f t="shared" si="76"/>
        <v>096 38 36 689</v>
      </c>
      <c r="S292" s="37" t="str">
        <f t="shared" si="77"/>
        <v>0963836689</v>
      </c>
      <c r="T292" s="39" t="e">
        <f t="shared" si="78"/>
        <v>#VALUE!</v>
      </c>
      <c r="U292" s="37" t="str">
        <f t="shared" si="79"/>
        <v>0963836689</v>
      </c>
      <c r="V292" s="42" t="str">
        <f t="shared" si="80"/>
        <v>0963836689</v>
      </c>
      <c r="W292" s="39">
        <f t="shared" si="81"/>
        <v>1</v>
      </c>
      <c r="X292" s="43">
        <f t="shared" si="82"/>
        <v>1</v>
      </c>
      <c r="Y292" s="39">
        <f t="shared" si="69"/>
        <v>1</v>
      </c>
      <c r="Z292" s="40">
        <f t="shared" si="83"/>
        <v>1</v>
      </c>
      <c r="AA292" s="40">
        <f t="shared" si="84"/>
        <v>2</v>
      </c>
    </row>
    <row r="293" spans="1:27" ht="60" hidden="1" customHeight="1" x14ac:dyDescent="0.65">
      <c r="A293" s="3">
        <v>291</v>
      </c>
      <c r="B293" s="3" t="s">
        <v>853</v>
      </c>
      <c r="C293" s="3" t="s">
        <v>1941</v>
      </c>
      <c r="D293" s="3" t="s">
        <v>854</v>
      </c>
      <c r="E293" s="3" t="s">
        <v>1214</v>
      </c>
      <c r="F293" s="5">
        <v>408</v>
      </c>
      <c r="G293" s="5">
        <v>180913547</v>
      </c>
      <c r="H293" s="5" t="s">
        <v>1673</v>
      </c>
      <c r="I293" s="3"/>
      <c r="J293" s="35"/>
      <c r="K293" s="36">
        <f t="shared" si="70"/>
        <v>1</v>
      </c>
      <c r="L293" s="37" t="str">
        <f t="shared" si="71"/>
        <v>180913547</v>
      </c>
      <c r="M293" s="38" t="str">
        <f t="shared" si="72"/>
        <v>180913547</v>
      </c>
      <c r="N293" s="39">
        <f t="shared" si="73"/>
        <v>1</v>
      </c>
      <c r="O293" s="39">
        <f t="shared" si="74"/>
        <v>1</v>
      </c>
      <c r="P293" s="39">
        <f t="shared" si="68"/>
        <v>1</v>
      </c>
      <c r="Q293" s="40">
        <f t="shared" si="75"/>
        <v>1</v>
      </c>
      <c r="R293" s="41" t="str">
        <f t="shared" si="76"/>
        <v>012 245 425</v>
      </c>
      <c r="S293" s="37" t="str">
        <f t="shared" si="77"/>
        <v>012245425</v>
      </c>
      <c r="T293" s="39" t="e">
        <f t="shared" si="78"/>
        <v>#VALUE!</v>
      </c>
      <c r="U293" s="37" t="str">
        <f t="shared" si="79"/>
        <v>012245425</v>
      </c>
      <c r="V293" s="42" t="str">
        <f t="shared" si="80"/>
        <v>012245425</v>
      </c>
      <c r="W293" s="39">
        <f t="shared" si="81"/>
        <v>1</v>
      </c>
      <c r="X293" s="43">
        <f t="shared" si="82"/>
        <v>1</v>
      </c>
      <c r="Y293" s="39">
        <f t="shared" si="69"/>
        <v>1</v>
      </c>
      <c r="Z293" s="40">
        <f t="shared" si="83"/>
        <v>1</v>
      </c>
      <c r="AA293" s="40">
        <f t="shared" si="84"/>
        <v>1</v>
      </c>
    </row>
    <row r="294" spans="1:27" ht="60" hidden="1" customHeight="1" x14ac:dyDescent="0.65">
      <c r="A294" s="3">
        <v>292</v>
      </c>
      <c r="B294" s="3" t="s">
        <v>855</v>
      </c>
      <c r="C294" s="3" t="s">
        <v>1939</v>
      </c>
      <c r="D294" s="3" t="s">
        <v>856</v>
      </c>
      <c r="E294" s="3" t="s">
        <v>1215</v>
      </c>
      <c r="F294" s="5" t="s">
        <v>857</v>
      </c>
      <c r="G294" s="5" t="s">
        <v>1674</v>
      </c>
      <c r="H294" s="5" t="s">
        <v>1675</v>
      </c>
      <c r="I294" s="3"/>
      <c r="J294" s="35"/>
      <c r="K294" s="36">
        <f t="shared" si="70"/>
        <v>1</v>
      </c>
      <c r="L294" s="37" t="str">
        <f t="shared" si="71"/>
        <v>190731221</v>
      </c>
      <c r="M294" s="38" t="str">
        <f t="shared" si="72"/>
        <v>190731221</v>
      </c>
      <c r="N294" s="39">
        <f t="shared" si="73"/>
        <v>1</v>
      </c>
      <c r="O294" s="39">
        <f t="shared" si="74"/>
        <v>1</v>
      </c>
      <c r="P294" s="39">
        <f t="shared" si="68"/>
        <v>1</v>
      </c>
      <c r="Q294" s="40">
        <f t="shared" si="75"/>
        <v>1</v>
      </c>
      <c r="R294" s="41" t="str">
        <f t="shared" si="76"/>
        <v>097​ 72 81 034</v>
      </c>
      <c r="S294" s="37" t="str">
        <f t="shared" si="77"/>
        <v>0977281034</v>
      </c>
      <c r="T294" s="39" t="e">
        <f t="shared" si="78"/>
        <v>#VALUE!</v>
      </c>
      <c r="U294" s="37" t="str">
        <f t="shared" si="79"/>
        <v>0977281034</v>
      </c>
      <c r="V294" s="42" t="str">
        <f t="shared" si="80"/>
        <v>0977281034</v>
      </c>
      <c r="W294" s="39">
        <f t="shared" si="81"/>
        <v>1</v>
      </c>
      <c r="X294" s="43">
        <f t="shared" si="82"/>
        <v>1</v>
      </c>
      <c r="Y294" s="39">
        <f t="shared" si="69"/>
        <v>1</v>
      </c>
      <c r="Z294" s="40">
        <f t="shared" si="83"/>
        <v>1</v>
      </c>
      <c r="AA294" s="40">
        <f t="shared" si="84"/>
        <v>1</v>
      </c>
    </row>
    <row r="295" spans="1:27" ht="60" hidden="1" customHeight="1" x14ac:dyDescent="0.65">
      <c r="A295" s="3">
        <v>293</v>
      </c>
      <c r="B295" s="3" t="s">
        <v>858</v>
      </c>
      <c r="C295" s="3" t="s">
        <v>1939</v>
      </c>
      <c r="D295" s="3" t="s">
        <v>859</v>
      </c>
      <c r="E295" s="3" t="s">
        <v>1215</v>
      </c>
      <c r="F295" s="5" t="s">
        <v>860</v>
      </c>
      <c r="G295" s="5">
        <v>180649939</v>
      </c>
      <c r="H295" s="5" t="s">
        <v>1676</v>
      </c>
      <c r="I295" s="3"/>
      <c r="J295" s="35"/>
      <c r="K295" s="36">
        <f t="shared" si="70"/>
        <v>1</v>
      </c>
      <c r="L295" s="37" t="str">
        <f t="shared" si="71"/>
        <v>180649939</v>
      </c>
      <c r="M295" s="38" t="str">
        <f t="shared" si="72"/>
        <v>180649939</v>
      </c>
      <c r="N295" s="39">
        <f t="shared" si="73"/>
        <v>1</v>
      </c>
      <c r="O295" s="39">
        <f t="shared" si="74"/>
        <v>1</v>
      </c>
      <c r="P295" s="39">
        <f t="shared" si="68"/>
        <v>1</v>
      </c>
      <c r="Q295" s="40">
        <f t="shared" si="75"/>
        <v>1</v>
      </c>
      <c r="R295" s="41" t="str">
        <f t="shared" si="76"/>
        <v>070 46 70 97</v>
      </c>
      <c r="S295" s="37" t="str">
        <f t="shared" si="77"/>
        <v>070467097</v>
      </c>
      <c r="T295" s="39" t="e">
        <f t="shared" si="78"/>
        <v>#VALUE!</v>
      </c>
      <c r="U295" s="37" t="str">
        <f t="shared" si="79"/>
        <v>070467097</v>
      </c>
      <c r="V295" s="42" t="str">
        <f t="shared" si="80"/>
        <v>070467097</v>
      </c>
      <c r="W295" s="39">
        <f t="shared" si="81"/>
        <v>1</v>
      </c>
      <c r="X295" s="43">
        <f t="shared" si="82"/>
        <v>1</v>
      </c>
      <c r="Y295" s="39">
        <f t="shared" si="69"/>
        <v>1</v>
      </c>
      <c r="Z295" s="40">
        <f t="shared" si="83"/>
        <v>1</v>
      </c>
      <c r="AA295" s="40">
        <f t="shared" si="84"/>
        <v>1</v>
      </c>
    </row>
    <row r="296" spans="1:27" ht="60" hidden="1" customHeight="1" x14ac:dyDescent="0.65">
      <c r="A296" s="3">
        <v>294</v>
      </c>
      <c r="B296" s="3" t="s">
        <v>861</v>
      </c>
      <c r="C296" s="3" t="s">
        <v>1941</v>
      </c>
      <c r="D296" s="3" t="s">
        <v>862</v>
      </c>
      <c r="E296" s="3" t="s">
        <v>1215</v>
      </c>
      <c r="F296" s="5" t="s">
        <v>863</v>
      </c>
      <c r="G296" s="5" t="s">
        <v>1677</v>
      </c>
      <c r="H296" s="8" t="s">
        <v>1678</v>
      </c>
      <c r="I296" s="3"/>
      <c r="J296" s="35"/>
      <c r="K296" s="36">
        <f t="shared" si="70"/>
        <v>1</v>
      </c>
      <c r="L296" s="37" t="str">
        <f t="shared" si="71"/>
        <v>180392616</v>
      </c>
      <c r="M296" s="38" t="str">
        <f t="shared" si="72"/>
        <v>180392616</v>
      </c>
      <c r="N296" s="39">
        <f t="shared" si="73"/>
        <v>1</v>
      </c>
      <c r="O296" s="39">
        <f t="shared" si="74"/>
        <v>1</v>
      </c>
      <c r="P296" s="39">
        <f t="shared" si="68"/>
        <v>1</v>
      </c>
      <c r="Q296" s="40">
        <f t="shared" si="75"/>
        <v>1</v>
      </c>
      <c r="R296" s="41" t="str">
        <f t="shared" si="76"/>
        <v>092 54 39 17</v>
      </c>
      <c r="S296" s="37" t="str">
        <f t="shared" si="77"/>
        <v>092543917</v>
      </c>
      <c r="T296" s="39" t="e">
        <f t="shared" si="78"/>
        <v>#VALUE!</v>
      </c>
      <c r="U296" s="37" t="str">
        <f t="shared" si="79"/>
        <v>092543917</v>
      </c>
      <c r="V296" s="42" t="str">
        <f t="shared" si="80"/>
        <v>092543917</v>
      </c>
      <c r="W296" s="39">
        <f t="shared" si="81"/>
        <v>1</v>
      </c>
      <c r="X296" s="43">
        <f t="shared" si="82"/>
        <v>1</v>
      </c>
      <c r="Y296" s="39">
        <f t="shared" si="69"/>
        <v>1</v>
      </c>
      <c r="Z296" s="40">
        <f t="shared" si="83"/>
        <v>1</v>
      </c>
      <c r="AA296" s="40">
        <f t="shared" si="84"/>
        <v>1</v>
      </c>
    </row>
    <row r="297" spans="1:27" ht="60" hidden="1" customHeight="1" x14ac:dyDescent="0.65">
      <c r="A297" s="3">
        <v>295</v>
      </c>
      <c r="B297" s="3" t="s">
        <v>864</v>
      </c>
      <c r="C297" s="3" t="s">
        <v>1941</v>
      </c>
      <c r="D297" s="3" t="s">
        <v>865</v>
      </c>
      <c r="E297" s="3" t="s">
        <v>1215</v>
      </c>
      <c r="F297" s="5" t="s">
        <v>866</v>
      </c>
      <c r="G297" s="5" t="s">
        <v>1679</v>
      </c>
      <c r="H297" s="5" t="s">
        <v>1680</v>
      </c>
      <c r="I297" s="3"/>
      <c r="J297" s="35"/>
      <c r="K297" s="36">
        <f t="shared" si="70"/>
        <v>1</v>
      </c>
      <c r="L297" s="37" t="str">
        <f t="shared" si="71"/>
        <v>061282969</v>
      </c>
      <c r="M297" s="38" t="str">
        <f t="shared" si="72"/>
        <v>061282969</v>
      </c>
      <c r="N297" s="39">
        <f t="shared" si="73"/>
        <v>1</v>
      </c>
      <c r="O297" s="39">
        <f t="shared" si="74"/>
        <v>1</v>
      </c>
      <c r="P297" s="39">
        <f t="shared" si="68"/>
        <v>1</v>
      </c>
      <c r="Q297" s="40">
        <f t="shared" si="75"/>
        <v>1</v>
      </c>
      <c r="R297" s="41" t="str">
        <f t="shared" si="76"/>
        <v>016 68 83 71</v>
      </c>
      <c r="S297" s="37" t="str">
        <f t="shared" si="77"/>
        <v>016688371</v>
      </c>
      <c r="T297" s="39" t="e">
        <f t="shared" si="78"/>
        <v>#VALUE!</v>
      </c>
      <c r="U297" s="37" t="str">
        <f t="shared" si="79"/>
        <v>016688371</v>
      </c>
      <c r="V297" s="42" t="str">
        <f t="shared" si="80"/>
        <v>016688371</v>
      </c>
      <c r="W297" s="39">
        <f t="shared" si="81"/>
        <v>1</v>
      </c>
      <c r="X297" s="43">
        <f t="shared" si="82"/>
        <v>1</v>
      </c>
      <c r="Y297" s="39">
        <f t="shared" si="69"/>
        <v>1</v>
      </c>
      <c r="Z297" s="40">
        <f t="shared" si="83"/>
        <v>1</v>
      </c>
      <c r="AA297" s="40">
        <f t="shared" si="84"/>
        <v>1</v>
      </c>
    </row>
    <row r="298" spans="1:27" ht="60" hidden="1" customHeight="1" x14ac:dyDescent="0.65">
      <c r="A298" s="3">
        <v>296</v>
      </c>
      <c r="B298" s="3" t="s">
        <v>867</v>
      </c>
      <c r="C298" s="3" t="s">
        <v>1941</v>
      </c>
      <c r="D298" s="3" t="s">
        <v>868</v>
      </c>
      <c r="E298" s="3" t="s">
        <v>1215</v>
      </c>
      <c r="F298" s="5" t="s">
        <v>869</v>
      </c>
      <c r="G298" s="5" t="s">
        <v>1681</v>
      </c>
      <c r="H298" s="5" t="s">
        <v>1682</v>
      </c>
      <c r="I298" s="3"/>
      <c r="J298" s="35"/>
      <c r="K298" s="36">
        <f t="shared" si="70"/>
        <v>1</v>
      </c>
      <c r="L298" s="37" t="str">
        <f t="shared" si="71"/>
        <v>180897314</v>
      </c>
      <c r="M298" s="38" t="str">
        <f t="shared" si="72"/>
        <v>180897314</v>
      </c>
      <c r="N298" s="39">
        <f t="shared" si="73"/>
        <v>1</v>
      </c>
      <c r="O298" s="39">
        <f t="shared" si="74"/>
        <v>1</v>
      </c>
      <c r="P298" s="39">
        <f t="shared" si="68"/>
        <v>1</v>
      </c>
      <c r="Q298" s="40">
        <f t="shared" si="75"/>
        <v>1</v>
      </c>
      <c r="R298" s="41" t="str">
        <f t="shared" si="76"/>
        <v>077 81 27 52</v>
      </c>
      <c r="S298" s="37" t="str">
        <f t="shared" si="77"/>
        <v>077812752</v>
      </c>
      <c r="T298" s="39" t="e">
        <f t="shared" si="78"/>
        <v>#VALUE!</v>
      </c>
      <c r="U298" s="37" t="str">
        <f t="shared" si="79"/>
        <v>077812752</v>
      </c>
      <c r="V298" s="42" t="str">
        <f t="shared" si="80"/>
        <v>077812752</v>
      </c>
      <c r="W298" s="39">
        <f t="shared" si="81"/>
        <v>1</v>
      </c>
      <c r="X298" s="43">
        <f t="shared" si="82"/>
        <v>1</v>
      </c>
      <c r="Y298" s="39">
        <f t="shared" si="69"/>
        <v>1</v>
      </c>
      <c r="Z298" s="40">
        <f t="shared" si="83"/>
        <v>1</v>
      </c>
      <c r="AA298" s="40">
        <f t="shared" si="84"/>
        <v>1</v>
      </c>
    </row>
    <row r="299" spans="1:27" ht="60" hidden="1" customHeight="1" x14ac:dyDescent="0.65">
      <c r="A299" s="3">
        <v>297</v>
      </c>
      <c r="B299" s="3" t="s">
        <v>870</v>
      </c>
      <c r="C299" s="3" t="s">
        <v>1941</v>
      </c>
      <c r="D299" s="3" t="s">
        <v>871</v>
      </c>
      <c r="E299" s="3" t="s">
        <v>1215</v>
      </c>
      <c r="F299" s="5" t="s">
        <v>872</v>
      </c>
      <c r="G299" s="5" t="s">
        <v>1683</v>
      </c>
      <c r="H299" s="5" t="s">
        <v>1684</v>
      </c>
      <c r="I299" s="3"/>
      <c r="J299" s="35"/>
      <c r="K299" s="36">
        <f t="shared" si="70"/>
        <v>1</v>
      </c>
      <c r="L299" s="37" t="str">
        <f t="shared" si="71"/>
        <v>180695734</v>
      </c>
      <c r="M299" s="38" t="str">
        <f t="shared" si="72"/>
        <v>180695734</v>
      </c>
      <c r="N299" s="39">
        <f t="shared" si="73"/>
        <v>1</v>
      </c>
      <c r="O299" s="39">
        <f t="shared" si="74"/>
        <v>1</v>
      </c>
      <c r="P299" s="39">
        <f t="shared" si="68"/>
        <v>1</v>
      </c>
      <c r="Q299" s="40">
        <f t="shared" si="75"/>
        <v>1</v>
      </c>
      <c r="R299" s="41" t="str">
        <f t="shared" si="76"/>
        <v>098 91 52 86</v>
      </c>
      <c r="S299" s="37" t="str">
        <f t="shared" si="77"/>
        <v>098915286</v>
      </c>
      <c r="T299" s="39" t="e">
        <f t="shared" si="78"/>
        <v>#VALUE!</v>
      </c>
      <c r="U299" s="37" t="str">
        <f t="shared" si="79"/>
        <v>098915286</v>
      </c>
      <c r="V299" s="42" t="str">
        <f t="shared" si="80"/>
        <v>098915286</v>
      </c>
      <c r="W299" s="39">
        <f t="shared" si="81"/>
        <v>1</v>
      </c>
      <c r="X299" s="43">
        <f t="shared" si="82"/>
        <v>1</v>
      </c>
      <c r="Y299" s="39">
        <f t="shared" si="69"/>
        <v>1</v>
      </c>
      <c r="Z299" s="40">
        <f t="shared" si="83"/>
        <v>1</v>
      </c>
      <c r="AA299" s="40">
        <f t="shared" si="84"/>
        <v>1</v>
      </c>
    </row>
    <row r="300" spans="1:27" ht="60" hidden="1" customHeight="1" x14ac:dyDescent="0.65">
      <c r="A300" s="3">
        <v>298</v>
      </c>
      <c r="B300" s="3" t="s">
        <v>873</v>
      </c>
      <c r="C300" s="3" t="s">
        <v>1941</v>
      </c>
      <c r="D300" s="3" t="s">
        <v>874</v>
      </c>
      <c r="E300" s="3" t="s">
        <v>1215</v>
      </c>
      <c r="F300" s="5" t="s">
        <v>875</v>
      </c>
      <c r="G300" s="5" t="s">
        <v>1685</v>
      </c>
      <c r="H300" s="5" t="s">
        <v>1686</v>
      </c>
      <c r="I300" s="3"/>
      <c r="J300" s="35"/>
      <c r="K300" s="36">
        <f t="shared" si="70"/>
        <v>1</v>
      </c>
      <c r="L300" s="37" t="str">
        <f t="shared" si="71"/>
        <v>180506267</v>
      </c>
      <c r="M300" s="38" t="str">
        <f t="shared" si="72"/>
        <v>180506267</v>
      </c>
      <c r="N300" s="39">
        <f t="shared" si="73"/>
        <v>1</v>
      </c>
      <c r="O300" s="39">
        <f t="shared" si="74"/>
        <v>1</v>
      </c>
      <c r="P300" s="39">
        <f t="shared" si="68"/>
        <v>1</v>
      </c>
      <c r="Q300" s="40">
        <f t="shared" si="75"/>
        <v>1</v>
      </c>
      <c r="R300" s="41" t="str">
        <f t="shared" si="76"/>
        <v>081 70 61 73</v>
      </c>
      <c r="S300" s="37" t="str">
        <f t="shared" si="77"/>
        <v>081706173</v>
      </c>
      <c r="T300" s="39" t="e">
        <f t="shared" si="78"/>
        <v>#VALUE!</v>
      </c>
      <c r="U300" s="37" t="str">
        <f t="shared" si="79"/>
        <v>081706173</v>
      </c>
      <c r="V300" s="42" t="str">
        <f t="shared" si="80"/>
        <v>081706173</v>
      </c>
      <c r="W300" s="39">
        <f t="shared" si="81"/>
        <v>1</v>
      </c>
      <c r="X300" s="43">
        <f t="shared" si="82"/>
        <v>1</v>
      </c>
      <c r="Y300" s="39">
        <f t="shared" si="69"/>
        <v>1</v>
      </c>
      <c r="Z300" s="40">
        <f t="shared" si="83"/>
        <v>1</v>
      </c>
      <c r="AA300" s="40">
        <f t="shared" si="84"/>
        <v>1</v>
      </c>
    </row>
    <row r="301" spans="1:27" ht="60" hidden="1" customHeight="1" x14ac:dyDescent="0.65">
      <c r="A301" s="3">
        <v>299</v>
      </c>
      <c r="B301" s="3" t="s">
        <v>876</v>
      </c>
      <c r="C301" s="3" t="s">
        <v>1939</v>
      </c>
      <c r="D301" s="3" t="s">
        <v>877</v>
      </c>
      <c r="E301" s="3" t="s">
        <v>1215</v>
      </c>
      <c r="F301" s="5" t="s">
        <v>878</v>
      </c>
      <c r="G301" s="5" t="s">
        <v>1687</v>
      </c>
      <c r="H301" s="5" t="s">
        <v>1688</v>
      </c>
      <c r="I301" s="3"/>
      <c r="J301" s="35"/>
      <c r="K301" s="36">
        <f t="shared" si="70"/>
        <v>1</v>
      </c>
      <c r="L301" s="37" t="str">
        <f t="shared" si="71"/>
        <v>180052079</v>
      </c>
      <c r="M301" s="38" t="str">
        <f t="shared" si="72"/>
        <v>180052079</v>
      </c>
      <c r="N301" s="39">
        <f t="shared" si="73"/>
        <v>1</v>
      </c>
      <c r="O301" s="39">
        <f t="shared" si="74"/>
        <v>1</v>
      </c>
      <c r="P301" s="39">
        <f t="shared" si="68"/>
        <v>1</v>
      </c>
      <c r="Q301" s="40">
        <f t="shared" si="75"/>
        <v>1</v>
      </c>
      <c r="R301" s="41" t="str">
        <f t="shared" si="76"/>
        <v>010 64 39 34</v>
      </c>
      <c r="S301" s="37" t="str">
        <f t="shared" si="77"/>
        <v>010643934</v>
      </c>
      <c r="T301" s="39" t="e">
        <f t="shared" si="78"/>
        <v>#VALUE!</v>
      </c>
      <c r="U301" s="37" t="str">
        <f t="shared" si="79"/>
        <v>010643934</v>
      </c>
      <c r="V301" s="42" t="str">
        <f t="shared" si="80"/>
        <v>010643934</v>
      </c>
      <c r="W301" s="39">
        <f t="shared" si="81"/>
        <v>1</v>
      </c>
      <c r="X301" s="43">
        <f t="shared" si="82"/>
        <v>1</v>
      </c>
      <c r="Y301" s="39">
        <f t="shared" si="69"/>
        <v>1</v>
      </c>
      <c r="Z301" s="40">
        <f t="shared" si="83"/>
        <v>1</v>
      </c>
      <c r="AA301" s="40">
        <f t="shared" si="84"/>
        <v>1</v>
      </c>
    </row>
    <row r="302" spans="1:27" ht="60" customHeight="1" x14ac:dyDescent="0.65">
      <c r="A302" s="3">
        <v>300</v>
      </c>
      <c r="B302" s="3" t="s">
        <v>879</v>
      </c>
      <c r="C302" s="3" t="s">
        <v>1939</v>
      </c>
      <c r="D302" s="3" t="s">
        <v>880</v>
      </c>
      <c r="E302" s="3" t="s">
        <v>1215</v>
      </c>
      <c r="F302" s="5" t="s">
        <v>881</v>
      </c>
      <c r="G302" s="5" t="s">
        <v>1689</v>
      </c>
      <c r="H302" s="5" t="s">
        <v>1690</v>
      </c>
      <c r="I302" s="3"/>
      <c r="J302" s="35">
        <v>2</v>
      </c>
      <c r="K302" s="36">
        <f t="shared" si="70"/>
        <v>1</v>
      </c>
      <c r="L302" s="37" t="str">
        <f t="shared" si="71"/>
        <v>180696360</v>
      </c>
      <c r="M302" s="38" t="str">
        <f t="shared" si="72"/>
        <v>180696360</v>
      </c>
      <c r="N302" s="39">
        <f t="shared" si="73"/>
        <v>1</v>
      </c>
      <c r="O302" s="39">
        <f t="shared" si="74"/>
        <v>1</v>
      </c>
      <c r="P302" s="39">
        <f t="shared" si="68"/>
        <v>1</v>
      </c>
      <c r="Q302" s="40">
        <f t="shared" si="75"/>
        <v>1</v>
      </c>
      <c r="R302" s="41" t="str">
        <f t="shared" si="76"/>
        <v>096 87 77 781</v>
      </c>
      <c r="S302" s="37" t="str">
        <f t="shared" si="77"/>
        <v>0968777781</v>
      </c>
      <c r="T302" s="39" t="e">
        <f t="shared" si="78"/>
        <v>#VALUE!</v>
      </c>
      <c r="U302" s="37" t="str">
        <f t="shared" si="79"/>
        <v>0968777781</v>
      </c>
      <c r="V302" s="42" t="str">
        <f t="shared" si="80"/>
        <v>0968777781</v>
      </c>
      <c r="W302" s="39">
        <f t="shared" si="81"/>
        <v>1</v>
      </c>
      <c r="X302" s="43">
        <f t="shared" si="82"/>
        <v>1</v>
      </c>
      <c r="Y302" s="39">
        <f t="shared" si="69"/>
        <v>1</v>
      </c>
      <c r="Z302" s="40">
        <f t="shared" si="83"/>
        <v>1</v>
      </c>
      <c r="AA302" s="40">
        <f t="shared" si="84"/>
        <v>2</v>
      </c>
    </row>
    <row r="303" spans="1:27" ht="60" hidden="1" customHeight="1" x14ac:dyDescent="0.65">
      <c r="A303" s="3">
        <v>301</v>
      </c>
      <c r="B303" s="3" t="s">
        <v>882</v>
      </c>
      <c r="C303" s="3" t="s">
        <v>1941</v>
      </c>
      <c r="D303" s="3" t="s">
        <v>267</v>
      </c>
      <c r="E303" s="3" t="s">
        <v>1215</v>
      </c>
      <c r="F303" s="5" t="s">
        <v>883</v>
      </c>
      <c r="G303" s="5" t="s">
        <v>1691</v>
      </c>
      <c r="H303" s="5" t="s">
        <v>1692</v>
      </c>
      <c r="I303" s="3"/>
      <c r="J303" s="35"/>
      <c r="K303" s="36">
        <f t="shared" si="70"/>
        <v>1</v>
      </c>
      <c r="L303" s="37" t="str">
        <f t="shared" si="71"/>
        <v>180787356</v>
      </c>
      <c r="M303" s="38" t="str">
        <f t="shared" si="72"/>
        <v>180787356</v>
      </c>
      <c r="N303" s="39">
        <f t="shared" si="73"/>
        <v>1</v>
      </c>
      <c r="O303" s="39">
        <f t="shared" si="74"/>
        <v>1</v>
      </c>
      <c r="P303" s="39">
        <f t="shared" si="68"/>
        <v>1</v>
      </c>
      <c r="Q303" s="40">
        <f t="shared" si="75"/>
        <v>1</v>
      </c>
      <c r="R303" s="41" t="str">
        <f t="shared" si="76"/>
        <v>077 349 244</v>
      </c>
      <c r="S303" s="37" t="str">
        <f t="shared" si="77"/>
        <v>077349244</v>
      </c>
      <c r="T303" s="39" t="e">
        <f t="shared" si="78"/>
        <v>#VALUE!</v>
      </c>
      <c r="U303" s="37" t="str">
        <f t="shared" si="79"/>
        <v>077349244</v>
      </c>
      <c r="V303" s="42" t="str">
        <f t="shared" si="80"/>
        <v>077349244</v>
      </c>
      <c r="W303" s="39">
        <f t="shared" si="81"/>
        <v>1</v>
      </c>
      <c r="X303" s="43">
        <f t="shared" si="82"/>
        <v>1</v>
      </c>
      <c r="Y303" s="39">
        <f t="shared" si="69"/>
        <v>1</v>
      </c>
      <c r="Z303" s="40">
        <f t="shared" si="83"/>
        <v>1</v>
      </c>
      <c r="AA303" s="40">
        <f t="shared" si="84"/>
        <v>1</v>
      </c>
    </row>
    <row r="304" spans="1:27" ht="60" hidden="1" customHeight="1" x14ac:dyDescent="0.65">
      <c r="A304" s="3">
        <v>302</v>
      </c>
      <c r="B304" s="3" t="s">
        <v>884</v>
      </c>
      <c r="C304" s="3" t="s">
        <v>1939</v>
      </c>
      <c r="D304" s="3" t="s">
        <v>885</v>
      </c>
      <c r="E304" s="3" t="s">
        <v>1215</v>
      </c>
      <c r="F304" s="5" t="s">
        <v>886</v>
      </c>
      <c r="G304" s="5" t="s">
        <v>1693</v>
      </c>
      <c r="H304" s="5" t="s">
        <v>1694</v>
      </c>
      <c r="I304" s="3"/>
      <c r="J304" s="35"/>
      <c r="K304" s="36">
        <f t="shared" si="70"/>
        <v>1</v>
      </c>
      <c r="L304" s="37" t="str">
        <f t="shared" si="71"/>
        <v>180900817</v>
      </c>
      <c r="M304" s="38" t="str">
        <f t="shared" si="72"/>
        <v>180900817</v>
      </c>
      <c r="N304" s="39">
        <f t="shared" si="73"/>
        <v>1</v>
      </c>
      <c r="O304" s="39">
        <f t="shared" si="74"/>
        <v>1</v>
      </c>
      <c r="P304" s="39">
        <f t="shared" si="68"/>
        <v>1</v>
      </c>
      <c r="Q304" s="40">
        <f t="shared" si="75"/>
        <v>1</v>
      </c>
      <c r="R304" s="41" t="str">
        <f t="shared" si="76"/>
        <v>097 84 90 619</v>
      </c>
      <c r="S304" s="37" t="str">
        <f t="shared" si="77"/>
        <v>0978490619</v>
      </c>
      <c r="T304" s="39" t="e">
        <f t="shared" si="78"/>
        <v>#VALUE!</v>
      </c>
      <c r="U304" s="37" t="str">
        <f t="shared" si="79"/>
        <v>0978490619</v>
      </c>
      <c r="V304" s="42" t="str">
        <f t="shared" si="80"/>
        <v>0978490619</v>
      </c>
      <c r="W304" s="39">
        <f t="shared" si="81"/>
        <v>1</v>
      </c>
      <c r="X304" s="43">
        <f t="shared" si="82"/>
        <v>1</v>
      </c>
      <c r="Y304" s="39">
        <f t="shared" si="69"/>
        <v>1</v>
      </c>
      <c r="Z304" s="40">
        <f t="shared" si="83"/>
        <v>1</v>
      </c>
      <c r="AA304" s="40">
        <f t="shared" si="84"/>
        <v>1</v>
      </c>
    </row>
    <row r="305" spans="1:27" ht="60" hidden="1" customHeight="1" x14ac:dyDescent="0.65">
      <c r="A305" s="3">
        <v>303</v>
      </c>
      <c r="B305" s="3" t="s">
        <v>887</v>
      </c>
      <c r="C305" s="3" t="s">
        <v>1939</v>
      </c>
      <c r="D305" s="3" t="s">
        <v>888</v>
      </c>
      <c r="E305" s="3" t="s">
        <v>1215</v>
      </c>
      <c r="F305" s="5" t="s">
        <v>889</v>
      </c>
      <c r="G305" s="5" t="s">
        <v>1695</v>
      </c>
      <c r="H305" s="5" t="s">
        <v>1696</v>
      </c>
      <c r="I305" s="3"/>
      <c r="J305" s="35"/>
      <c r="K305" s="36">
        <f t="shared" si="70"/>
        <v>1</v>
      </c>
      <c r="L305" s="37" t="str">
        <f t="shared" si="71"/>
        <v>180490153</v>
      </c>
      <c r="M305" s="38" t="str">
        <f t="shared" si="72"/>
        <v>180490153</v>
      </c>
      <c r="N305" s="39">
        <f t="shared" si="73"/>
        <v>1</v>
      </c>
      <c r="O305" s="39">
        <f t="shared" si="74"/>
        <v>1</v>
      </c>
      <c r="P305" s="39">
        <f t="shared" si="68"/>
        <v>1</v>
      </c>
      <c r="Q305" s="40">
        <f t="shared" si="75"/>
        <v>1</v>
      </c>
      <c r="R305" s="41" t="str">
        <f t="shared" si="76"/>
        <v>078 72 73 58</v>
      </c>
      <c r="S305" s="37" t="str">
        <f t="shared" si="77"/>
        <v>078727358</v>
      </c>
      <c r="T305" s="39" t="e">
        <f t="shared" si="78"/>
        <v>#VALUE!</v>
      </c>
      <c r="U305" s="37" t="str">
        <f t="shared" si="79"/>
        <v>078727358</v>
      </c>
      <c r="V305" s="42" t="str">
        <f t="shared" si="80"/>
        <v>078727358</v>
      </c>
      <c r="W305" s="39">
        <f t="shared" si="81"/>
        <v>1</v>
      </c>
      <c r="X305" s="43">
        <f t="shared" si="82"/>
        <v>1</v>
      </c>
      <c r="Y305" s="39">
        <f t="shared" si="69"/>
        <v>1</v>
      </c>
      <c r="Z305" s="40">
        <f t="shared" si="83"/>
        <v>1</v>
      </c>
      <c r="AA305" s="40">
        <f t="shared" si="84"/>
        <v>1</v>
      </c>
    </row>
    <row r="306" spans="1:27" ht="60" hidden="1" customHeight="1" x14ac:dyDescent="0.65">
      <c r="A306" s="3">
        <v>304</v>
      </c>
      <c r="B306" s="3" t="s">
        <v>1900</v>
      </c>
      <c r="C306" s="3" t="s">
        <v>1939</v>
      </c>
      <c r="D306" s="3" t="s">
        <v>890</v>
      </c>
      <c r="E306" s="3" t="s">
        <v>1215</v>
      </c>
      <c r="F306" s="5" t="s">
        <v>891</v>
      </c>
      <c r="G306" s="5" t="s">
        <v>1697</v>
      </c>
      <c r="H306" s="5" t="s">
        <v>1698</v>
      </c>
      <c r="I306" s="3"/>
      <c r="J306" s="35"/>
      <c r="K306" s="36">
        <f t="shared" si="70"/>
        <v>1</v>
      </c>
      <c r="L306" s="37" t="str">
        <f t="shared" si="71"/>
        <v>180622086</v>
      </c>
      <c r="M306" s="38" t="str">
        <f t="shared" si="72"/>
        <v>180622086</v>
      </c>
      <c r="N306" s="39">
        <f t="shared" si="73"/>
        <v>1</v>
      </c>
      <c r="O306" s="39">
        <f t="shared" si="74"/>
        <v>1</v>
      </c>
      <c r="P306" s="39">
        <f t="shared" si="68"/>
        <v>1</v>
      </c>
      <c r="Q306" s="40">
        <f t="shared" si="75"/>
        <v>1</v>
      </c>
      <c r="R306" s="41" t="str">
        <f t="shared" si="76"/>
        <v>012 96 17 19</v>
      </c>
      <c r="S306" s="37" t="str">
        <f t="shared" si="77"/>
        <v>012961719</v>
      </c>
      <c r="T306" s="39" t="e">
        <f t="shared" si="78"/>
        <v>#VALUE!</v>
      </c>
      <c r="U306" s="37" t="str">
        <f t="shared" si="79"/>
        <v>012961719</v>
      </c>
      <c r="V306" s="42" t="str">
        <f t="shared" si="80"/>
        <v>012961719</v>
      </c>
      <c r="W306" s="39">
        <f t="shared" si="81"/>
        <v>1</v>
      </c>
      <c r="X306" s="43">
        <f t="shared" si="82"/>
        <v>1</v>
      </c>
      <c r="Y306" s="39">
        <f t="shared" si="69"/>
        <v>1</v>
      </c>
      <c r="Z306" s="40">
        <f t="shared" si="83"/>
        <v>1</v>
      </c>
      <c r="AA306" s="40">
        <f t="shared" si="84"/>
        <v>1</v>
      </c>
    </row>
    <row r="307" spans="1:27" ht="60" hidden="1" customHeight="1" x14ac:dyDescent="0.65">
      <c r="A307" s="3">
        <v>305</v>
      </c>
      <c r="B307" s="3" t="s">
        <v>892</v>
      </c>
      <c r="C307" s="3" t="s">
        <v>1939</v>
      </c>
      <c r="D307" s="3" t="s">
        <v>893</v>
      </c>
      <c r="E307" s="3" t="s">
        <v>1215</v>
      </c>
      <c r="F307" s="5" t="s">
        <v>894</v>
      </c>
      <c r="G307" s="5" t="s">
        <v>1699</v>
      </c>
      <c r="H307" s="5" t="s">
        <v>1700</v>
      </c>
      <c r="I307" s="3"/>
      <c r="J307" s="35"/>
      <c r="K307" s="36">
        <f t="shared" si="70"/>
        <v>1</v>
      </c>
      <c r="L307" s="37" t="str">
        <f t="shared" si="71"/>
        <v>180417620</v>
      </c>
      <c r="M307" s="38" t="str">
        <f t="shared" si="72"/>
        <v>180417620</v>
      </c>
      <c r="N307" s="39">
        <f t="shared" si="73"/>
        <v>1</v>
      </c>
      <c r="O307" s="39">
        <f t="shared" si="74"/>
        <v>1</v>
      </c>
      <c r="P307" s="39">
        <f t="shared" si="68"/>
        <v>1</v>
      </c>
      <c r="Q307" s="40">
        <f t="shared" si="75"/>
        <v>1</v>
      </c>
      <c r="R307" s="41" t="str">
        <f t="shared" si="76"/>
        <v>070 74 72 06</v>
      </c>
      <c r="S307" s="37" t="str">
        <f t="shared" si="77"/>
        <v>070747206</v>
      </c>
      <c r="T307" s="39" t="e">
        <f t="shared" si="78"/>
        <v>#VALUE!</v>
      </c>
      <c r="U307" s="37" t="str">
        <f t="shared" si="79"/>
        <v>070747206</v>
      </c>
      <c r="V307" s="42" t="str">
        <f t="shared" si="80"/>
        <v>070747206</v>
      </c>
      <c r="W307" s="39">
        <f t="shared" si="81"/>
        <v>1</v>
      </c>
      <c r="X307" s="43">
        <f t="shared" si="82"/>
        <v>1</v>
      </c>
      <c r="Y307" s="39">
        <f t="shared" si="69"/>
        <v>1</v>
      </c>
      <c r="Z307" s="40">
        <f t="shared" si="83"/>
        <v>1</v>
      </c>
      <c r="AA307" s="40">
        <f t="shared" si="84"/>
        <v>1</v>
      </c>
    </row>
    <row r="308" spans="1:27" ht="60" hidden="1" customHeight="1" x14ac:dyDescent="0.65">
      <c r="A308" s="3">
        <v>306</v>
      </c>
      <c r="B308" s="3" t="s">
        <v>895</v>
      </c>
      <c r="C308" s="3" t="s">
        <v>1941</v>
      </c>
      <c r="D308" s="3" t="s">
        <v>896</v>
      </c>
      <c r="E308" s="3" t="s">
        <v>1215</v>
      </c>
      <c r="F308" s="5" t="s">
        <v>897</v>
      </c>
      <c r="G308" s="5" t="s">
        <v>1701</v>
      </c>
      <c r="H308" s="5" t="s">
        <v>1702</v>
      </c>
      <c r="I308" s="3"/>
      <c r="J308" s="35"/>
      <c r="K308" s="36">
        <f t="shared" si="70"/>
        <v>1</v>
      </c>
      <c r="L308" s="37" t="str">
        <f t="shared" si="71"/>
        <v>180645221</v>
      </c>
      <c r="M308" s="38" t="str">
        <f t="shared" si="72"/>
        <v>180645221</v>
      </c>
      <c r="N308" s="39">
        <f t="shared" si="73"/>
        <v>1</v>
      </c>
      <c r="O308" s="39">
        <f t="shared" si="74"/>
        <v>1</v>
      </c>
      <c r="P308" s="39">
        <f t="shared" si="68"/>
        <v>1</v>
      </c>
      <c r="Q308" s="40">
        <f t="shared" si="75"/>
        <v>1</v>
      </c>
      <c r="R308" s="41" t="str">
        <f t="shared" si="76"/>
        <v>098 58 08 95</v>
      </c>
      <c r="S308" s="37" t="str">
        <f t="shared" si="77"/>
        <v>098580895</v>
      </c>
      <c r="T308" s="39" t="e">
        <f t="shared" si="78"/>
        <v>#VALUE!</v>
      </c>
      <c r="U308" s="37" t="str">
        <f t="shared" si="79"/>
        <v>098580895</v>
      </c>
      <c r="V308" s="42" t="str">
        <f t="shared" si="80"/>
        <v>098580895</v>
      </c>
      <c r="W308" s="39">
        <f t="shared" si="81"/>
        <v>1</v>
      </c>
      <c r="X308" s="43">
        <f t="shared" si="82"/>
        <v>1</v>
      </c>
      <c r="Y308" s="39">
        <f t="shared" si="69"/>
        <v>1</v>
      </c>
      <c r="Z308" s="40">
        <f t="shared" si="83"/>
        <v>1</v>
      </c>
      <c r="AA308" s="40">
        <f t="shared" si="84"/>
        <v>1</v>
      </c>
    </row>
    <row r="309" spans="1:27" ht="60" hidden="1" customHeight="1" x14ac:dyDescent="0.65">
      <c r="A309" s="3">
        <v>307</v>
      </c>
      <c r="B309" s="3" t="s">
        <v>898</v>
      </c>
      <c r="C309" s="3" t="s">
        <v>1941</v>
      </c>
      <c r="D309" s="3" t="s">
        <v>899</v>
      </c>
      <c r="E309" s="3" t="s">
        <v>1215</v>
      </c>
      <c r="F309" s="5" t="s">
        <v>900</v>
      </c>
      <c r="G309" s="5" t="s">
        <v>1703</v>
      </c>
      <c r="H309" s="5" t="s">
        <v>1704</v>
      </c>
      <c r="I309" s="3"/>
      <c r="J309" s="35"/>
      <c r="K309" s="36">
        <f t="shared" si="70"/>
        <v>1</v>
      </c>
      <c r="L309" s="37" t="str">
        <f t="shared" si="71"/>
        <v>180758508</v>
      </c>
      <c r="M309" s="38" t="str">
        <f t="shared" si="72"/>
        <v>180758508</v>
      </c>
      <c r="N309" s="39">
        <f t="shared" si="73"/>
        <v>1</v>
      </c>
      <c r="O309" s="39">
        <f t="shared" si="74"/>
        <v>1</v>
      </c>
      <c r="P309" s="39">
        <f t="shared" si="68"/>
        <v>1</v>
      </c>
      <c r="Q309" s="40">
        <f t="shared" si="75"/>
        <v>1</v>
      </c>
      <c r="R309" s="41" t="str">
        <f t="shared" si="76"/>
        <v>070 24 90 03</v>
      </c>
      <c r="S309" s="37" t="str">
        <f t="shared" si="77"/>
        <v>070249003</v>
      </c>
      <c r="T309" s="39" t="e">
        <f t="shared" si="78"/>
        <v>#VALUE!</v>
      </c>
      <c r="U309" s="37" t="str">
        <f t="shared" si="79"/>
        <v>070249003</v>
      </c>
      <c r="V309" s="42" t="str">
        <f t="shared" si="80"/>
        <v>070249003</v>
      </c>
      <c r="W309" s="39">
        <f t="shared" si="81"/>
        <v>1</v>
      </c>
      <c r="X309" s="43">
        <f t="shared" si="82"/>
        <v>1</v>
      </c>
      <c r="Y309" s="39">
        <f t="shared" si="69"/>
        <v>1</v>
      </c>
      <c r="Z309" s="40">
        <f t="shared" si="83"/>
        <v>1</v>
      </c>
      <c r="AA309" s="40">
        <f t="shared" si="84"/>
        <v>1</v>
      </c>
    </row>
    <row r="310" spans="1:27" ht="60" hidden="1" customHeight="1" x14ac:dyDescent="0.65">
      <c r="A310" s="3">
        <v>308</v>
      </c>
      <c r="B310" s="3" t="s">
        <v>901</v>
      </c>
      <c r="C310" s="3" t="s">
        <v>1939</v>
      </c>
      <c r="D310" s="3" t="s">
        <v>902</v>
      </c>
      <c r="E310" s="3" t="s">
        <v>1215</v>
      </c>
      <c r="F310" s="5" t="s">
        <v>903</v>
      </c>
      <c r="G310" s="5" t="s">
        <v>1705</v>
      </c>
      <c r="H310" s="5" t="s">
        <v>1706</v>
      </c>
      <c r="I310" s="3"/>
      <c r="J310" s="35"/>
      <c r="K310" s="36">
        <f t="shared" si="70"/>
        <v>1</v>
      </c>
      <c r="L310" s="37" t="str">
        <f t="shared" si="71"/>
        <v>180546169</v>
      </c>
      <c r="M310" s="38" t="str">
        <f t="shared" si="72"/>
        <v>180546169</v>
      </c>
      <c r="N310" s="39">
        <f t="shared" si="73"/>
        <v>1</v>
      </c>
      <c r="O310" s="39">
        <f t="shared" si="74"/>
        <v>1</v>
      </c>
      <c r="P310" s="39">
        <f t="shared" si="68"/>
        <v>1</v>
      </c>
      <c r="Q310" s="40">
        <f t="shared" si="75"/>
        <v>1</v>
      </c>
      <c r="R310" s="41" t="str">
        <f t="shared" si="76"/>
        <v>081 59 25 18</v>
      </c>
      <c r="S310" s="37" t="str">
        <f t="shared" si="77"/>
        <v>081592518</v>
      </c>
      <c r="T310" s="39" t="e">
        <f t="shared" si="78"/>
        <v>#VALUE!</v>
      </c>
      <c r="U310" s="37" t="str">
        <f t="shared" si="79"/>
        <v>081592518</v>
      </c>
      <c r="V310" s="42" t="str">
        <f t="shared" si="80"/>
        <v>081592518</v>
      </c>
      <c r="W310" s="39">
        <f t="shared" si="81"/>
        <v>1</v>
      </c>
      <c r="X310" s="43">
        <f t="shared" si="82"/>
        <v>1</v>
      </c>
      <c r="Y310" s="39">
        <f t="shared" si="69"/>
        <v>1</v>
      </c>
      <c r="Z310" s="40">
        <f t="shared" si="83"/>
        <v>1</v>
      </c>
      <c r="AA310" s="40">
        <f t="shared" si="84"/>
        <v>1</v>
      </c>
    </row>
    <row r="311" spans="1:27" ht="60" hidden="1" customHeight="1" x14ac:dyDescent="0.65">
      <c r="A311" s="3">
        <v>309</v>
      </c>
      <c r="B311" s="3" t="s">
        <v>904</v>
      </c>
      <c r="C311" s="3" t="s">
        <v>1939</v>
      </c>
      <c r="D311" s="3" t="s">
        <v>905</v>
      </c>
      <c r="E311" s="3" t="s">
        <v>1215</v>
      </c>
      <c r="F311" s="5" t="s">
        <v>906</v>
      </c>
      <c r="G311" s="5" t="s">
        <v>1707</v>
      </c>
      <c r="H311" s="5" t="s">
        <v>1708</v>
      </c>
      <c r="I311" s="3"/>
      <c r="J311" s="35"/>
      <c r="K311" s="36">
        <f t="shared" si="70"/>
        <v>1</v>
      </c>
      <c r="L311" s="37" t="str">
        <f t="shared" si="71"/>
        <v>180792277</v>
      </c>
      <c r="M311" s="38" t="str">
        <f t="shared" si="72"/>
        <v>180792277</v>
      </c>
      <c r="N311" s="39">
        <f t="shared" si="73"/>
        <v>1</v>
      </c>
      <c r="O311" s="39">
        <f t="shared" si="74"/>
        <v>1</v>
      </c>
      <c r="P311" s="39">
        <f t="shared" si="68"/>
        <v>1</v>
      </c>
      <c r="Q311" s="40">
        <f t="shared" si="75"/>
        <v>1</v>
      </c>
      <c r="R311" s="41" t="str">
        <f t="shared" si="76"/>
        <v>088 21 80 227</v>
      </c>
      <c r="S311" s="37" t="str">
        <f t="shared" si="77"/>
        <v>0882180227</v>
      </c>
      <c r="T311" s="39" t="e">
        <f t="shared" si="78"/>
        <v>#VALUE!</v>
      </c>
      <c r="U311" s="37" t="str">
        <f t="shared" si="79"/>
        <v>0882180227</v>
      </c>
      <c r="V311" s="42" t="str">
        <f t="shared" si="80"/>
        <v>0882180227</v>
      </c>
      <c r="W311" s="39">
        <f t="shared" si="81"/>
        <v>1</v>
      </c>
      <c r="X311" s="43">
        <f t="shared" si="82"/>
        <v>1</v>
      </c>
      <c r="Y311" s="39">
        <f t="shared" si="69"/>
        <v>1</v>
      </c>
      <c r="Z311" s="40">
        <f t="shared" si="83"/>
        <v>1</v>
      </c>
      <c r="AA311" s="40">
        <f t="shared" si="84"/>
        <v>1</v>
      </c>
    </row>
    <row r="312" spans="1:27" ht="60" hidden="1" customHeight="1" x14ac:dyDescent="0.65">
      <c r="A312" s="3">
        <v>310</v>
      </c>
      <c r="B312" s="3" t="s">
        <v>907</v>
      </c>
      <c r="C312" s="3" t="s">
        <v>1939</v>
      </c>
      <c r="D312" s="3" t="s">
        <v>908</v>
      </c>
      <c r="E312" s="3" t="s">
        <v>1215</v>
      </c>
      <c r="F312" s="5" t="s">
        <v>909</v>
      </c>
      <c r="G312" s="5" t="s">
        <v>1709</v>
      </c>
      <c r="H312" s="5" t="s">
        <v>1710</v>
      </c>
      <c r="I312" s="3"/>
      <c r="J312" s="35"/>
      <c r="K312" s="36">
        <f t="shared" si="70"/>
        <v>1</v>
      </c>
      <c r="L312" s="37" t="str">
        <f t="shared" si="71"/>
        <v>180514906</v>
      </c>
      <c r="M312" s="38" t="str">
        <f t="shared" si="72"/>
        <v>180514906</v>
      </c>
      <c r="N312" s="39">
        <f t="shared" si="73"/>
        <v>1</v>
      </c>
      <c r="O312" s="39">
        <f t="shared" si="74"/>
        <v>1</v>
      </c>
      <c r="P312" s="39">
        <f t="shared" si="68"/>
        <v>1</v>
      </c>
      <c r="Q312" s="40">
        <f t="shared" si="75"/>
        <v>1</v>
      </c>
      <c r="R312" s="41" t="str">
        <f t="shared" si="76"/>
        <v>069 34 78 79</v>
      </c>
      <c r="S312" s="37" t="str">
        <f t="shared" si="77"/>
        <v>069347879</v>
      </c>
      <c r="T312" s="39" t="e">
        <f t="shared" si="78"/>
        <v>#VALUE!</v>
      </c>
      <c r="U312" s="37" t="str">
        <f t="shared" si="79"/>
        <v>069347879</v>
      </c>
      <c r="V312" s="42" t="str">
        <f t="shared" si="80"/>
        <v>069347879</v>
      </c>
      <c r="W312" s="39">
        <f t="shared" si="81"/>
        <v>1</v>
      </c>
      <c r="X312" s="43">
        <f t="shared" si="82"/>
        <v>1</v>
      </c>
      <c r="Y312" s="39">
        <f t="shared" si="69"/>
        <v>1</v>
      </c>
      <c r="Z312" s="40">
        <f t="shared" si="83"/>
        <v>1</v>
      </c>
      <c r="AA312" s="40">
        <f t="shared" si="84"/>
        <v>1</v>
      </c>
    </row>
    <row r="313" spans="1:27" ht="60" hidden="1" customHeight="1" x14ac:dyDescent="0.65">
      <c r="A313" s="3">
        <v>311</v>
      </c>
      <c r="B313" s="3" t="s">
        <v>910</v>
      </c>
      <c r="C313" s="3" t="s">
        <v>1941</v>
      </c>
      <c r="D313" s="3" t="s">
        <v>911</v>
      </c>
      <c r="E313" s="3" t="s">
        <v>1215</v>
      </c>
      <c r="F313" s="5" t="s">
        <v>912</v>
      </c>
      <c r="G313" s="5" t="s">
        <v>1711</v>
      </c>
      <c r="H313" s="5" t="s">
        <v>1712</v>
      </c>
      <c r="I313" s="3"/>
      <c r="J313" s="35"/>
      <c r="K313" s="36">
        <f t="shared" si="70"/>
        <v>1</v>
      </c>
      <c r="L313" s="37" t="str">
        <f t="shared" si="71"/>
        <v>180403901</v>
      </c>
      <c r="M313" s="38" t="str">
        <f t="shared" si="72"/>
        <v>180403901</v>
      </c>
      <c r="N313" s="39">
        <f t="shared" si="73"/>
        <v>1</v>
      </c>
      <c r="O313" s="39">
        <f t="shared" si="74"/>
        <v>1</v>
      </c>
      <c r="P313" s="39">
        <f t="shared" si="68"/>
        <v>1</v>
      </c>
      <c r="Q313" s="40">
        <f t="shared" si="75"/>
        <v>1</v>
      </c>
      <c r="R313" s="41" t="str">
        <f t="shared" si="76"/>
        <v>070 78 69 12</v>
      </c>
      <c r="S313" s="37" t="str">
        <f t="shared" si="77"/>
        <v>070786912</v>
      </c>
      <c r="T313" s="39" t="e">
        <f t="shared" si="78"/>
        <v>#VALUE!</v>
      </c>
      <c r="U313" s="37" t="str">
        <f t="shared" si="79"/>
        <v>070786912</v>
      </c>
      <c r="V313" s="42" t="str">
        <f t="shared" si="80"/>
        <v>070786912</v>
      </c>
      <c r="W313" s="39">
        <f t="shared" si="81"/>
        <v>1</v>
      </c>
      <c r="X313" s="43">
        <f t="shared" si="82"/>
        <v>1</v>
      </c>
      <c r="Y313" s="39">
        <f t="shared" si="69"/>
        <v>1</v>
      </c>
      <c r="Z313" s="40">
        <f t="shared" si="83"/>
        <v>1</v>
      </c>
      <c r="AA313" s="40">
        <f t="shared" si="84"/>
        <v>1</v>
      </c>
    </row>
    <row r="314" spans="1:27" ht="60" hidden="1" customHeight="1" x14ac:dyDescent="0.65">
      <c r="A314" s="3">
        <v>312</v>
      </c>
      <c r="B314" s="3" t="s">
        <v>913</v>
      </c>
      <c r="C314" s="3" t="s">
        <v>1939</v>
      </c>
      <c r="D314" s="3" t="s">
        <v>914</v>
      </c>
      <c r="E314" s="3" t="s">
        <v>1215</v>
      </c>
      <c r="F314" s="5" t="s">
        <v>915</v>
      </c>
      <c r="G314" s="5" t="s">
        <v>1713</v>
      </c>
      <c r="H314" s="5" t="s">
        <v>1714</v>
      </c>
      <c r="I314" s="3"/>
      <c r="J314" s="35"/>
      <c r="K314" s="36">
        <f t="shared" si="70"/>
        <v>1</v>
      </c>
      <c r="L314" s="37" t="str">
        <f t="shared" si="71"/>
        <v>180791265</v>
      </c>
      <c r="M314" s="38" t="str">
        <f t="shared" si="72"/>
        <v>180791265</v>
      </c>
      <c r="N314" s="39">
        <f t="shared" si="73"/>
        <v>1</v>
      </c>
      <c r="O314" s="39">
        <f t="shared" si="74"/>
        <v>1</v>
      </c>
      <c r="P314" s="39">
        <f t="shared" si="68"/>
        <v>1</v>
      </c>
      <c r="Q314" s="40">
        <f t="shared" si="75"/>
        <v>1</v>
      </c>
      <c r="R314" s="41" t="str">
        <f t="shared" si="76"/>
        <v>096 97 21 588</v>
      </c>
      <c r="S314" s="37" t="str">
        <f t="shared" si="77"/>
        <v>0969721588</v>
      </c>
      <c r="T314" s="39" t="e">
        <f t="shared" si="78"/>
        <v>#VALUE!</v>
      </c>
      <c r="U314" s="37" t="str">
        <f t="shared" si="79"/>
        <v>0969721588</v>
      </c>
      <c r="V314" s="42" t="str">
        <f t="shared" si="80"/>
        <v>0969721588</v>
      </c>
      <c r="W314" s="39">
        <f t="shared" si="81"/>
        <v>1</v>
      </c>
      <c r="X314" s="43">
        <f t="shared" si="82"/>
        <v>1</v>
      </c>
      <c r="Y314" s="39">
        <f t="shared" si="69"/>
        <v>1</v>
      </c>
      <c r="Z314" s="40">
        <f t="shared" si="83"/>
        <v>1</v>
      </c>
      <c r="AA314" s="40">
        <f t="shared" si="84"/>
        <v>1</v>
      </c>
    </row>
    <row r="315" spans="1:27" ht="60" customHeight="1" x14ac:dyDescent="0.65">
      <c r="A315" s="3">
        <v>313</v>
      </c>
      <c r="B315" s="3" t="s">
        <v>916</v>
      </c>
      <c r="C315" s="3" t="s">
        <v>1941</v>
      </c>
      <c r="D315" s="3" t="s">
        <v>917</v>
      </c>
      <c r="E315" s="3" t="s">
        <v>1215</v>
      </c>
      <c r="F315" s="5" t="s">
        <v>918</v>
      </c>
      <c r="G315" s="5" t="s">
        <v>1715</v>
      </c>
      <c r="H315" s="5" t="s">
        <v>1716</v>
      </c>
      <c r="I315" s="3"/>
      <c r="J315" s="35">
        <v>2</v>
      </c>
      <c r="K315" s="36">
        <f t="shared" si="70"/>
        <v>1</v>
      </c>
      <c r="L315" s="37" t="str">
        <f t="shared" si="71"/>
        <v>180558631</v>
      </c>
      <c r="M315" s="38" t="str">
        <f t="shared" si="72"/>
        <v>180558631</v>
      </c>
      <c r="N315" s="39">
        <f t="shared" si="73"/>
        <v>1</v>
      </c>
      <c r="O315" s="39">
        <f t="shared" si="74"/>
        <v>1</v>
      </c>
      <c r="P315" s="39">
        <f t="shared" si="68"/>
        <v>1</v>
      </c>
      <c r="Q315" s="40">
        <f t="shared" si="75"/>
        <v>1</v>
      </c>
      <c r="R315" s="41" t="str">
        <f t="shared" si="76"/>
        <v>086 52 77 18</v>
      </c>
      <c r="S315" s="37" t="str">
        <f t="shared" si="77"/>
        <v>086527718</v>
      </c>
      <c r="T315" s="39" t="e">
        <f t="shared" si="78"/>
        <v>#VALUE!</v>
      </c>
      <c r="U315" s="37" t="str">
        <f t="shared" si="79"/>
        <v>086527718</v>
      </c>
      <c r="V315" s="42" t="str">
        <f t="shared" si="80"/>
        <v>086527718</v>
      </c>
      <c r="W315" s="39">
        <f t="shared" si="81"/>
        <v>1</v>
      </c>
      <c r="X315" s="43">
        <f t="shared" si="82"/>
        <v>1</v>
      </c>
      <c r="Y315" s="39">
        <f t="shared" si="69"/>
        <v>1</v>
      </c>
      <c r="Z315" s="40">
        <f t="shared" si="83"/>
        <v>1</v>
      </c>
      <c r="AA315" s="40">
        <f t="shared" si="84"/>
        <v>2</v>
      </c>
    </row>
    <row r="316" spans="1:27" ht="60" hidden="1" customHeight="1" x14ac:dyDescent="0.65">
      <c r="A316" s="3">
        <v>314</v>
      </c>
      <c r="B316" s="3" t="s">
        <v>919</v>
      </c>
      <c r="C316" s="3" t="s">
        <v>1939</v>
      </c>
      <c r="D316" s="3" t="s">
        <v>920</v>
      </c>
      <c r="E316" s="3" t="s">
        <v>1215</v>
      </c>
      <c r="F316" s="5" t="s">
        <v>921</v>
      </c>
      <c r="G316" s="5" t="s">
        <v>1717</v>
      </c>
      <c r="H316" s="5" t="s">
        <v>1718</v>
      </c>
      <c r="I316" s="3"/>
      <c r="J316" s="35"/>
      <c r="K316" s="36">
        <f t="shared" si="70"/>
        <v>1</v>
      </c>
      <c r="L316" s="37" t="str">
        <f t="shared" si="71"/>
        <v>180667974</v>
      </c>
      <c r="M316" s="38" t="str">
        <f t="shared" si="72"/>
        <v>180667974</v>
      </c>
      <c r="N316" s="39">
        <f t="shared" si="73"/>
        <v>1</v>
      </c>
      <c r="O316" s="39">
        <f t="shared" si="74"/>
        <v>1</v>
      </c>
      <c r="P316" s="39">
        <f t="shared" si="68"/>
        <v>1</v>
      </c>
      <c r="Q316" s="40">
        <f t="shared" si="75"/>
        <v>1</v>
      </c>
      <c r="R316" s="41" t="str">
        <f t="shared" si="76"/>
        <v>069 23 85 93</v>
      </c>
      <c r="S316" s="37" t="str">
        <f t="shared" si="77"/>
        <v>069238593</v>
      </c>
      <c r="T316" s="39" t="e">
        <f t="shared" si="78"/>
        <v>#VALUE!</v>
      </c>
      <c r="U316" s="37" t="str">
        <f t="shared" si="79"/>
        <v>069238593</v>
      </c>
      <c r="V316" s="42" t="str">
        <f t="shared" si="80"/>
        <v>069238593</v>
      </c>
      <c r="W316" s="39">
        <f t="shared" si="81"/>
        <v>1</v>
      </c>
      <c r="X316" s="43">
        <f t="shared" si="82"/>
        <v>1</v>
      </c>
      <c r="Y316" s="39">
        <f t="shared" si="69"/>
        <v>1</v>
      </c>
      <c r="Z316" s="40">
        <f t="shared" si="83"/>
        <v>1</v>
      </c>
      <c r="AA316" s="40">
        <f t="shared" si="84"/>
        <v>1</v>
      </c>
    </row>
    <row r="317" spans="1:27" ht="60" customHeight="1" x14ac:dyDescent="0.65">
      <c r="A317" s="3">
        <v>315</v>
      </c>
      <c r="B317" s="3" t="s">
        <v>922</v>
      </c>
      <c r="C317" s="3" t="s">
        <v>1941</v>
      </c>
      <c r="D317" s="3" t="s">
        <v>923</v>
      </c>
      <c r="E317" s="3" t="s">
        <v>1215</v>
      </c>
      <c r="F317" s="5" t="s">
        <v>924</v>
      </c>
      <c r="G317" s="5">
        <v>210055334</v>
      </c>
      <c r="H317" s="5" t="s">
        <v>1719</v>
      </c>
      <c r="I317" s="3"/>
      <c r="J317" s="35">
        <v>2</v>
      </c>
      <c r="K317" s="36">
        <f t="shared" si="70"/>
        <v>1</v>
      </c>
      <c r="L317" s="37" t="str">
        <f t="shared" si="71"/>
        <v>210055334</v>
      </c>
      <c r="M317" s="38" t="str">
        <f t="shared" si="72"/>
        <v>210055334</v>
      </c>
      <c r="N317" s="39">
        <f t="shared" si="73"/>
        <v>1</v>
      </c>
      <c r="O317" s="39">
        <f t="shared" si="74"/>
        <v>1</v>
      </c>
      <c r="P317" s="39">
        <f t="shared" si="68"/>
        <v>1</v>
      </c>
      <c r="Q317" s="40">
        <f t="shared" si="75"/>
        <v>1</v>
      </c>
      <c r="R317" s="41" t="str">
        <f t="shared" si="76"/>
        <v>096 70 74 220</v>
      </c>
      <c r="S317" s="37" t="str">
        <f t="shared" si="77"/>
        <v>0967074220</v>
      </c>
      <c r="T317" s="39" t="e">
        <f t="shared" si="78"/>
        <v>#VALUE!</v>
      </c>
      <c r="U317" s="37" t="str">
        <f t="shared" si="79"/>
        <v>0967074220</v>
      </c>
      <c r="V317" s="42" t="str">
        <f t="shared" si="80"/>
        <v>0967074220</v>
      </c>
      <c r="W317" s="39">
        <f t="shared" si="81"/>
        <v>1</v>
      </c>
      <c r="X317" s="43">
        <f t="shared" si="82"/>
        <v>1</v>
      </c>
      <c r="Y317" s="39">
        <f t="shared" si="69"/>
        <v>1</v>
      </c>
      <c r="Z317" s="40">
        <f t="shared" si="83"/>
        <v>1</v>
      </c>
      <c r="AA317" s="40">
        <f t="shared" si="84"/>
        <v>2</v>
      </c>
    </row>
    <row r="318" spans="1:27" ht="60" customHeight="1" x14ac:dyDescent="0.65">
      <c r="A318" s="3">
        <v>316</v>
      </c>
      <c r="B318" s="3" t="s">
        <v>925</v>
      </c>
      <c r="C318" s="3" t="s">
        <v>1939</v>
      </c>
      <c r="D318" s="3" t="s">
        <v>926</v>
      </c>
      <c r="E318" s="3" t="s">
        <v>1215</v>
      </c>
      <c r="F318" s="5" t="s">
        <v>927</v>
      </c>
      <c r="G318" s="5" t="s">
        <v>1720</v>
      </c>
      <c r="H318" s="8" t="s">
        <v>1721</v>
      </c>
      <c r="I318" s="3"/>
      <c r="J318" s="35">
        <v>2</v>
      </c>
      <c r="K318" s="36">
        <f t="shared" si="70"/>
        <v>1</v>
      </c>
      <c r="L318" s="37" t="str">
        <f t="shared" si="71"/>
        <v>190576280</v>
      </c>
      <c r="M318" s="38" t="str">
        <f t="shared" si="72"/>
        <v>190576280</v>
      </c>
      <c r="N318" s="39">
        <f t="shared" si="73"/>
        <v>1</v>
      </c>
      <c r="O318" s="39">
        <f t="shared" si="74"/>
        <v>1</v>
      </c>
      <c r="P318" s="39">
        <f t="shared" si="68"/>
        <v>1</v>
      </c>
      <c r="Q318" s="40">
        <f t="shared" si="75"/>
        <v>1</v>
      </c>
      <c r="R318" s="41" t="str">
        <f t="shared" si="76"/>
        <v>087 30 31 28</v>
      </c>
      <c r="S318" s="37" t="str">
        <f t="shared" si="77"/>
        <v>087303128</v>
      </c>
      <c r="T318" s="39" t="e">
        <f t="shared" si="78"/>
        <v>#VALUE!</v>
      </c>
      <c r="U318" s="37" t="str">
        <f t="shared" si="79"/>
        <v>087303128</v>
      </c>
      <c r="V318" s="42" t="str">
        <f t="shared" si="80"/>
        <v>087303128</v>
      </c>
      <c r="W318" s="39">
        <f t="shared" si="81"/>
        <v>1</v>
      </c>
      <c r="X318" s="43">
        <f t="shared" si="82"/>
        <v>1</v>
      </c>
      <c r="Y318" s="39">
        <f t="shared" si="69"/>
        <v>1</v>
      </c>
      <c r="Z318" s="40">
        <f t="shared" si="83"/>
        <v>1</v>
      </c>
      <c r="AA318" s="40">
        <f t="shared" si="84"/>
        <v>2</v>
      </c>
    </row>
    <row r="319" spans="1:27" ht="60" hidden="1" customHeight="1" x14ac:dyDescent="0.65">
      <c r="A319" s="3">
        <v>317</v>
      </c>
      <c r="B319" s="3" t="s">
        <v>928</v>
      </c>
      <c r="C319" s="3" t="s">
        <v>1939</v>
      </c>
      <c r="D319" s="3" t="s">
        <v>929</v>
      </c>
      <c r="E319" s="3" t="s">
        <v>1215</v>
      </c>
      <c r="F319" s="5" t="s">
        <v>930</v>
      </c>
      <c r="G319" s="5" t="s">
        <v>1722</v>
      </c>
      <c r="H319" s="5" t="s">
        <v>1723</v>
      </c>
      <c r="I319" s="3"/>
      <c r="J319" s="35"/>
      <c r="K319" s="36">
        <f t="shared" si="70"/>
        <v>1</v>
      </c>
      <c r="L319" s="37" t="str">
        <f t="shared" si="71"/>
        <v>180568151</v>
      </c>
      <c r="M319" s="38" t="str">
        <f t="shared" si="72"/>
        <v>180568151</v>
      </c>
      <c r="N319" s="39">
        <f t="shared" si="73"/>
        <v>1</v>
      </c>
      <c r="O319" s="39">
        <f t="shared" si="74"/>
        <v>1</v>
      </c>
      <c r="P319" s="39">
        <f t="shared" si="68"/>
        <v>1</v>
      </c>
      <c r="Q319" s="40">
        <f t="shared" si="75"/>
        <v>1</v>
      </c>
      <c r="R319" s="41" t="str">
        <f t="shared" si="76"/>
        <v>087 58 38 20</v>
      </c>
      <c r="S319" s="37" t="str">
        <f t="shared" si="77"/>
        <v>087583820</v>
      </c>
      <c r="T319" s="39" t="e">
        <f t="shared" si="78"/>
        <v>#VALUE!</v>
      </c>
      <c r="U319" s="37" t="str">
        <f t="shared" si="79"/>
        <v>087583820</v>
      </c>
      <c r="V319" s="42" t="str">
        <f t="shared" si="80"/>
        <v>087583820</v>
      </c>
      <c r="W319" s="39">
        <f t="shared" si="81"/>
        <v>1</v>
      </c>
      <c r="X319" s="43">
        <f t="shared" si="82"/>
        <v>1</v>
      </c>
      <c r="Y319" s="39">
        <f t="shared" si="69"/>
        <v>1</v>
      </c>
      <c r="Z319" s="40">
        <f t="shared" si="83"/>
        <v>1</v>
      </c>
      <c r="AA319" s="40">
        <f t="shared" si="84"/>
        <v>1</v>
      </c>
    </row>
    <row r="320" spans="1:27" ht="60" hidden="1" customHeight="1" x14ac:dyDescent="0.65">
      <c r="A320" s="3">
        <v>318</v>
      </c>
      <c r="B320" s="3" t="s">
        <v>931</v>
      </c>
      <c r="C320" s="3" t="s">
        <v>1939</v>
      </c>
      <c r="D320" s="3" t="s">
        <v>932</v>
      </c>
      <c r="E320" s="3" t="s">
        <v>1215</v>
      </c>
      <c r="F320" s="5" t="s">
        <v>933</v>
      </c>
      <c r="G320" s="5" t="s">
        <v>1724</v>
      </c>
      <c r="H320" s="5" t="s">
        <v>1725</v>
      </c>
      <c r="I320" s="3"/>
      <c r="J320" s="35"/>
      <c r="K320" s="36">
        <f t="shared" si="70"/>
        <v>1</v>
      </c>
      <c r="L320" s="37" t="str">
        <f t="shared" si="71"/>
        <v>180809974</v>
      </c>
      <c r="M320" s="38" t="str">
        <f t="shared" si="72"/>
        <v>180809974</v>
      </c>
      <c r="N320" s="39">
        <f t="shared" si="73"/>
        <v>1</v>
      </c>
      <c r="O320" s="39">
        <f t="shared" si="74"/>
        <v>1</v>
      </c>
      <c r="P320" s="39">
        <f t="shared" si="68"/>
        <v>1</v>
      </c>
      <c r="Q320" s="40">
        <f t="shared" si="75"/>
        <v>1</v>
      </c>
      <c r="R320" s="41" t="str">
        <f t="shared" si="76"/>
        <v>092 80 38 04</v>
      </c>
      <c r="S320" s="37" t="str">
        <f t="shared" si="77"/>
        <v>092803804</v>
      </c>
      <c r="T320" s="39" t="e">
        <f t="shared" si="78"/>
        <v>#VALUE!</v>
      </c>
      <c r="U320" s="37" t="str">
        <f t="shared" si="79"/>
        <v>092803804</v>
      </c>
      <c r="V320" s="42" t="str">
        <f t="shared" si="80"/>
        <v>092803804</v>
      </c>
      <c r="W320" s="39">
        <f t="shared" si="81"/>
        <v>1</v>
      </c>
      <c r="X320" s="43">
        <f t="shared" si="82"/>
        <v>1</v>
      </c>
      <c r="Y320" s="39">
        <f t="shared" si="69"/>
        <v>1</v>
      </c>
      <c r="Z320" s="40">
        <f t="shared" si="83"/>
        <v>1</v>
      </c>
      <c r="AA320" s="40">
        <f t="shared" si="84"/>
        <v>1</v>
      </c>
    </row>
    <row r="321" spans="1:27" ht="60" hidden="1" customHeight="1" x14ac:dyDescent="0.65">
      <c r="A321" s="3">
        <v>319</v>
      </c>
      <c r="B321" s="3" t="s">
        <v>934</v>
      </c>
      <c r="C321" s="3" t="s">
        <v>1941</v>
      </c>
      <c r="D321" s="3" t="s">
        <v>935</v>
      </c>
      <c r="E321" s="3" t="s">
        <v>1215</v>
      </c>
      <c r="F321" s="5" t="s">
        <v>936</v>
      </c>
      <c r="G321" s="5" t="s">
        <v>1726</v>
      </c>
      <c r="H321" s="5" t="s">
        <v>1727</v>
      </c>
      <c r="I321" s="3"/>
      <c r="J321" s="35"/>
      <c r="K321" s="36">
        <f t="shared" si="70"/>
        <v>1</v>
      </c>
      <c r="L321" s="37" t="str">
        <f t="shared" si="71"/>
        <v>180668030</v>
      </c>
      <c r="M321" s="38" t="str">
        <f t="shared" si="72"/>
        <v>180668030</v>
      </c>
      <c r="N321" s="39">
        <f t="shared" si="73"/>
        <v>1</v>
      </c>
      <c r="O321" s="39">
        <f t="shared" si="74"/>
        <v>1</v>
      </c>
      <c r="P321" s="39">
        <f t="shared" si="68"/>
        <v>1</v>
      </c>
      <c r="Q321" s="40">
        <f t="shared" si="75"/>
        <v>1</v>
      </c>
      <c r="R321" s="41" t="str">
        <f t="shared" si="76"/>
        <v>070 58 95 20</v>
      </c>
      <c r="S321" s="37" t="str">
        <f t="shared" si="77"/>
        <v>070589520</v>
      </c>
      <c r="T321" s="39" t="e">
        <f t="shared" si="78"/>
        <v>#VALUE!</v>
      </c>
      <c r="U321" s="37" t="str">
        <f t="shared" si="79"/>
        <v>070589520</v>
      </c>
      <c r="V321" s="42" t="str">
        <f t="shared" si="80"/>
        <v>070589520</v>
      </c>
      <c r="W321" s="39">
        <f t="shared" si="81"/>
        <v>1</v>
      </c>
      <c r="X321" s="43">
        <f t="shared" si="82"/>
        <v>1</v>
      </c>
      <c r="Y321" s="39">
        <f t="shared" si="69"/>
        <v>1</v>
      </c>
      <c r="Z321" s="40">
        <f t="shared" si="83"/>
        <v>1</v>
      </c>
      <c r="AA321" s="40">
        <f t="shared" si="84"/>
        <v>1</v>
      </c>
    </row>
    <row r="322" spans="1:27" ht="60" hidden="1" customHeight="1" x14ac:dyDescent="0.65">
      <c r="A322" s="3">
        <v>320</v>
      </c>
      <c r="B322" s="3" t="s">
        <v>937</v>
      </c>
      <c r="C322" s="3" t="s">
        <v>1941</v>
      </c>
      <c r="D322" s="3" t="s">
        <v>938</v>
      </c>
      <c r="E322" s="3" t="s">
        <v>1215</v>
      </c>
      <c r="F322" s="5" t="s">
        <v>939</v>
      </c>
      <c r="G322" s="5" t="s">
        <v>1728</v>
      </c>
      <c r="H322" s="5" t="s">
        <v>1729</v>
      </c>
      <c r="I322" s="3"/>
      <c r="J322" s="35"/>
      <c r="K322" s="36">
        <f t="shared" si="70"/>
        <v>1</v>
      </c>
      <c r="L322" s="37" t="str">
        <f t="shared" si="71"/>
        <v>180352427</v>
      </c>
      <c r="M322" s="38" t="str">
        <f t="shared" si="72"/>
        <v>180352427</v>
      </c>
      <c r="N322" s="39">
        <f t="shared" si="73"/>
        <v>1</v>
      </c>
      <c r="O322" s="39">
        <f t="shared" si="74"/>
        <v>1</v>
      </c>
      <c r="P322" s="39">
        <f t="shared" si="68"/>
        <v>1</v>
      </c>
      <c r="Q322" s="40">
        <f t="shared" si="75"/>
        <v>1</v>
      </c>
      <c r="R322" s="41" t="str">
        <f t="shared" si="76"/>
        <v>095 88 14 68</v>
      </c>
      <c r="S322" s="37" t="str">
        <f t="shared" si="77"/>
        <v>095881468</v>
      </c>
      <c r="T322" s="39" t="e">
        <f t="shared" si="78"/>
        <v>#VALUE!</v>
      </c>
      <c r="U322" s="37" t="str">
        <f t="shared" si="79"/>
        <v>095881468</v>
      </c>
      <c r="V322" s="42" t="str">
        <f t="shared" si="80"/>
        <v>095881468</v>
      </c>
      <c r="W322" s="39">
        <f t="shared" si="81"/>
        <v>1</v>
      </c>
      <c r="X322" s="43">
        <f t="shared" si="82"/>
        <v>1</v>
      </c>
      <c r="Y322" s="39">
        <f t="shared" si="69"/>
        <v>1</v>
      </c>
      <c r="Z322" s="40">
        <f t="shared" si="83"/>
        <v>1</v>
      </c>
      <c r="AA322" s="40">
        <f t="shared" si="84"/>
        <v>1</v>
      </c>
    </row>
    <row r="323" spans="1:27" ht="60" hidden="1" customHeight="1" x14ac:dyDescent="0.65">
      <c r="A323" s="3">
        <v>321</v>
      </c>
      <c r="B323" s="3" t="s">
        <v>940</v>
      </c>
      <c r="C323" s="3" t="s">
        <v>1941</v>
      </c>
      <c r="D323" s="3" t="s">
        <v>941</v>
      </c>
      <c r="E323" s="3" t="s">
        <v>1215</v>
      </c>
      <c r="F323" s="5" t="s">
        <v>942</v>
      </c>
      <c r="G323" s="5" t="s">
        <v>1730</v>
      </c>
      <c r="H323" s="5" t="s">
        <v>1731</v>
      </c>
      <c r="I323" s="3"/>
      <c r="J323" s="35"/>
      <c r="K323" s="36">
        <f t="shared" si="70"/>
        <v>1</v>
      </c>
      <c r="L323" s="37" t="str">
        <f t="shared" si="71"/>
        <v>180480854</v>
      </c>
      <c r="M323" s="38" t="str">
        <f t="shared" si="72"/>
        <v>180480854</v>
      </c>
      <c r="N323" s="39">
        <f t="shared" si="73"/>
        <v>1</v>
      </c>
      <c r="O323" s="39">
        <f t="shared" si="74"/>
        <v>1</v>
      </c>
      <c r="P323" s="39">
        <f t="shared" ref="P323:P386" si="85">IF(M323="បរទេស",1,IF(COUNTIF(M:M,$M323)&gt;1,2,1))</f>
        <v>1</v>
      </c>
      <c r="Q323" s="40">
        <f t="shared" si="75"/>
        <v>1</v>
      </c>
      <c r="R323" s="41" t="str">
        <f t="shared" si="76"/>
        <v>088 58 01 034</v>
      </c>
      <c r="S323" s="37" t="str">
        <f t="shared" si="77"/>
        <v>0885801034</v>
      </c>
      <c r="T323" s="39" t="e">
        <f t="shared" si="78"/>
        <v>#VALUE!</v>
      </c>
      <c r="U323" s="37" t="str">
        <f t="shared" si="79"/>
        <v>0885801034</v>
      </c>
      <c r="V323" s="42" t="str">
        <f t="shared" si="80"/>
        <v>0885801034</v>
      </c>
      <c r="W323" s="39">
        <f t="shared" si="81"/>
        <v>1</v>
      </c>
      <c r="X323" s="43">
        <f t="shared" si="82"/>
        <v>1</v>
      </c>
      <c r="Y323" s="39">
        <f t="shared" ref="Y323:Y386" si="86">IF(V323="បរទេស",1,IF(COUNTIF(V:V,$V323)&gt;1,2,1))</f>
        <v>1</v>
      </c>
      <c r="Z323" s="40">
        <f t="shared" si="83"/>
        <v>1</v>
      </c>
      <c r="AA323" s="40">
        <f t="shared" si="84"/>
        <v>1</v>
      </c>
    </row>
    <row r="324" spans="1:27" ht="60" hidden="1" customHeight="1" x14ac:dyDescent="0.65">
      <c r="A324" s="3">
        <v>322</v>
      </c>
      <c r="B324" s="3" t="s">
        <v>943</v>
      </c>
      <c r="C324" s="3" t="s">
        <v>1939</v>
      </c>
      <c r="D324" s="3" t="s">
        <v>944</v>
      </c>
      <c r="E324" s="3" t="s">
        <v>1215</v>
      </c>
      <c r="F324" s="5" t="s">
        <v>945</v>
      </c>
      <c r="G324" s="5" t="s">
        <v>1732</v>
      </c>
      <c r="H324" s="5" t="s">
        <v>1733</v>
      </c>
      <c r="I324" s="3"/>
      <c r="J324" s="35"/>
      <c r="K324" s="36">
        <f t="shared" ref="K324:K387" si="87">IF(OR(H324="បរទេស",G324="បរទេស"),2,1)</f>
        <v>1</v>
      </c>
      <c r="L324" s="37" t="str">
        <f t="shared" ref="L324:L387" si="88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324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180341890</v>
      </c>
      <c r="M324" s="38" t="str">
        <f t="shared" ref="M324:M387" si="89">IF(L324="បរទេស","បរទេស",IF(AND($BC$2=1,LEN(L324)=8),"0"&amp;L324,IF(LEN(L324)&gt;9,2,LEFT(L324,9))))</f>
        <v>180341890</v>
      </c>
      <c r="N324" s="39">
        <f t="shared" ref="N324:N387" si="90">IF(L324="បរទេស",1,IF((LEN($M324)-9)=0,1,2))</f>
        <v>1</v>
      </c>
      <c r="O324" s="39">
        <f t="shared" ref="O324:O387" si="91">IF(M324="",2,1)</f>
        <v>1</v>
      </c>
      <c r="P324" s="39">
        <f t="shared" si="85"/>
        <v>1</v>
      </c>
      <c r="Q324" s="40">
        <f t="shared" ref="Q324:Q387" si="92">IF(M324="បរទេស",1,MAX(N324:P324))</f>
        <v>1</v>
      </c>
      <c r="R324" s="41" t="str">
        <f t="shared" ref="R324:R387" si="93">H324</f>
        <v>089 52 59 97</v>
      </c>
      <c r="S324" s="37" t="str">
        <f t="shared" ref="S324:S387" si="94">SUBSTITUTE(SUBSTITUTE(SUBSTITUTE(SUBSTITUTE(SUBSTITUTE(SUBSTITUTE(SUBSTITUTE(SUBSTITUTE(SUBSTITUTE(SUBSTITUTE(SUBSTITUTE(SUBSTITUTE(SUBSTITUTE(SUBSTITUTE(SUBSTITUTE(SUBSTITUTE(SUBSTITUTE(SUBSTITUTE(SUBSTITUTE(SUBSTITUTE(SUBSTITUTE(SUBSTITUTE(R324,"១","1"),"២","2"),"៣","3"),"៤","4"),"៥","5"),"៦","6"),"៧","7"),"៨","8"),"៩","9"),"០","0")," ","")," ",""),"​",""),",","/"),"-",""),"(",""),")",""),"+855","0"),"(855)","0"),"O","0"),"o","0"),".","")</f>
        <v>089525997</v>
      </c>
      <c r="T324" s="39" t="e">
        <f t="shared" ref="T324:T387" si="95">LEFT(S324, SEARCH("/",S324,1)-1)</f>
        <v>#VALUE!</v>
      </c>
      <c r="U324" s="37" t="str">
        <f t="shared" ref="U324:U387" si="96">IFERROR(T324,S324)</f>
        <v>089525997</v>
      </c>
      <c r="V324" s="42" t="str">
        <f t="shared" ref="V324:V387" si="97">IF(LEFT(U324,5)="បរទេស","បរទេស",IF(LEFT(U324,3)="855","0"&amp;MID(U324,4,10),IF(LEFT(U324,1)="0",MID(U324,1,10),IF(LEFT(U324,1)&gt;=1,"0"&amp;MID(U324,1,10),U324))))</f>
        <v>089525997</v>
      </c>
      <c r="W324" s="39">
        <f t="shared" ref="W324:W387" si="98">IF(V324="បរទេស",1,IF(OR(LEN(V324)=9,LEN(V324)=10),1,2))</f>
        <v>1</v>
      </c>
      <c r="X324" s="43">
        <f t="shared" ref="X324:X387" si="99">IF(V324="",2,1)</f>
        <v>1</v>
      </c>
      <c r="Y324" s="39">
        <f t="shared" si="86"/>
        <v>1</v>
      </c>
      <c r="Z324" s="40">
        <f t="shared" ref="Z324:Z387" si="100">IF(V324="បរទេស",1,MAX(W324:Y324))</f>
        <v>1</v>
      </c>
      <c r="AA324" s="40">
        <f t="shared" ref="AA324:AA387" si="101">IF(K324=2,2,MAX(J324,Q324,Z324,Z324))</f>
        <v>1</v>
      </c>
    </row>
    <row r="325" spans="1:27" ht="60" hidden="1" customHeight="1" x14ac:dyDescent="0.65">
      <c r="A325" s="3">
        <v>323</v>
      </c>
      <c r="B325" s="3" t="s">
        <v>946</v>
      </c>
      <c r="C325" s="3" t="s">
        <v>1941</v>
      </c>
      <c r="D325" s="3" t="s">
        <v>947</v>
      </c>
      <c r="E325" s="3" t="s">
        <v>1215</v>
      </c>
      <c r="F325" s="5" t="s">
        <v>948</v>
      </c>
      <c r="G325" s="5" t="s">
        <v>1734</v>
      </c>
      <c r="H325" s="5" t="s">
        <v>1735</v>
      </c>
      <c r="I325" s="3"/>
      <c r="J325" s="35"/>
      <c r="K325" s="36">
        <f t="shared" si="87"/>
        <v>1</v>
      </c>
      <c r="L325" s="37" t="str">
        <f t="shared" si="88"/>
        <v>180732028</v>
      </c>
      <c r="M325" s="38" t="str">
        <f t="shared" si="89"/>
        <v>180732028</v>
      </c>
      <c r="N325" s="39">
        <f t="shared" si="90"/>
        <v>1</v>
      </c>
      <c r="O325" s="39">
        <f t="shared" si="91"/>
        <v>1</v>
      </c>
      <c r="P325" s="39">
        <f t="shared" si="85"/>
        <v>1</v>
      </c>
      <c r="Q325" s="40">
        <f t="shared" si="92"/>
        <v>1</v>
      </c>
      <c r="R325" s="41" t="str">
        <f t="shared" si="93"/>
        <v>096 613 86 71</v>
      </c>
      <c r="S325" s="37" t="str">
        <f t="shared" si="94"/>
        <v>0966138671</v>
      </c>
      <c r="T325" s="39" t="e">
        <f t="shared" si="95"/>
        <v>#VALUE!</v>
      </c>
      <c r="U325" s="37" t="str">
        <f t="shared" si="96"/>
        <v>0966138671</v>
      </c>
      <c r="V325" s="42" t="str">
        <f t="shared" si="97"/>
        <v>0966138671</v>
      </c>
      <c r="W325" s="39">
        <f t="shared" si="98"/>
        <v>1</v>
      </c>
      <c r="X325" s="43">
        <f t="shared" si="99"/>
        <v>1</v>
      </c>
      <c r="Y325" s="39">
        <f t="shared" si="86"/>
        <v>1</v>
      </c>
      <c r="Z325" s="40">
        <f t="shared" si="100"/>
        <v>1</v>
      </c>
      <c r="AA325" s="40">
        <f t="shared" si="101"/>
        <v>1</v>
      </c>
    </row>
    <row r="326" spans="1:27" ht="60" hidden="1" customHeight="1" x14ac:dyDescent="0.65">
      <c r="A326" s="3">
        <v>324</v>
      </c>
      <c r="B326" s="3" t="s">
        <v>949</v>
      </c>
      <c r="C326" s="3" t="s">
        <v>1941</v>
      </c>
      <c r="D326" s="3" t="s">
        <v>950</v>
      </c>
      <c r="E326" s="3" t="s">
        <v>1215</v>
      </c>
      <c r="F326" s="5" t="s">
        <v>951</v>
      </c>
      <c r="G326" s="5" t="s">
        <v>1736</v>
      </c>
      <c r="H326" s="5" t="s">
        <v>1737</v>
      </c>
      <c r="I326" s="3"/>
      <c r="J326" s="35"/>
      <c r="K326" s="36">
        <f t="shared" si="87"/>
        <v>1</v>
      </c>
      <c r="L326" s="37" t="str">
        <f t="shared" si="88"/>
        <v>180644164</v>
      </c>
      <c r="M326" s="38" t="str">
        <f t="shared" si="89"/>
        <v>180644164</v>
      </c>
      <c r="N326" s="39">
        <f t="shared" si="90"/>
        <v>1</v>
      </c>
      <c r="O326" s="39">
        <f t="shared" si="91"/>
        <v>1</v>
      </c>
      <c r="P326" s="39">
        <f t="shared" si="85"/>
        <v>1</v>
      </c>
      <c r="Q326" s="40">
        <f t="shared" si="92"/>
        <v>1</v>
      </c>
      <c r="R326" s="41" t="str">
        <f t="shared" si="93"/>
        <v>015 68 04 57</v>
      </c>
      <c r="S326" s="37" t="str">
        <f t="shared" si="94"/>
        <v>015680457</v>
      </c>
      <c r="T326" s="39" t="e">
        <f t="shared" si="95"/>
        <v>#VALUE!</v>
      </c>
      <c r="U326" s="37" t="str">
        <f t="shared" si="96"/>
        <v>015680457</v>
      </c>
      <c r="V326" s="42" t="str">
        <f t="shared" si="97"/>
        <v>015680457</v>
      </c>
      <c r="W326" s="39">
        <f t="shared" si="98"/>
        <v>1</v>
      </c>
      <c r="X326" s="43">
        <f t="shared" si="99"/>
        <v>1</v>
      </c>
      <c r="Y326" s="39">
        <f t="shared" si="86"/>
        <v>1</v>
      </c>
      <c r="Z326" s="40">
        <f t="shared" si="100"/>
        <v>1</v>
      </c>
      <c r="AA326" s="40">
        <f t="shared" si="101"/>
        <v>1</v>
      </c>
    </row>
    <row r="327" spans="1:27" ht="60" hidden="1" customHeight="1" x14ac:dyDescent="0.65">
      <c r="A327" s="3">
        <v>325</v>
      </c>
      <c r="B327" s="3" t="s">
        <v>952</v>
      </c>
      <c r="C327" s="3" t="s">
        <v>1939</v>
      </c>
      <c r="D327" s="3" t="s">
        <v>953</v>
      </c>
      <c r="E327" s="3" t="s">
        <v>1215</v>
      </c>
      <c r="F327" s="5" t="s">
        <v>954</v>
      </c>
      <c r="G327" s="5" t="s">
        <v>1738</v>
      </c>
      <c r="H327" s="5" t="s">
        <v>1739</v>
      </c>
      <c r="I327" s="3"/>
      <c r="J327" s="35"/>
      <c r="K327" s="36">
        <f t="shared" si="87"/>
        <v>1</v>
      </c>
      <c r="L327" s="37" t="str">
        <f t="shared" si="88"/>
        <v>180025215</v>
      </c>
      <c r="M327" s="38" t="str">
        <f t="shared" si="89"/>
        <v>180025215</v>
      </c>
      <c r="N327" s="39">
        <f t="shared" si="90"/>
        <v>1</v>
      </c>
      <c r="O327" s="39">
        <f t="shared" si="91"/>
        <v>1</v>
      </c>
      <c r="P327" s="39">
        <f t="shared" si="85"/>
        <v>1</v>
      </c>
      <c r="Q327" s="40">
        <f t="shared" si="92"/>
        <v>1</v>
      </c>
      <c r="R327" s="41" t="str">
        <f t="shared" si="93"/>
        <v>093 79 63 53</v>
      </c>
      <c r="S327" s="37" t="str">
        <f t="shared" si="94"/>
        <v>093796353</v>
      </c>
      <c r="T327" s="39" t="e">
        <f t="shared" si="95"/>
        <v>#VALUE!</v>
      </c>
      <c r="U327" s="37" t="str">
        <f t="shared" si="96"/>
        <v>093796353</v>
      </c>
      <c r="V327" s="42" t="str">
        <f t="shared" si="97"/>
        <v>093796353</v>
      </c>
      <c r="W327" s="39">
        <f t="shared" si="98"/>
        <v>1</v>
      </c>
      <c r="X327" s="43">
        <f t="shared" si="99"/>
        <v>1</v>
      </c>
      <c r="Y327" s="39">
        <f t="shared" si="86"/>
        <v>1</v>
      </c>
      <c r="Z327" s="40">
        <f t="shared" si="100"/>
        <v>1</v>
      </c>
      <c r="AA327" s="40">
        <f t="shared" si="101"/>
        <v>1</v>
      </c>
    </row>
    <row r="328" spans="1:27" ht="60" hidden="1" customHeight="1" x14ac:dyDescent="0.65">
      <c r="A328" s="3">
        <v>326</v>
      </c>
      <c r="B328" s="3" t="s">
        <v>955</v>
      </c>
      <c r="C328" s="3" t="s">
        <v>1941</v>
      </c>
      <c r="D328" s="3" t="s">
        <v>956</v>
      </c>
      <c r="E328" s="3" t="s">
        <v>1215</v>
      </c>
      <c r="F328" s="5" t="s">
        <v>957</v>
      </c>
      <c r="G328" s="5" t="s">
        <v>1740</v>
      </c>
      <c r="H328" s="5" t="s">
        <v>1741</v>
      </c>
      <c r="I328" s="3"/>
      <c r="J328" s="35"/>
      <c r="K328" s="36">
        <f t="shared" si="87"/>
        <v>1</v>
      </c>
      <c r="L328" s="37" t="str">
        <f t="shared" si="88"/>
        <v>180600807</v>
      </c>
      <c r="M328" s="38" t="str">
        <f t="shared" si="89"/>
        <v>180600807</v>
      </c>
      <c r="N328" s="39">
        <f t="shared" si="90"/>
        <v>1</v>
      </c>
      <c r="O328" s="39">
        <f t="shared" si="91"/>
        <v>1</v>
      </c>
      <c r="P328" s="39">
        <f t="shared" si="85"/>
        <v>1</v>
      </c>
      <c r="Q328" s="40">
        <f t="shared" si="92"/>
        <v>1</v>
      </c>
      <c r="R328" s="41" t="str">
        <f t="shared" si="93"/>
        <v>010 87 25 71</v>
      </c>
      <c r="S328" s="37" t="str">
        <f t="shared" si="94"/>
        <v>010872571</v>
      </c>
      <c r="T328" s="39" t="e">
        <f t="shared" si="95"/>
        <v>#VALUE!</v>
      </c>
      <c r="U328" s="37" t="str">
        <f t="shared" si="96"/>
        <v>010872571</v>
      </c>
      <c r="V328" s="42" t="str">
        <f t="shared" si="97"/>
        <v>010872571</v>
      </c>
      <c r="W328" s="39">
        <f t="shared" si="98"/>
        <v>1</v>
      </c>
      <c r="X328" s="43">
        <f t="shared" si="99"/>
        <v>1</v>
      </c>
      <c r="Y328" s="39">
        <f t="shared" si="86"/>
        <v>1</v>
      </c>
      <c r="Z328" s="40">
        <f t="shared" si="100"/>
        <v>1</v>
      </c>
      <c r="AA328" s="40">
        <f t="shared" si="101"/>
        <v>1</v>
      </c>
    </row>
    <row r="329" spans="1:27" ht="60" hidden="1" customHeight="1" x14ac:dyDescent="0.65">
      <c r="A329" s="3">
        <v>327</v>
      </c>
      <c r="B329" s="3" t="s">
        <v>958</v>
      </c>
      <c r="C329" s="3" t="s">
        <v>1941</v>
      </c>
      <c r="D329" s="3" t="s">
        <v>959</v>
      </c>
      <c r="E329" s="3" t="s">
        <v>1215</v>
      </c>
      <c r="F329" s="5" t="s">
        <v>960</v>
      </c>
      <c r="G329" s="5" t="s">
        <v>1742</v>
      </c>
      <c r="H329" s="5" t="s">
        <v>1743</v>
      </c>
      <c r="I329" s="3"/>
      <c r="J329" s="35"/>
      <c r="K329" s="36">
        <f t="shared" si="87"/>
        <v>1</v>
      </c>
      <c r="L329" s="37" t="str">
        <f t="shared" si="88"/>
        <v>180470173</v>
      </c>
      <c r="M329" s="38" t="str">
        <f t="shared" si="89"/>
        <v>180470173</v>
      </c>
      <c r="N329" s="39">
        <f t="shared" si="90"/>
        <v>1</v>
      </c>
      <c r="O329" s="39">
        <f t="shared" si="91"/>
        <v>1</v>
      </c>
      <c r="P329" s="39">
        <f t="shared" si="85"/>
        <v>1</v>
      </c>
      <c r="Q329" s="40">
        <f t="shared" si="92"/>
        <v>1</v>
      </c>
      <c r="R329" s="41" t="str">
        <f t="shared" si="93"/>
        <v>061 62 96 74</v>
      </c>
      <c r="S329" s="37" t="str">
        <f t="shared" si="94"/>
        <v>061629674</v>
      </c>
      <c r="T329" s="39" t="e">
        <f t="shared" si="95"/>
        <v>#VALUE!</v>
      </c>
      <c r="U329" s="37" t="str">
        <f t="shared" si="96"/>
        <v>061629674</v>
      </c>
      <c r="V329" s="42" t="str">
        <f t="shared" si="97"/>
        <v>061629674</v>
      </c>
      <c r="W329" s="39">
        <f t="shared" si="98"/>
        <v>1</v>
      </c>
      <c r="X329" s="43">
        <f t="shared" si="99"/>
        <v>1</v>
      </c>
      <c r="Y329" s="39">
        <f t="shared" si="86"/>
        <v>1</v>
      </c>
      <c r="Z329" s="40">
        <f t="shared" si="100"/>
        <v>1</v>
      </c>
      <c r="AA329" s="40">
        <f t="shared" si="101"/>
        <v>1</v>
      </c>
    </row>
    <row r="330" spans="1:27" ht="60" hidden="1" customHeight="1" x14ac:dyDescent="0.65">
      <c r="A330" s="3">
        <v>328</v>
      </c>
      <c r="B330" s="3" t="s">
        <v>961</v>
      </c>
      <c r="C330" s="3" t="s">
        <v>1941</v>
      </c>
      <c r="D330" s="3" t="s">
        <v>962</v>
      </c>
      <c r="E330" s="3" t="s">
        <v>1215</v>
      </c>
      <c r="F330" s="5" t="s">
        <v>963</v>
      </c>
      <c r="G330" s="5" t="s">
        <v>1744</v>
      </c>
      <c r="H330" s="5" t="s">
        <v>1745</v>
      </c>
      <c r="I330" s="3"/>
      <c r="J330" s="35"/>
      <c r="K330" s="36">
        <f t="shared" si="87"/>
        <v>1</v>
      </c>
      <c r="L330" s="37" t="str">
        <f t="shared" si="88"/>
        <v>180722824</v>
      </c>
      <c r="M330" s="38" t="str">
        <f t="shared" si="89"/>
        <v>180722824</v>
      </c>
      <c r="N330" s="39">
        <f t="shared" si="90"/>
        <v>1</v>
      </c>
      <c r="O330" s="39">
        <f t="shared" si="91"/>
        <v>1</v>
      </c>
      <c r="P330" s="39">
        <f t="shared" si="85"/>
        <v>1</v>
      </c>
      <c r="Q330" s="40">
        <f t="shared" si="92"/>
        <v>1</v>
      </c>
      <c r="R330" s="41" t="str">
        <f t="shared" si="93"/>
        <v>070 85 72 79</v>
      </c>
      <c r="S330" s="37" t="str">
        <f t="shared" si="94"/>
        <v>070857279</v>
      </c>
      <c r="T330" s="39" t="e">
        <f t="shared" si="95"/>
        <v>#VALUE!</v>
      </c>
      <c r="U330" s="37" t="str">
        <f t="shared" si="96"/>
        <v>070857279</v>
      </c>
      <c r="V330" s="42" t="str">
        <f t="shared" si="97"/>
        <v>070857279</v>
      </c>
      <c r="W330" s="39">
        <f t="shared" si="98"/>
        <v>1</v>
      </c>
      <c r="X330" s="43">
        <f t="shared" si="99"/>
        <v>1</v>
      </c>
      <c r="Y330" s="39">
        <f t="shared" si="86"/>
        <v>1</v>
      </c>
      <c r="Z330" s="40">
        <f t="shared" si="100"/>
        <v>1</v>
      </c>
      <c r="AA330" s="40">
        <f t="shared" si="101"/>
        <v>1</v>
      </c>
    </row>
    <row r="331" spans="1:27" ht="60" hidden="1" customHeight="1" x14ac:dyDescent="0.65">
      <c r="A331" s="3">
        <v>329</v>
      </c>
      <c r="B331" s="3" t="s">
        <v>964</v>
      </c>
      <c r="C331" s="3" t="s">
        <v>1939</v>
      </c>
      <c r="D331" s="3" t="s">
        <v>965</v>
      </c>
      <c r="E331" s="3" t="s">
        <v>1215</v>
      </c>
      <c r="F331" s="5" t="s">
        <v>966</v>
      </c>
      <c r="G331" s="5" t="s">
        <v>1746</v>
      </c>
      <c r="H331" s="5" t="s">
        <v>1747</v>
      </c>
      <c r="I331" s="3"/>
      <c r="J331" s="35"/>
      <c r="K331" s="36">
        <f t="shared" si="87"/>
        <v>1</v>
      </c>
      <c r="L331" s="37" t="str">
        <f t="shared" si="88"/>
        <v>180758949</v>
      </c>
      <c r="M331" s="38" t="str">
        <f t="shared" si="89"/>
        <v>180758949</v>
      </c>
      <c r="N331" s="39">
        <f t="shared" si="90"/>
        <v>1</v>
      </c>
      <c r="O331" s="39">
        <f t="shared" si="91"/>
        <v>1</v>
      </c>
      <c r="P331" s="39">
        <f t="shared" si="85"/>
        <v>1</v>
      </c>
      <c r="Q331" s="40">
        <f t="shared" si="92"/>
        <v>1</v>
      </c>
      <c r="R331" s="41" t="str">
        <f t="shared" si="93"/>
        <v>015 99 39 12</v>
      </c>
      <c r="S331" s="37" t="str">
        <f t="shared" si="94"/>
        <v>015993912</v>
      </c>
      <c r="T331" s="39" t="e">
        <f t="shared" si="95"/>
        <v>#VALUE!</v>
      </c>
      <c r="U331" s="37" t="str">
        <f t="shared" si="96"/>
        <v>015993912</v>
      </c>
      <c r="V331" s="42" t="str">
        <f t="shared" si="97"/>
        <v>015993912</v>
      </c>
      <c r="W331" s="39">
        <f t="shared" si="98"/>
        <v>1</v>
      </c>
      <c r="X331" s="43">
        <f t="shared" si="99"/>
        <v>1</v>
      </c>
      <c r="Y331" s="39">
        <f t="shared" si="86"/>
        <v>1</v>
      </c>
      <c r="Z331" s="40">
        <f t="shared" si="100"/>
        <v>1</v>
      </c>
      <c r="AA331" s="40">
        <f t="shared" si="101"/>
        <v>1</v>
      </c>
    </row>
    <row r="332" spans="1:27" ht="60" hidden="1" customHeight="1" x14ac:dyDescent="0.65">
      <c r="A332" s="3">
        <v>330</v>
      </c>
      <c r="B332" s="3" t="s">
        <v>967</v>
      </c>
      <c r="C332" s="3" t="s">
        <v>1941</v>
      </c>
      <c r="D332" s="3" t="s">
        <v>968</v>
      </c>
      <c r="E332" s="3" t="s">
        <v>1215</v>
      </c>
      <c r="F332" s="5" t="s">
        <v>969</v>
      </c>
      <c r="G332" s="5" t="s">
        <v>1748</v>
      </c>
      <c r="H332" s="5" t="s">
        <v>1749</v>
      </c>
      <c r="I332" s="3"/>
      <c r="J332" s="35"/>
      <c r="K332" s="36">
        <f t="shared" si="87"/>
        <v>1</v>
      </c>
      <c r="L332" s="37" t="str">
        <f t="shared" si="88"/>
        <v>180565325</v>
      </c>
      <c r="M332" s="38" t="str">
        <f t="shared" si="89"/>
        <v>180565325</v>
      </c>
      <c r="N332" s="39">
        <f t="shared" si="90"/>
        <v>1</v>
      </c>
      <c r="O332" s="39">
        <f t="shared" si="91"/>
        <v>1</v>
      </c>
      <c r="P332" s="39">
        <f t="shared" si="85"/>
        <v>1</v>
      </c>
      <c r="Q332" s="40">
        <f t="shared" si="92"/>
        <v>1</v>
      </c>
      <c r="R332" s="41" t="str">
        <f t="shared" si="93"/>
        <v>096 21 62 473</v>
      </c>
      <c r="S332" s="37" t="str">
        <f t="shared" si="94"/>
        <v>0962162473</v>
      </c>
      <c r="T332" s="39" t="e">
        <f t="shared" si="95"/>
        <v>#VALUE!</v>
      </c>
      <c r="U332" s="37" t="str">
        <f t="shared" si="96"/>
        <v>0962162473</v>
      </c>
      <c r="V332" s="42" t="str">
        <f t="shared" si="97"/>
        <v>0962162473</v>
      </c>
      <c r="W332" s="39">
        <f t="shared" si="98"/>
        <v>1</v>
      </c>
      <c r="X332" s="43">
        <f t="shared" si="99"/>
        <v>1</v>
      </c>
      <c r="Y332" s="39">
        <f t="shared" si="86"/>
        <v>1</v>
      </c>
      <c r="Z332" s="40">
        <f t="shared" si="100"/>
        <v>1</v>
      </c>
      <c r="AA332" s="40">
        <f t="shared" si="101"/>
        <v>1</v>
      </c>
    </row>
    <row r="333" spans="1:27" ht="60" hidden="1" customHeight="1" x14ac:dyDescent="0.65">
      <c r="A333" s="3">
        <v>331</v>
      </c>
      <c r="B333" s="3" t="s">
        <v>970</v>
      </c>
      <c r="C333" s="3" t="s">
        <v>1939</v>
      </c>
      <c r="D333" s="3" t="s">
        <v>971</v>
      </c>
      <c r="E333" s="3" t="s">
        <v>1215</v>
      </c>
      <c r="F333" s="5" t="s">
        <v>972</v>
      </c>
      <c r="G333" s="5" t="s">
        <v>1750</v>
      </c>
      <c r="H333" s="5" t="s">
        <v>1751</v>
      </c>
      <c r="I333" s="3"/>
      <c r="J333" s="35"/>
      <c r="K333" s="36">
        <f t="shared" si="87"/>
        <v>1</v>
      </c>
      <c r="L333" s="37" t="str">
        <f t="shared" si="88"/>
        <v>180513660</v>
      </c>
      <c r="M333" s="38" t="str">
        <f t="shared" si="89"/>
        <v>180513660</v>
      </c>
      <c r="N333" s="39">
        <f t="shared" si="90"/>
        <v>1</v>
      </c>
      <c r="O333" s="39">
        <f t="shared" si="91"/>
        <v>1</v>
      </c>
      <c r="P333" s="39">
        <f t="shared" si="85"/>
        <v>1</v>
      </c>
      <c r="Q333" s="40">
        <f t="shared" si="92"/>
        <v>1</v>
      </c>
      <c r="R333" s="41" t="str">
        <f t="shared" si="93"/>
        <v>011 43 60 64</v>
      </c>
      <c r="S333" s="37" t="str">
        <f t="shared" si="94"/>
        <v>011436064</v>
      </c>
      <c r="T333" s="39" t="e">
        <f t="shared" si="95"/>
        <v>#VALUE!</v>
      </c>
      <c r="U333" s="37" t="str">
        <f t="shared" si="96"/>
        <v>011436064</v>
      </c>
      <c r="V333" s="42" t="str">
        <f t="shared" si="97"/>
        <v>011436064</v>
      </c>
      <c r="W333" s="39">
        <f t="shared" si="98"/>
        <v>1</v>
      </c>
      <c r="X333" s="43">
        <f t="shared" si="99"/>
        <v>1</v>
      </c>
      <c r="Y333" s="39">
        <f t="shared" si="86"/>
        <v>1</v>
      </c>
      <c r="Z333" s="40">
        <f t="shared" si="100"/>
        <v>1</v>
      </c>
      <c r="AA333" s="40">
        <f t="shared" si="101"/>
        <v>1</v>
      </c>
    </row>
    <row r="334" spans="1:27" ht="60" hidden="1" customHeight="1" x14ac:dyDescent="0.65">
      <c r="A334" s="3">
        <v>332</v>
      </c>
      <c r="B334" s="3" t="s">
        <v>973</v>
      </c>
      <c r="C334" s="3" t="s">
        <v>1939</v>
      </c>
      <c r="D334" s="3" t="s">
        <v>974</v>
      </c>
      <c r="E334" s="3" t="s">
        <v>1215</v>
      </c>
      <c r="F334" s="5" t="s">
        <v>975</v>
      </c>
      <c r="G334" s="5" t="s">
        <v>1752</v>
      </c>
      <c r="H334" s="5" t="s">
        <v>1753</v>
      </c>
      <c r="I334" s="3"/>
      <c r="J334" s="35"/>
      <c r="K334" s="36">
        <f t="shared" si="87"/>
        <v>1</v>
      </c>
      <c r="L334" s="37" t="str">
        <f t="shared" si="88"/>
        <v>180839798</v>
      </c>
      <c r="M334" s="38" t="str">
        <f t="shared" si="89"/>
        <v>180839798</v>
      </c>
      <c r="N334" s="39">
        <f t="shared" si="90"/>
        <v>1</v>
      </c>
      <c r="O334" s="39">
        <f t="shared" si="91"/>
        <v>1</v>
      </c>
      <c r="P334" s="39">
        <f t="shared" si="85"/>
        <v>1</v>
      </c>
      <c r="Q334" s="40">
        <f t="shared" si="92"/>
        <v>1</v>
      </c>
      <c r="R334" s="41" t="str">
        <f t="shared" si="93"/>
        <v>017 50 68 39</v>
      </c>
      <c r="S334" s="37" t="str">
        <f t="shared" si="94"/>
        <v>017506839</v>
      </c>
      <c r="T334" s="39" t="e">
        <f t="shared" si="95"/>
        <v>#VALUE!</v>
      </c>
      <c r="U334" s="37" t="str">
        <f t="shared" si="96"/>
        <v>017506839</v>
      </c>
      <c r="V334" s="42" t="str">
        <f t="shared" si="97"/>
        <v>017506839</v>
      </c>
      <c r="W334" s="39">
        <f t="shared" si="98"/>
        <v>1</v>
      </c>
      <c r="X334" s="43">
        <f t="shared" si="99"/>
        <v>1</v>
      </c>
      <c r="Y334" s="39">
        <f t="shared" si="86"/>
        <v>1</v>
      </c>
      <c r="Z334" s="40">
        <f t="shared" si="100"/>
        <v>1</v>
      </c>
      <c r="AA334" s="40">
        <f t="shared" si="101"/>
        <v>1</v>
      </c>
    </row>
    <row r="335" spans="1:27" ht="60" hidden="1" customHeight="1" x14ac:dyDescent="0.65">
      <c r="A335" s="3">
        <v>333</v>
      </c>
      <c r="B335" s="3" t="s">
        <v>976</v>
      </c>
      <c r="C335" s="3" t="s">
        <v>1941</v>
      </c>
      <c r="D335" s="3" t="s">
        <v>977</v>
      </c>
      <c r="E335" s="3" t="s">
        <v>1215</v>
      </c>
      <c r="F335" s="5" t="s">
        <v>978</v>
      </c>
      <c r="G335" s="5" t="s">
        <v>1754</v>
      </c>
      <c r="H335" s="5" t="s">
        <v>1755</v>
      </c>
      <c r="I335" s="3"/>
      <c r="J335" s="35"/>
      <c r="K335" s="36">
        <f t="shared" si="87"/>
        <v>1</v>
      </c>
      <c r="L335" s="37" t="str">
        <f t="shared" si="88"/>
        <v>150519313</v>
      </c>
      <c r="M335" s="38" t="str">
        <f t="shared" si="89"/>
        <v>150519313</v>
      </c>
      <c r="N335" s="39">
        <f t="shared" si="90"/>
        <v>1</v>
      </c>
      <c r="O335" s="39">
        <f t="shared" si="91"/>
        <v>1</v>
      </c>
      <c r="P335" s="39">
        <f t="shared" si="85"/>
        <v>1</v>
      </c>
      <c r="Q335" s="40">
        <f t="shared" si="92"/>
        <v>1</v>
      </c>
      <c r="R335" s="41" t="str">
        <f t="shared" si="93"/>
        <v>096 51 73 199</v>
      </c>
      <c r="S335" s="37" t="str">
        <f t="shared" si="94"/>
        <v>0965173199</v>
      </c>
      <c r="T335" s="39" t="e">
        <f t="shared" si="95"/>
        <v>#VALUE!</v>
      </c>
      <c r="U335" s="37" t="str">
        <f t="shared" si="96"/>
        <v>0965173199</v>
      </c>
      <c r="V335" s="42" t="str">
        <f t="shared" si="97"/>
        <v>0965173199</v>
      </c>
      <c r="W335" s="39">
        <f t="shared" si="98"/>
        <v>1</v>
      </c>
      <c r="X335" s="43">
        <f t="shared" si="99"/>
        <v>1</v>
      </c>
      <c r="Y335" s="39">
        <f t="shared" si="86"/>
        <v>1</v>
      </c>
      <c r="Z335" s="40">
        <f t="shared" si="100"/>
        <v>1</v>
      </c>
      <c r="AA335" s="40">
        <f t="shared" si="101"/>
        <v>1</v>
      </c>
    </row>
    <row r="336" spans="1:27" ht="60" hidden="1" customHeight="1" x14ac:dyDescent="0.65">
      <c r="A336" s="3">
        <v>334</v>
      </c>
      <c r="B336" s="3" t="s">
        <v>979</v>
      </c>
      <c r="C336" s="3" t="s">
        <v>1941</v>
      </c>
      <c r="D336" s="3" t="s">
        <v>980</v>
      </c>
      <c r="E336" s="3" t="s">
        <v>1215</v>
      </c>
      <c r="F336" s="5" t="s">
        <v>981</v>
      </c>
      <c r="G336" s="5" t="s">
        <v>1756</v>
      </c>
      <c r="H336" s="5" t="s">
        <v>1757</v>
      </c>
      <c r="I336" s="3"/>
      <c r="J336" s="35"/>
      <c r="K336" s="36">
        <f t="shared" si="87"/>
        <v>1</v>
      </c>
      <c r="L336" s="37" t="str">
        <f t="shared" si="88"/>
        <v>180305937</v>
      </c>
      <c r="M336" s="38" t="str">
        <f t="shared" si="89"/>
        <v>180305937</v>
      </c>
      <c r="N336" s="39">
        <f t="shared" si="90"/>
        <v>1</v>
      </c>
      <c r="O336" s="39">
        <f t="shared" si="91"/>
        <v>1</v>
      </c>
      <c r="P336" s="39">
        <f t="shared" si="85"/>
        <v>1</v>
      </c>
      <c r="Q336" s="40">
        <f t="shared" si="92"/>
        <v>1</v>
      </c>
      <c r="R336" s="41" t="str">
        <f t="shared" si="93"/>
        <v>089 639 667</v>
      </c>
      <c r="S336" s="37" t="str">
        <f t="shared" si="94"/>
        <v>089639667</v>
      </c>
      <c r="T336" s="39" t="e">
        <f t="shared" si="95"/>
        <v>#VALUE!</v>
      </c>
      <c r="U336" s="37" t="str">
        <f t="shared" si="96"/>
        <v>089639667</v>
      </c>
      <c r="V336" s="42" t="str">
        <f t="shared" si="97"/>
        <v>089639667</v>
      </c>
      <c r="W336" s="39">
        <f t="shared" si="98"/>
        <v>1</v>
      </c>
      <c r="X336" s="43">
        <f t="shared" si="99"/>
        <v>1</v>
      </c>
      <c r="Y336" s="39">
        <f t="shared" si="86"/>
        <v>1</v>
      </c>
      <c r="Z336" s="40">
        <f t="shared" si="100"/>
        <v>1</v>
      </c>
      <c r="AA336" s="40">
        <f t="shared" si="101"/>
        <v>1</v>
      </c>
    </row>
    <row r="337" spans="1:27" ht="60" hidden="1" customHeight="1" x14ac:dyDescent="0.65">
      <c r="A337" s="3">
        <v>335</v>
      </c>
      <c r="B337" s="3" t="s">
        <v>982</v>
      </c>
      <c r="C337" s="3" t="s">
        <v>1941</v>
      </c>
      <c r="D337" s="3" t="s">
        <v>983</v>
      </c>
      <c r="E337" s="3" t="s">
        <v>1215</v>
      </c>
      <c r="F337" s="5" t="s">
        <v>984</v>
      </c>
      <c r="G337" s="5" t="s">
        <v>1758</v>
      </c>
      <c r="H337" s="5" t="s">
        <v>1759</v>
      </c>
      <c r="I337" s="3"/>
      <c r="J337" s="35"/>
      <c r="K337" s="36">
        <f t="shared" si="87"/>
        <v>1</v>
      </c>
      <c r="L337" s="37" t="str">
        <f t="shared" si="88"/>
        <v>180515130</v>
      </c>
      <c r="M337" s="38" t="str">
        <f t="shared" si="89"/>
        <v>180515130</v>
      </c>
      <c r="N337" s="39">
        <f t="shared" si="90"/>
        <v>1</v>
      </c>
      <c r="O337" s="39">
        <f t="shared" si="91"/>
        <v>1</v>
      </c>
      <c r="P337" s="39">
        <f t="shared" si="85"/>
        <v>1</v>
      </c>
      <c r="Q337" s="40">
        <f t="shared" si="92"/>
        <v>1</v>
      </c>
      <c r="R337" s="41" t="str">
        <f t="shared" si="93"/>
        <v>096 42 44 945</v>
      </c>
      <c r="S337" s="37" t="str">
        <f t="shared" si="94"/>
        <v>0964244945</v>
      </c>
      <c r="T337" s="39" t="e">
        <f t="shared" si="95"/>
        <v>#VALUE!</v>
      </c>
      <c r="U337" s="37" t="str">
        <f t="shared" si="96"/>
        <v>0964244945</v>
      </c>
      <c r="V337" s="42" t="str">
        <f t="shared" si="97"/>
        <v>0964244945</v>
      </c>
      <c r="W337" s="39">
        <f t="shared" si="98"/>
        <v>1</v>
      </c>
      <c r="X337" s="43">
        <f t="shared" si="99"/>
        <v>1</v>
      </c>
      <c r="Y337" s="39">
        <f t="shared" si="86"/>
        <v>1</v>
      </c>
      <c r="Z337" s="40">
        <f t="shared" si="100"/>
        <v>1</v>
      </c>
      <c r="AA337" s="40">
        <f t="shared" si="101"/>
        <v>1</v>
      </c>
    </row>
    <row r="338" spans="1:27" ht="60" hidden="1" customHeight="1" x14ac:dyDescent="0.65">
      <c r="A338" s="3">
        <v>336</v>
      </c>
      <c r="B338" s="3" t="s">
        <v>985</v>
      </c>
      <c r="C338" s="3" t="s">
        <v>1941</v>
      </c>
      <c r="D338" s="3" t="s">
        <v>986</v>
      </c>
      <c r="E338" s="3" t="s">
        <v>1215</v>
      </c>
      <c r="F338" s="5" t="s">
        <v>987</v>
      </c>
      <c r="G338" s="5" t="s">
        <v>1760</v>
      </c>
      <c r="H338" s="5" t="s">
        <v>1761</v>
      </c>
      <c r="I338" s="3"/>
      <c r="J338" s="35"/>
      <c r="K338" s="36">
        <f t="shared" si="87"/>
        <v>1</v>
      </c>
      <c r="L338" s="37" t="str">
        <f t="shared" si="88"/>
        <v>180653995</v>
      </c>
      <c r="M338" s="38" t="str">
        <f t="shared" si="89"/>
        <v>180653995</v>
      </c>
      <c r="N338" s="39">
        <f t="shared" si="90"/>
        <v>1</v>
      </c>
      <c r="O338" s="39">
        <f t="shared" si="91"/>
        <v>1</v>
      </c>
      <c r="P338" s="39">
        <f t="shared" si="85"/>
        <v>1</v>
      </c>
      <c r="Q338" s="40">
        <f t="shared" si="92"/>
        <v>1</v>
      </c>
      <c r="R338" s="41" t="str">
        <f t="shared" si="93"/>
        <v>096 47 50 483</v>
      </c>
      <c r="S338" s="37" t="str">
        <f t="shared" si="94"/>
        <v>0964750483</v>
      </c>
      <c r="T338" s="39" t="e">
        <f t="shared" si="95"/>
        <v>#VALUE!</v>
      </c>
      <c r="U338" s="37" t="str">
        <f t="shared" si="96"/>
        <v>0964750483</v>
      </c>
      <c r="V338" s="42" t="str">
        <f t="shared" si="97"/>
        <v>0964750483</v>
      </c>
      <c r="W338" s="39">
        <f t="shared" si="98"/>
        <v>1</v>
      </c>
      <c r="X338" s="43">
        <f t="shared" si="99"/>
        <v>1</v>
      </c>
      <c r="Y338" s="39">
        <f t="shared" si="86"/>
        <v>1</v>
      </c>
      <c r="Z338" s="40">
        <f t="shared" si="100"/>
        <v>1</v>
      </c>
      <c r="AA338" s="40">
        <f t="shared" si="101"/>
        <v>1</v>
      </c>
    </row>
    <row r="339" spans="1:27" ht="60" customHeight="1" x14ac:dyDescent="0.65">
      <c r="A339" s="3">
        <v>337</v>
      </c>
      <c r="B339" s="3" t="s">
        <v>988</v>
      </c>
      <c r="C339" s="3" t="s">
        <v>1941</v>
      </c>
      <c r="D339" s="3" t="s">
        <v>852</v>
      </c>
      <c r="E339" s="3" t="s">
        <v>1215</v>
      </c>
      <c r="F339" s="5" t="s">
        <v>989</v>
      </c>
      <c r="G339" s="5" t="s">
        <v>1762</v>
      </c>
      <c r="H339" s="5" t="s">
        <v>1763</v>
      </c>
      <c r="I339" s="3"/>
      <c r="J339" s="35">
        <v>2</v>
      </c>
      <c r="K339" s="36">
        <f t="shared" si="87"/>
        <v>1</v>
      </c>
      <c r="L339" s="37" t="str">
        <f t="shared" si="88"/>
        <v>180459130</v>
      </c>
      <c r="M339" s="38" t="str">
        <f t="shared" si="89"/>
        <v>180459130</v>
      </c>
      <c r="N339" s="39">
        <f t="shared" si="90"/>
        <v>1</v>
      </c>
      <c r="O339" s="39">
        <f t="shared" si="91"/>
        <v>1</v>
      </c>
      <c r="P339" s="39">
        <f t="shared" si="85"/>
        <v>1</v>
      </c>
      <c r="Q339" s="40">
        <f t="shared" si="92"/>
        <v>1</v>
      </c>
      <c r="R339" s="41" t="str">
        <f t="shared" si="93"/>
        <v>010 56 99 03</v>
      </c>
      <c r="S339" s="37" t="str">
        <f t="shared" si="94"/>
        <v>010569903</v>
      </c>
      <c r="T339" s="39" t="e">
        <f t="shared" si="95"/>
        <v>#VALUE!</v>
      </c>
      <c r="U339" s="37" t="str">
        <f t="shared" si="96"/>
        <v>010569903</v>
      </c>
      <c r="V339" s="42" t="str">
        <f t="shared" si="97"/>
        <v>010569903</v>
      </c>
      <c r="W339" s="39">
        <f t="shared" si="98"/>
        <v>1</v>
      </c>
      <c r="X339" s="43">
        <f t="shared" si="99"/>
        <v>1</v>
      </c>
      <c r="Y339" s="39">
        <f t="shared" si="86"/>
        <v>1</v>
      </c>
      <c r="Z339" s="40">
        <f t="shared" si="100"/>
        <v>1</v>
      </c>
      <c r="AA339" s="40">
        <f t="shared" si="101"/>
        <v>2</v>
      </c>
    </row>
    <row r="340" spans="1:27" ht="60" hidden="1" customHeight="1" x14ac:dyDescent="0.65">
      <c r="A340" s="3">
        <v>338</v>
      </c>
      <c r="B340" s="3" t="s">
        <v>990</v>
      </c>
      <c r="C340" s="3" t="s">
        <v>1941</v>
      </c>
      <c r="D340" s="3" t="s">
        <v>991</v>
      </c>
      <c r="E340" s="3" t="s">
        <v>1215</v>
      </c>
      <c r="F340" s="5" t="s">
        <v>992</v>
      </c>
      <c r="G340" s="5" t="s">
        <v>1764</v>
      </c>
      <c r="H340" s="5" t="s">
        <v>1765</v>
      </c>
      <c r="I340" s="3"/>
      <c r="J340" s="35"/>
      <c r="K340" s="36">
        <f t="shared" si="87"/>
        <v>1</v>
      </c>
      <c r="L340" s="37" t="str">
        <f t="shared" si="88"/>
        <v>180725803</v>
      </c>
      <c r="M340" s="38" t="str">
        <f t="shared" si="89"/>
        <v>180725803</v>
      </c>
      <c r="N340" s="39">
        <f t="shared" si="90"/>
        <v>1</v>
      </c>
      <c r="O340" s="39">
        <f t="shared" si="91"/>
        <v>1</v>
      </c>
      <c r="P340" s="39">
        <f t="shared" si="85"/>
        <v>1</v>
      </c>
      <c r="Q340" s="40">
        <f t="shared" si="92"/>
        <v>1</v>
      </c>
      <c r="R340" s="41" t="str">
        <f t="shared" si="93"/>
        <v>015 28 46 43</v>
      </c>
      <c r="S340" s="37" t="str">
        <f t="shared" si="94"/>
        <v>015284643</v>
      </c>
      <c r="T340" s="39" t="e">
        <f t="shared" si="95"/>
        <v>#VALUE!</v>
      </c>
      <c r="U340" s="37" t="str">
        <f t="shared" si="96"/>
        <v>015284643</v>
      </c>
      <c r="V340" s="42" t="str">
        <f t="shared" si="97"/>
        <v>015284643</v>
      </c>
      <c r="W340" s="39">
        <f t="shared" si="98"/>
        <v>1</v>
      </c>
      <c r="X340" s="43">
        <f t="shared" si="99"/>
        <v>1</v>
      </c>
      <c r="Y340" s="39">
        <f t="shared" si="86"/>
        <v>1</v>
      </c>
      <c r="Z340" s="40">
        <f t="shared" si="100"/>
        <v>1</v>
      </c>
      <c r="AA340" s="40">
        <f t="shared" si="101"/>
        <v>1</v>
      </c>
    </row>
    <row r="341" spans="1:27" ht="60" hidden="1" customHeight="1" x14ac:dyDescent="0.65">
      <c r="A341" s="3">
        <v>339</v>
      </c>
      <c r="B341" s="3" t="s">
        <v>993</v>
      </c>
      <c r="C341" s="3" t="s">
        <v>1939</v>
      </c>
      <c r="D341" s="3" t="s">
        <v>994</v>
      </c>
      <c r="E341" s="3" t="s">
        <v>1215</v>
      </c>
      <c r="F341" s="5" t="s">
        <v>995</v>
      </c>
      <c r="G341" s="5" t="s">
        <v>1766</v>
      </c>
      <c r="H341" s="5" t="s">
        <v>1767</v>
      </c>
      <c r="I341" s="3"/>
      <c r="J341" s="35"/>
      <c r="K341" s="36">
        <f t="shared" si="87"/>
        <v>1</v>
      </c>
      <c r="L341" s="37" t="str">
        <f t="shared" si="88"/>
        <v>180704820</v>
      </c>
      <c r="M341" s="38" t="str">
        <f t="shared" si="89"/>
        <v>180704820</v>
      </c>
      <c r="N341" s="39">
        <f t="shared" si="90"/>
        <v>1</v>
      </c>
      <c r="O341" s="39">
        <f t="shared" si="91"/>
        <v>1</v>
      </c>
      <c r="P341" s="39">
        <f t="shared" si="85"/>
        <v>1</v>
      </c>
      <c r="Q341" s="40">
        <f t="shared" si="92"/>
        <v>1</v>
      </c>
      <c r="R341" s="41" t="str">
        <f t="shared" si="93"/>
        <v>015 31 71 56</v>
      </c>
      <c r="S341" s="37" t="str">
        <f t="shared" si="94"/>
        <v>015317156</v>
      </c>
      <c r="T341" s="39" t="e">
        <f t="shared" si="95"/>
        <v>#VALUE!</v>
      </c>
      <c r="U341" s="37" t="str">
        <f t="shared" si="96"/>
        <v>015317156</v>
      </c>
      <c r="V341" s="42" t="str">
        <f t="shared" si="97"/>
        <v>015317156</v>
      </c>
      <c r="W341" s="39">
        <f t="shared" si="98"/>
        <v>1</v>
      </c>
      <c r="X341" s="43">
        <f t="shared" si="99"/>
        <v>1</v>
      </c>
      <c r="Y341" s="39">
        <f t="shared" si="86"/>
        <v>1</v>
      </c>
      <c r="Z341" s="40">
        <f t="shared" si="100"/>
        <v>1</v>
      </c>
      <c r="AA341" s="40">
        <f t="shared" si="101"/>
        <v>1</v>
      </c>
    </row>
    <row r="342" spans="1:27" ht="60" customHeight="1" x14ac:dyDescent="0.65">
      <c r="A342" s="3">
        <v>340</v>
      </c>
      <c r="B342" s="3" t="s">
        <v>996</v>
      </c>
      <c r="C342" s="3" t="s">
        <v>1941</v>
      </c>
      <c r="D342" s="3" t="s">
        <v>997</v>
      </c>
      <c r="E342" s="3" t="s">
        <v>1215</v>
      </c>
      <c r="F342" s="5" t="s">
        <v>998</v>
      </c>
      <c r="G342" s="5" t="s">
        <v>1768</v>
      </c>
      <c r="H342" s="8" t="s">
        <v>1769</v>
      </c>
      <c r="I342" s="3"/>
      <c r="J342" s="35">
        <v>2</v>
      </c>
      <c r="K342" s="36">
        <f t="shared" si="87"/>
        <v>1</v>
      </c>
      <c r="L342" s="37" t="str">
        <f t="shared" si="88"/>
        <v>180733003</v>
      </c>
      <c r="M342" s="38" t="str">
        <f t="shared" si="89"/>
        <v>180733003</v>
      </c>
      <c r="N342" s="39">
        <f t="shared" si="90"/>
        <v>1</v>
      </c>
      <c r="O342" s="39">
        <f t="shared" si="91"/>
        <v>1</v>
      </c>
      <c r="P342" s="39">
        <f t="shared" si="85"/>
        <v>1</v>
      </c>
      <c r="Q342" s="40">
        <f t="shared" si="92"/>
        <v>1</v>
      </c>
      <c r="R342" s="41" t="str">
        <f t="shared" si="93"/>
        <v>081 23 37 91</v>
      </c>
      <c r="S342" s="37" t="str">
        <f t="shared" si="94"/>
        <v>081233791</v>
      </c>
      <c r="T342" s="39" t="e">
        <f t="shared" si="95"/>
        <v>#VALUE!</v>
      </c>
      <c r="U342" s="37" t="str">
        <f t="shared" si="96"/>
        <v>081233791</v>
      </c>
      <c r="V342" s="42" t="str">
        <f t="shared" si="97"/>
        <v>081233791</v>
      </c>
      <c r="W342" s="39">
        <f t="shared" si="98"/>
        <v>1</v>
      </c>
      <c r="X342" s="43">
        <f t="shared" si="99"/>
        <v>1</v>
      </c>
      <c r="Y342" s="39">
        <f t="shared" si="86"/>
        <v>1</v>
      </c>
      <c r="Z342" s="40">
        <f t="shared" si="100"/>
        <v>1</v>
      </c>
      <c r="AA342" s="40">
        <f t="shared" si="101"/>
        <v>2</v>
      </c>
    </row>
    <row r="343" spans="1:27" ht="60" hidden="1" customHeight="1" x14ac:dyDescent="0.65">
      <c r="A343" s="3">
        <v>341</v>
      </c>
      <c r="B343" s="3" t="s">
        <v>999</v>
      </c>
      <c r="C343" s="3" t="s">
        <v>1941</v>
      </c>
      <c r="D343" s="3" t="s">
        <v>1000</v>
      </c>
      <c r="E343" s="3" t="s">
        <v>1215</v>
      </c>
      <c r="F343" s="5" t="s">
        <v>1001</v>
      </c>
      <c r="G343" s="5" t="s">
        <v>1770</v>
      </c>
      <c r="H343" s="5" t="s">
        <v>1771</v>
      </c>
      <c r="I343" s="3"/>
      <c r="J343" s="35"/>
      <c r="K343" s="36">
        <f t="shared" si="87"/>
        <v>1</v>
      </c>
      <c r="L343" s="37" t="str">
        <f t="shared" si="88"/>
        <v>020469489</v>
      </c>
      <c r="M343" s="38" t="str">
        <f t="shared" si="89"/>
        <v>020469489</v>
      </c>
      <c r="N343" s="39">
        <f t="shared" si="90"/>
        <v>1</v>
      </c>
      <c r="O343" s="39">
        <f t="shared" si="91"/>
        <v>1</v>
      </c>
      <c r="P343" s="39">
        <f t="shared" si="85"/>
        <v>1</v>
      </c>
      <c r="Q343" s="40">
        <f t="shared" si="92"/>
        <v>1</v>
      </c>
      <c r="R343" s="41" t="str">
        <f t="shared" si="93"/>
        <v>012 86 84 53</v>
      </c>
      <c r="S343" s="37" t="str">
        <f t="shared" si="94"/>
        <v>012868453</v>
      </c>
      <c r="T343" s="39" t="e">
        <f t="shared" si="95"/>
        <v>#VALUE!</v>
      </c>
      <c r="U343" s="37" t="str">
        <f t="shared" si="96"/>
        <v>012868453</v>
      </c>
      <c r="V343" s="42" t="str">
        <f t="shared" si="97"/>
        <v>012868453</v>
      </c>
      <c r="W343" s="39">
        <f t="shared" si="98"/>
        <v>1</v>
      </c>
      <c r="X343" s="43">
        <f t="shared" si="99"/>
        <v>1</v>
      </c>
      <c r="Y343" s="39">
        <f t="shared" si="86"/>
        <v>1</v>
      </c>
      <c r="Z343" s="40">
        <f t="shared" si="100"/>
        <v>1</v>
      </c>
      <c r="AA343" s="40">
        <f t="shared" si="101"/>
        <v>1</v>
      </c>
    </row>
    <row r="344" spans="1:27" ht="60" hidden="1" customHeight="1" x14ac:dyDescent="0.65">
      <c r="A344" s="3">
        <v>342</v>
      </c>
      <c r="B344" s="3" t="s">
        <v>1002</v>
      </c>
      <c r="C344" s="3" t="s">
        <v>1939</v>
      </c>
      <c r="D344" s="3" t="s">
        <v>1003</v>
      </c>
      <c r="E344" s="3" t="s">
        <v>1215</v>
      </c>
      <c r="F344" s="5" t="s">
        <v>1004</v>
      </c>
      <c r="G344" s="5" t="s">
        <v>1772</v>
      </c>
      <c r="H344" s="5" t="s">
        <v>1773</v>
      </c>
      <c r="I344" s="3"/>
      <c r="J344" s="35"/>
      <c r="K344" s="36">
        <f t="shared" si="87"/>
        <v>1</v>
      </c>
      <c r="L344" s="37" t="str">
        <f t="shared" si="88"/>
        <v>180909089</v>
      </c>
      <c r="M344" s="38" t="str">
        <f t="shared" si="89"/>
        <v>180909089</v>
      </c>
      <c r="N344" s="39">
        <f t="shared" si="90"/>
        <v>1</v>
      </c>
      <c r="O344" s="39">
        <f t="shared" si="91"/>
        <v>1</v>
      </c>
      <c r="P344" s="39">
        <f t="shared" si="85"/>
        <v>1</v>
      </c>
      <c r="Q344" s="40">
        <f t="shared" si="92"/>
        <v>1</v>
      </c>
      <c r="R344" s="41" t="str">
        <f t="shared" si="93"/>
        <v>085 56 30 88</v>
      </c>
      <c r="S344" s="37" t="str">
        <f t="shared" si="94"/>
        <v>085563088</v>
      </c>
      <c r="T344" s="39" t="e">
        <f t="shared" si="95"/>
        <v>#VALUE!</v>
      </c>
      <c r="U344" s="37" t="str">
        <f t="shared" si="96"/>
        <v>085563088</v>
      </c>
      <c r="V344" s="42" t="str">
        <f t="shared" si="97"/>
        <v>085563088</v>
      </c>
      <c r="W344" s="39">
        <f t="shared" si="98"/>
        <v>1</v>
      </c>
      <c r="X344" s="43">
        <f t="shared" si="99"/>
        <v>1</v>
      </c>
      <c r="Y344" s="39">
        <f t="shared" si="86"/>
        <v>1</v>
      </c>
      <c r="Z344" s="40">
        <f t="shared" si="100"/>
        <v>1</v>
      </c>
      <c r="AA344" s="40">
        <f t="shared" si="101"/>
        <v>1</v>
      </c>
    </row>
    <row r="345" spans="1:27" ht="60" hidden="1" customHeight="1" x14ac:dyDescent="0.65">
      <c r="A345" s="3">
        <v>343</v>
      </c>
      <c r="B345" s="3" t="s">
        <v>1005</v>
      </c>
      <c r="C345" s="3" t="s">
        <v>1941</v>
      </c>
      <c r="D345" s="3" t="s">
        <v>1006</v>
      </c>
      <c r="E345" s="3" t="s">
        <v>1215</v>
      </c>
      <c r="F345" s="5" t="s">
        <v>1007</v>
      </c>
      <c r="G345" s="5" t="s">
        <v>1774</v>
      </c>
      <c r="H345" s="5" t="s">
        <v>1775</v>
      </c>
      <c r="I345" s="3"/>
      <c r="J345" s="35"/>
      <c r="K345" s="36">
        <f t="shared" si="87"/>
        <v>1</v>
      </c>
      <c r="L345" s="37" t="str">
        <f t="shared" si="88"/>
        <v>180347608</v>
      </c>
      <c r="M345" s="38" t="str">
        <f t="shared" si="89"/>
        <v>180347608</v>
      </c>
      <c r="N345" s="39">
        <f t="shared" si="90"/>
        <v>1</v>
      </c>
      <c r="O345" s="39">
        <f t="shared" si="91"/>
        <v>1</v>
      </c>
      <c r="P345" s="39">
        <f t="shared" si="85"/>
        <v>1</v>
      </c>
      <c r="Q345" s="40">
        <f t="shared" si="92"/>
        <v>1</v>
      </c>
      <c r="R345" s="41" t="str">
        <f t="shared" si="93"/>
        <v>010 48 17 92</v>
      </c>
      <c r="S345" s="37" t="str">
        <f t="shared" si="94"/>
        <v>010481792</v>
      </c>
      <c r="T345" s="39" t="e">
        <f t="shared" si="95"/>
        <v>#VALUE!</v>
      </c>
      <c r="U345" s="37" t="str">
        <f t="shared" si="96"/>
        <v>010481792</v>
      </c>
      <c r="V345" s="42" t="str">
        <f t="shared" si="97"/>
        <v>010481792</v>
      </c>
      <c r="W345" s="39">
        <f t="shared" si="98"/>
        <v>1</v>
      </c>
      <c r="X345" s="43">
        <f t="shared" si="99"/>
        <v>1</v>
      </c>
      <c r="Y345" s="39">
        <f t="shared" si="86"/>
        <v>1</v>
      </c>
      <c r="Z345" s="40">
        <f t="shared" si="100"/>
        <v>1</v>
      </c>
      <c r="AA345" s="40">
        <f t="shared" si="101"/>
        <v>1</v>
      </c>
    </row>
    <row r="346" spans="1:27" ht="60" hidden="1" customHeight="1" x14ac:dyDescent="0.65">
      <c r="A346" s="3">
        <v>344</v>
      </c>
      <c r="B346" s="3" t="s">
        <v>1008</v>
      </c>
      <c r="C346" s="3" t="s">
        <v>1939</v>
      </c>
      <c r="D346" s="3" t="s">
        <v>1009</v>
      </c>
      <c r="E346" s="3" t="s">
        <v>1215</v>
      </c>
      <c r="F346" s="5" t="s">
        <v>1010</v>
      </c>
      <c r="G346" s="5" t="s">
        <v>1776</v>
      </c>
      <c r="H346" s="5" t="s">
        <v>1777</v>
      </c>
      <c r="I346" s="3"/>
      <c r="J346" s="35"/>
      <c r="K346" s="36">
        <f t="shared" si="87"/>
        <v>1</v>
      </c>
      <c r="L346" s="37" t="str">
        <f t="shared" si="88"/>
        <v>180877932</v>
      </c>
      <c r="M346" s="38" t="str">
        <f t="shared" si="89"/>
        <v>180877932</v>
      </c>
      <c r="N346" s="39">
        <f t="shared" si="90"/>
        <v>1</v>
      </c>
      <c r="O346" s="39">
        <f t="shared" si="91"/>
        <v>1</v>
      </c>
      <c r="P346" s="39">
        <f t="shared" si="85"/>
        <v>1</v>
      </c>
      <c r="Q346" s="40">
        <f t="shared" si="92"/>
        <v>1</v>
      </c>
      <c r="R346" s="41" t="str">
        <f t="shared" si="93"/>
        <v>015 40 43 97</v>
      </c>
      <c r="S346" s="37" t="str">
        <f t="shared" si="94"/>
        <v>015404397</v>
      </c>
      <c r="T346" s="39" t="e">
        <f t="shared" si="95"/>
        <v>#VALUE!</v>
      </c>
      <c r="U346" s="37" t="str">
        <f t="shared" si="96"/>
        <v>015404397</v>
      </c>
      <c r="V346" s="42" t="str">
        <f t="shared" si="97"/>
        <v>015404397</v>
      </c>
      <c r="W346" s="39">
        <f t="shared" si="98"/>
        <v>1</v>
      </c>
      <c r="X346" s="43">
        <f t="shared" si="99"/>
        <v>1</v>
      </c>
      <c r="Y346" s="39">
        <f t="shared" si="86"/>
        <v>1</v>
      </c>
      <c r="Z346" s="40">
        <f t="shared" si="100"/>
        <v>1</v>
      </c>
      <c r="AA346" s="40">
        <f t="shared" si="101"/>
        <v>1</v>
      </c>
    </row>
    <row r="347" spans="1:27" ht="60" hidden="1" customHeight="1" x14ac:dyDescent="0.65">
      <c r="A347" s="3">
        <v>345</v>
      </c>
      <c r="B347" s="3" t="s">
        <v>1011</v>
      </c>
      <c r="C347" s="3" t="s">
        <v>1941</v>
      </c>
      <c r="D347" s="3" t="s">
        <v>1012</v>
      </c>
      <c r="E347" s="3" t="s">
        <v>1215</v>
      </c>
      <c r="F347" s="5">
        <v>463</v>
      </c>
      <c r="G347" s="5" t="s">
        <v>1778</v>
      </c>
      <c r="H347" s="5" t="s">
        <v>1779</v>
      </c>
      <c r="I347" s="3"/>
      <c r="J347" s="35"/>
      <c r="K347" s="36">
        <f t="shared" si="87"/>
        <v>1</v>
      </c>
      <c r="L347" s="37" t="str">
        <f t="shared" si="88"/>
        <v>180519314</v>
      </c>
      <c r="M347" s="38" t="str">
        <f t="shared" si="89"/>
        <v>180519314</v>
      </c>
      <c r="N347" s="39">
        <f t="shared" si="90"/>
        <v>1</v>
      </c>
      <c r="O347" s="39">
        <f t="shared" si="91"/>
        <v>1</v>
      </c>
      <c r="P347" s="39">
        <f t="shared" si="85"/>
        <v>1</v>
      </c>
      <c r="Q347" s="40">
        <f t="shared" si="92"/>
        <v>1</v>
      </c>
      <c r="R347" s="41" t="str">
        <f t="shared" si="93"/>
        <v>096 242 55 41</v>
      </c>
      <c r="S347" s="37" t="str">
        <f t="shared" si="94"/>
        <v>0962425541</v>
      </c>
      <c r="T347" s="39" t="e">
        <f t="shared" si="95"/>
        <v>#VALUE!</v>
      </c>
      <c r="U347" s="37" t="str">
        <f t="shared" si="96"/>
        <v>0962425541</v>
      </c>
      <c r="V347" s="42" t="str">
        <f t="shared" si="97"/>
        <v>0962425541</v>
      </c>
      <c r="W347" s="39">
        <f t="shared" si="98"/>
        <v>1</v>
      </c>
      <c r="X347" s="43">
        <f t="shared" si="99"/>
        <v>1</v>
      </c>
      <c r="Y347" s="39">
        <f t="shared" si="86"/>
        <v>1</v>
      </c>
      <c r="Z347" s="40">
        <f t="shared" si="100"/>
        <v>1</v>
      </c>
      <c r="AA347" s="40">
        <f t="shared" si="101"/>
        <v>1</v>
      </c>
    </row>
    <row r="348" spans="1:27" ht="60" hidden="1" customHeight="1" x14ac:dyDescent="0.65">
      <c r="A348" s="3">
        <v>346</v>
      </c>
      <c r="B348" s="3" t="s">
        <v>1013</v>
      </c>
      <c r="C348" s="3" t="s">
        <v>1939</v>
      </c>
      <c r="D348" s="3" t="s">
        <v>63</v>
      </c>
      <c r="E348" s="3" t="s">
        <v>1215</v>
      </c>
      <c r="F348" s="5" t="s">
        <v>1014</v>
      </c>
      <c r="G348" s="5" t="s">
        <v>1780</v>
      </c>
      <c r="H348" s="5" t="s">
        <v>1781</v>
      </c>
      <c r="I348" s="3"/>
      <c r="J348" s="35"/>
      <c r="K348" s="36">
        <f t="shared" si="87"/>
        <v>1</v>
      </c>
      <c r="L348" s="37" t="str">
        <f t="shared" si="88"/>
        <v>180696428</v>
      </c>
      <c r="M348" s="38" t="str">
        <f t="shared" si="89"/>
        <v>180696428</v>
      </c>
      <c r="N348" s="39">
        <f t="shared" si="90"/>
        <v>1</v>
      </c>
      <c r="O348" s="39">
        <f t="shared" si="91"/>
        <v>1</v>
      </c>
      <c r="P348" s="39">
        <f t="shared" si="85"/>
        <v>1</v>
      </c>
      <c r="Q348" s="40">
        <f t="shared" si="92"/>
        <v>1</v>
      </c>
      <c r="R348" s="41" t="str">
        <f t="shared" si="93"/>
        <v>069 56 97 92</v>
      </c>
      <c r="S348" s="37" t="str">
        <f t="shared" si="94"/>
        <v>069569792</v>
      </c>
      <c r="T348" s="39" t="e">
        <f t="shared" si="95"/>
        <v>#VALUE!</v>
      </c>
      <c r="U348" s="37" t="str">
        <f t="shared" si="96"/>
        <v>069569792</v>
      </c>
      <c r="V348" s="42" t="str">
        <f t="shared" si="97"/>
        <v>069569792</v>
      </c>
      <c r="W348" s="39">
        <f t="shared" si="98"/>
        <v>1</v>
      </c>
      <c r="X348" s="43">
        <f t="shared" si="99"/>
        <v>1</v>
      </c>
      <c r="Y348" s="39">
        <f t="shared" si="86"/>
        <v>1</v>
      </c>
      <c r="Z348" s="40">
        <f t="shared" si="100"/>
        <v>1</v>
      </c>
      <c r="AA348" s="40">
        <f t="shared" si="101"/>
        <v>1</v>
      </c>
    </row>
    <row r="349" spans="1:27" ht="60" hidden="1" customHeight="1" x14ac:dyDescent="0.65">
      <c r="A349" s="3">
        <v>347</v>
      </c>
      <c r="B349" s="3" t="s">
        <v>1015</v>
      </c>
      <c r="C349" s="3" t="s">
        <v>1941</v>
      </c>
      <c r="D349" s="3" t="s">
        <v>1016</v>
      </c>
      <c r="E349" s="3" t="s">
        <v>1215</v>
      </c>
      <c r="F349" s="5" t="s">
        <v>1017</v>
      </c>
      <c r="G349" s="5" t="s">
        <v>1782</v>
      </c>
      <c r="H349" s="5" t="s">
        <v>1783</v>
      </c>
      <c r="I349" s="3"/>
      <c r="J349" s="35"/>
      <c r="K349" s="36">
        <f t="shared" si="87"/>
        <v>1</v>
      </c>
      <c r="L349" s="37" t="str">
        <f t="shared" si="88"/>
        <v>180484535</v>
      </c>
      <c r="M349" s="38" t="str">
        <f t="shared" si="89"/>
        <v>180484535</v>
      </c>
      <c r="N349" s="39">
        <f t="shared" si="90"/>
        <v>1</v>
      </c>
      <c r="O349" s="39">
        <f t="shared" si="91"/>
        <v>1</v>
      </c>
      <c r="P349" s="39">
        <f t="shared" si="85"/>
        <v>1</v>
      </c>
      <c r="Q349" s="40">
        <f t="shared" si="92"/>
        <v>1</v>
      </c>
      <c r="R349" s="41" t="str">
        <f t="shared" si="93"/>
        <v>096 89 55 785</v>
      </c>
      <c r="S349" s="37" t="str">
        <f t="shared" si="94"/>
        <v>0968955785</v>
      </c>
      <c r="T349" s="39" t="e">
        <f t="shared" si="95"/>
        <v>#VALUE!</v>
      </c>
      <c r="U349" s="37" t="str">
        <f t="shared" si="96"/>
        <v>0968955785</v>
      </c>
      <c r="V349" s="42" t="str">
        <f t="shared" si="97"/>
        <v>0968955785</v>
      </c>
      <c r="W349" s="39">
        <f t="shared" si="98"/>
        <v>1</v>
      </c>
      <c r="X349" s="43">
        <f t="shared" si="99"/>
        <v>1</v>
      </c>
      <c r="Y349" s="39">
        <f t="shared" si="86"/>
        <v>1</v>
      </c>
      <c r="Z349" s="40">
        <f t="shared" si="100"/>
        <v>1</v>
      </c>
      <c r="AA349" s="40">
        <f t="shared" si="101"/>
        <v>1</v>
      </c>
    </row>
    <row r="350" spans="1:27" ht="60" hidden="1" customHeight="1" x14ac:dyDescent="0.65">
      <c r="A350" s="3">
        <v>348</v>
      </c>
      <c r="B350" s="3" t="s">
        <v>1018</v>
      </c>
      <c r="C350" s="3" t="s">
        <v>1941</v>
      </c>
      <c r="D350" s="3" t="s">
        <v>1019</v>
      </c>
      <c r="E350" s="3" t="s">
        <v>1215</v>
      </c>
      <c r="F350" s="5" t="s">
        <v>1020</v>
      </c>
      <c r="G350" s="5" t="s">
        <v>1784</v>
      </c>
      <c r="H350" s="5" t="s">
        <v>1785</v>
      </c>
      <c r="I350" s="3"/>
      <c r="J350" s="35"/>
      <c r="K350" s="36">
        <f t="shared" si="87"/>
        <v>1</v>
      </c>
      <c r="L350" s="37" t="str">
        <f t="shared" si="88"/>
        <v>180162932</v>
      </c>
      <c r="M350" s="38" t="str">
        <f t="shared" si="89"/>
        <v>180162932</v>
      </c>
      <c r="N350" s="39">
        <f t="shared" si="90"/>
        <v>1</v>
      </c>
      <c r="O350" s="39">
        <f t="shared" si="91"/>
        <v>1</v>
      </c>
      <c r="P350" s="39">
        <f t="shared" si="85"/>
        <v>1</v>
      </c>
      <c r="Q350" s="40">
        <f t="shared" si="92"/>
        <v>1</v>
      </c>
      <c r="R350" s="41" t="str">
        <f t="shared" si="93"/>
        <v>012 27 50 22</v>
      </c>
      <c r="S350" s="37" t="str">
        <f t="shared" si="94"/>
        <v>012275022</v>
      </c>
      <c r="T350" s="39" t="e">
        <f t="shared" si="95"/>
        <v>#VALUE!</v>
      </c>
      <c r="U350" s="37" t="str">
        <f t="shared" si="96"/>
        <v>012275022</v>
      </c>
      <c r="V350" s="42" t="str">
        <f t="shared" si="97"/>
        <v>012275022</v>
      </c>
      <c r="W350" s="39">
        <f t="shared" si="98"/>
        <v>1</v>
      </c>
      <c r="X350" s="43">
        <f t="shared" si="99"/>
        <v>1</v>
      </c>
      <c r="Y350" s="39">
        <f t="shared" si="86"/>
        <v>1</v>
      </c>
      <c r="Z350" s="40">
        <f t="shared" si="100"/>
        <v>1</v>
      </c>
      <c r="AA350" s="40">
        <f t="shared" si="101"/>
        <v>1</v>
      </c>
    </row>
    <row r="351" spans="1:27" ht="60" hidden="1" customHeight="1" x14ac:dyDescent="0.65">
      <c r="A351" s="3">
        <v>349</v>
      </c>
      <c r="B351" s="3" t="s">
        <v>1021</v>
      </c>
      <c r="C351" s="3" t="s">
        <v>1941</v>
      </c>
      <c r="D351" s="3" t="s">
        <v>1022</v>
      </c>
      <c r="E351" s="3" t="s">
        <v>1215</v>
      </c>
      <c r="F351" s="5" t="s">
        <v>1023</v>
      </c>
      <c r="G351" s="5" t="s">
        <v>1786</v>
      </c>
      <c r="H351" s="5" t="s">
        <v>1787</v>
      </c>
      <c r="I351" s="3"/>
      <c r="J351" s="35"/>
      <c r="K351" s="36">
        <f t="shared" si="87"/>
        <v>1</v>
      </c>
      <c r="L351" s="37" t="str">
        <f t="shared" si="88"/>
        <v>110396938</v>
      </c>
      <c r="M351" s="38" t="str">
        <f t="shared" si="89"/>
        <v>110396938</v>
      </c>
      <c r="N351" s="39">
        <f t="shared" si="90"/>
        <v>1</v>
      </c>
      <c r="O351" s="39">
        <f t="shared" si="91"/>
        <v>1</v>
      </c>
      <c r="P351" s="39">
        <f t="shared" si="85"/>
        <v>1</v>
      </c>
      <c r="Q351" s="40">
        <f t="shared" si="92"/>
        <v>1</v>
      </c>
      <c r="R351" s="41" t="str">
        <f t="shared" si="93"/>
        <v>086 73 01 89</v>
      </c>
      <c r="S351" s="37" t="str">
        <f t="shared" si="94"/>
        <v>086730189</v>
      </c>
      <c r="T351" s="39" t="e">
        <f t="shared" si="95"/>
        <v>#VALUE!</v>
      </c>
      <c r="U351" s="37" t="str">
        <f t="shared" si="96"/>
        <v>086730189</v>
      </c>
      <c r="V351" s="42" t="str">
        <f t="shared" si="97"/>
        <v>086730189</v>
      </c>
      <c r="W351" s="39">
        <f t="shared" si="98"/>
        <v>1</v>
      </c>
      <c r="X351" s="43">
        <f t="shared" si="99"/>
        <v>1</v>
      </c>
      <c r="Y351" s="39">
        <f t="shared" si="86"/>
        <v>1</v>
      </c>
      <c r="Z351" s="40">
        <f t="shared" si="100"/>
        <v>1</v>
      </c>
      <c r="AA351" s="40">
        <f t="shared" si="101"/>
        <v>1</v>
      </c>
    </row>
    <row r="352" spans="1:27" ht="60" hidden="1" customHeight="1" x14ac:dyDescent="0.65">
      <c r="A352" s="3">
        <v>350</v>
      </c>
      <c r="B352" s="3" t="s">
        <v>1024</v>
      </c>
      <c r="C352" s="3" t="s">
        <v>1941</v>
      </c>
      <c r="D352" s="3" t="s">
        <v>1025</v>
      </c>
      <c r="E352" s="3" t="s">
        <v>1215</v>
      </c>
      <c r="F352" s="5" t="s">
        <v>1026</v>
      </c>
      <c r="G352" s="5" t="s">
        <v>1788</v>
      </c>
      <c r="H352" s="5" t="s">
        <v>1789</v>
      </c>
      <c r="I352" s="3"/>
      <c r="J352" s="35"/>
      <c r="K352" s="36">
        <f t="shared" si="87"/>
        <v>1</v>
      </c>
      <c r="L352" s="37" t="str">
        <f t="shared" si="88"/>
        <v>180477629</v>
      </c>
      <c r="M352" s="38" t="str">
        <f t="shared" si="89"/>
        <v>180477629</v>
      </c>
      <c r="N352" s="39">
        <f t="shared" si="90"/>
        <v>1</v>
      </c>
      <c r="O352" s="39">
        <f t="shared" si="91"/>
        <v>1</v>
      </c>
      <c r="P352" s="39">
        <f t="shared" si="85"/>
        <v>1</v>
      </c>
      <c r="Q352" s="40">
        <f t="shared" si="92"/>
        <v>1</v>
      </c>
      <c r="R352" s="41" t="str">
        <f t="shared" si="93"/>
        <v>098 28 26 50</v>
      </c>
      <c r="S352" s="37" t="str">
        <f t="shared" si="94"/>
        <v>098282650</v>
      </c>
      <c r="T352" s="39" t="e">
        <f t="shared" si="95"/>
        <v>#VALUE!</v>
      </c>
      <c r="U352" s="37" t="str">
        <f t="shared" si="96"/>
        <v>098282650</v>
      </c>
      <c r="V352" s="42" t="str">
        <f t="shared" si="97"/>
        <v>098282650</v>
      </c>
      <c r="W352" s="39">
        <f t="shared" si="98"/>
        <v>1</v>
      </c>
      <c r="X352" s="43">
        <f t="shared" si="99"/>
        <v>1</v>
      </c>
      <c r="Y352" s="39">
        <f t="shared" si="86"/>
        <v>1</v>
      </c>
      <c r="Z352" s="40">
        <f t="shared" si="100"/>
        <v>1</v>
      </c>
      <c r="AA352" s="40">
        <f t="shared" si="101"/>
        <v>1</v>
      </c>
    </row>
    <row r="353" spans="1:27" ht="60" hidden="1" customHeight="1" x14ac:dyDescent="0.65">
      <c r="A353" s="3">
        <v>351</v>
      </c>
      <c r="B353" s="3" t="s">
        <v>1027</v>
      </c>
      <c r="C353" s="3" t="s">
        <v>1939</v>
      </c>
      <c r="D353" s="3" t="s">
        <v>1028</v>
      </c>
      <c r="E353" s="3" t="s">
        <v>1215</v>
      </c>
      <c r="F353" s="5" t="s">
        <v>1029</v>
      </c>
      <c r="G353" s="5" t="s">
        <v>1790</v>
      </c>
      <c r="H353" s="5" t="s">
        <v>1791</v>
      </c>
      <c r="I353" s="3"/>
      <c r="J353" s="35"/>
      <c r="K353" s="36">
        <f t="shared" si="87"/>
        <v>1</v>
      </c>
      <c r="L353" s="37" t="str">
        <f t="shared" si="88"/>
        <v>180693403</v>
      </c>
      <c r="M353" s="38" t="str">
        <f t="shared" si="89"/>
        <v>180693403</v>
      </c>
      <c r="N353" s="39">
        <f t="shared" si="90"/>
        <v>1</v>
      </c>
      <c r="O353" s="39">
        <f t="shared" si="91"/>
        <v>1</v>
      </c>
      <c r="P353" s="39">
        <f t="shared" si="85"/>
        <v>1</v>
      </c>
      <c r="Q353" s="40">
        <f t="shared" si="92"/>
        <v>1</v>
      </c>
      <c r="R353" s="41" t="str">
        <f t="shared" si="93"/>
        <v>081 84 81 65</v>
      </c>
      <c r="S353" s="37" t="str">
        <f t="shared" si="94"/>
        <v>081848165</v>
      </c>
      <c r="T353" s="39" t="e">
        <f t="shared" si="95"/>
        <v>#VALUE!</v>
      </c>
      <c r="U353" s="37" t="str">
        <f t="shared" si="96"/>
        <v>081848165</v>
      </c>
      <c r="V353" s="42" t="str">
        <f t="shared" si="97"/>
        <v>081848165</v>
      </c>
      <c r="W353" s="39">
        <f t="shared" si="98"/>
        <v>1</v>
      </c>
      <c r="X353" s="43">
        <f t="shared" si="99"/>
        <v>1</v>
      </c>
      <c r="Y353" s="39">
        <f t="shared" si="86"/>
        <v>1</v>
      </c>
      <c r="Z353" s="40">
        <f t="shared" si="100"/>
        <v>1</v>
      </c>
      <c r="AA353" s="40">
        <f t="shared" si="101"/>
        <v>1</v>
      </c>
    </row>
    <row r="354" spans="1:27" ht="60" hidden="1" customHeight="1" x14ac:dyDescent="0.65">
      <c r="A354" s="3">
        <v>352</v>
      </c>
      <c r="B354" s="3" t="s">
        <v>1030</v>
      </c>
      <c r="C354" s="3" t="s">
        <v>1941</v>
      </c>
      <c r="D354" s="3" t="s">
        <v>1031</v>
      </c>
      <c r="E354" s="3" t="s">
        <v>1215</v>
      </c>
      <c r="F354" s="5" t="s">
        <v>1032</v>
      </c>
      <c r="G354" s="5" t="s">
        <v>1792</v>
      </c>
      <c r="H354" s="5" t="s">
        <v>1793</v>
      </c>
      <c r="I354" s="3"/>
      <c r="J354" s="35"/>
      <c r="K354" s="36">
        <f t="shared" si="87"/>
        <v>1</v>
      </c>
      <c r="L354" s="37" t="str">
        <f t="shared" si="88"/>
        <v>180837184</v>
      </c>
      <c r="M354" s="38" t="str">
        <f t="shared" si="89"/>
        <v>180837184</v>
      </c>
      <c r="N354" s="39">
        <f t="shared" si="90"/>
        <v>1</v>
      </c>
      <c r="O354" s="39">
        <f t="shared" si="91"/>
        <v>1</v>
      </c>
      <c r="P354" s="39">
        <f t="shared" si="85"/>
        <v>1</v>
      </c>
      <c r="Q354" s="40">
        <f t="shared" si="92"/>
        <v>1</v>
      </c>
      <c r="R354" s="41" t="str">
        <f t="shared" si="93"/>
        <v>066 73 16 64</v>
      </c>
      <c r="S354" s="37" t="str">
        <f t="shared" si="94"/>
        <v>066731664</v>
      </c>
      <c r="T354" s="39" t="e">
        <f t="shared" si="95"/>
        <v>#VALUE!</v>
      </c>
      <c r="U354" s="37" t="str">
        <f t="shared" si="96"/>
        <v>066731664</v>
      </c>
      <c r="V354" s="42" t="str">
        <f t="shared" si="97"/>
        <v>066731664</v>
      </c>
      <c r="W354" s="39">
        <f t="shared" si="98"/>
        <v>1</v>
      </c>
      <c r="X354" s="43">
        <f t="shared" si="99"/>
        <v>1</v>
      </c>
      <c r="Y354" s="39">
        <f t="shared" si="86"/>
        <v>1</v>
      </c>
      <c r="Z354" s="40">
        <f t="shared" si="100"/>
        <v>1</v>
      </c>
      <c r="AA354" s="40">
        <f t="shared" si="101"/>
        <v>1</v>
      </c>
    </row>
    <row r="355" spans="1:27" ht="60" hidden="1" customHeight="1" x14ac:dyDescent="0.65">
      <c r="A355" s="3">
        <v>353</v>
      </c>
      <c r="B355" s="3" t="s">
        <v>1033</v>
      </c>
      <c r="C355" s="3" t="s">
        <v>1941</v>
      </c>
      <c r="D355" s="3" t="s">
        <v>1034</v>
      </c>
      <c r="E355" s="3" t="s">
        <v>1215</v>
      </c>
      <c r="F355" s="5" t="s">
        <v>1035</v>
      </c>
      <c r="G355" s="5" t="s">
        <v>1794</v>
      </c>
      <c r="H355" s="5" t="s">
        <v>1795</v>
      </c>
      <c r="I355" s="3"/>
      <c r="J355" s="35"/>
      <c r="K355" s="36">
        <f t="shared" si="87"/>
        <v>1</v>
      </c>
      <c r="L355" s="37" t="str">
        <f t="shared" si="88"/>
        <v>170493176</v>
      </c>
      <c r="M355" s="38" t="str">
        <f t="shared" si="89"/>
        <v>170493176</v>
      </c>
      <c r="N355" s="39">
        <f t="shared" si="90"/>
        <v>1</v>
      </c>
      <c r="O355" s="39">
        <f t="shared" si="91"/>
        <v>1</v>
      </c>
      <c r="P355" s="39">
        <f t="shared" si="85"/>
        <v>1</v>
      </c>
      <c r="Q355" s="40">
        <f t="shared" si="92"/>
        <v>1</v>
      </c>
      <c r="R355" s="41" t="str">
        <f t="shared" si="93"/>
        <v>070 97 03 37</v>
      </c>
      <c r="S355" s="37" t="str">
        <f t="shared" si="94"/>
        <v>070970337</v>
      </c>
      <c r="T355" s="39" t="e">
        <f t="shared" si="95"/>
        <v>#VALUE!</v>
      </c>
      <c r="U355" s="37" t="str">
        <f t="shared" si="96"/>
        <v>070970337</v>
      </c>
      <c r="V355" s="42" t="str">
        <f t="shared" si="97"/>
        <v>070970337</v>
      </c>
      <c r="W355" s="39">
        <f t="shared" si="98"/>
        <v>1</v>
      </c>
      <c r="X355" s="43">
        <f t="shared" si="99"/>
        <v>1</v>
      </c>
      <c r="Y355" s="39">
        <f t="shared" si="86"/>
        <v>1</v>
      </c>
      <c r="Z355" s="40">
        <f t="shared" si="100"/>
        <v>1</v>
      </c>
      <c r="AA355" s="40">
        <f t="shared" si="101"/>
        <v>1</v>
      </c>
    </row>
    <row r="356" spans="1:27" ht="60" hidden="1" customHeight="1" x14ac:dyDescent="0.65">
      <c r="A356" s="3">
        <v>354</v>
      </c>
      <c r="B356" s="3" t="s">
        <v>1901</v>
      </c>
      <c r="C356" s="3" t="s">
        <v>1941</v>
      </c>
      <c r="D356" s="3" t="s">
        <v>1036</v>
      </c>
      <c r="E356" s="3" t="s">
        <v>1215</v>
      </c>
      <c r="F356" s="5">
        <v>473</v>
      </c>
      <c r="G356" s="5">
        <v>180785136</v>
      </c>
      <c r="H356" s="5" t="s">
        <v>1796</v>
      </c>
      <c r="I356" s="3"/>
      <c r="J356" s="35"/>
      <c r="K356" s="36">
        <f t="shared" si="87"/>
        <v>1</v>
      </c>
      <c r="L356" s="37" t="str">
        <f t="shared" si="88"/>
        <v>180785136</v>
      </c>
      <c r="M356" s="38" t="str">
        <f t="shared" si="89"/>
        <v>180785136</v>
      </c>
      <c r="N356" s="39">
        <f t="shared" si="90"/>
        <v>1</v>
      </c>
      <c r="O356" s="39">
        <f t="shared" si="91"/>
        <v>1</v>
      </c>
      <c r="P356" s="39">
        <f t="shared" si="85"/>
        <v>1</v>
      </c>
      <c r="Q356" s="40">
        <f t="shared" si="92"/>
        <v>1</v>
      </c>
      <c r="R356" s="41" t="str">
        <f t="shared" si="93"/>
        <v>096 93 20 620</v>
      </c>
      <c r="S356" s="37" t="str">
        <f t="shared" si="94"/>
        <v>0969320620</v>
      </c>
      <c r="T356" s="39" t="e">
        <f t="shared" si="95"/>
        <v>#VALUE!</v>
      </c>
      <c r="U356" s="37" t="str">
        <f t="shared" si="96"/>
        <v>0969320620</v>
      </c>
      <c r="V356" s="42" t="str">
        <f t="shared" si="97"/>
        <v>0969320620</v>
      </c>
      <c r="W356" s="39">
        <f t="shared" si="98"/>
        <v>1</v>
      </c>
      <c r="X356" s="43">
        <f t="shared" si="99"/>
        <v>1</v>
      </c>
      <c r="Y356" s="39">
        <f t="shared" si="86"/>
        <v>1</v>
      </c>
      <c r="Z356" s="40">
        <f t="shared" si="100"/>
        <v>1</v>
      </c>
      <c r="AA356" s="40">
        <f t="shared" si="101"/>
        <v>1</v>
      </c>
    </row>
    <row r="357" spans="1:27" ht="60" hidden="1" customHeight="1" x14ac:dyDescent="0.65">
      <c r="A357" s="3">
        <v>355</v>
      </c>
      <c r="B357" s="3" t="s">
        <v>1037</v>
      </c>
      <c r="C357" s="3" t="s">
        <v>1941</v>
      </c>
      <c r="D357" s="3" t="s">
        <v>1038</v>
      </c>
      <c r="E357" s="3" t="s">
        <v>1215</v>
      </c>
      <c r="F357" s="5" t="s">
        <v>1039</v>
      </c>
      <c r="G357" s="5" t="s">
        <v>1797</v>
      </c>
      <c r="H357" s="5" t="s">
        <v>1798</v>
      </c>
      <c r="I357" s="3"/>
      <c r="J357" s="35"/>
      <c r="K357" s="36">
        <f t="shared" si="87"/>
        <v>1</v>
      </c>
      <c r="L357" s="37" t="str">
        <f t="shared" si="88"/>
        <v>180307906</v>
      </c>
      <c r="M357" s="38" t="str">
        <f t="shared" si="89"/>
        <v>180307906</v>
      </c>
      <c r="N357" s="39">
        <f t="shared" si="90"/>
        <v>1</v>
      </c>
      <c r="O357" s="39">
        <f t="shared" si="91"/>
        <v>1</v>
      </c>
      <c r="P357" s="39">
        <f t="shared" si="85"/>
        <v>1</v>
      </c>
      <c r="Q357" s="40">
        <f t="shared" si="92"/>
        <v>1</v>
      </c>
      <c r="R357" s="41" t="str">
        <f t="shared" si="93"/>
        <v>087 29 08 77</v>
      </c>
      <c r="S357" s="37" t="str">
        <f t="shared" si="94"/>
        <v>087290877</v>
      </c>
      <c r="T357" s="39" t="e">
        <f t="shared" si="95"/>
        <v>#VALUE!</v>
      </c>
      <c r="U357" s="37" t="str">
        <f t="shared" si="96"/>
        <v>087290877</v>
      </c>
      <c r="V357" s="42" t="str">
        <f t="shared" si="97"/>
        <v>087290877</v>
      </c>
      <c r="W357" s="39">
        <f t="shared" si="98"/>
        <v>1</v>
      </c>
      <c r="X357" s="43">
        <f t="shared" si="99"/>
        <v>1</v>
      </c>
      <c r="Y357" s="39">
        <f t="shared" si="86"/>
        <v>1</v>
      </c>
      <c r="Z357" s="40">
        <f t="shared" si="100"/>
        <v>1</v>
      </c>
      <c r="AA357" s="40">
        <f t="shared" si="101"/>
        <v>1</v>
      </c>
    </row>
    <row r="358" spans="1:27" ht="60" hidden="1" customHeight="1" x14ac:dyDescent="0.65">
      <c r="A358" s="3">
        <v>356</v>
      </c>
      <c r="B358" s="3" t="s">
        <v>1040</v>
      </c>
      <c r="C358" s="3" t="s">
        <v>1939</v>
      </c>
      <c r="D358" s="3" t="s">
        <v>322</v>
      </c>
      <c r="E358" s="3" t="s">
        <v>1215</v>
      </c>
      <c r="F358" s="5" t="s">
        <v>1041</v>
      </c>
      <c r="G358" s="5" t="s">
        <v>1799</v>
      </c>
      <c r="H358" s="5" t="s">
        <v>1800</v>
      </c>
      <c r="I358" s="3"/>
      <c r="J358" s="35"/>
      <c r="K358" s="36">
        <f t="shared" si="87"/>
        <v>1</v>
      </c>
      <c r="L358" s="37" t="str">
        <f t="shared" si="88"/>
        <v>180522861</v>
      </c>
      <c r="M358" s="38" t="str">
        <f t="shared" si="89"/>
        <v>180522861</v>
      </c>
      <c r="N358" s="39">
        <f t="shared" si="90"/>
        <v>1</v>
      </c>
      <c r="O358" s="39">
        <f t="shared" si="91"/>
        <v>1</v>
      </c>
      <c r="P358" s="39">
        <f t="shared" si="85"/>
        <v>1</v>
      </c>
      <c r="Q358" s="40">
        <f t="shared" si="92"/>
        <v>1</v>
      </c>
      <c r="R358" s="41" t="str">
        <f t="shared" si="93"/>
        <v>096 908 4706</v>
      </c>
      <c r="S358" s="37" t="str">
        <f t="shared" si="94"/>
        <v>0969084706</v>
      </c>
      <c r="T358" s="39" t="e">
        <f t="shared" si="95"/>
        <v>#VALUE!</v>
      </c>
      <c r="U358" s="37" t="str">
        <f t="shared" si="96"/>
        <v>0969084706</v>
      </c>
      <c r="V358" s="42" t="str">
        <f t="shared" si="97"/>
        <v>0969084706</v>
      </c>
      <c r="W358" s="39">
        <f t="shared" si="98"/>
        <v>1</v>
      </c>
      <c r="X358" s="43">
        <f t="shared" si="99"/>
        <v>1</v>
      </c>
      <c r="Y358" s="39">
        <f t="shared" si="86"/>
        <v>1</v>
      </c>
      <c r="Z358" s="40">
        <f t="shared" si="100"/>
        <v>1</v>
      </c>
      <c r="AA358" s="40">
        <f t="shared" si="101"/>
        <v>1</v>
      </c>
    </row>
    <row r="359" spans="1:27" ht="60" hidden="1" customHeight="1" x14ac:dyDescent="0.65">
      <c r="A359" s="3">
        <v>357</v>
      </c>
      <c r="B359" s="3" t="s">
        <v>1042</v>
      </c>
      <c r="C359" s="3" t="s">
        <v>1941</v>
      </c>
      <c r="D359" s="3" t="s">
        <v>1043</v>
      </c>
      <c r="E359" s="3" t="s">
        <v>1215</v>
      </c>
      <c r="F359" s="5">
        <v>477</v>
      </c>
      <c r="G359" s="5">
        <v>180561012</v>
      </c>
      <c r="H359" s="5" t="s">
        <v>1801</v>
      </c>
      <c r="I359" s="3"/>
      <c r="J359" s="35"/>
      <c r="K359" s="36">
        <f t="shared" si="87"/>
        <v>1</v>
      </c>
      <c r="L359" s="37" t="str">
        <f t="shared" si="88"/>
        <v>180561012</v>
      </c>
      <c r="M359" s="38" t="str">
        <f t="shared" si="89"/>
        <v>180561012</v>
      </c>
      <c r="N359" s="39">
        <f t="shared" si="90"/>
        <v>1</v>
      </c>
      <c r="O359" s="39">
        <f t="shared" si="91"/>
        <v>1</v>
      </c>
      <c r="P359" s="39">
        <f t="shared" si="85"/>
        <v>1</v>
      </c>
      <c r="Q359" s="40">
        <f t="shared" si="92"/>
        <v>1</v>
      </c>
      <c r="R359" s="41" t="str">
        <f t="shared" si="93"/>
        <v>081 93 98 96</v>
      </c>
      <c r="S359" s="37" t="str">
        <f t="shared" si="94"/>
        <v>081939896</v>
      </c>
      <c r="T359" s="39" t="e">
        <f t="shared" si="95"/>
        <v>#VALUE!</v>
      </c>
      <c r="U359" s="37" t="str">
        <f t="shared" si="96"/>
        <v>081939896</v>
      </c>
      <c r="V359" s="42" t="str">
        <f t="shared" si="97"/>
        <v>081939896</v>
      </c>
      <c r="W359" s="39">
        <f t="shared" si="98"/>
        <v>1</v>
      </c>
      <c r="X359" s="43">
        <f t="shared" si="99"/>
        <v>1</v>
      </c>
      <c r="Y359" s="39">
        <f t="shared" si="86"/>
        <v>1</v>
      </c>
      <c r="Z359" s="40">
        <f t="shared" si="100"/>
        <v>1</v>
      </c>
      <c r="AA359" s="40">
        <f t="shared" si="101"/>
        <v>1</v>
      </c>
    </row>
    <row r="360" spans="1:27" ht="60" hidden="1" customHeight="1" x14ac:dyDescent="0.65">
      <c r="A360" s="3">
        <v>358</v>
      </c>
      <c r="B360" s="3" t="s">
        <v>1044</v>
      </c>
      <c r="C360" s="3" t="s">
        <v>1941</v>
      </c>
      <c r="D360" s="3" t="s">
        <v>1045</v>
      </c>
      <c r="E360" s="3" t="s">
        <v>1215</v>
      </c>
      <c r="F360" s="5" t="s">
        <v>1046</v>
      </c>
      <c r="G360" s="5" t="s">
        <v>1802</v>
      </c>
      <c r="H360" s="5" t="s">
        <v>1803</v>
      </c>
      <c r="I360" s="3"/>
      <c r="J360" s="35"/>
      <c r="K360" s="36">
        <f t="shared" si="87"/>
        <v>1</v>
      </c>
      <c r="L360" s="37" t="str">
        <f t="shared" si="88"/>
        <v>180759229</v>
      </c>
      <c r="M360" s="38" t="str">
        <f t="shared" si="89"/>
        <v>180759229</v>
      </c>
      <c r="N360" s="39">
        <f t="shared" si="90"/>
        <v>1</v>
      </c>
      <c r="O360" s="39">
        <f t="shared" si="91"/>
        <v>1</v>
      </c>
      <c r="P360" s="39">
        <f t="shared" si="85"/>
        <v>1</v>
      </c>
      <c r="Q360" s="40">
        <f t="shared" si="92"/>
        <v>1</v>
      </c>
      <c r="R360" s="41" t="str">
        <f t="shared" si="93"/>
        <v>012 37 93 49</v>
      </c>
      <c r="S360" s="37" t="str">
        <f t="shared" si="94"/>
        <v>012379349</v>
      </c>
      <c r="T360" s="39" t="e">
        <f t="shared" si="95"/>
        <v>#VALUE!</v>
      </c>
      <c r="U360" s="37" t="str">
        <f t="shared" si="96"/>
        <v>012379349</v>
      </c>
      <c r="V360" s="42" t="str">
        <f t="shared" si="97"/>
        <v>012379349</v>
      </c>
      <c r="W360" s="39">
        <f t="shared" si="98"/>
        <v>1</v>
      </c>
      <c r="X360" s="43">
        <f t="shared" si="99"/>
        <v>1</v>
      </c>
      <c r="Y360" s="39">
        <f t="shared" si="86"/>
        <v>1</v>
      </c>
      <c r="Z360" s="40">
        <f t="shared" si="100"/>
        <v>1</v>
      </c>
      <c r="AA360" s="40">
        <f t="shared" si="101"/>
        <v>1</v>
      </c>
    </row>
    <row r="361" spans="1:27" ht="60" hidden="1" customHeight="1" x14ac:dyDescent="0.65">
      <c r="A361" s="3">
        <v>359</v>
      </c>
      <c r="B361" s="3" t="s">
        <v>1047</v>
      </c>
      <c r="C361" s="3" t="s">
        <v>1941</v>
      </c>
      <c r="D361" s="3" t="s">
        <v>1048</v>
      </c>
      <c r="E361" s="3" t="s">
        <v>1215</v>
      </c>
      <c r="F361" s="5" t="s">
        <v>1049</v>
      </c>
      <c r="G361" s="5">
        <v>180799444</v>
      </c>
      <c r="H361" s="5" t="s">
        <v>1804</v>
      </c>
      <c r="I361" s="3"/>
      <c r="J361" s="35"/>
      <c r="K361" s="36">
        <f t="shared" si="87"/>
        <v>1</v>
      </c>
      <c r="L361" s="37" t="str">
        <f t="shared" si="88"/>
        <v>180799444</v>
      </c>
      <c r="M361" s="38" t="str">
        <f t="shared" si="89"/>
        <v>180799444</v>
      </c>
      <c r="N361" s="39">
        <f t="shared" si="90"/>
        <v>1</v>
      </c>
      <c r="O361" s="39">
        <f t="shared" si="91"/>
        <v>1</v>
      </c>
      <c r="P361" s="39">
        <f t="shared" si="85"/>
        <v>1</v>
      </c>
      <c r="Q361" s="40">
        <f t="shared" si="92"/>
        <v>1</v>
      </c>
      <c r="R361" s="41" t="str">
        <f t="shared" si="93"/>
        <v>015 68 29 45</v>
      </c>
      <c r="S361" s="37" t="str">
        <f t="shared" si="94"/>
        <v>015682945</v>
      </c>
      <c r="T361" s="39" t="e">
        <f t="shared" si="95"/>
        <v>#VALUE!</v>
      </c>
      <c r="U361" s="37" t="str">
        <f t="shared" si="96"/>
        <v>015682945</v>
      </c>
      <c r="V361" s="42" t="str">
        <f t="shared" si="97"/>
        <v>015682945</v>
      </c>
      <c r="W361" s="39">
        <f t="shared" si="98"/>
        <v>1</v>
      </c>
      <c r="X361" s="43">
        <f t="shared" si="99"/>
        <v>1</v>
      </c>
      <c r="Y361" s="39">
        <f t="shared" si="86"/>
        <v>1</v>
      </c>
      <c r="Z361" s="40">
        <f t="shared" si="100"/>
        <v>1</v>
      </c>
      <c r="AA361" s="40">
        <f t="shared" si="101"/>
        <v>1</v>
      </c>
    </row>
    <row r="362" spans="1:27" ht="60" hidden="1" customHeight="1" x14ac:dyDescent="0.65">
      <c r="A362" s="3">
        <v>360</v>
      </c>
      <c r="B362" s="3" t="s">
        <v>1050</v>
      </c>
      <c r="C362" s="3" t="s">
        <v>1941</v>
      </c>
      <c r="D362" s="3" t="s">
        <v>1051</v>
      </c>
      <c r="E362" s="3" t="s">
        <v>1215</v>
      </c>
      <c r="F362" s="5" t="s">
        <v>1052</v>
      </c>
      <c r="G362" s="5" t="s">
        <v>1805</v>
      </c>
      <c r="H362" s="5" t="s">
        <v>1806</v>
      </c>
      <c r="I362" s="3"/>
      <c r="J362" s="35"/>
      <c r="K362" s="36">
        <f t="shared" si="87"/>
        <v>1</v>
      </c>
      <c r="L362" s="37" t="str">
        <f t="shared" si="88"/>
        <v>180292387</v>
      </c>
      <c r="M362" s="38" t="str">
        <f t="shared" si="89"/>
        <v>180292387</v>
      </c>
      <c r="N362" s="39">
        <f t="shared" si="90"/>
        <v>1</v>
      </c>
      <c r="O362" s="39">
        <f t="shared" si="91"/>
        <v>1</v>
      </c>
      <c r="P362" s="39">
        <f t="shared" si="85"/>
        <v>1</v>
      </c>
      <c r="Q362" s="40">
        <f t="shared" si="92"/>
        <v>1</v>
      </c>
      <c r="R362" s="41" t="str">
        <f t="shared" si="93"/>
        <v>016 90 78 79</v>
      </c>
      <c r="S362" s="37" t="str">
        <f t="shared" si="94"/>
        <v>016907879</v>
      </c>
      <c r="T362" s="39" t="e">
        <f t="shared" si="95"/>
        <v>#VALUE!</v>
      </c>
      <c r="U362" s="37" t="str">
        <f t="shared" si="96"/>
        <v>016907879</v>
      </c>
      <c r="V362" s="42" t="str">
        <f t="shared" si="97"/>
        <v>016907879</v>
      </c>
      <c r="W362" s="39">
        <f t="shared" si="98"/>
        <v>1</v>
      </c>
      <c r="X362" s="43">
        <f t="shared" si="99"/>
        <v>1</v>
      </c>
      <c r="Y362" s="39">
        <f t="shared" si="86"/>
        <v>1</v>
      </c>
      <c r="Z362" s="40">
        <f t="shared" si="100"/>
        <v>1</v>
      </c>
      <c r="AA362" s="40">
        <f t="shared" si="101"/>
        <v>1</v>
      </c>
    </row>
    <row r="363" spans="1:27" ht="60" hidden="1" customHeight="1" x14ac:dyDescent="0.65">
      <c r="A363" s="3">
        <v>361</v>
      </c>
      <c r="B363" s="3" t="s">
        <v>1053</v>
      </c>
      <c r="C363" s="3" t="s">
        <v>1939</v>
      </c>
      <c r="D363" s="3" t="s">
        <v>1054</v>
      </c>
      <c r="E363" s="3" t="s">
        <v>1215</v>
      </c>
      <c r="F363" s="5" t="s">
        <v>1055</v>
      </c>
      <c r="G363" s="5" t="s">
        <v>1807</v>
      </c>
      <c r="H363" s="5" t="s">
        <v>1808</v>
      </c>
      <c r="I363" s="3"/>
      <c r="J363" s="35"/>
      <c r="K363" s="36">
        <f t="shared" si="87"/>
        <v>1</v>
      </c>
      <c r="L363" s="37" t="str">
        <f t="shared" si="88"/>
        <v>061551919</v>
      </c>
      <c r="M363" s="38" t="str">
        <f t="shared" si="89"/>
        <v>061551919</v>
      </c>
      <c r="N363" s="39">
        <f t="shared" si="90"/>
        <v>1</v>
      </c>
      <c r="O363" s="39">
        <f t="shared" si="91"/>
        <v>1</v>
      </c>
      <c r="P363" s="39">
        <f t="shared" si="85"/>
        <v>1</v>
      </c>
      <c r="Q363" s="40">
        <f t="shared" si="92"/>
        <v>1</v>
      </c>
      <c r="R363" s="41" t="str">
        <f t="shared" si="93"/>
        <v>070 65 70 07</v>
      </c>
      <c r="S363" s="37" t="str">
        <f t="shared" si="94"/>
        <v>070657007</v>
      </c>
      <c r="T363" s="39" t="e">
        <f t="shared" si="95"/>
        <v>#VALUE!</v>
      </c>
      <c r="U363" s="37" t="str">
        <f t="shared" si="96"/>
        <v>070657007</v>
      </c>
      <c r="V363" s="42" t="str">
        <f t="shared" si="97"/>
        <v>070657007</v>
      </c>
      <c r="W363" s="39">
        <f t="shared" si="98"/>
        <v>1</v>
      </c>
      <c r="X363" s="43">
        <f t="shared" si="99"/>
        <v>1</v>
      </c>
      <c r="Y363" s="39">
        <f t="shared" si="86"/>
        <v>1</v>
      </c>
      <c r="Z363" s="40">
        <f t="shared" si="100"/>
        <v>1</v>
      </c>
      <c r="AA363" s="40">
        <f t="shared" si="101"/>
        <v>1</v>
      </c>
    </row>
    <row r="364" spans="1:27" ht="60" hidden="1" customHeight="1" x14ac:dyDescent="0.65">
      <c r="A364" s="3">
        <v>362</v>
      </c>
      <c r="B364" s="3" t="s">
        <v>1056</v>
      </c>
      <c r="C364" s="3" t="s">
        <v>1941</v>
      </c>
      <c r="D364" s="3" t="s">
        <v>1057</v>
      </c>
      <c r="E364" s="3" t="s">
        <v>1215</v>
      </c>
      <c r="F364" s="5" t="s">
        <v>1058</v>
      </c>
      <c r="G364" s="5">
        <v>180515541</v>
      </c>
      <c r="H364" s="5" t="s">
        <v>1809</v>
      </c>
      <c r="I364" s="3"/>
      <c r="J364" s="35"/>
      <c r="K364" s="36">
        <f t="shared" si="87"/>
        <v>1</v>
      </c>
      <c r="L364" s="37" t="str">
        <f t="shared" si="88"/>
        <v>180515541</v>
      </c>
      <c r="M364" s="38" t="str">
        <f t="shared" si="89"/>
        <v>180515541</v>
      </c>
      <c r="N364" s="39">
        <f t="shared" si="90"/>
        <v>1</v>
      </c>
      <c r="O364" s="39">
        <f t="shared" si="91"/>
        <v>1</v>
      </c>
      <c r="P364" s="39">
        <f t="shared" si="85"/>
        <v>1</v>
      </c>
      <c r="Q364" s="40">
        <f t="shared" si="92"/>
        <v>1</v>
      </c>
      <c r="R364" s="41" t="str">
        <f t="shared" si="93"/>
        <v>096 50 82 243</v>
      </c>
      <c r="S364" s="37" t="str">
        <f t="shared" si="94"/>
        <v>0965082243</v>
      </c>
      <c r="T364" s="39" t="e">
        <f t="shared" si="95"/>
        <v>#VALUE!</v>
      </c>
      <c r="U364" s="37" t="str">
        <f t="shared" si="96"/>
        <v>0965082243</v>
      </c>
      <c r="V364" s="42" t="str">
        <f t="shared" si="97"/>
        <v>0965082243</v>
      </c>
      <c r="W364" s="39">
        <f t="shared" si="98"/>
        <v>1</v>
      </c>
      <c r="X364" s="43">
        <f t="shared" si="99"/>
        <v>1</v>
      </c>
      <c r="Y364" s="39">
        <f t="shared" si="86"/>
        <v>1</v>
      </c>
      <c r="Z364" s="40">
        <f t="shared" si="100"/>
        <v>1</v>
      </c>
      <c r="AA364" s="40">
        <f t="shared" si="101"/>
        <v>1</v>
      </c>
    </row>
    <row r="365" spans="1:27" ht="60" hidden="1" customHeight="1" x14ac:dyDescent="0.65">
      <c r="A365" s="3">
        <v>363</v>
      </c>
      <c r="B365" s="3" t="s">
        <v>1059</v>
      </c>
      <c r="C365" s="3" t="s">
        <v>1941</v>
      </c>
      <c r="D365" s="3" t="s">
        <v>1060</v>
      </c>
      <c r="E365" s="3" t="s">
        <v>1215</v>
      </c>
      <c r="F365" s="5" t="s">
        <v>1061</v>
      </c>
      <c r="G365" s="5">
        <v>180526318</v>
      </c>
      <c r="H365" s="5" t="s">
        <v>1810</v>
      </c>
      <c r="I365" s="3"/>
      <c r="J365" s="35"/>
      <c r="K365" s="36">
        <f t="shared" si="87"/>
        <v>1</v>
      </c>
      <c r="L365" s="37" t="str">
        <f t="shared" si="88"/>
        <v>180526318</v>
      </c>
      <c r="M365" s="38" t="str">
        <f t="shared" si="89"/>
        <v>180526318</v>
      </c>
      <c r="N365" s="39">
        <f t="shared" si="90"/>
        <v>1</v>
      </c>
      <c r="O365" s="39">
        <f t="shared" si="91"/>
        <v>1</v>
      </c>
      <c r="P365" s="39">
        <f t="shared" si="85"/>
        <v>1</v>
      </c>
      <c r="Q365" s="40">
        <f t="shared" si="92"/>
        <v>1</v>
      </c>
      <c r="R365" s="41" t="str">
        <f t="shared" si="93"/>
        <v>077 58 71 48</v>
      </c>
      <c r="S365" s="37" t="str">
        <f t="shared" si="94"/>
        <v>077587148</v>
      </c>
      <c r="T365" s="39" t="e">
        <f t="shared" si="95"/>
        <v>#VALUE!</v>
      </c>
      <c r="U365" s="37" t="str">
        <f t="shared" si="96"/>
        <v>077587148</v>
      </c>
      <c r="V365" s="42" t="str">
        <f t="shared" si="97"/>
        <v>077587148</v>
      </c>
      <c r="W365" s="39">
        <f t="shared" si="98"/>
        <v>1</v>
      </c>
      <c r="X365" s="43">
        <f t="shared" si="99"/>
        <v>1</v>
      </c>
      <c r="Y365" s="39">
        <f t="shared" si="86"/>
        <v>1</v>
      </c>
      <c r="Z365" s="40">
        <f t="shared" si="100"/>
        <v>1</v>
      </c>
      <c r="AA365" s="40">
        <f t="shared" si="101"/>
        <v>1</v>
      </c>
    </row>
    <row r="366" spans="1:27" ht="60" customHeight="1" x14ac:dyDescent="0.65">
      <c r="A366" s="3">
        <v>364</v>
      </c>
      <c r="B366" s="3" t="s">
        <v>1062</v>
      </c>
      <c r="C366" s="3" t="s">
        <v>1941</v>
      </c>
      <c r="D366" s="3" t="s">
        <v>1063</v>
      </c>
      <c r="E366" s="3" t="s">
        <v>1215</v>
      </c>
      <c r="F366" s="5" t="s">
        <v>1064</v>
      </c>
      <c r="G366" s="5">
        <v>180560526</v>
      </c>
      <c r="H366" s="5" t="s">
        <v>1811</v>
      </c>
      <c r="I366" s="3"/>
      <c r="J366" s="35">
        <v>2</v>
      </c>
      <c r="K366" s="36">
        <f t="shared" si="87"/>
        <v>1</v>
      </c>
      <c r="L366" s="37" t="str">
        <f t="shared" si="88"/>
        <v>180560526</v>
      </c>
      <c r="M366" s="38" t="str">
        <f t="shared" si="89"/>
        <v>180560526</v>
      </c>
      <c r="N366" s="39">
        <f t="shared" si="90"/>
        <v>1</v>
      </c>
      <c r="O366" s="39">
        <f t="shared" si="91"/>
        <v>1</v>
      </c>
      <c r="P366" s="39">
        <f t="shared" si="85"/>
        <v>1</v>
      </c>
      <c r="Q366" s="40">
        <f t="shared" si="92"/>
        <v>1</v>
      </c>
      <c r="R366" s="41" t="str">
        <f t="shared" si="93"/>
        <v>015 20 47 38</v>
      </c>
      <c r="S366" s="37" t="str">
        <f t="shared" si="94"/>
        <v>015204738</v>
      </c>
      <c r="T366" s="39" t="e">
        <f t="shared" si="95"/>
        <v>#VALUE!</v>
      </c>
      <c r="U366" s="37" t="str">
        <f t="shared" si="96"/>
        <v>015204738</v>
      </c>
      <c r="V366" s="42" t="str">
        <f t="shared" si="97"/>
        <v>015204738</v>
      </c>
      <c r="W366" s="39">
        <f t="shared" si="98"/>
        <v>1</v>
      </c>
      <c r="X366" s="43">
        <f t="shared" si="99"/>
        <v>1</v>
      </c>
      <c r="Y366" s="39">
        <f t="shared" si="86"/>
        <v>1</v>
      </c>
      <c r="Z366" s="40">
        <f t="shared" si="100"/>
        <v>1</v>
      </c>
      <c r="AA366" s="40">
        <f t="shared" si="101"/>
        <v>2</v>
      </c>
    </row>
    <row r="367" spans="1:27" ht="60" hidden="1" customHeight="1" x14ac:dyDescent="0.65">
      <c r="A367" s="3">
        <v>365</v>
      </c>
      <c r="B367" s="3" t="s">
        <v>1065</v>
      </c>
      <c r="C367" s="3" t="s">
        <v>1941</v>
      </c>
      <c r="D367" s="3" t="s">
        <v>1066</v>
      </c>
      <c r="E367" s="3" t="s">
        <v>1215</v>
      </c>
      <c r="F367" s="5" t="s">
        <v>1067</v>
      </c>
      <c r="G367" s="5">
        <v>190680396</v>
      </c>
      <c r="H367" s="5" t="s">
        <v>1812</v>
      </c>
      <c r="I367" s="3"/>
      <c r="J367" s="35"/>
      <c r="K367" s="36">
        <f t="shared" si="87"/>
        <v>1</v>
      </c>
      <c r="L367" s="37" t="str">
        <f t="shared" si="88"/>
        <v>190680396</v>
      </c>
      <c r="M367" s="38" t="str">
        <f t="shared" si="89"/>
        <v>190680396</v>
      </c>
      <c r="N367" s="39">
        <f t="shared" si="90"/>
        <v>1</v>
      </c>
      <c r="O367" s="39">
        <f t="shared" si="91"/>
        <v>1</v>
      </c>
      <c r="P367" s="39">
        <f t="shared" si="85"/>
        <v>1</v>
      </c>
      <c r="Q367" s="40">
        <f t="shared" si="92"/>
        <v>1</v>
      </c>
      <c r="R367" s="41" t="str">
        <f t="shared" si="93"/>
        <v>093 23 66 61</v>
      </c>
      <c r="S367" s="37" t="str">
        <f t="shared" si="94"/>
        <v>093236661</v>
      </c>
      <c r="T367" s="39" t="e">
        <f t="shared" si="95"/>
        <v>#VALUE!</v>
      </c>
      <c r="U367" s="37" t="str">
        <f t="shared" si="96"/>
        <v>093236661</v>
      </c>
      <c r="V367" s="42" t="str">
        <f t="shared" si="97"/>
        <v>093236661</v>
      </c>
      <c r="W367" s="39">
        <f t="shared" si="98"/>
        <v>1</v>
      </c>
      <c r="X367" s="43">
        <f t="shared" si="99"/>
        <v>1</v>
      </c>
      <c r="Y367" s="39">
        <f t="shared" si="86"/>
        <v>1</v>
      </c>
      <c r="Z367" s="40">
        <f t="shared" si="100"/>
        <v>1</v>
      </c>
      <c r="AA367" s="40">
        <f t="shared" si="101"/>
        <v>1</v>
      </c>
    </row>
    <row r="368" spans="1:27" ht="60" hidden="1" customHeight="1" x14ac:dyDescent="0.65">
      <c r="A368" s="3">
        <v>366</v>
      </c>
      <c r="B368" s="3" t="s">
        <v>1068</v>
      </c>
      <c r="C368" s="3" t="s">
        <v>1941</v>
      </c>
      <c r="D368" s="3" t="s">
        <v>1069</v>
      </c>
      <c r="E368" s="3" t="s">
        <v>1215</v>
      </c>
      <c r="F368" s="5" t="s">
        <v>1070</v>
      </c>
      <c r="G368" s="5">
        <v>180553688</v>
      </c>
      <c r="H368" s="5" t="s">
        <v>1813</v>
      </c>
      <c r="I368" s="3"/>
      <c r="J368" s="35"/>
      <c r="K368" s="36">
        <f t="shared" si="87"/>
        <v>1</v>
      </c>
      <c r="L368" s="37" t="str">
        <f t="shared" si="88"/>
        <v>180553688</v>
      </c>
      <c r="M368" s="38" t="str">
        <f t="shared" si="89"/>
        <v>180553688</v>
      </c>
      <c r="N368" s="39">
        <f t="shared" si="90"/>
        <v>1</v>
      </c>
      <c r="O368" s="39">
        <f t="shared" si="91"/>
        <v>1</v>
      </c>
      <c r="P368" s="39">
        <f t="shared" si="85"/>
        <v>1</v>
      </c>
      <c r="Q368" s="40">
        <f t="shared" si="92"/>
        <v>1</v>
      </c>
      <c r="R368" s="41" t="str">
        <f t="shared" si="93"/>
        <v>093 34 33 65</v>
      </c>
      <c r="S368" s="37" t="str">
        <f t="shared" si="94"/>
        <v>093343365</v>
      </c>
      <c r="T368" s="39" t="e">
        <f t="shared" si="95"/>
        <v>#VALUE!</v>
      </c>
      <c r="U368" s="37" t="str">
        <f t="shared" si="96"/>
        <v>093343365</v>
      </c>
      <c r="V368" s="42" t="str">
        <f t="shared" si="97"/>
        <v>093343365</v>
      </c>
      <c r="W368" s="39">
        <f t="shared" si="98"/>
        <v>1</v>
      </c>
      <c r="X368" s="43">
        <f t="shared" si="99"/>
        <v>1</v>
      </c>
      <c r="Y368" s="39">
        <f t="shared" si="86"/>
        <v>1</v>
      </c>
      <c r="Z368" s="40">
        <f t="shared" si="100"/>
        <v>1</v>
      </c>
      <c r="AA368" s="40">
        <f t="shared" si="101"/>
        <v>1</v>
      </c>
    </row>
    <row r="369" spans="1:27" ht="60" hidden="1" customHeight="1" x14ac:dyDescent="0.65">
      <c r="A369" s="3">
        <v>367</v>
      </c>
      <c r="B369" s="3" t="s">
        <v>1071</v>
      </c>
      <c r="C369" s="3" t="s">
        <v>1939</v>
      </c>
      <c r="D369" s="3" t="s">
        <v>1072</v>
      </c>
      <c r="E369" s="3" t="s">
        <v>1215</v>
      </c>
      <c r="F369" s="5" t="s">
        <v>1073</v>
      </c>
      <c r="G369" s="5">
        <v>180527432</v>
      </c>
      <c r="H369" s="5" t="s">
        <v>1814</v>
      </c>
      <c r="I369" s="3"/>
      <c r="J369" s="35"/>
      <c r="K369" s="36">
        <f t="shared" si="87"/>
        <v>1</v>
      </c>
      <c r="L369" s="37" t="str">
        <f t="shared" si="88"/>
        <v>180527432</v>
      </c>
      <c r="M369" s="38" t="str">
        <f t="shared" si="89"/>
        <v>180527432</v>
      </c>
      <c r="N369" s="39">
        <f t="shared" si="90"/>
        <v>1</v>
      </c>
      <c r="O369" s="39">
        <f t="shared" si="91"/>
        <v>1</v>
      </c>
      <c r="P369" s="39">
        <f t="shared" si="85"/>
        <v>1</v>
      </c>
      <c r="Q369" s="40">
        <f t="shared" si="92"/>
        <v>1</v>
      </c>
      <c r="R369" s="41" t="str">
        <f t="shared" si="93"/>
        <v>096 45 33 784</v>
      </c>
      <c r="S369" s="37" t="str">
        <f t="shared" si="94"/>
        <v>0964533784</v>
      </c>
      <c r="T369" s="39" t="e">
        <f t="shared" si="95"/>
        <v>#VALUE!</v>
      </c>
      <c r="U369" s="37" t="str">
        <f t="shared" si="96"/>
        <v>0964533784</v>
      </c>
      <c r="V369" s="42" t="str">
        <f t="shared" si="97"/>
        <v>0964533784</v>
      </c>
      <c r="W369" s="39">
        <f t="shared" si="98"/>
        <v>1</v>
      </c>
      <c r="X369" s="43">
        <f t="shared" si="99"/>
        <v>1</v>
      </c>
      <c r="Y369" s="39">
        <f t="shared" si="86"/>
        <v>1</v>
      </c>
      <c r="Z369" s="40">
        <f t="shared" si="100"/>
        <v>1</v>
      </c>
      <c r="AA369" s="40">
        <f t="shared" si="101"/>
        <v>1</v>
      </c>
    </row>
    <row r="370" spans="1:27" ht="60" customHeight="1" x14ac:dyDescent="0.65">
      <c r="A370" s="3">
        <v>368</v>
      </c>
      <c r="B370" s="3" t="s">
        <v>1074</v>
      </c>
      <c r="C370" s="3" t="s">
        <v>1941</v>
      </c>
      <c r="D370" s="3" t="s">
        <v>1075</v>
      </c>
      <c r="E370" s="3" t="s">
        <v>1215</v>
      </c>
      <c r="F370" s="5">
        <v>488</v>
      </c>
      <c r="G370" s="5"/>
      <c r="H370" s="8" t="s">
        <v>1815</v>
      </c>
      <c r="I370" s="3"/>
      <c r="J370" s="35">
        <v>2</v>
      </c>
      <c r="K370" s="36">
        <f t="shared" si="87"/>
        <v>1</v>
      </c>
      <c r="L370" s="37" t="str">
        <f t="shared" si="88"/>
        <v/>
      </c>
      <c r="M370" s="38" t="str">
        <f t="shared" si="89"/>
        <v/>
      </c>
      <c r="N370" s="39">
        <f t="shared" si="90"/>
        <v>2</v>
      </c>
      <c r="O370" s="39">
        <f t="shared" si="91"/>
        <v>2</v>
      </c>
      <c r="P370" s="39">
        <f t="shared" si="85"/>
        <v>2</v>
      </c>
      <c r="Q370" s="40">
        <f t="shared" si="92"/>
        <v>2</v>
      </c>
      <c r="R370" s="41" t="str">
        <f t="shared" si="93"/>
        <v>090 28 51 69</v>
      </c>
      <c r="S370" s="37" t="str">
        <f t="shared" si="94"/>
        <v>090285169</v>
      </c>
      <c r="T370" s="39" t="e">
        <f t="shared" si="95"/>
        <v>#VALUE!</v>
      </c>
      <c r="U370" s="37" t="str">
        <f t="shared" si="96"/>
        <v>090285169</v>
      </c>
      <c r="V370" s="42" t="str">
        <f t="shared" si="97"/>
        <v>090285169</v>
      </c>
      <c r="W370" s="39">
        <f t="shared" si="98"/>
        <v>1</v>
      </c>
      <c r="X370" s="43">
        <f t="shared" si="99"/>
        <v>1</v>
      </c>
      <c r="Y370" s="39">
        <f t="shared" si="86"/>
        <v>1</v>
      </c>
      <c r="Z370" s="40">
        <f t="shared" si="100"/>
        <v>1</v>
      </c>
      <c r="AA370" s="40">
        <f t="shared" si="101"/>
        <v>2</v>
      </c>
    </row>
    <row r="371" spans="1:27" ht="60" hidden="1" customHeight="1" x14ac:dyDescent="0.65">
      <c r="A371" s="3">
        <v>369</v>
      </c>
      <c r="B371" s="3" t="s">
        <v>1076</v>
      </c>
      <c r="C371" s="3" t="s">
        <v>1941</v>
      </c>
      <c r="D371" s="3" t="s">
        <v>1077</v>
      </c>
      <c r="E371" s="3" t="s">
        <v>1215</v>
      </c>
      <c r="F371" s="5">
        <v>489</v>
      </c>
      <c r="G371" s="5">
        <v>180519552</v>
      </c>
      <c r="H371" s="5" t="s">
        <v>1816</v>
      </c>
      <c r="I371" s="3"/>
      <c r="J371" s="35"/>
      <c r="K371" s="36">
        <f t="shared" si="87"/>
        <v>1</v>
      </c>
      <c r="L371" s="37" t="str">
        <f t="shared" si="88"/>
        <v>180519552</v>
      </c>
      <c r="M371" s="38" t="str">
        <f t="shared" si="89"/>
        <v>180519552</v>
      </c>
      <c r="N371" s="39">
        <f t="shared" si="90"/>
        <v>1</v>
      </c>
      <c r="O371" s="39">
        <f t="shared" si="91"/>
        <v>1</v>
      </c>
      <c r="P371" s="39">
        <f t="shared" si="85"/>
        <v>1</v>
      </c>
      <c r="Q371" s="40">
        <f t="shared" si="92"/>
        <v>1</v>
      </c>
      <c r="R371" s="41" t="str">
        <f t="shared" si="93"/>
        <v>096 70 85 253</v>
      </c>
      <c r="S371" s="37" t="str">
        <f t="shared" si="94"/>
        <v>0967085253</v>
      </c>
      <c r="T371" s="39" t="e">
        <f t="shared" si="95"/>
        <v>#VALUE!</v>
      </c>
      <c r="U371" s="37" t="str">
        <f t="shared" si="96"/>
        <v>0967085253</v>
      </c>
      <c r="V371" s="42" t="str">
        <f t="shared" si="97"/>
        <v>0967085253</v>
      </c>
      <c r="W371" s="39">
        <f t="shared" si="98"/>
        <v>1</v>
      </c>
      <c r="X371" s="43">
        <f t="shared" si="99"/>
        <v>1</v>
      </c>
      <c r="Y371" s="39">
        <f t="shared" si="86"/>
        <v>1</v>
      </c>
      <c r="Z371" s="40">
        <f t="shared" si="100"/>
        <v>1</v>
      </c>
      <c r="AA371" s="40">
        <f t="shared" si="101"/>
        <v>1</v>
      </c>
    </row>
    <row r="372" spans="1:27" ht="60" hidden="1" customHeight="1" x14ac:dyDescent="0.65">
      <c r="A372" s="3">
        <v>370</v>
      </c>
      <c r="B372" s="3" t="s">
        <v>1078</v>
      </c>
      <c r="C372" s="3" t="s">
        <v>1941</v>
      </c>
      <c r="D372" s="3" t="s">
        <v>1079</v>
      </c>
      <c r="E372" s="3" t="s">
        <v>1215</v>
      </c>
      <c r="F372" s="5" t="s">
        <v>1080</v>
      </c>
      <c r="G372" s="5" t="s">
        <v>1817</v>
      </c>
      <c r="H372" s="5" t="s">
        <v>1818</v>
      </c>
      <c r="I372" s="3"/>
      <c r="J372" s="35"/>
      <c r="K372" s="36">
        <f t="shared" si="87"/>
        <v>1</v>
      </c>
      <c r="L372" s="37" t="str">
        <f t="shared" si="88"/>
        <v>180514253</v>
      </c>
      <c r="M372" s="38" t="str">
        <f t="shared" si="89"/>
        <v>180514253</v>
      </c>
      <c r="N372" s="39">
        <f t="shared" si="90"/>
        <v>1</v>
      </c>
      <c r="O372" s="39">
        <f t="shared" si="91"/>
        <v>1</v>
      </c>
      <c r="P372" s="39">
        <f t="shared" si="85"/>
        <v>1</v>
      </c>
      <c r="Q372" s="40">
        <f t="shared" si="92"/>
        <v>1</v>
      </c>
      <c r="R372" s="41" t="str">
        <f t="shared" si="93"/>
        <v>017 97 55 35</v>
      </c>
      <c r="S372" s="37" t="str">
        <f t="shared" si="94"/>
        <v>017975535</v>
      </c>
      <c r="T372" s="39" t="e">
        <f t="shared" si="95"/>
        <v>#VALUE!</v>
      </c>
      <c r="U372" s="37" t="str">
        <f t="shared" si="96"/>
        <v>017975535</v>
      </c>
      <c r="V372" s="42" t="str">
        <f t="shared" si="97"/>
        <v>017975535</v>
      </c>
      <c r="W372" s="39">
        <f t="shared" si="98"/>
        <v>1</v>
      </c>
      <c r="X372" s="43">
        <f t="shared" si="99"/>
        <v>1</v>
      </c>
      <c r="Y372" s="39">
        <f t="shared" si="86"/>
        <v>1</v>
      </c>
      <c r="Z372" s="40">
        <f t="shared" si="100"/>
        <v>1</v>
      </c>
      <c r="AA372" s="40">
        <f t="shared" si="101"/>
        <v>1</v>
      </c>
    </row>
    <row r="373" spans="1:27" ht="60" customHeight="1" x14ac:dyDescent="0.65">
      <c r="A373" s="3">
        <v>371</v>
      </c>
      <c r="B373" s="3" t="s">
        <v>1081</v>
      </c>
      <c r="C373" s="3" t="s">
        <v>1941</v>
      </c>
      <c r="D373" s="3" t="s">
        <v>1082</v>
      </c>
      <c r="E373" s="3" t="s">
        <v>1215</v>
      </c>
      <c r="F373" s="5">
        <v>491</v>
      </c>
      <c r="G373" s="5">
        <v>180606549</v>
      </c>
      <c r="H373" s="8" t="s">
        <v>1819</v>
      </c>
      <c r="I373" s="3"/>
      <c r="J373" s="35">
        <v>2</v>
      </c>
      <c r="K373" s="36">
        <f t="shared" si="87"/>
        <v>1</v>
      </c>
      <c r="L373" s="37" t="str">
        <f t="shared" si="88"/>
        <v>180606549</v>
      </c>
      <c r="M373" s="38" t="str">
        <f t="shared" si="89"/>
        <v>180606549</v>
      </c>
      <c r="N373" s="39">
        <f t="shared" si="90"/>
        <v>1</v>
      </c>
      <c r="O373" s="39">
        <f t="shared" si="91"/>
        <v>1</v>
      </c>
      <c r="P373" s="39">
        <f t="shared" si="85"/>
        <v>1</v>
      </c>
      <c r="Q373" s="40">
        <f t="shared" si="92"/>
        <v>1</v>
      </c>
      <c r="R373" s="41" t="str">
        <f t="shared" si="93"/>
        <v>077 90 57 57</v>
      </c>
      <c r="S373" s="37" t="str">
        <f t="shared" si="94"/>
        <v>077905757</v>
      </c>
      <c r="T373" s="39" t="e">
        <f t="shared" si="95"/>
        <v>#VALUE!</v>
      </c>
      <c r="U373" s="37" t="str">
        <f t="shared" si="96"/>
        <v>077905757</v>
      </c>
      <c r="V373" s="42" t="str">
        <f t="shared" si="97"/>
        <v>077905757</v>
      </c>
      <c r="W373" s="39">
        <f t="shared" si="98"/>
        <v>1</v>
      </c>
      <c r="X373" s="43">
        <f t="shared" si="99"/>
        <v>1</v>
      </c>
      <c r="Y373" s="39">
        <f t="shared" si="86"/>
        <v>1</v>
      </c>
      <c r="Z373" s="40">
        <f t="shared" si="100"/>
        <v>1</v>
      </c>
      <c r="AA373" s="40">
        <f t="shared" si="101"/>
        <v>2</v>
      </c>
    </row>
    <row r="374" spans="1:27" ht="60" customHeight="1" x14ac:dyDescent="0.65">
      <c r="A374" s="3">
        <v>372</v>
      </c>
      <c r="B374" s="3" t="s">
        <v>1083</v>
      </c>
      <c r="C374" s="3" t="s">
        <v>1941</v>
      </c>
      <c r="D374" s="3" t="s">
        <v>1084</v>
      </c>
      <c r="E374" s="3" t="s">
        <v>1215</v>
      </c>
      <c r="F374" s="5" t="s">
        <v>1085</v>
      </c>
      <c r="G374" s="5">
        <v>180738102</v>
      </c>
      <c r="H374" s="5" t="s">
        <v>1820</v>
      </c>
      <c r="I374" s="3"/>
      <c r="J374" s="35">
        <v>2</v>
      </c>
      <c r="K374" s="36">
        <f t="shared" si="87"/>
        <v>1</v>
      </c>
      <c r="L374" s="37" t="str">
        <f t="shared" si="88"/>
        <v>180738102</v>
      </c>
      <c r="M374" s="38" t="str">
        <f t="shared" si="89"/>
        <v>180738102</v>
      </c>
      <c r="N374" s="39">
        <f t="shared" si="90"/>
        <v>1</v>
      </c>
      <c r="O374" s="39">
        <f t="shared" si="91"/>
        <v>1</v>
      </c>
      <c r="P374" s="39">
        <f t="shared" si="85"/>
        <v>1</v>
      </c>
      <c r="Q374" s="40">
        <f t="shared" si="92"/>
        <v>1</v>
      </c>
      <c r="R374" s="41" t="str">
        <f t="shared" si="93"/>
        <v>087 47 70 32</v>
      </c>
      <c r="S374" s="37" t="str">
        <f t="shared" si="94"/>
        <v>087477032</v>
      </c>
      <c r="T374" s="39" t="e">
        <f t="shared" si="95"/>
        <v>#VALUE!</v>
      </c>
      <c r="U374" s="37" t="str">
        <f t="shared" si="96"/>
        <v>087477032</v>
      </c>
      <c r="V374" s="42" t="str">
        <f t="shared" si="97"/>
        <v>087477032</v>
      </c>
      <c r="W374" s="39">
        <f t="shared" si="98"/>
        <v>1</v>
      </c>
      <c r="X374" s="43">
        <f t="shared" si="99"/>
        <v>1</v>
      </c>
      <c r="Y374" s="39">
        <f t="shared" si="86"/>
        <v>1</v>
      </c>
      <c r="Z374" s="40">
        <f t="shared" si="100"/>
        <v>1</v>
      </c>
      <c r="AA374" s="40">
        <f t="shared" si="101"/>
        <v>2</v>
      </c>
    </row>
    <row r="375" spans="1:27" ht="60" hidden="1" customHeight="1" x14ac:dyDescent="0.65">
      <c r="A375" s="3">
        <v>373</v>
      </c>
      <c r="B375" s="3" t="s">
        <v>1086</v>
      </c>
      <c r="C375" s="3" t="s">
        <v>1941</v>
      </c>
      <c r="D375" s="3" t="s">
        <v>1087</v>
      </c>
      <c r="E375" s="3" t="s">
        <v>1215</v>
      </c>
      <c r="F375" s="5" t="s">
        <v>1088</v>
      </c>
      <c r="G375" s="5" t="s">
        <v>1821</v>
      </c>
      <c r="H375" s="5" t="s">
        <v>1822</v>
      </c>
      <c r="I375" s="3"/>
      <c r="J375" s="35"/>
      <c r="K375" s="36">
        <f t="shared" si="87"/>
        <v>1</v>
      </c>
      <c r="L375" s="37" t="str">
        <f t="shared" si="88"/>
        <v>020552891</v>
      </c>
      <c r="M375" s="38" t="str">
        <f t="shared" si="89"/>
        <v>020552891</v>
      </c>
      <c r="N375" s="39">
        <f t="shared" si="90"/>
        <v>1</v>
      </c>
      <c r="O375" s="39">
        <f t="shared" si="91"/>
        <v>1</v>
      </c>
      <c r="P375" s="39">
        <f t="shared" si="85"/>
        <v>1</v>
      </c>
      <c r="Q375" s="40">
        <f t="shared" si="92"/>
        <v>1</v>
      </c>
      <c r="R375" s="41" t="str">
        <f t="shared" si="93"/>
        <v>093 45 12 11</v>
      </c>
      <c r="S375" s="37" t="str">
        <f t="shared" si="94"/>
        <v>093451211</v>
      </c>
      <c r="T375" s="39" t="e">
        <f t="shared" si="95"/>
        <v>#VALUE!</v>
      </c>
      <c r="U375" s="37" t="str">
        <f t="shared" si="96"/>
        <v>093451211</v>
      </c>
      <c r="V375" s="42" t="str">
        <f t="shared" si="97"/>
        <v>093451211</v>
      </c>
      <c r="W375" s="39">
        <f t="shared" si="98"/>
        <v>1</v>
      </c>
      <c r="X375" s="43">
        <f t="shared" si="99"/>
        <v>1</v>
      </c>
      <c r="Y375" s="39">
        <f t="shared" si="86"/>
        <v>1</v>
      </c>
      <c r="Z375" s="40">
        <f t="shared" si="100"/>
        <v>1</v>
      </c>
      <c r="AA375" s="40">
        <f t="shared" si="101"/>
        <v>1</v>
      </c>
    </row>
    <row r="376" spans="1:27" ht="60" hidden="1" customHeight="1" x14ac:dyDescent="0.65">
      <c r="A376" s="3">
        <v>374</v>
      </c>
      <c r="B376" s="3" t="s">
        <v>1089</v>
      </c>
      <c r="C376" s="3" t="s">
        <v>1941</v>
      </c>
      <c r="D376" s="3" t="s">
        <v>1090</v>
      </c>
      <c r="E376" s="3" t="s">
        <v>1215</v>
      </c>
      <c r="F376" s="5" t="s">
        <v>1091</v>
      </c>
      <c r="G376" s="5" t="s">
        <v>1823</v>
      </c>
      <c r="H376" s="5" t="s">
        <v>1824</v>
      </c>
      <c r="I376" s="3"/>
      <c r="J376" s="35"/>
      <c r="K376" s="36">
        <f t="shared" si="87"/>
        <v>1</v>
      </c>
      <c r="L376" s="37" t="str">
        <f t="shared" si="88"/>
        <v>180797640</v>
      </c>
      <c r="M376" s="38" t="str">
        <f t="shared" si="89"/>
        <v>180797640</v>
      </c>
      <c r="N376" s="39">
        <f t="shared" si="90"/>
        <v>1</v>
      </c>
      <c r="O376" s="39">
        <f t="shared" si="91"/>
        <v>1</v>
      </c>
      <c r="P376" s="39">
        <f t="shared" si="85"/>
        <v>1</v>
      </c>
      <c r="Q376" s="40">
        <f t="shared" si="92"/>
        <v>1</v>
      </c>
      <c r="R376" s="41" t="str">
        <f t="shared" si="93"/>
        <v>087 63 79 66</v>
      </c>
      <c r="S376" s="37" t="str">
        <f t="shared" si="94"/>
        <v>087637966</v>
      </c>
      <c r="T376" s="39" t="e">
        <f t="shared" si="95"/>
        <v>#VALUE!</v>
      </c>
      <c r="U376" s="37" t="str">
        <f t="shared" si="96"/>
        <v>087637966</v>
      </c>
      <c r="V376" s="42" t="str">
        <f t="shared" si="97"/>
        <v>087637966</v>
      </c>
      <c r="W376" s="39">
        <f t="shared" si="98"/>
        <v>1</v>
      </c>
      <c r="X376" s="43">
        <f t="shared" si="99"/>
        <v>1</v>
      </c>
      <c r="Y376" s="39">
        <f t="shared" si="86"/>
        <v>1</v>
      </c>
      <c r="Z376" s="40">
        <f t="shared" si="100"/>
        <v>1</v>
      </c>
      <c r="AA376" s="40">
        <f t="shared" si="101"/>
        <v>1</v>
      </c>
    </row>
    <row r="377" spans="1:27" ht="60" hidden="1" customHeight="1" x14ac:dyDescent="0.65">
      <c r="A377" s="3">
        <v>375</v>
      </c>
      <c r="B377" s="3" t="s">
        <v>1092</v>
      </c>
      <c r="C377" s="3" t="s">
        <v>1941</v>
      </c>
      <c r="D377" s="3" t="s">
        <v>1093</v>
      </c>
      <c r="E377" s="3" t="s">
        <v>1215</v>
      </c>
      <c r="F377" s="5" t="s">
        <v>1094</v>
      </c>
      <c r="G377" s="5">
        <v>180813041</v>
      </c>
      <c r="H377" s="8" t="s">
        <v>1825</v>
      </c>
      <c r="I377" s="3"/>
      <c r="J377" s="35"/>
      <c r="K377" s="36">
        <f t="shared" si="87"/>
        <v>1</v>
      </c>
      <c r="L377" s="37" t="str">
        <f t="shared" si="88"/>
        <v>180813041</v>
      </c>
      <c r="M377" s="38" t="str">
        <f t="shared" si="89"/>
        <v>180813041</v>
      </c>
      <c r="N377" s="39">
        <f t="shared" si="90"/>
        <v>1</v>
      </c>
      <c r="O377" s="39">
        <f t="shared" si="91"/>
        <v>1</v>
      </c>
      <c r="P377" s="39">
        <f t="shared" si="85"/>
        <v>1</v>
      </c>
      <c r="Q377" s="40">
        <f t="shared" si="92"/>
        <v>1</v>
      </c>
      <c r="R377" s="41" t="str">
        <f t="shared" si="93"/>
        <v>069 70 89 01</v>
      </c>
      <c r="S377" s="37" t="str">
        <f t="shared" si="94"/>
        <v>069708901</v>
      </c>
      <c r="T377" s="39" t="e">
        <f t="shared" si="95"/>
        <v>#VALUE!</v>
      </c>
      <c r="U377" s="37" t="str">
        <f t="shared" si="96"/>
        <v>069708901</v>
      </c>
      <c r="V377" s="42" t="str">
        <f t="shared" si="97"/>
        <v>069708901</v>
      </c>
      <c r="W377" s="39">
        <f t="shared" si="98"/>
        <v>1</v>
      </c>
      <c r="X377" s="43">
        <f t="shared" si="99"/>
        <v>1</v>
      </c>
      <c r="Y377" s="39">
        <f t="shared" si="86"/>
        <v>1</v>
      </c>
      <c r="Z377" s="40">
        <f t="shared" si="100"/>
        <v>1</v>
      </c>
      <c r="AA377" s="40">
        <f t="shared" si="101"/>
        <v>1</v>
      </c>
    </row>
    <row r="378" spans="1:27" ht="60" hidden="1" customHeight="1" x14ac:dyDescent="0.65">
      <c r="A378" s="3">
        <v>376</v>
      </c>
      <c r="B378" s="3" t="s">
        <v>1095</v>
      </c>
      <c r="C378" s="3" t="s">
        <v>1941</v>
      </c>
      <c r="D378" s="3" t="s">
        <v>1096</v>
      </c>
      <c r="E378" s="3" t="s">
        <v>1215</v>
      </c>
      <c r="F378" s="5" t="s">
        <v>1097</v>
      </c>
      <c r="G378" s="5">
        <v>180871595</v>
      </c>
      <c r="H378" s="5" t="s">
        <v>1826</v>
      </c>
      <c r="I378" s="3"/>
      <c r="J378" s="35"/>
      <c r="K378" s="36">
        <f t="shared" si="87"/>
        <v>1</v>
      </c>
      <c r="L378" s="37" t="str">
        <f t="shared" si="88"/>
        <v>180871595</v>
      </c>
      <c r="M378" s="38" t="str">
        <f t="shared" si="89"/>
        <v>180871595</v>
      </c>
      <c r="N378" s="39">
        <f t="shared" si="90"/>
        <v>1</v>
      </c>
      <c r="O378" s="39">
        <f t="shared" si="91"/>
        <v>1</v>
      </c>
      <c r="P378" s="39">
        <f t="shared" si="85"/>
        <v>1</v>
      </c>
      <c r="Q378" s="40">
        <f t="shared" si="92"/>
        <v>1</v>
      </c>
      <c r="R378" s="41" t="str">
        <f t="shared" si="93"/>
        <v>096 71 60 025</v>
      </c>
      <c r="S378" s="37" t="str">
        <f t="shared" si="94"/>
        <v>0967160025</v>
      </c>
      <c r="T378" s="39" t="e">
        <f t="shared" si="95"/>
        <v>#VALUE!</v>
      </c>
      <c r="U378" s="37" t="str">
        <f t="shared" si="96"/>
        <v>0967160025</v>
      </c>
      <c r="V378" s="42" t="str">
        <f t="shared" si="97"/>
        <v>0967160025</v>
      </c>
      <c r="W378" s="39">
        <f t="shared" si="98"/>
        <v>1</v>
      </c>
      <c r="X378" s="43">
        <f t="shared" si="99"/>
        <v>1</v>
      </c>
      <c r="Y378" s="39">
        <f t="shared" si="86"/>
        <v>1</v>
      </c>
      <c r="Z378" s="40">
        <f t="shared" si="100"/>
        <v>1</v>
      </c>
      <c r="AA378" s="40">
        <f t="shared" si="101"/>
        <v>1</v>
      </c>
    </row>
    <row r="379" spans="1:27" ht="60" hidden="1" customHeight="1" x14ac:dyDescent="0.65">
      <c r="A379" s="3">
        <v>377</v>
      </c>
      <c r="B379" s="3" t="s">
        <v>1098</v>
      </c>
      <c r="C379" s="3" t="s">
        <v>1941</v>
      </c>
      <c r="D379" s="3" t="s">
        <v>1099</v>
      </c>
      <c r="E379" s="3" t="s">
        <v>1215</v>
      </c>
      <c r="F379" s="5" t="s">
        <v>1100</v>
      </c>
      <c r="G379" s="5" t="s">
        <v>1827</v>
      </c>
      <c r="H379" s="5" t="s">
        <v>1828</v>
      </c>
      <c r="I379" s="3"/>
      <c r="J379" s="35"/>
      <c r="K379" s="36">
        <f t="shared" si="87"/>
        <v>1</v>
      </c>
      <c r="L379" s="37" t="str">
        <f t="shared" si="88"/>
        <v>200095473</v>
      </c>
      <c r="M379" s="38" t="str">
        <f t="shared" si="89"/>
        <v>200095473</v>
      </c>
      <c r="N379" s="39">
        <f t="shared" si="90"/>
        <v>1</v>
      </c>
      <c r="O379" s="39">
        <f t="shared" si="91"/>
        <v>1</v>
      </c>
      <c r="P379" s="39">
        <f t="shared" si="85"/>
        <v>1</v>
      </c>
      <c r="Q379" s="40">
        <f t="shared" si="92"/>
        <v>1</v>
      </c>
      <c r="R379" s="41" t="str">
        <f t="shared" si="93"/>
        <v>081 970 553</v>
      </c>
      <c r="S379" s="37" t="str">
        <f t="shared" si="94"/>
        <v>081970553</v>
      </c>
      <c r="T379" s="39" t="e">
        <f t="shared" si="95"/>
        <v>#VALUE!</v>
      </c>
      <c r="U379" s="37" t="str">
        <f t="shared" si="96"/>
        <v>081970553</v>
      </c>
      <c r="V379" s="42" t="str">
        <f t="shared" si="97"/>
        <v>081970553</v>
      </c>
      <c r="W379" s="39">
        <f t="shared" si="98"/>
        <v>1</v>
      </c>
      <c r="X379" s="43">
        <f t="shared" si="99"/>
        <v>1</v>
      </c>
      <c r="Y379" s="39">
        <f t="shared" si="86"/>
        <v>1</v>
      </c>
      <c r="Z379" s="40">
        <f t="shared" si="100"/>
        <v>1</v>
      </c>
      <c r="AA379" s="40">
        <f t="shared" si="101"/>
        <v>1</v>
      </c>
    </row>
    <row r="380" spans="1:27" ht="60" customHeight="1" x14ac:dyDescent="0.65">
      <c r="A380" s="3">
        <v>378</v>
      </c>
      <c r="B380" s="3" t="s">
        <v>1101</v>
      </c>
      <c r="C380" s="3" t="s">
        <v>1939</v>
      </c>
      <c r="D380" s="3" t="s">
        <v>1102</v>
      </c>
      <c r="E380" s="3" t="s">
        <v>1215</v>
      </c>
      <c r="F380" s="5" t="s">
        <v>1103</v>
      </c>
      <c r="G380" s="5" t="s">
        <v>1829</v>
      </c>
      <c r="H380" s="8" t="s">
        <v>1830</v>
      </c>
      <c r="I380" s="3"/>
      <c r="J380" s="35">
        <v>2</v>
      </c>
      <c r="K380" s="36">
        <f t="shared" si="87"/>
        <v>1</v>
      </c>
      <c r="L380" s="37" t="str">
        <f t="shared" si="88"/>
        <v>010930882</v>
      </c>
      <c r="M380" s="38" t="str">
        <f t="shared" si="89"/>
        <v>010930882</v>
      </c>
      <c r="N380" s="39">
        <f t="shared" si="90"/>
        <v>1</v>
      </c>
      <c r="O380" s="39">
        <f t="shared" si="91"/>
        <v>1</v>
      </c>
      <c r="P380" s="39">
        <f t="shared" si="85"/>
        <v>1</v>
      </c>
      <c r="Q380" s="40">
        <f t="shared" si="92"/>
        <v>1</v>
      </c>
      <c r="R380" s="41" t="str">
        <f t="shared" si="93"/>
        <v>012 78 77 55</v>
      </c>
      <c r="S380" s="37" t="str">
        <f t="shared" si="94"/>
        <v>012787755</v>
      </c>
      <c r="T380" s="39" t="e">
        <f t="shared" si="95"/>
        <v>#VALUE!</v>
      </c>
      <c r="U380" s="37" t="str">
        <f t="shared" si="96"/>
        <v>012787755</v>
      </c>
      <c r="V380" s="42" t="str">
        <f t="shared" si="97"/>
        <v>012787755</v>
      </c>
      <c r="W380" s="39">
        <f t="shared" si="98"/>
        <v>1</v>
      </c>
      <c r="X380" s="43">
        <f t="shared" si="99"/>
        <v>1</v>
      </c>
      <c r="Y380" s="39">
        <f t="shared" si="86"/>
        <v>1</v>
      </c>
      <c r="Z380" s="40">
        <f t="shared" si="100"/>
        <v>1</v>
      </c>
      <c r="AA380" s="40">
        <f t="shared" si="101"/>
        <v>2</v>
      </c>
    </row>
    <row r="381" spans="1:27" ht="60" hidden="1" customHeight="1" x14ac:dyDescent="0.65">
      <c r="A381" s="3">
        <v>379</v>
      </c>
      <c r="B381" s="3" t="s">
        <v>1104</v>
      </c>
      <c r="C381" s="3" t="s">
        <v>1941</v>
      </c>
      <c r="D381" s="3" t="s">
        <v>1105</v>
      </c>
      <c r="E381" s="3" t="s">
        <v>1215</v>
      </c>
      <c r="F381" s="5">
        <v>499</v>
      </c>
      <c r="G381" s="5" t="s">
        <v>1831</v>
      </c>
      <c r="H381" s="5" t="s">
        <v>1832</v>
      </c>
      <c r="I381" s="3"/>
      <c r="J381" s="35"/>
      <c r="K381" s="36">
        <f t="shared" si="87"/>
        <v>1</v>
      </c>
      <c r="L381" s="37" t="str">
        <f t="shared" si="88"/>
        <v>021225113</v>
      </c>
      <c r="M381" s="38" t="str">
        <f t="shared" si="89"/>
        <v>021225113</v>
      </c>
      <c r="N381" s="39">
        <f t="shared" si="90"/>
        <v>1</v>
      </c>
      <c r="O381" s="39">
        <f t="shared" si="91"/>
        <v>1</v>
      </c>
      <c r="P381" s="39">
        <f t="shared" si="85"/>
        <v>1</v>
      </c>
      <c r="Q381" s="40">
        <f t="shared" si="92"/>
        <v>1</v>
      </c>
      <c r="R381" s="41" t="str">
        <f t="shared" si="93"/>
        <v>096 303 4257</v>
      </c>
      <c r="S381" s="37" t="str">
        <f t="shared" si="94"/>
        <v>0963034257</v>
      </c>
      <c r="T381" s="39" t="e">
        <f t="shared" si="95"/>
        <v>#VALUE!</v>
      </c>
      <c r="U381" s="37" t="str">
        <f t="shared" si="96"/>
        <v>0963034257</v>
      </c>
      <c r="V381" s="42" t="str">
        <f t="shared" si="97"/>
        <v>0963034257</v>
      </c>
      <c r="W381" s="39">
        <f t="shared" si="98"/>
        <v>1</v>
      </c>
      <c r="X381" s="43">
        <f t="shared" si="99"/>
        <v>1</v>
      </c>
      <c r="Y381" s="39">
        <f t="shared" si="86"/>
        <v>1</v>
      </c>
      <c r="Z381" s="40">
        <f t="shared" si="100"/>
        <v>1</v>
      </c>
      <c r="AA381" s="40">
        <f t="shared" si="101"/>
        <v>1</v>
      </c>
    </row>
    <row r="382" spans="1:27" ht="60" customHeight="1" x14ac:dyDescent="0.65">
      <c r="A382" s="3">
        <v>380</v>
      </c>
      <c r="B382" s="3" t="s">
        <v>1106</v>
      </c>
      <c r="C382" s="3" t="s">
        <v>1941</v>
      </c>
      <c r="D382" s="3" t="s">
        <v>1107</v>
      </c>
      <c r="E382" s="3" t="s">
        <v>1215</v>
      </c>
      <c r="F382" s="5" t="s">
        <v>1108</v>
      </c>
      <c r="G382" s="5">
        <v>180516198</v>
      </c>
      <c r="H382" s="5" t="s">
        <v>1833</v>
      </c>
      <c r="I382" s="3"/>
      <c r="J382" s="35">
        <v>2</v>
      </c>
      <c r="K382" s="36">
        <f t="shared" si="87"/>
        <v>1</v>
      </c>
      <c r="L382" s="37" t="str">
        <f t="shared" si="88"/>
        <v>180516198</v>
      </c>
      <c r="M382" s="38" t="str">
        <f t="shared" si="89"/>
        <v>180516198</v>
      </c>
      <c r="N382" s="39">
        <f t="shared" si="90"/>
        <v>1</v>
      </c>
      <c r="O382" s="39">
        <f t="shared" si="91"/>
        <v>1</v>
      </c>
      <c r="P382" s="39">
        <f t="shared" si="85"/>
        <v>1</v>
      </c>
      <c r="Q382" s="40">
        <f t="shared" si="92"/>
        <v>1</v>
      </c>
      <c r="R382" s="41" t="str">
        <f t="shared" si="93"/>
        <v>093 81 82 66</v>
      </c>
      <c r="S382" s="37" t="str">
        <f t="shared" si="94"/>
        <v>093818266</v>
      </c>
      <c r="T382" s="39" t="e">
        <f t="shared" si="95"/>
        <v>#VALUE!</v>
      </c>
      <c r="U382" s="37" t="str">
        <f t="shared" si="96"/>
        <v>093818266</v>
      </c>
      <c r="V382" s="42" t="str">
        <f t="shared" si="97"/>
        <v>093818266</v>
      </c>
      <c r="W382" s="39">
        <f t="shared" si="98"/>
        <v>1</v>
      </c>
      <c r="X382" s="43">
        <f t="shared" si="99"/>
        <v>1</v>
      </c>
      <c r="Y382" s="39">
        <f t="shared" si="86"/>
        <v>1</v>
      </c>
      <c r="Z382" s="40">
        <f t="shared" si="100"/>
        <v>1</v>
      </c>
      <c r="AA382" s="40">
        <f t="shared" si="101"/>
        <v>2</v>
      </c>
    </row>
    <row r="383" spans="1:27" ht="60" hidden="1" customHeight="1" x14ac:dyDescent="0.65">
      <c r="A383" s="3">
        <v>381</v>
      </c>
      <c r="B383" s="3" t="s">
        <v>1109</v>
      </c>
      <c r="C383" s="3" t="s">
        <v>1939</v>
      </c>
      <c r="D383" s="3" t="s">
        <v>1110</v>
      </c>
      <c r="E383" s="3" t="s">
        <v>1215</v>
      </c>
      <c r="F383" s="5" t="s">
        <v>1111</v>
      </c>
      <c r="G383" s="5">
        <v>180825544</v>
      </c>
      <c r="H383" s="5" t="s">
        <v>1834</v>
      </c>
      <c r="I383" s="3"/>
      <c r="J383" s="35"/>
      <c r="K383" s="36">
        <f t="shared" si="87"/>
        <v>1</v>
      </c>
      <c r="L383" s="37" t="str">
        <f t="shared" si="88"/>
        <v>180825544</v>
      </c>
      <c r="M383" s="38" t="str">
        <f t="shared" si="89"/>
        <v>180825544</v>
      </c>
      <c r="N383" s="39">
        <f t="shared" si="90"/>
        <v>1</v>
      </c>
      <c r="O383" s="39">
        <f t="shared" si="91"/>
        <v>1</v>
      </c>
      <c r="P383" s="39">
        <f t="shared" si="85"/>
        <v>1</v>
      </c>
      <c r="Q383" s="40">
        <f t="shared" si="92"/>
        <v>1</v>
      </c>
      <c r="R383" s="41" t="str">
        <f t="shared" si="93"/>
        <v>090 99 54 19</v>
      </c>
      <c r="S383" s="37" t="str">
        <f t="shared" si="94"/>
        <v>090995419</v>
      </c>
      <c r="T383" s="39" t="e">
        <f t="shared" si="95"/>
        <v>#VALUE!</v>
      </c>
      <c r="U383" s="37" t="str">
        <f t="shared" si="96"/>
        <v>090995419</v>
      </c>
      <c r="V383" s="42" t="str">
        <f t="shared" si="97"/>
        <v>090995419</v>
      </c>
      <c r="W383" s="39">
        <f t="shared" si="98"/>
        <v>1</v>
      </c>
      <c r="X383" s="43">
        <f t="shared" si="99"/>
        <v>1</v>
      </c>
      <c r="Y383" s="39">
        <f t="shared" si="86"/>
        <v>1</v>
      </c>
      <c r="Z383" s="40">
        <f t="shared" si="100"/>
        <v>1</v>
      </c>
      <c r="AA383" s="40">
        <f t="shared" si="101"/>
        <v>1</v>
      </c>
    </row>
    <row r="384" spans="1:27" ht="60" hidden="1" customHeight="1" x14ac:dyDescent="0.65">
      <c r="A384" s="3">
        <v>382</v>
      </c>
      <c r="B384" s="3" t="s">
        <v>1112</v>
      </c>
      <c r="C384" s="3" t="s">
        <v>1941</v>
      </c>
      <c r="D384" s="3" t="s">
        <v>1113</v>
      </c>
      <c r="E384" s="3" t="s">
        <v>1215</v>
      </c>
      <c r="F384" s="5">
        <v>502</v>
      </c>
      <c r="G384" s="5">
        <v>180280066</v>
      </c>
      <c r="H384" s="5" t="s">
        <v>1835</v>
      </c>
      <c r="I384" s="3"/>
      <c r="J384" s="35"/>
      <c r="K384" s="36">
        <f t="shared" si="87"/>
        <v>1</v>
      </c>
      <c r="L384" s="37" t="str">
        <f t="shared" si="88"/>
        <v>180280066</v>
      </c>
      <c r="M384" s="38" t="str">
        <f t="shared" si="89"/>
        <v>180280066</v>
      </c>
      <c r="N384" s="39">
        <f t="shared" si="90"/>
        <v>1</v>
      </c>
      <c r="O384" s="39">
        <f t="shared" si="91"/>
        <v>1</v>
      </c>
      <c r="P384" s="39">
        <f t="shared" si="85"/>
        <v>1</v>
      </c>
      <c r="Q384" s="40">
        <f t="shared" si="92"/>
        <v>1</v>
      </c>
      <c r="R384" s="41" t="str">
        <f t="shared" si="93"/>
        <v>092 68 22 56</v>
      </c>
      <c r="S384" s="37" t="str">
        <f t="shared" si="94"/>
        <v>092682256</v>
      </c>
      <c r="T384" s="39" t="e">
        <f t="shared" si="95"/>
        <v>#VALUE!</v>
      </c>
      <c r="U384" s="37" t="str">
        <f t="shared" si="96"/>
        <v>092682256</v>
      </c>
      <c r="V384" s="42" t="str">
        <f t="shared" si="97"/>
        <v>092682256</v>
      </c>
      <c r="W384" s="39">
        <f t="shared" si="98"/>
        <v>1</v>
      </c>
      <c r="X384" s="43">
        <f t="shared" si="99"/>
        <v>1</v>
      </c>
      <c r="Y384" s="39">
        <f t="shared" si="86"/>
        <v>1</v>
      </c>
      <c r="Z384" s="40">
        <f t="shared" si="100"/>
        <v>1</v>
      </c>
      <c r="AA384" s="40">
        <f t="shared" si="101"/>
        <v>1</v>
      </c>
    </row>
    <row r="385" spans="1:27" ht="60" customHeight="1" x14ac:dyDescent="0.65">
      <c r="A385" s="3">
        <v>383</v>
      </c>
      <c r="B385" s="3" t="s">
        <v>1114</v>
      </c>
      <c r="C385" s="3" t="s">
        <v>1941</v>
      </c>
      <c r="D385" s="3" t="s">
        <v>1115</v>
      </c>
      <c r="E385" s="3" t="s">
        <v>1215</v>
      </c>
      <c r="F385" s="5" t="s">
        <v>1116</v>
      </c>
      <c r="G385" s="5">
        <v>110467089</v>
      </c>
      <c r="H385" s="5" t="s">
        <v>1836</v>
      </c>
      <c r="I385" s="3"/>
      <c r="J385" s="35">
        <v>2</v>
      </c>
      <c r="K385" s="36">
        <f t="shared" si="87"/>
        <v>1</v>
      </c>
      <c r="L385" s="37" t="str">
        <f t="shared" si="88"/>
        <v>110467089</v>
      </c>
      <c r="M385" s="38" t="str">
        <f t="shared" si="89"/>
        <v>110467089</v>
      </c>
      <c r="N385" s="39">
        <f t="shared" si="90"/>
        <v>1</v>
      </c>
      <c r="O385" s="39">
        <f t="shared" si="91"/>
        <v>1</v>
      </c>
      <c r="P385" s="39">
        <f t="shared" si="85"/>
        <v>1</v>
      </c>
      <c r="Q385" s="40">
        <f t="shared" si="92"/>
        <v>1</v>
      </c>
      <c r="R385" s="41" t="str">
        <f t="shared" si="93"/>
        <v>010 76 03 46</v>
      </c>
      <c r="S385" s="37" t="str">
        <f t="shared" si="94"/>
        <v>010760346</v>
      </c>
      <c r="T385" s="39" t="e">
        <f t="shared" si="95"/>
        <v>#VALUE!</v>
      </c>
      <c r="U385" s="37" t="str">
        <f t="shared" si="96"/>
        <v>010760346</v>
      </c>
      <c r="V385" s="42" t="str">
        <f t="shared" si="97"/>
        <v>010760346</v>
      </c>
      <c r="W385" s="39">
        <f t="shared" si="98"/>
        <v>1</v>
      </c>
      <c r="X385" s="43">
        <f t="shared" si="99"/>
        <v>1</v>
      </c>
      <c r="Y385" s="39">
        <f t="shared" si="86"/>
        <v>1</v>
      </c>
      <c r="Z385" s="40">
        <f t="shared" si="100"/>
        <v>1</v>
      </c>
      <c r="AA385" s="40">
        <f t="shared" si="101"/>
        <v>2</v>
      </c>
    </row>
    <row r="386" spans="1:27" ht="60" hidden="1" customHeight="1" x14ac:dyDescent="0.65">
      <c r="A386" s="3">
        <v>384</v>
      </c>
      <c r="B386" s="3" t="s">
        <v>1117</v>
      </c>
      <c r="C386" s="3" t="s">
        <v>1941</v>
      </c>
      <c r="D386" s="3" t="s">
        <v>1118</v>
      </c>
      <c r="E386" s="3" t="s">
        <v>1215</v>
      </c>
      <c r="F386" s="5" t="s">
        <v>1119</v>
      </c>
      <c r="G386" s="5" t="s">
        <v>1837</v>
      </c>
      <c r="H386" s="5" t="s">
        <v>1838</v>
      </c>
      <c r="I386" s="3"/>
      <c r="J386" s="35"/>
      <c r="K386" s="36">
        <f t="shared" si="87"/>
        <v>1</v>
      </c>
      <c r="L386" s="37" t="str">
        <f t="shared" si="88"/>
        <v>180095757</v>
      </c>
      <c r="M386" s="38" t="str">
        <f t="shared" si="89"/>
        <v>180095757</v>
      </c>
      <c r="N386" s="39">
        <f t="shared" si="90"/>
        <v>1</v>
      </c>
      <c r="O386" s="39">
        <f t="shared" si="91"/>
        <v>1</v>
      </c>
      <c r="P386" s="39">
        <f t="shared" si="85"/>
        <v>1</v>
      </c>
      <c r="Q386" s="40">
        <f t="shared" si="92"/>
        <v>1</v>
      </c>
      <c r="R386" s="41" t="str">
        <f t="shared" si="93"/>
        <v>096 49 04 439</v>
      </c>
      <c r="S386" s="37" t="str">
        <f t="shared" si="94"/>
        <v>0964904439</v>
      </c>
      <c r="T386" s="39" t="e">
        <f t="shared" si="95"/>
        <v>#VALUE!</v>
      </c>
      <c r="U386" s="37" t="str">
        <f t="shared" si="96"/>
        <v>0964904439</v>
      </c>
      <c r="V386" s="42" t="str">
        <f t="shared" si="97"/>
        <v>0964904439</v>
      </c>
      <c r="W386" s="39">
        <f t="shared" si="98"/>
        <v>1</v>
      </c>
      <c r="X386" s="43">
        <f t="shared" si="99"/>
        <v>1</v>
      </c>
      <c r="Y386" s="39">
        <f t="shared" si="86"/>
        <v>1</v>
      </c>
      <c r="Z386" s="40">
        <f t="shared" si="100"/>
        <v>1</v>
      </c>
      <c r="AA386" s="40">
        <f t="shared" si="101"/>
        <v>1</v>
      </c>
    </row>
    <row r="387" spans="1:27" ht="60" hidden="1" customHeight="1" x14ac:dyDescent="0.65">
      <c r="A387" s="3">
        <v>385</v>
      </c>
      <c r="B387" s="3" t="s">
        <v>1120</v>
      </c>
      <c r="C387" s="3" t="s">
        <v>1939</v>
      </c>
      <c r="D387" s="3" t="s">
        <v>1121</v>
      </c>
      <c r="E387" s="3" t="s">
        <v>1215</v>
      </c>
      <c r="F387" s="5" t="s">
        <v>1122</v>
      </c>
      <c r="G387" s="5" t="s">
        <v>1839</v>
      </c>
      <c r="H387" s="5" t="s">
        <v>1840</v>
      </c>
      <c r="I387" s="3"/>
      <c r="J387" s="35"/>
      <c r="K387" s="36">
        <f t="shared" si="87"/>
        <v>1</v>
      </c>
      <c r="L387" s="37" t="str">
        <f t="shared" si="88"/>
        <v>180296519</v>
      </c>
      <c r="M387" s="38" t="str">
        <f t="shared" si="89"/>
        <v>180296519</v>
      </c>
      <c r="N387" s="39">
        <f t="shared" si="90"/>
        <v>1</v>
      </c>
      <c r="O387" s="39">
        <f t="shared" si="91"/>
        <v>1</v>
      </c>
      <c r="P387" s="39">
        <f t="shared" ref="P387:P416" si="102">IF(M387="បរទេស",1,IF(COUNTIF(M:M,$M387)&gt;1,2,1))</f>
        <v>1</v>
      </c>
      <c r="Q387" s="40">
        <f t="shared" si="92"/>
        <v>1</v>
      </c>
      <c r="R387" s="41" t="str">
        <f t="shared" si="93"/>
        <v>088 53 04 488</v>
      </c>
      <c r="S387" s="37" t="str">
        <f t="shared" si="94"/>
        <v>0885304488</v>
      </c>
      <c r="T387" s="39" t="e">
        <f t="shared" si="95"/>
        <v>#VALUE!</v>
      </c>
      <c r="U387" s="37" t="str">
        <f t="shared" si="96"/>
        <v>0885304488</v>
      </c>
      <c r="V387" s="42" t="str">
        <f t="shared" si="97"/>
        <v>0885304488</v>
      </c>
      <c r="W387" s="39">
        <f t="shared" si="98"/>
        <v>1</v>
      </c>
      <c r="X387" s="43">
        <f t="shared" si="99"/>
        <v>1</v>
      </c>
      <c r="Y387" s="39">
        <f t="shared" ref="Y387:Y416" si="103">IF(V387="បរទេស",1,IF(COUNTIF(V:V,$V387)&gt;1,2,1))</f>
        <v>1</v>
      </c>
      <c r="Z387" s="40">
        <f t="shared" si="100"/>
        <v>1</v>
      </c>
      <c r="AA387" s="40">
        <f t="shared" si="101"/>
        <v>1</v>
      </c>
    </row>
    <row r="388" spans="1:27" ht="60" hidden="1" customHeight="1" x14ac:dyDescent="0.65">
      <c r="A388" s="3">
        <v>386</v>
      </c>
      <c r="B388" s="3" t="s">
        <v>1123</v>
      </c>
      <c r="C388" s="3" t="s">
        <v>1941</v>
      </c>
      <c r="D388" s="3" t="s">
        <v>104</v>
      </c>
      <c r="E388" s="3" t="s">
        <v>1215</v>
      </c>
      <c r="F388" s="5" t="s">
        <v>1124</v>
      </c>
      <c r="G388" s="5">
        <v>180480470</v>
      </c>
      <c r="H388" s="5" t="s">
        <v>1841</v>
      </c>
      <c r="I388" s="3"/>
      <c r="J388" s="35"/>
      <c r="K388" s="36">
        <f t="shared" ref="K388:K416" si="104">IF(OR(H388="បរទេស",G388="បរទេស"),2,1)</f>
        <v>1</v>
      </c>
      <c r="L388" s="37" t="str">
        <f t="shared" ref="L388:L416" si="105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388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180480470</v>
      </c>
      <c r="M388" s="38" t="str">
        <f t="shared" ref="M388:M416" si="106">IF(L388="បរទេស","បរទេស",IF(AND($BC$2=1,LEN(L388)=8),"0"&amp;L388,IF(LEN(L388)&gt;9,2,LEFT(L388,9))))</f>
        <v>180480470</v>
      </c>
      <c r="N388" s="39">
        <f t="shared" ref="N388:N416" si="107">IF(L388="បរទេស",1,IF((LEN($M388)-9)=0,1,2))</f>
        <v>1</v>
      </c>
      <c r="O388" s="39">
        <f t="shared" ref="O388:O416" si="108">IF(M388="",2,1)</f>
        <v>1</v>
      </c>
      <c r="P388" s="39">
        <f t="shared" si="102"/>
        <v>1</v>
      </c>
      <c r="Q388" s="40">
        <f t="shared" ref="Q388:Q416" si="109">IF(M388="បរទេស",1,MAX(N388:P388))</f>
        <v>1</v>
      </c>
      <c r="R388" s="41" t="str">
        <f t="shared" ref="R388:R416" si="110">H388</f>
        <v>096 78 88 103</v>
      </c>
      <c r="S388" s="37" t="str">
        <f t="shared" ref="S388:S416" si="111">SUBSTITUTE(SUBSTITUTE(SUBSTITUTE(SUBSTITUTE(SUBSTITUTE(SUBSTITUTE(SUBSTITUTE(SUBSTITUTE(SUBSTITUTE(SUBSTITUTE(SUBSTITUTE(SUBSTITUTE(SUBSTITUTE(SUBSTITUTE(SUBSTITUTE(SUBSTITUTE(SUBSTITUTE(SUBSTITUTE(SUBSTITUTE(SUBSTITUTE(SUBSTITUTE(SUBSTITUTE(R388,"១","1"),"២","2"),"៣","3"),"៤","4"),"៥","5"),"៦","6"),"៧","7"),"៨","8"),"៩","9"),"០","0")," ","")," ",""),"​",""),",","/"),"-",""),"(",""),")",""),"+855","0"),"(855)","0"),"O","0"),"o","0"),".","")</f>
        <v>0967888103</v>
      </c>
      <c r="T388" s="39" t="e">
        <f t="shared" ref="T388:T416" si="112">LEFT(S388, SEARCH("/",S388,1)-1)</f>
        <v>#VALUE!</v>
      </c>
      <c r="U388" s="37" t="str">
        <f t="shared" ref="U388:U416" si="113">IFERROR(T388,S388)</f>
        <v>0967888103</v>
      </c>
      <c r="V388" s="42" t="str">
        <f t="shared" ref="V388:V416" si="114">IF(LEFT(U388,5)="បរទេស","បរទេស",IF(LEFT(U388,3)="855","0"&amp;MID(U388,4,10),IF(LEFT(U388,1)="0",MID(U388,1,10),IF(LEFT(U388,1)&gt;=1,"0"&amp;MID(U388,1,10),U388))))</f>
        <v>0967888103</v>
      </c>
      <c r="W388" s="39">
        <f t="shared" ref="W388:W416" si="115">IF(V388="បរទេស",1,IF(OR(LEN(V388)=9,LEN(V388)=10),1,2))</f>
        <v>1</v>
      </c>
      <c r="X388" s="43">
        <f t="shared" ref="X388:X416" si="116">IF(V388="",2,1)</f>
        <v>1</v>
      </c>
      <c r="Y388" s="39">
        <f t="shared" si="103"/>
        <v>1</v>
      </c>
      <c r="Z388" s="40">
        <f t="shared" ref="Z388:Z416" si="117">IF(V388="បរទេស",1,MAX(W388:Y388))</f>
        <v>1</v>
      </c>
      <c r="AA388" s="40">
        <f t="shared" ref="AA388:AA416" si="118">IF(K388=2,2,MAX(J388,Q388,Z388,Z388))</f>
        <v>1</v>
      </c>
    </row>
    <row r="389" spans="1:27" ht="60" hidden="1" customHeight="1" x14ac:dyDescent="0.65">
      <c r="A389" s="3">
        <v>387</v>
      </c>
      <c r="B389" s="3" t="s">
        <v>1125</v>
      </c>
      <c r="C389" s="3" t="s">
        <v>1941</v>
      </c>
      <c r="D389" s="3" t="s">
        <v>1126</v>
      </c>
      <c r="E389" s="3" t="s">
        <v>1215</v>
      </c>
      <c r="F389" s="5" t="s">
        <v>1127</v>
      </c>
      <c r="G389" s="5" t="s">
        <v>1842</v>
      </c>
      <c r="H389" s="5" t="s">
        <v>1843</v>
      </c>
      <c r="I389" s="3"/>
      <c r="J389" s="35"/>
      <c r="K389" s="36">
        <f t="shared" si="104"/>
        <v>1</v>
      </c>
      <c r="L389" s="37" t="str">
        <f t="shared" si="105"/>
        <v>180489956</v>
      </c>
      <c r="M389" s="38" t="str">
        <f t="shared" si="106"/>
        <v>180489956</v>
      </c>
      <c r="N389" s="39">
        <f t="shared" si="107"/>
        <v>1</v>
      </c>
      <c r="O389" s="39">
        <f t="shared" si="108"/>
        <v>1</v>
      </c>
      <c r="P389" s="39">
        <f t="shared" si="102"/>
        <v>1</v>
      </c>
      <c r="Q389" s="40">
        <f t="shared" si="109"/>
        <v>1</v>
      </c>
      <c r="R389" s="41" t="str">
        <f t="shared" si="110"/>
        <v>061 314 898</v>
      </c>
      <c r="S389" s="37" t="str">
        <f t="shared" si="111"/>
        <v>061314898</v>
      </c>
      <c r="T389" s="39" t="e">
        <f t="shared" si="112"/>
        <v>#VALUE!</v>
      </c>
      <c r="U389" s="37" t="str">
        <f t="shared" si="113"/>
        <v>061314898</v>
      </c>
      <c r="V389" s="42" t="str">
        <f t="shared" si="114"/>
        <v>061314898</v>
      </c>
      <c r="W389" s="39">
        <f t="shared" si="115"/>
        <v>1</v>
      </c>
      <c r="X389" s="43">
        <f t="shared" si="116"/>
        <v>1</v>
      </c>
      <c r="Y389" s="39">
        <f t="shared" si="103"/>
        <v>1</v>
      </c>
      <c r="Z389" s="40">
        <f t="shared" si="117"/>
        <v>1</v>
      </c>
      <c r="AA389" s="40">
        <f t="shared" si="118"/>
        <v>1</v>
      </c>
    </row>
    <row r="390" spans="1:27" ht="60" customHeight="1" x14ac:dyDescent="0.65">
      <c r="A390" s="3">
        <v>388</v>
      </c>
      <c r="B390" s="3" t="s">
        <v>1128</v>
      </c>
      <c r="C390" s="3" t="s">
        <v>1941</v>
      </c>
      <c r="D390" s="3" t="s">
        <v>1129</v>
      </c>
      <c r="E390" s="3" t="s">
        <v>1215</v>
      </c>
      <c r="F390" s="5">
        <v>509</v>
      </c>
      <c r="G390" s="5">
        <v>180948354</v>
      </c>
      <c r="H390" s="5" t="s">
        <v>1844</v>
      </c>
      <c r="I390" s="3"/>
      <c r="J390" s="35">
        <v>2</v>
      </c>
      <c r="K390" s="36">
        <f t="shared" si="104"/>
        <v>1</v>
      </c>
      <c r="L390" s="37" t="str">
        <f t="shared" si="105"/>
        <v>180948354</v>
      </c>
      <c r="M390" s="38" t="str">
        <f t="shared" si="106"/>
        <v>180948354</v>
      </c>
      <c r="N390" s="39">
        <f t="shared" si="107"/>
        <v>1</v>
      </c>
      <c r="O390" s="39">
        <f t="shared" si="108"/>
        <v>1</v>
      </c>
      <c r="P390" s="39">
        <f t="shared" si="102"/>
        <v>1</v>
      </c>
      <c r="Q390" s="40">
        <f t="shared" si="109"/>
        <v>1</v>
      </c>
      <c r="R390" s="41" t="str">
        <f t="shared" si="110"/>
        <v>061 99 69 71</v>
      </c>
      <c r="S390" s="37" t="str">
        <f t="shared" si="111"/>
        <v>061996971</v>
      </c>
      <c r="T390" s="39" t="e">
        <f t="shared" si="112"/>
        <v>#VALUE!</v>
      </c>
      <c r="U390" s="37" t="str">
        <f t="shared" si="113"/>
        <v>061996971</v>
      </c>
      <c r="V390" s="42" t="str">
        <f t="shared" si="114"/>
        <v>061996971</v>
      </c>
      <c r="W390" s="39">
        <f t="shared" si="115"/>
        <v>1</v>
      </c>
      <c r="X390" s="43">
        <f t="shared" si="116"/>
        <v>1</v>
      </c>
      <c r="Y390" s="39">
        <f t="shared" si="103"/>
        <v>1</v>
      </c>
      <c r="Z390" s="40">
        <f t="shared" si="117"/>
        <v>1</v>
      </c>
      <c r="AA390" s="40">
        <f t="shared" si="118"/>
        <v>2</v>
      </c>
    </row>
    <row r="391" spans="1:27" ht="60" hidden="1" customHeight="1" x14ac:dyDescent="0.65">
      <c r="A391" s="3">
        <v>389</v>
      </c>
      <c r="B391" s="3" t="s">
        <v>1130</v>
      </c>
      <c r="C391" s="3" t="s">
        <v>1941</v>
      </c>
      <c r="D391" s="3" t="s">
        <v>1131</v>
      </c>
      <c r="E391" s="3" t="s">
        <v>1215</v>
      </c>
      <c r="F391" s="5" t="s">
        <v>1132</v>
      </c>
      <c r="G391" s="5" t="s">
        <v>1845</v>
      </c>
      <c r="H391" s="5" t="s">
        <v>1846</v>
      </c>
      <c r="I391" s="3"/>
      <c r="J391" s="35"/>
      <c r="K391" s="36">
        <f t="shared" si="104"/>
        <v>1</v>
      </c>
      <c r="L391" s="37" t="str">
        <f t="shared" si="105"/>
        <v>070092250</v>
      </c>
      <c r="M391" s="38" t="str">
        <f t="shared" si="106"/>
        <v>070092250</v>
      </c>
      <c r="N391" s="39">
        <f t="shared" si="107"/>
        <v>1</v>
      </c>
      <c r="O391" s="39">
        <f t="shared" si="108"/>
        <v>1</v>
      </c>
      <c r="P391" s="39">
        <f t="shared" si="102"/>
        <v>1</v>
      </c>
      <c r="Q391" s="40">
        <f t="shared" si="109"/>
        <v>1</v>
      </c>
      <c r="R391" s="41" t="str">
        <f t="shared" si="110"/>
        <v>092 28 76 98</v>
      </c>
      <c r="S391" s="37" t="str">
        <f t="shared" si="111"/>
        <v>092287698</v>
      </c>
      <c r="T391" s="39" t="e">
        <f t="shared" si="112"/>
        <v>#VALUE!</v>
      </c>
      <c r="U391" s="37" t="str">
        <f t="shared" si="113"/>
        <v>092287698</v>
      </c>
      <c r="V391" s="42" t="str">
        <f t="shared" si="114"/>
        <v>092287698</v>
      </c>
      <c r="W391" s="39">
        <f t="shared" si="115"/>
        <v>1</v>
      </c>
      <c r="X391" s="43">
        <f t="shared" si="116"/>
        <v>1</v>
      </c>
      <c r="Y391" s="39">
        <f t="shared" si="103"/>
        <v>1</v>
      </c>
      <c r="Z391" s="40">
        <f t="shared" si="117"/>
        <v>1</v>
      </c>
      <c r="AA391" s="40">
        <f t="shared" si="118"/>
        <v>1</v>
      </c>
    </row>
    <row r="392" spans="1:27" ht="60" hidden="1" customHeight="1" x14ac:dyDescent="0.65">
      <c r="A392" s="3">
        <v>390</v>
      </c>
      <c r="B392" s="3" t="s">
        <v>1133</v>
      </c>
      <c r="C392" s="3" t="s">
        <v>1939</v>
      </c>
      <c r="D392" s="3" t="s">
        <v>1134</v>
      </c>
      <c r="E392" s="7" t="s">
        <v>1207</v>
      </c>
      <c r="F392" s="5" t="s">
        <v>1135</v>
      </c>
      <c r="G392" s="5" t="s">
        <v>1847</v>
      </c>
      <c r="H392" s="5" t="s">
        <v>1848</v>
      </c>
      <c r="I392" s="3"/>
      <c r="J392" s="35"/>
      <c r="K392" s="36">
        <f t="shared" si="104"/>
        <v>1</v>
      </c>
      <c r="L392" s="37" t="str">
        <f t="shared" si="105"/>
        <v>180484861</v>
      </c>
      <c r="M392" s="38" t="str">
        <f t="shared" si="106"/>
        <v>180484861</v>
      </c>
      <c r="N392" s="39">
        <f t="shared" si="107"/>
        <v>1</v>
      </c>
      <c r="O392" s="39">
        <f t="shared" si="108"/>
        <v>1</v>
      </c>
      <c r="P392" s="39">
        <f t="shared" si="102"/>
        <v>1</v>
      </c>
      <c r="Q392" s="40">
        <f t="shared" si="109"/>
        <v>1</v>
      </c>
      <c r="R392" s="41" t="str">
        <f t="shared" si="110"/>
        <v>015 31 72 16</v>
      </c>
      <c r="S392" s="37" t="str">
        <f t="shared" si="111"/>
        <v>015317216</v>
      </c>
      <c r="T392" s="39" t="e">
        <f t="shared" si="112"/>
        <v>#VALUE!</v>
      </c>
      <c r="U392" s="37" t="str">
        <f t="shared" si="113"/>
        <v>015317216</v>
      </c>
      <c r="V392" s="42" t="str">
        <f t="shared" si="114"/>
        <v>015317216</v>
      </c>
      <c r="W392" s="39">
        <f t="shared" si="115"/>
        <v>1</v>
      </c>
      <c r="X392" s="43">
        <f t="shared" si="116"/>
        <v>1</v>
      </c>
      <c r="Y392" s="39">
        <f t="shared" si="103"/>
        <v>1</v>
      </c>
      <c r="Z392" s="40">
        <f t="shared" si="117"/>
        <v>1</v>
      </c>
      <c r="AA392" s="40">
        <f t="shared" si="118"/>
        <v>1</v>
      </c>
    </row>
    <row r="393" spans="1:27" ht="60" hidden="1" customHeight="1" x14ac:dyDescent="0.65">
      <c r="A393" s="3">
        <v>391</v>
      </c>
      <c r="B393" s="3" t="s">
        <v>1136</v>
      </c>
      <c r="C393" s="3" t="s">
        <v>1939</v>
      </c>
      <c r="D393" s="3" t="s">
        <v>1137</v>
      </c>
      <c r="E393" s="7" t="s">
        <v>1207</v>
      </c>
      <c r="F393" s="5" t="s">
        <v>1138</v>
      </c>
      <c r="G393" s="5" t="s">
        <v>1849</v>
      </c>
      <c r="H393" s="5" t="s">
        <v>1850</v>
      </c>
      <c r="I393" s="3"/>
      <c r="J393" s="35"/>
      <c r="K393" s="36">
        <f t="shared" si="104"/>
        <v>1</v>
      </c>
      <c r="L393" s="37" t="str">
        <f t="shared" si="105"/>
        <v>180038536</v>
      </c>
      <c r="M393" s="38" t="str">
        <f t="shared" si="106"/>
        <v>180038536</v>
      </c>
      <c r="N393" s="39">
        <f t="shared" si="107"/>
        <v>1</v>
      </c>
      <c r="O393" s="39">
        <f t="shared" si="108"/>
        <v>1</v>
      </c>
      <c r="P393" s="39">
        <f t="shared" si="102"/>
        <v>1</v>
      </c>
      <c r="Q393" s="40">
        <f t="shared" si="109"/>
        <v>1</v>
      </c>
      <c r="R393" s="41" t="str">
        <f t="shared" si="110"/>
        <v>010 63 01 77</v>
      </c>
      <c r="S393" s="37" t="str">
        <f t="shared" si="111"/>
        <v>010630177</v>
      </c>
      <c r="T393" s="39" t="e">
        <f t="shared" si="112"/>
        <v>#VALUE!</v>
      </c>
      <c r="U393" s="37" t="str">
        <f t="shared" si="113"/>
        <v>010630177</v>
      </c>
      <c r="V393" s="42" t="str">
        <f t="shared" si="114"/>
        <v>010630177</v>
      </c>
      <c r="W393" s="39">
        <f t="shared" si="115"/>
        <v>1</v>
      </c>
      <c r="X393" s="43">
        <f t="shared" si="116"/>
        <v>1</v>
      </c>
      <c r="Y393" s="39">
        <f t="shared" si="103"/>
        <v>1</v>
      </c>
      <c r="Z393" s="40">
        <f t="shared" si="117"/>
        <v>1</v>
      </c>
      <c r="AA393" s="40">
        <f t="shared" si="118"/>
        <v>1</v>
      </c>
    </row>
    <row r="394" spans="1:27" ht="60" hidden="1" customHeight="1" x14ac:dyDescent="0.65">
      <c r="A394" s="3">
        <v>392</v>
      </c>
      <c r="B394" s="3" t="s">
        <v>1139</v>
      </c>
      <c r="C394" s="3" t="s">
        <v>1939</v>
      </c>
      <c r="D394" s="3" t="s">
        <v>1140</v>
      </c>
      <c r="E394" s="7" t="s">
        <v>1207</v>
      </c>
      <c r="F394" s="5" t="s">
        <v>1141</v>
      </c>
      <c r="G394" s="5" t="s">
        <v>1851</v>
      </c>
      <c r="H394" s="5" t="s">
        <v>1852</v>
      </c>
      <c r="I394" s="3"/>
      <c r="J394" s="35"/>
      <c r="K394" s="36">
        <f t="shared" si="104"/>
        <v>1</v>
      </c>
      <c r="L394" s="37" t="str">
        <f t="shared" si="105"/>
        <v>011024433</v>
      </c>
      <c r="M394" s="38" t="str">
        <f t="shared" si="106"/>
        <v>011024433</v>
      </c>
      <c r="N394" s="39">
        <f t="shared" si="107"/>
        <v>1</v>
      </c>
      <c r="O394" s="39">
        <f t="shared" si="108"/>
        <v>1</v>
      </c>
      <c r="P394" s="39">
        <f t="shared" si="102"/>
        <v>1</v>
      </c>
      <c r="Q394" s="40">
        <f t="shared" si="109"/>
        <v>1</v>
      </c>
      <c r="R394" s="41" t="str">
        <f t="shared" si="110"/>
        <v>088 48 42 659</v>
      </c>
      <c r="S394" s="37" t="str">
        <f t="shared" si="111"/>
        <v>0884842659</v>
      </c>
      <c r="T394" s="39" t="e">
        <f t="shared" si="112"/>
        <v>#VALUE!</v>
      </c>
      <c r="U394" s="37" t="str">
        <f t="shared" si="113"/>
        <v>0884842659</v>
      </c>
      <c r="V394" s="42" t="str">
        <f t="shared" si="114"/>
        <v>0884842659</v>
      </c>
      <c r="W394" s="39">
        <f t="shared" si="115"/>
        <v>1</v>
      </c>
      <c r="X394" s="43">
        <f t="shared" si="116"/>
        <v>1</v>
      </c>
      <c r="Y394" s="39">
        <f t="shared" si="103"/>
        <v>1</v>
      </c>
      <c r="Z394" s="40">
        <f t="shared" si="117"/>
        <v>1</v>
      </c>
      <c r="AA394" s="40">
        <f t="shared" si="118"/>
        <v>1</v>
      </c>
    </row>
    <row r="395" spans="1:27" ht="60" hidden="1" customHeight="1" x14ac:dyDescent="0.65">
      <c r="A395" s="3">
        <v>393</v>
      </c>
      <c r="B395" s="3" t="s">
        <v>1142</v>
      </c>
      <c r="C395" s="3" t="s">
        <v>1939</v>
      </c>
      <c r="D395" s="3" t="s">
        <v>1143</v>
      </c>
      <c r="E395" s="7" t="s">
        <v>1207</v>
      </c>
      <c r="F395" s="5" t="s">
        <v>1144</v>
      </c>
      <c r="G395" s="5" t="s">
        <v>1853</v>
      </c>
      <c r="H395" s="5" t="s">
        <v>1854</v>
      </c>
      <c r="I395" s="3"/>
      <c r="J395" s="35"/>
      <c r="K395" s="36">
        <f t="shared" si="104"/>
        <v>1</v>
      </c>
      <c r="L395" s="37" t="str">
        <f t="shared" si="105"/>
        <v>061278766</v>
      </c>
      <c r="M395" s="38" t="str">
        <f t="shared" si="106"/>
        <v>061278766</v>
      </c>
      <c r="N395" s="39">
        <f t="shared" si="107"/>
        <v>1</v>
      </c>
      <c r="O395" s="39">
        <f t="shared" si="108"/>
        <v>1</v>
      </c>
      <c r="P395" s="39">
        <f t="shared" si="102"/>
        <v>1</v>
      </c>
      <c r="Q395" s="40">
        <f t="shared" si="109"/>
        <v>1</v>
      </c>
      <c r="R395" s="41" t="str">
        <f t="shared" si="110"/>
        <v>016 80 39 09</v>
      </c>
      <c r="S395" s="37" t="str">
        <f t="shared" si="111"/>
        <v>016803909</v>
      </c>
      <c r="T395" s="39" t="e">
        <f t="shared" si="112"/>
        <v>#VALUE!</v>
      </c>
      <c r="U395" s="37" t="str">
        <f t="shared" si="113"/>
        <v>016803909</v>
      </c>
      <c r="V395" s="42" t="str">
        <f t="shared" si="114"/>
        <v>016803909</v>
      </c>
      <c r="W395" s="39">
        <f t="shared" si="115"/>
        <v>1</v>
      </c>
      <c r="X395" s="43">
        <f t="shared" si="116"/>
        <v>1</v>
      </c>
      <c r="Y395" s="39">
        <f t="shared" si="103"/>
        <v>1</v>
      </c>
      <c r="Z395" s="40">
        <f t="shared" si="117"/>
        <v>1</v>
      </c>
      <c r="AA395" s="40">
        <f t="shared" si="118"/>
        <v>1</v>
      </c>
    </row>
    <row r="396" spans="1:27" ht="60" hidden="1" customHeight="1" x14ac:dyDescent="0.65">
      <c r="A396" s="3">
        <v>394</v>
      </c>
      <c r="B396" s="3" t="s">
        <v>1902</v>
      </c>
      <c r="C396" s="3" t="s">
        <v>1939</v>
      </c>
      <c r="D396" s="3" t="s">
        <v>1145</v>
      </c>
      <c r="E396" s="7" t="s">
        <v>1207</v>
      </c>
      <c r="F396" s="5" t="s">
        <v>1146</v>
      </c>
      <c r="G396" s="5" t="s">
        <v>1855</v>
      </c>
      <c r="H396" s="5" t="s">
        <v>1856</v>
      </c>
      <c r="I396" s="3"/>
      <c r="J396" s="35"/>
      <c r="K396" s="36">
        <f t="shared" si="104"/>
        <v>1</v>
      </c>
      <c r="L396" s="37" t="str">
        <f t="shared" si="105"/>
        <v>180708429</v>
      </c>
      <c r="M396" s="38" t="str">
        <f t="shared" si="106"/>
        <v>180708429</v>
      </c>
      <c r="N396" s="39">
        <f t="shared" si="107"/>
        <v>1</v>
      </c>
      <c r="O396" s="39">
        <f t="shared" si="108"/>
        <v>1</v>
      </c>
      <c r="P396" s="39">
        <f t="shared" si="102"/>
        <v>1</v>
      </c>
      <c r="Q396" s="40">
        <f t="shared" si="109"/>
        <v>1</v>
      </c>
      <c r="R396" s="41" t="str">
        <f t="shared" si="110"/>
        <v>069 22 64 73</v>
      </c>
      <c r="S396" s="37" t="str">
        <f t="shared" si="111"/>
        <v>069226473</v>
      </c>
      <c r="T396" s="39" t="e">
        <f t="shared" si="112"/>
        <v>#VALUE!</v>
      </c>
      <c r="U396" s="37" t="str">
        <f t="shared" si="113"/>
        <v>069226473</v>
      </c>
      <c r="V396" s="42" t="str">
        <f t="shared" si="114"/>
        <v>069226473</v>
      </c>
      <c r="W396" s="39">
        <f t="shared" si="115"/>
        <v>1</v>
      </c>
      <c r="X396" s="43">
        <f t="shared" si="116"/>
        <v>1</v>
      </c>
      <c r="Y396" s="39">
        <f t="shared" si="103"/>
        <v>1</v>
      </c>
      <c r="Z396" s="40">
        <f t="shared" si="117"/>
        <v>1</v>
      </c>
      <c r="AA396" s="40">
        <f t="shared" si="118"/>
        <v>1</v>
      </c>
    </row>
    <row r="397" spans="1:27" ht="60" hidden="1" customHeight="1" x14ac:dyDescent="0.65">
      <c r="A397" s="3">
        <v>395</v>
      </c>
      <c r="B397" s="3" t="s">
        <v>1147</v>
      </c>
      <c r="C397" s="3" t="s">
        <v>1941</v>
      </c>
      <c r="D397" s="3" t="s">
        <v>1148</v>
      </c>
      <c r="E397" s="7" t="s">
        <v>1207</v>
      </c>
      <c r="F397" s="5" t="s">
        <v>1149</v>
      </c>
      <c r="G397" s="5" t="s">
        <v>1857</v>
      </c>
      <c r="H397" s="8" t="s">
        <v>1858</v>
      </c>
      <c r="I397" s="3"/>
      <c r="J397" s="35"/>
      <c r="K397" s="36">
        <f t="shared" si="104"/>
        <v>1</v>
      </c>
      <c r="L397" s="37" t="str">
        <f t="shared" si="105"/>
        <v>020706631</v>
      </c>
      <c r="M397" s="38" t="str">
        <f t="shared" si="106"/>
        <v>020706631</v>
      </c>
      <c r="N397" s="39">
        <f t="shared" si="107"/>
        <v>1</v>
      </c>
      <c r="O397" s="39">
        <f t="shared" si="108"/>
        <v>1</v>
      </c>
      <c r="P397" s="39">
        <f t="shared" si="102"/>
        <v>1</v>
      </c>
      <c r="Q397" s="40">
        <f t="shared" si="109"/>
        <v>1</v>
      </c>
      <c r="R397" s="41" t="str">
        <f t="shared" si="110"/>
        <v>017 70 71 35</v>
      </c>
      <c r="S397" s="37" t="str">
        <f t="shared" si="111"/>
        <v>017707135</v>
      </c>
      <c r="T397" s="39" t="e">
        <f t="shared" si="112"/>
        <v>#VALUE!</v>
      </c>
      <c r="U397" s="37" t="str">
        <f t="shared" si="113"/>
        <v>017707135</v>
      </c>
      <c r="V397" s="42" t="str">
        <f t="shared" si="114"/>
        <v>017707135</v>
      </c>
      <c r="W397" s="39">
        <f t="shared" si="115"/>
        <v>1</v>
      </c>
      <c r="X397" s="43">
        <f t="shared" si="116"/>
        <v>1</v>
      </c>
      <c r="Y397" s="39">
        <f t="shared" si="103"/>
        <v>1</v>
      </c>
      <c r="Z397" s="40">
        <f t="shared" si="117"/>
        <v>1</v>
      </c>
      <c r="AA397" s="40">
        <f t="shared" si="118"/>
        <v>1</v>
      </c>
    </row>
    <row r="398" spans="1:27" ht="60" hidden="1" customHeight="1" x14ac:dyDescent="0.65">
      <c r="A398" s="3">
        <v>396</v>
      </c>
      <c r="B398" s="3" t="s">
        <v>1150</v>
      </c>
      <c r="C398" s="3" t="s">
        <v>1939</v>
      </c>
      <c r="D398" s="3" t="s">
        <v>1151</v>
      </c>
      <c r="E398" s="7" t="s">
        <v>1207</v>
      </c>
      <c r="F398" s="5" t="s">
        <v>1152</v>
      </c>
      <c r="G398" s="5">
        <v>180696364</v>
      </c>
      <c r="H398" s="5" t="s">
        <v>1859</v>
      </c>
      <c r="I398" s="3"/>
      <c r="J398" s="35"/>
      <c r="K398" s="36">
        <f t="shared" si="104"/>
        <v>1</v>
      </c>
      <c r="L398" s="37" t="str">
        <f t="shared" si="105"/>
        <v>180696364</v>
      </c>
      <c r="M398" s="38" t="str">
        <f t="shared" si="106"/>
        <v>180696364</v>
      </c>
      <c r="N398" s="39">
        <f t="shared" si="107"/>
        <v>1</v>
      </c>
      <c r="O398" s="39">
        <f t="shared" si="108"/>
        <v>1</v>
      </c>
      <c r="P398" s="39">
        <f t="shared" si="102"/>
        <v>1</v>
      </c>
      <c r="Q398" s="40">
        <f t="shared" si="109"/>
        <v>1</v>
      </c>
      <c r="R398" s="41" t="str">
        <f t="shared" si="110"/>
        <v>070 84 67 82</v>
      </c>
      <c r="S398" s="37" t="str">
        <f t="shared" si="111"/>
        <v>070846782</v>
      </c>
      <c r="T398" s="39" t="e">
        <f t="shared" si="112"/>
        <v>#VALUE!</v>
      </c>
      <c r="U398" s="37" t="str">
        <f t="shared" si="113"/>
        <v>070846782</v>
      </c>
      <c r="V398" s="42" t="str">
        <f t="shared" si="114"/>
        <v>070846782</v>
      </c>
      <c r="W398" s="39">
        <f t="shared" si="115"/>
        <v>1</v>
      </c>
      <c r="X398" s="43">
        <f t="shared" si="116"/>
        <v>1</v>
      </c>
      <c r="Y398" s="39">
        <f t="shared" si="103"/>
        <v>1</v>
      </c>
      <c r="Z398" s="40">
        <f t="shared" si="117"/>
        <v>1</v>
      </c>
      <c r="AA398" s="40">
        <f t="shared" si="118"/>
        <v>1</v>
      </c>
    </row>
    <row r="399" spans="1:27" ht="60" hidden="1" customHeight="1" x14ac:dyDescent="0.65">
      <c r="A399" s="3">
        <v>397</v>
      </c>
      <c r="B399" s="3" t="s">
        <v>1153</v>
      </c>
      <c r="C399" s="3" t="s">
        <v>1939</v>
      </c>
      <c r="D399" s="3" t="s">
        <v>1154</v>
      </c>
      <c r="E399" s="7" t="s">
        <v>1207</v>
      </c>
      <c r="F399" s="5" t="s">
        <v>1155</v>
      </c>
      <c r="G399" s="5" t="s">
        <v>1860</v>
      </c>
      <c r="H399" s="5" t="s">
        <v>1861</v>
      </c>
      <c r="I399" s="3"/>
      <c r="J399" s="35"/>
      <c r="K399" s="36">
        <f t="shared" si="104"/>
        <v>1</v>
      </c>
      <c r="L399" s="37" t="str">
        <f t="shared" si="105"/>
        <v>061654508</v>
      </c>
      <c r="M399" s="38" t="str">
        <f t="shared" si="106"/>
        <v>061654508</v>
      </c>
      <c r="N399" s="39">
        <f t="shared" si="107"/>
        <v>1</v>
      </c>
      <c r="O399" s="39">
        <f t="shared" si="108"/>
        <v>1</v>
      </c>
      <c r="P399" s="39">
        <f t="shared" si="102"/>
        <v>1</v>
      </c>
      <c r="Q399" s="40">
        <f t="shared" si="109"/>
        <v>1</v>
      </c>
      <c r="R399" s="41" t="str">
        <f t="shared" si="110"/>
        <v>099 34 56 82</v>
      </c>
      <c r="S399" s="37" t="str">
        <f t="shared" si="111"/>
        <v>099345682</v>
      </c>
      <c r="T399" s="39" t="e">
        <f t="shared" si="112"/>
        <v>#VALUE!</v>
      </c>
      <c r="U399" s="37" t="str">
        <f t="shared" si="113"/>
        <v>099345682</v>
      </c>
      <c r="V399" s="42" t="str">
        <f t="shared" si="114"/>
        <v>099345682</v>
      </c>
      <c r="W399" s="39">
        <f t="shared" si="115"/>
        <v>1</v>
      </c>
      <c r="X399" s="43">
        <f t="shared" si="116"/>
        <v>1</v>
      </c>
      <c r="Y399" s="39">
        <f t="shared" si="103"/>
        <v>1</v>
      </c>
      <c r="Z399" s="40">
        <f t="shared" si="117"/>
        <v>1</v>
      </c>
      <c r="AA399" s="40">
        <f t="shared" si="118"/>
        <v>1</v>
      </c>
    </row>
    <row r="400" spans="1:27" ht="60" hidden="1" customHeight="1" x14ac:dyDescent="0.65">
      <c r="A400" s="3">
        <v>398</v>
      </c>
      <c r="B400" s="3" t="s">
        <v>1156</v>
      </c>
      <c r="C400" s="3" t="s">
        <v>1939</v>
      </c>
      <c r="D400" s="3" t="s">
        <v>1157</v>
      </c>
      <c r="E400" s="7" t="s">
        <v>1207</v>
      </c>
      <c r="F400" s="5" t="s">
        <v>1158</v>
      </c>
      <c r="G400" s="5">
        <v>171012955</v>
      </c>
      <c r="H400" s="5" t="s">
        <v>1862</v>
      </c>
      <c r="I400" s="3"/>
      <c r="J400" s="35"/>
      <c r="K400" s="36">
        <f t="shared" si="104"/>
        <v>1</v>
      </c>
      <c r="L400" s="37" t="str">
        <f t="shared" si="105"/>
        <v>171012955</v>
      </c>
      <c r="M400" s="38" t="str">
        <f t="shared" si="106"/>
        <v>171012955</v>
      </c>
      <c r="N400" s="39">
        <f t="shared" si="107"/>
        <v>1</v>
      </c>
      <c r="O400" s="39">
        <f t="shared" si="108"/>
        <v>1</v>
      </c>
      <c r="P400" s="39">
        <f t="shared" si="102"/>
        <v>1</v>
      </c>
      <c r="Q400" s="40">
        <f t="shared" si="109"/>
        <v>1</v>
      </c>
      <c r="R400" s="41" t="str">
        <f t="shared" si="110"/>
        <v>086 54 44 40</v>
      </c>
      <c r="S400" s="37" t="str">
        <f t="shared" si="111"/>
        <v>086544440</v>
      </c>
      <c r="T400" s="39" t="e">
        <f t="shared" si="112"/>
        <v>#VALUE!</v>
      </c>
      <c r="U400" s="37" t="str">
        <f t="shared" si="113"/>
        <v>086544440</v>
      </c>
      <c r="V400" s="42" t="str">
        <f t="shared" si="114"/>
        <v>086544440</v>
      </c>
      <c r="W400" s="39">
        <f t="shared" si="115"/>
        <v>1</v>
      </c>
      <c r="X400" s="43">
        <f t="shared" si="116"/>
        <v>1</v>
      </c>
      <c r="Y400" s="39">
        <f t="shared" si="103"/>
        <v>1</v>
      </c>
      <c r="Z400" s="40">
        <f t="shared" si="117"/>
        <v>1</v>
      </c>
      <c r="AA400" s="40">
        <f t="shared" si="118"/>
        <v>1</v>
      </c>
    </row>
    <row r="401" spans="1:27" ht="60" hidden="1" customHeight="1" x14ac:dyDescent="0.65">
      <c r="A401" s="3">
        <v>399</v>
      </c>
      <c r="B401" s="3" t="s">
        <v>1159</v>
      </c>
      <c r="C401" s="3" t="s">
        <v>1939</v>
      </c>
      <c r="D401" s="3" t="s">
        <v>1160</v>
      </c>
      <c r="E401" s="7" t="s">
        <v>1207</v>
      </c>
      <c r="F401" s="5" t="s">
        <v>1161</v>
      </c>
      <c r="G401" s="5" t="s">
        <v>1863</v>
      </c>
      <c r="H401" s="8" t="s">
        <v>1864</v>
      </c>
      <c r="I401" s="3"/>
      <c r="J401" s="35"/>
      <c r="K401" s="36">
        <f t="shared" si="104"/>
        <v>1</v>
      </c>
      <c r="L401" s="37" t="str">
        <f t="shared" si="105"/>
        <v>021089439</v>
      </c>
      <c r="M401" s="38" t="str">
        <f t="shared" si="106"/>
        <v>021089439</v>
      </c>
      <c r="N401" s="39">
        <f t="shared" si="107"/>
        <v>1</v>
      </c>
      <c r="O401" s="39">
        <f t="shared" si="108"/>
        <v>1</v>
      </c>
      <c r="P401" s="39">
        <f t="shared" si="102"/>
        <v>1</v>
      </c>
      <c r="Q401" s="40">
        <f t="shared" si="109"/>
        <v>1</v>
      </c>
      <c r="R401" s="41" t="str">
        <f t="shared" si="110"/>
        <v>093 96 51 89</v>
      </c>
      <c r="S401" s="37" t="str">
        <f t="shared" si="111"/>
        <v>093965189</v>
      </c>
      <c r="T401" s="39" t="e">
        <f t="shared" si="112"/>
        <v>#VALUE!</v>
      </c>
      <c r="U401" s="37" t="str">
        <f t="shared" si="113"/>
        <v>093965189</v>
      </c>
      <c r="V401" s="42" t="str">
        <f t="shared" si="114"/>
        <v>093965189</v>
      </c>
      <c r="W401" s="39">
        <f t="shared" si="115"/>
        <v>1</v>
      </c>
      <c r="X401" s="43">
        <f t="shared" si="116"/>
        <v>1</v>
      </c>
      <c r="Y401" s="39">
        <f t="shared" si="103"/>
        <v>1</v>
      </c>
      <c r="Z401" s="40">
        <f t="shared" si="117"/>
        <v>1</v>
      </c>
      <c r="AA401" s="40">
        <f t="shared" si="118"/>
        <v>1</v>
      </c>
    </row>
    <row r="402" spans="1:27" ht="60" hidden="1" customHeight="1" x14ac:dyDescent="0.65">
      <c r="A402" s="3">
        <v>400</v>
      </c>
      <c r="B402" s="3" t="s">
        <v>1162</v>
      </c>
      <c r="C402" s="3" t="s">
        <v>1939</v>
      </c>
      <c r="D402" s="3" t="s">
        <v>1163</v>
      </c>
      <c r="E402" s="3" t="s">
        <v>1216</v>
      </c>
      <c r="F402" s="5" t="s">
        <v>1164</v>
      </c>
      <c r="G402" s="5">
        <v>160328498</v>
      </c>
      <c r="H402" s="5" t="s">
        <v>1865</v>
      </c>
      <c r="I402" s="3"/>
      <c r="J402" s="35"/>
      <c r="K402" s="36">
        <f t="shared" si="104"/>
        <v>1</v>
      </c>
      <c r="L402" s="37" t="str">
        <f t="shared" si="105"/>
        <v>160328498</v>
      </c>
      <c r="M402" s="38" t="str">
        <f t="shared" si="106"/>
        <v>160328498</v>
      </c>
      <c r="N402" s="39">
        <f t="shared" si="107"/>
        <v>1</v>
      </c>
      <c r="O402" s="39">
        <f t="shared" si="108"/>
        <v>1</v>
      </c>
      <c r="P402" s="39">
        <f t="shared" si="102"/>
        <v>1</v>
      </c>
      <c r="Q402" s="40">
        <f t="shared" si="109"/>
        <v>1</v>
      </c>
      <c r="R402" s="41" t="str">
        <f t="shared" si="110"/>
        <v>089 97 12 92</v>
      </c>
      <c r="S402" s="37" t="str">
        <f t="shared" si="111"/>
        <v>089971292</v>
      </c>
      <c r="T402" s="39" t="e">
        <f t="shared" si="112"/>
        <v>#VALUE!</v>
      </c>
      <c r="U402" s="37" t="str">
        <f t="shared" si="113"/>
        <v>089971292</v>
      </c>
      <c r="V402" s="42" t="str">
        <f t="shared" si="114"/>
        <v>089971292</v>
      </c>
      <c r="W402" s="39">
        <f t="shared" si="115"/>
        <v>1</v>
      </c>
      <c r="X402" s="43">
        <f t="shared" si="116"/>
        <v>1</v>
      </c>
      <c r="Y402" s="39">
        <f t="shared" si="103"/>
        <v>1</v>
      </c>
      <c r="Z402" s="40">
        <f t="shared" si="117"/>
        <v>1</v>
      </c>
      <c r="AA402" s="40">
        <f t="shared" si="118"/>
        <v>1</v>
      </c>
    </row>
    <row r="403" spans="1:27" ht="60" hidden="1" customHeight="1" x14ac:dyDescent="0.65">
      <c r="A403" s="3">
        <v>401</v>
      </c>
      <c r="B403" s="3" t="s">
        <v>1165</v>
      </c>
      <c r="C403" s="3" t="s">
        <v>1939</v>
      </c>
      <c r="D403" s="3" t="s">
        <v>1166</v>
      </c>
      <c r="E403" s="3" t="s">
        <v>1216</v>
      </c>
      <c r="F403" s="5" t="s">
        <v>1167</v>
      </c>
      <c r="G403" s="5" t="s">
        <v>1866</v>
      </c>
      <c r="H403" s="5" t="s">
        <v>1867</v>
      </c>
      <c r="I403" s="3"/>
      <c r="J403" s="35"/>
      <c r="K403" s="36">
        <f t="shared" si="104"/>
        <v>1</v>
      </c>
      <c r="L403" s="37" t="str">
        <f t="shared" si="105"/>
        <v>061074750</v>
      </c>
      <c r="M403" s="38" t="str">
        <f t="shared" si="106"/>
        <v>061074750</v>
      </c>
      <c r="N403" s="39">
        <f t="shared" si="107"/>
        <v>1</v>
      </c>
      <c r="O403" s="39">
        <f t="shared" si="108"/>
        <v>1</v>
      </c>
      <c r="P403" s="39">
        <f t="shared" si="102"/>
        <v>1</v>
      </c>
      <c r="Q403" s="40">
        <f t="shared" si="109"/>
        <v>1</v>
      </c>
      <c r="R403" s="41" t="str">
        <f t="shared" si="110"/>
        <v>071 72 19 130</v>
      </c>
      <c r="S403" s="37" t="str">
        <f t="shared" si="111"/>
        <v>0717219130</v>
      </c>
      <c r="T403" s="39" t="e">
        <f t="shared" si="112"/>
        <v>#VALUE!</v>
      </c>
      <c r="U403" s="37" t="str">
        <f t="shared" si="113"/>
        <v>0717219130</v>
      </c>
      <c r="V403" s="42" t="str">
        <f t="shared" si="114"/>
        <v>0717219130</v>
      </c>
      <c r="W403" s="39">
        <f t="shared" si="115"/>
        <v>1</v>
      </c>
      <c r="X403" s="43">
        <f t="shared" si="116"/>
        <v>1</v>
      </c>
      <c r="Y403" s="39">
        <f t="shared" si="103"/>
        <v>1</v>
      </c>
      <c r="Z403" s="40">
        <f t="shared" si="117"/>
        <v>1</v>
      </c>
      <c r="AA403" s="40">
        <f t="shared" si="118"/>
        <v>1</v>
      </c>
    </row>
    <row r="404" spans="1:27" ht="60" hidden="1" customHeight="1" x14ac:dyDescent="0.65">
      <c r="A404" s="3">
        <v>402</v>
      </c>
      <c r="B404" s="3" t="s">
        <v>1168</v>
      </c>
      <c r="C404" s="3" t="s">
        <v>1939</v>
      </c>
      <c r="D404" s="3" t="s">
        <v>1169</v>
      </c>
      <c r="E404" s="3" t="s">
        <v>1216</v>
      </c>
      <c r="F404" s="5" t="s">
        <v>1170</v>
      </c>
      <c r="G404" s="5" t="s">
        <v>1868</v>
      </c>
      <c r="H404" s="5" t="s">
        <v>1869</v>
      </c>
      <c r="I404" s="3"/>
      <c r="J404" s="35"/>
      <c r="K404" s="36">
        <f t="shared" si="104"/>
        <v>1</v>
      </c>
      <c r="L404" s="37" t="str">
        <f t="shared" si="105"/>
        <v>180365373</v>
      </c>
      <c r="M404" s="38" t="str">
        <f t="shared" si="106"/>
        <v>180365373</v>
      </c>
      <c r="N404" s="39">
        <f t="shared" si="107"/>
        <v>1</v>
      </c>
      <c r="O404" s="39">
        <f t="shared" si="108"/>
        <v>1</v>
      </c>
      <c r="P404" s="39">
        <f t="shared" si="102"/>
        <v>1</v>
      </c>
      <c r="Q404" s="40">
        <f t="shared" si="109"/>
        <v>1</v>
      </c>
      <c r="R404" s="41" t="str">
        <f t="shared" si="110"/>
        <v>093 76 23 43</v>
      </c>
      <c r="S404" s="37" t="str">
        <f t="shared" si="111"/>
        <v>093762343</v>
      </c>
      <c r="T404" s="39" t="e">
        <f t="shared" si="112"/>
        <v>#VALUE!</v>
      </c>
      <c r="U404" s="37" t="str">
        <f t="shared" si="113"/>
        <v>093762343</v>
      </c>
      <c r="V404" s="42" t="str">
        <f t="shared" si="114"/>
        <v>093762343</v>
      </c>
      <c r="W404" s="39">
        <f t="shared" si="115"/>
        <v>1</v>
      </c>
      <c r="X404" s="43">
        <f t="shared" si="116"/>
        <v>1</v>
      </c>
      <c r="Y404" s="39">
        <f t="shared" si="103"/>
        <v>1</v>
      </c>
      <c r="Z404" s="40">
        <f t="shared" si="117"/>
        <v>1</v>
      </c>
      <c r="AA404" s="40">
        <f t="shared" si="118"/>
        <v>1</v>
      </c>
    </row>
    <row r="405" spans="1:27" ht="60" hidden="1" customHeight="1" x14ac:dyDescent="0.65">
      <c r="A405" s="3">
        <v>403</v>
      </c>
      <c r="B405" s="3" t="s">
        <v>1171</v>
      </c>
      <c r="C405" s="3" t="s">
        <v>1939</v>
      </c>
      <c r="D405" s="3" t="s">
        <v>1172</v>
      </c>
      <c r="E405" s="3" t="s">
        <v>1216</v>
      </c>
      <c r="F405" s="5" t="s">
        <v>1173</v>
      </c>
      <c r="G405" s="5" t="s">
        <v>1870</v>
      </c>
      <c r="H405" s="5" t="s">
        <v>1871</v>
      </c>
      <c r="I405" s="3"/>
      <c r="J405" s="35"/>
      <c r="K405" s="36">
        <f t="shared" si="104"/>
        <v>1</v>
      </c>
      <c r="L405" s="37" t="str">
        <f t="shared" si="105"/>
        <v>180478660</v>
      </c>
      <c r="M405" s="38" t="str">
        <f t="shared" si="106"/>
        <v>180478660</v>
      </c>
      <c r="N405" s="39">
        <f t="shared" si="107"/>
        <v>1</v>
      </c>
      <c r="O405" s="39">
        <f t="shared" si="108"/>
        <v>1</v>
      </c>
      <c r="P405" s="39">
        <f t="shared" si="102"/>
        <v>1</v>
      </c>
      <c r="Q405" s="40">
        <f t="shared" si="109"/>
        <v>1</v>
      </c>
      <c r="R405" s="41" t="str">
        <f t="shared" si="110"/>
        <v>096 45 37 855</v>
      </c>
      <c r="S405" s="37" t="str">
        <f t="shared" si="111"/>
        <v>0964537855</v>
      </c>
      <c r="T405" s="39" t="e">
        <f t="shared" si="112"/>
        <v>#VALUE!</v>
      </c>
      <c r="U405" s="37" t="str">
        <f t="shared" si="113"/>
        <v>0964537855</v>
      </c>
      <c r="V405" s="42" t="str">
        <f t="shared" si="114"/>
        <v>0964537855</v>
      </c>
      <c r="W405" s="39">
        <f t="shared" si="115"/>
        <v>1</v>
      </c>
      <c r="X405" s="43">
        <f t="shared" si="116"/>
        <v>1</v>
      </c>
      <c r="Y405" s="39">
        <f t="shared" si="103"/>
        <v>1</v>
      </c>
      <c r="Z405" s="40">
        <f t="shared" si="117"/>
        <v>1</v>
      </c>
      <c r="AA405" s="40">
        <f t="shared" si="118"/>
        <v>1</v>
      </c>
    </row>
    <row r="406" spans="1:27" ht="60" hidden="1" customHeight="1" x14ac:dyDescent="0.65">
      <c r="A406" s="3">
        <v>404</v>
      </c>
      <c r="B406" s="3" t="s">
        <v>1174</v>
      </c>
      <c r="C406" s="3" t="s">
        <v>1941</v>
      </c>
      <c r="D406" s="3" t="s">
        <v>1175</v>
      </c>
      <c r="E406" s="3" t="s">
        <v>1216</v>
      </c>
      <c r="F406" s="5" t="s">
        <v>1176</v>
      </c>
      <c r="G406" s="5" t="s">
        <v>1872</v>
      </c>
      <c r="H406" s="5" t="s">
        <v>1873</v>
      </c>
      <c r="I406" s="3"/>
      <c r="J406" s="35"/>
      <c r="K406" s="36">
        <f t="shared" si="104"/>
        <v>1</v>
      </c>
      <c r="L406" s="37" t="str">
        <f t="shared" si="105"/>
        <v>180942464</v>
      </c>
      <c r="M406" s="38" t="str">
        <f t="shared" si="106"/>
        <v>180942464</v>
      </c>
      <c r="N406" s="39">
        <f t="shared" si="107"/>
        <v>1</v>
      </c>
      <c r="O406" s="39">
        <f t="shared" si="108"/>
        <v>1</v>
      </c>
      <c r="P406" s="39">
        <f t="shared" si="102"/>
        <v>1</v>
      </c>
      <c r="Q406" s="40">
        <f t="shared" si="109"/>
        <v>1</v>
      </c>
      <c r="R406" s="41" t="str">
        <f t="shared" si="110"/>
        <v>096 61 26 965</v>
      </c>
      <c r="S406" s="37" t="str">
        <f t="shared" si="111"/>
        <v>0966126965</v>
      </c>
      <c r="T406" s="39" t="e">
        <f t="shared" si="112"/>
        <v>#VALUE!</v>
      </c>
      <c r="U406" s="37" t="str">
        <f t="shared" si="113"/>
        <v>0966126965</v>
      </c>
      <c r="V406" s="42" t="str">
        <f t="shared" si="114"/>
        <v>0966126965</v>
      </c>
      <c r="W406" s="39">
        <f t="shared" si="115"/>
        <v>1</v>
      </c>
      <c r="X406" s="43">
        <f t="shared" si="116"/>
        <v>1</v>
      </c>
      <c r="Y406" s="39">
        <f t="shared" si="103"/>
        <v>1</v>
      </c>
      <c r="Z406" s="40">
        <f t="shared" si="117"/>
        <v>1</v>
      </c>
      <c r="AA406" s="40">
        <f t="shared" si="118"/>
        <v>1</v>
      </c>
    </row>
    <row r="407" spans="1:27" ht="60" customHeight="1" x14ac:dyDescent="0.65">
      <c r="A407" s="3">
        <v>405</v>
      </c>
      <c r="B407" s="3" t="s">
        <v>1177</v>
      </c>
      <c r="C407" s="3" t="s">
        <v>1939</v>
      </c>
      <c r="D407" s="3" t="s">
        <v>1178</v>
      </c>
      <c r="E407" s="3" t="s">
        <v>1216</v>
      </c>
      <c r="F407" s="5">
        <v>533</v>
      </c>
      <c r="G407" s="5"/>
      <c r="H407" s="8" t="s">
        <v>1874</v>
      </c>
      <c r="I407" s="3"/>
      <c r="J407" s="35">
        <v>2</v>
      </c>
      <c r="K407" s="36">
        <f t="shared" si="104"/>
        <v>1</v>
      </c>
      <c r="L407" s="37" t="str">
        <f t="shared" si="105"/>
        <v/>
      </c>
      <c r="M407" s="38" t="str">
        <f t="shared" si="106"/>
        <v/>
      </c>
      <c r="N407" s="39">
        <f t="shared" si="107"/>
        <v>2</v>
      </c>
      <c r="O407" s="39">
        <f t="shared" si="108"/>
        <v>2</v>
      </c>
      <c r="P407" s="39">
        <f t="shared" si="102"/>
        <v>2</v>
      </c>
      <c r="Q407" s="40">
        <f t="shared" si="109"/>
        <v>2</v>
      </c>
      <c r="R407" s="41" t="str">
        <f t="shared" si="110"/>
        <v>096 56 96 721</v>
      </c>
      <c r="S407" s="37" t="str">
        <f t="shared" si="111"/>
        <v>0965696721</v>
      </c>
      <c r="T407" s="39" t="e">
        <f t="shared" si="112"/>
        <v>#VALUE!</v>
      </c>
      <c r="U407" s="37" t="str">
        <f t="shared" si="113"/>
        <v>0965696721</v>
      </c>
      <c r="V407" s="42" t="str">
        <f t="shared" si="114"/>
        <v>0965696721</v>
      </c>
      <c r="W407" s="39">
        <f t="shared" si="115"/>
        <v>1</v>
      </c>
      <c r="X407" s="43">
        <f t="shared" si="116"/>
        <v>1</v>
      </c>
      <c r="Y407" s="39">
        <f t="shared" si="103"/>
        <v>1</v>
      </c>
      <c r="Z407" s="40">
        <f t="shared" si="117"/>
        <v>1</v>
      </c>
      <c r="AA407" s="40">
        <f t="shared" si="118"/>
        <v>2</v>
      </c>
    </row>
    <row r="408" spans="1:27" ht="60" hidden="1" customHeight="1" x14ac:dyDescent="0.65">
      <c r="A408" s="3">
        <v>406</v>
      </c>
      <c r="B408" s="3" t="s">
        <v>1179</v>
      </c>
      <c r="C408" s="3" t="s">
        <v>1939</v>
      </c>
      <c r="D408" s="3" t="s">
        <v>1180</v>
      </c>
      <c r="E408" s="3" t="s">
        <v>1216</v>
      </c>
      <c r="F408" s="5" t="s">
        <v>1181</v>
      </c>
      <c r="G408" s="5" t="s">
        <v>1875</v>
      </c>
      <c r="H408" s="5" t="s">
        <v>1876</v>
      </c>
      <c r="I408" s="3"/>
      <c r="J408" s="35"/>
      <c r="K408" s="36">
        <f t="shared" si="104"/>
        <v>1</v>
      </c>
      <c r="L408" s="37" t="str">
        <f t="shared" si="105"/>
        <v>180447772</v>
      </c>
      <c r="M408" s="38" t="str">
        <f t="shared" si="106"/>
        <v>180447772</v>
      </c>
      <c r="N408" s="39">
        <f t="shared" si="107"/>
        <v>1</v>
      </c>
      <c r="O408" s="39">
        <f t="shared" si="108"/>
        <v>1</v>
      </c>
      <c r="P408" s="39">
        <f t="shared" si="102"/>
        <v>1</v>
      </c>
      <c r="Q408" s="40">
        <f t="shared" si="109"/>
        <v>1</v>
      </c>
      <c r="R408" s="41" t="str">
        <f t="shared" si="110"/>
        <v>016 20 49 98</v>
      </c>
      <c r="S408" s="37" t="str">
        <f t="shared" si="111"/>
        <v>016204998</v>
      </c>
      <c r="T408" s="39" t="e">
        <f t="shared" si="112"/>
        <v>#VALUE!</v>
      </c>
      <c r="U408" s="37" t="str">
        <f t="shared" si="113"/>
        <v>016204998</v>
      </c>
      <c r="V408" s="42" t="str">
        <f t="shared" si="114"/>
        <v>016204998</v>
      </c>
      <c r="W408" s="39">
        <f t="shared" si="115"/>
        <v>1</v>
      </c>
      <c r="X408" s="43">
        <f t="shared" si="116"/>
        <v>1</v>
      </c>
      <c r="Y408" s="39">
        <f t="shared" si="103"/>
        <v>1</v>
      </c>
      <c r="Z408" s="40">
        <f t="shared" si="117"/>
        <v>1</v>
      </c>
      <c r="AA408" s="40">
        <f t="shared" si="118"/>
        <v>1</v>
      </c>
    </row>
    <row r="409" spans="1:27" ht="60" hidden="1" customHeight="1" x14ac:dyDescent="0.65">
      <c r="A409" s="3">
        <v>407</v>
      </c>
      <c r="B409" s="3" t="s">
        <v>1182</v>
      </c>
      <c r="C409" s="3" t="s">
        <v>1939</v>
      </c>
      <c r="D409" s="3" t="s">
        <v>1183</v>
      </c>
      <c r="E409" s="3" t="s">
        <v>1216</v>
      </c>
      <c r="F409" s="5" t="s">
        <v>1184</v>
      </c>
      <c r="G409" s="5" t="s">
        <v>1877</v>
      </c>
      <c r="H409" s="5" t="s">
        <v>1878</v>
      </c>
      <c r="I409" s="3"/>
      <c r="J409" s="35"/>
      <c r="K409" s="36">
        <f t="shared" si="104"/>
        <v>1</v>
      </c>
      <c r="L409" s="37" t="str">
        <f t="shared" si="105"/>
        <v>180821467</v>
      </c>
      <c r="M409" s="38" t="str">
        <f t="shared" si="106"/>
        <v>180821467</v>
      </c>
      <c r="N409" s="39">
        <f t="shared" si="107"/>
        <v>1</v>
      </c>
      <c r="O409" s="39">
        <f t="shared" si="108"/>
        <v>1</v>
      </c>
      <c r="P409" s="39">
        <f t="shared" si="102"/>
        <v>1</v>
      </c>
      <c r="Q409" s="40">
        <f t="shared" si="109"/>
        <v>1</v>
      </c>
      <c r="R409" s="41" t="str">
        <f t="shared" si="110"/>
        <v>071 26 73 711</v>
      </c>
      <c r="S409" s="37" t="str">
        <f t="shared" si="111"/>
        <v>0712673711</v>
      </c>
      <c r="T409" s="39" t="e">
        <f t="shared" si="112"/>
        <v>#VALUE!</v>
      </c>
      <c r="U409" s="37" t="str">
        <f t="shared" si="113"/>
        <v>0712673711</v>
      </c>
      <c r="V409" s="42" t="str">
        <f t="shared" si="114"/>
        <v>0712673711</v>
      </c>
      <c r="W409" s="39">
        <f t="shared" si="115"/>
        <v>1</v>
      </c>
      <c r="X409" s="43">
        <f t="shared" si="116"/>
        <v>1</v>
      </c>
      <c r="Y409" s="39">
        <f t="shared" si="103"/>
        <v>1</v>
      </c>
      <c r="Z409" s="40">
        <f t="shared" si="117"/>
        <v>1</v>
      </c>
      <c r="AA409" s="40">
        <f t="shared" si="118"/>
        <v>1</v>
      </c>
    </row>
    <row r="410" spans="1:27" ht="60" hidden="1" customHeight="1" x14ac:dyDescent="0.65">
      <c r="A410" s="3">
        <v>408</v>
      </c>
      <c r="B410" s="3" t="s">
        <v>1185</v>
      </c>
      <c r="C410" s="3" t="s">
        <v>1941</v>
      </c>
      <c r="D410" s="3" t="s">
        <v>1186</v>
      </c>
      <c r="E410" s="3" t="s">
        <v>1216</v>
      </c>
      <c r="F410" s="5" t="s">
        <v>1187</v>
      </c>
      <c r="G410" s="5" t="s">
        <v>1879</v>
      </c>
      <c r="H410" s="5" t="s">
        <v>1880</v>
      </c>
      <c r="I410" s="3"/>
      <c r="J410" s="35"/>
      <c r="K410" s="36">
        <f t="shared" si="104"/>
        <v>1</v>
      </c>
      <c r="L410" s="37" t="str">
        <f t="shared" si="105"/>
        <v>061491918</v>
      </c>
      <c r="M410" s="38" t="str">
        <f t="shared" si="106"/>
        <v>061491918</v>
      </c>
      <c r="N410" s="39">
        <f t="shared" si="107"/>
        <v>1</v>
      </c>
      <c r="O410" s="39">
        <f t="shared" si="108"/>
        <v>1</v>
      </c>
      <c r="P410" s="39">
        <f t="shared" si="102"/>
        <v>1</v>
      </c>
      <c r="Q410" s="40">
        <f t="shared" si="109"/>
        <v>1</v>
      </c>
      <c r="R410" s="41" t="str">
        <f t="shared" si="110"/>
        <v>016 88 19 07</v>
      </c>
      <c r="S410" s="37" t="str">
        <f t="shared" si="111"/>
        <v>016881907</v>
      </c>
      <c r="T410" s="39" t="e">
        <f t="shared" si="112"/>
        <v>#VALUE!</v>
      </c>
      <c r="U410" s="37" t="str">
        <f t="shared" si="113"/>
        <v>016881907</v>
      </c>
      <c r="V410" s="42" t="str">
        <f t="shared" si="114"/>
        <v>016881907</v>
      </c>
      <c r="W410" s="39">
        <f t="shared" si="115"/>
        <v>1</v>
      </c>
      <c r="X410" s="43">
        <f t="shared" si="116"/>
        <v>1</v>
      </c>
      <c r="Y410" s="39">
        <f t="shared" si="103"/>
        <v>1</v>
      </c>
      <c r="Z410" s="40">
        <f t="shared" si="117"/>
        <v>1</v>
      </c>
      <c r="AA410" s="40">
        <f t="shared" si="118"/>
        <v>1</v>
      </c>
    </row>
    <row r="411" spans="1:27" ht="60" customHeight="1" x14ac:dyDescent="0.65">
      <c r="A411" s="3">
        <v>409</v>
      </c>
      <c r="B411" s="3" t="s">
        <v>1188</v>
      </c>
      <c r="C411" s="3" t="s">
        <v>1941</v>
      </c>
      <c r="D411" s="3" t="s">
        <v>1189</v>
      </c>
      <c r="E411" s="3" t="s">
        <v>1216</v>
      </c>
      <c r="F411" s="5" t="s">
        <v>1190</v>
      </c>
      <c r="G411" s="5" t="s">
        <v>1881</v>
      </c>
      <c r="H411" s="8" t="s">
        <v>1882</v>
      </c>
      <c r="I411" s="3"/>
      <c r="J411" s="35">
        <v>2</v>
      </c>
      <c r="K411" s="36">
        <f t="shared" si="104"/>
        <v>1</v>
      </c>
      <c r="L411" s="37" t="str">
        <f t="shared" si="105"/>
        <v>180806215</v>
      </c>
      <c r="M411" s="38" t="str">
        <f t="shared" si="106"/>
        <v>180806215</v>
      </c>
      <c r="N411" s="39">
        <f t="shared" si="107"/>
        <v>1</v>
      </c>
      <c r="O411" s="39">
        <f t="shared" si="108"/>
        <v>1</v>
      </c>
      <c r="P411" s="39">
        <f t="shared" si="102"/>
        <v>1</v>
      </c>
      <c r="Q411" s="40">
        <f t="shared" si="109"/>
        <v>1</v>
      </c>
      <c r="R411" s="41" t="str">
        <f t="shared" si="110"/>
        <v>093 94 12 20</v>
      </c>
      <c r="S411" s="37" t="str">
        <f t="shared" si="111"/>
        <v>093941220</v>
      </c>
      <c r="T411" s="39" t="e">
        <f t="shared" si="112"/>
        <v>#VALUE!</v>
      </c>
      <c r="U411" s="37" t="str">
        <f t="shared" si="113"/>
        <v>093941220</v>
      </c>
      <c r="V411" s="42" t="str">
        <f t="shared" si="114"/>
        <v>093941220</v>
      </c>
      <c r="W411" s="39">
        <f t="shared" si="115"/>
        <v>1</v>
      </c>
      <c r="X411" s="43">
        <f t="shared" si="116"/>
        <v>1</v>
      </c>
      <c r="Y411" s="39">
        <f t="shared" si="103"/>
        <v>1</v>
      </c>
      <c r="Z411" s="40">
        <f t="shared" si="117"/>
        <v>1</v>
      </c>
      <c r="AA411" s="40">
        <f t="shared" si="118"/>
        <v>2</v>
      </c>
    </row>
    <row r="412" spans="1:27" ht="60" customHeight="1" x14ac:dyDescent="0.65">
      <c r="A412" s="3">
        <v>410</v>
      </c>
      <c r="B412" s="3" t="s">
        <v>1191</v>
      </c>
      <c r="C412" s="3" t="s">
        <v>1939</v>
      </c>
      <c r="D412" s="3" t="s">
        <v>1192</v>
      </c>
      <c r="E412" s="3" t="s">
        <v>1212</v>
      </c>
      <c r="F412" s="5" t="s">
        <v>1193</v>
      </c>
      <c r="G412" s="5" t="s">
        <v>1883</v>
      </c>
      <c r="H412" s="8" t="s">
        <v>1884</v>
      </c>
      <c r="I412" s="3"/>
      <c r="J412" s="35">
        <v>2</v>
      </c>
      <c r="K412" s="36">
        <f t="shared" si="104"/>
        <v>1</v>
      </c>
      <c r="L412" s="37" t="str">
        <f t="shared" si="105"/>
        <v>180809829</v>
      </c>
      <c r="M412" s="38" t="str">
        <f t="shared" si="106"/>
        <v>180809829</v>
      </c>
      <c r="N412" s="39">
        <f t="shared" si="107"/>
        <v>1</v>
      </c>
      <c r="O412" s="39">
        <f t="shared" si="108"/>
        <v>1</v>
      </c>
      <c r="P412" s="39">
        <f t="shared" si="102"/>
        <v>1</v>
      </c>
      <c r="Q412" s="40">
        <f t="shared" si="109"/>
        <v>1</v>
      </c>
      <c r="R412" s="41" t="str">
        <f t="shared" si="110"/>
        <v>098​ 902 212</v>
      </c>
      <c r="S412" s="37" t="str">
        <f t="shared" si="111"/>
        <v>098902212</v>
      </c>
      <c r="T412" s="39" t="e">
        <f t="shared" si="112"/>
        <v>#VALUE!</v>
      </c>
      <c r="U412" s="37" t="str">
        <f t="shared" si="113"/>
        <v>098902212</v>
      </c>
      <c r="V412" s="42" t="str">
        <f t="shared" si="114"/>
        <v>098902212</v>
      </c>
      <c r="W412" s="39">
        <f t="shared" si="115"/>
        <v>1</v>
      </c>
      <c r="X412" s="43">
        <f t="shared" si="116"/>
        <v>1</v>
      </c>
      <c r="Y412" s="39">
        <f t="shared" si="103"/>
        <v>1</v>
      </c>
      <c r="Z412" s="40">
        <f t="shared" si="117"/>
        <v>1</v>
      </c>
      <c r="AA412" s="40">
        <f t="shared" si="118"/>
        <v>2</v>
      </c>
    </row>
    <row r="413" spans="1:27" ht="60" hidden="1" customHeight="1" x14ac:dyDescent="0.65">
      <c r="A413" s="3">
        <v>411</v>
      </c>
      <c r="B413" s="3" t="s">
        <v>1194</v>
      </c>
      <c r="C413" s="3" t="s">
        <v>1939</v>
      </c>
      <c r="D413" s="3" t="s">
        <v>1195</v>
      </c>
      <c r="E413" s="3" t="s">
        <v>1212</v>
      </c>
      <c r="F413" s="5">
        <v>541</v>
      </c>
      <c r="G413" s="5" t="s">
        <v>1885</v>
      </c>
      <c r="H413" s="5" t="s">
        <v>1886</v>
      </c>
      <c r="I413" s="3"/>
      <c r="J413" s="35"/>
      <c r="K413" s="36">
        <f t="shared" si="104"/>
        <v>1</v>
      </c>
      <c r="L413" s="37" t="str">
        <f t="shared" si="105"/>
        <v>180667371</v>
      </c>
      <c r="M413" s="38" t="str">
        <f t="shared" si="106"/>
        <v>180667371</v>
      </c>
      <c r="N413" s="39">
        <f t="shared" si="107"/>
        <v>1</v>
      </c>
      <c r="O413" s="39">
        <f t="shared" si="108"/>
        <v>1</v>
      </c>
      <c r="P413" s="39">
        <f t="shared" si="102"/>
        <v>1</v>
      </c>
      <c r="Q413" s="40">
        <f t="shared" si="109"/>
        <v>1</v>
      </c>
      <c r="R413" s="41" t="str">
        <f t="shared" si="110"/>
        <v>096 69​ 71 652</v>
      </c>
      <c r="S413" s="37" t="str">
        <f t="shared" si="111"/>
        <v>0966971652</v>
      </c>
      <c r="T413" s="39" t="e">
        <f t="shared" si="112"/>
        <v>#VALUE!</v>
      </c>
      <c r="U413" s="37" t="str">
        <f t="shared" si="113"/>
        <v>0966971652</v>
      </c>
      <c r="V413" s="42" t="str">
        <f t="shared" si="114"/>
        <v>0966971652</v>
      </c>
      <c r="W413" s="39">
        <f t="shared" si="115"/>
        <v>1</v>
      </c>
      <c r="X413" s="43">
        <f t="shared" si="116"/>
        <v>1</v>
      </c>
      <c r="Y413" s="39">
        <f t="shared" si="103"/>
        <v>1</v>
      </c>
      <c r="Z413" s="40">
        <f t="shared" si="117"/>
        <v>1</v>
      </c>
      <c r="AA413" s="40">
        <f t="shared" si="118"/>
        <v>1</v>
      </c>
    </row>
    <row r="414" spans="1:27" ht="60" customHeight="1" x14ac:dyDescent="0.65">
      <c r="A414" s="3">
        <v>412</v>
      </c>
      <c r="B414" s="3" t="s">
        <v>1196</v>
      </c>
      <c r="C414" s="3" t="s">
        <v>1941</v>
      </c>
      <c r="D414" s="3" t="s">
        <v>1197</v>
      </c>
      <c r="E414" s="3" t="s">
        <v>1214</v>
      </c>
      <c r="F414" s="5" t="s">
        <v>1198</v>
      </c>
      <c r="G414" s="5" t="s">
        <v>1887</v>
      </c>
      <c r="H414" s="5" t="s">
        <v>1888</v>
      </c>
      <c r="I414" s="3"/>
      <c r="J414" s="35">
        <v>2</v>
      </c>
      <c r="K414" s="36">
        <f t="shared" si="104"/>
        <v>1</v>
      </c>
      <c r="L414" s="37" t="str">
        <f t="shared" si="105"/>
        <v>180811523</v>
      </c>
      <c r="M414" s="38" t="str">
        <f t="shared" si="106"/>
        <v>180811523</v>
      </c>
      <c r="N414" s="39">
        <f t="shared" si="107"/>
        <v>1</v>
      </c>
      <c r="O414" s="39">
        <f t="shared" si="108"/>
        <v>1</v>
      </c>
      <c r="P414" s="39">
        <f t="shared" si="102"/>
        <v>1</v>
      </c>
      <c r="Q414" s="40">
        <f t="shared" si="109"/>
        <v>1</v>
      </c>
      <c r="R414" s="41" t="str">
        <f t="shared" si="110"/>
        <v>096 21 08 445</v>
      </c>
      <c r="S414" s="37" t="str">
        <f t="shared" si="111"/>
        <v>0962108445</v>
      </c>
      <c r="T414" s="39" t="e">
        <f t="shared" si="112"/>
        <v>#VALUE!</v>
      </c>
      <c r="U414" s="37" t="str">
        <f t="shared" si="113"/>
        <v>0962108445</v>
      </c>
      <c r="V414" s="42" t="str">
        <f t="shared" si="114"/>
        <v>0962108445</v>
      </c>
      <c r="W414" s="39">
        <f t="shared" si="115"/>
        <v>1</v>
      </c>
      <c r="X414" s="43">
        <f t="shared" si="116"/>
        <v>1</v>
      </c>
      <c r="Y414" s="39">
        <f t="shared" si="103"/>
        <v>1</v>
      </c>
      <c r="Z414" s="40">
        <f t="shared" si="117"/>
        <v>1</v>
      </c>
      <c r="AA414" s="40">
        <f t="shared" si="118"/>
        <v>2</v>
      </c>
    </row>
    <row r="415" spans="1:27" ht="60" hidden="1" customHeight="1" x14ac:dyDescent="0.65">
      <c r="A415" s="3">
        <v>413</v>
      </c>
      <c r="B415" s="3" t="s">
        <v>1199</v>
      </c>
      <c r="C415" s="3" t="s">
        <v>1941</v>
      </c>
      <c r="D415" s="3" t="s">
        <v>1200</v>
      </c>
      <c r="E415" s="3" t="s">
        <v>1215</v>
      </c>
      <c r="F415" s="5" t="s">
        <v>1201</v>
      </c>
      <c r="G415" s="5" t="s">
        <v>1889</v>
      </c>
      <c r="H415" s="5" t="s">
        <v>1890</v>
      </c>
      <c r="I415" s="3"/>
      <c r="J415" s="35"/>
      <c r="K415" s="36">
        <f t="shared" si="104"/>
        <v>1</v>
      </c>
      <c r="L415" s="37" t="str">
        <f t="shared" si="105"/>
        <v>180557043</v>
      </c>
      <c r="M415" s="38" t="str">
        <f t="shared" si="106"/>
        <v>180557043</v>
      </c>
      <c r="N415" s="39">
        <f t="shared" si="107"/>
        <v>1</v>
      </c>
      <c r="O415" s="39">
        <f t="shared" si="108"/>
        <v>1</v>
      </c>
      <c r="P415" s="39">
        <f t="shared" si="102"/>
        <v>1</v>
      </c>
      <c r="Q415" s="40">
        <f t="shared" si="109"/>
        <v>1</v>
      </c>
      <c r="R415" s="41" t="str">
        <f t="shared" si="110"/>
        <v>077 21 10 04</v>
      </c>
      <c r="S415" s="37" t="str">
        <f t="shared" si="111"/>
        <v>077211004</v>
      </c>
      <c r="T415" s="39" t="e">
        <f t="shared" si="112"/>
        <v>#VALUE!</v>
      </c>
      <c r="U415" s="37" t="str">
        <f t="shared" si="113"/>
        <v>077211004</v>
      </c>
      <c r="V415" s="42" t="str">
        <f t="shared" si="114"/>
        <v>077211004</v>
      </c>
      <c r="W415" s="39">
        <f t="shared" si="115"/>
        <v>1</v>
      </c>
      <c r="X415" s="43">
        <f t="shared" si="116"/>
        <v>1</v>
      </c>
      <c r="Y415" s="39">
        <f t="shared" si="103"/>
        <v>1</v>
      </c>
      <c r="Z415" s="40">
        <f t="shared" si="117"/>
        <v>1</v>
      </c>
      <c r="AA415" s="40">
        <f t="shared" si="118"/>
        <v>1</v>
      </c>
    </row>
    <row r="416" spans="1:27" ht="60" hidden="1" customHeight="1" x14ac:dyDescent="0.65">
      <c r="A416" s="3">
        <v>414</v>
      </c>
      <c r="B416" s="3" t="s">
        <v>1202</v>
      </c>
      <c r="C416" s="3" t="s">
        <v>1941</v>
      </c>
      <c r="D416" s="3" t="s">
        <v>1203</v>
      </c>
      <c r="E416" s="3" t="s">
        <v>1213</v>
      </c>
      <c r="F416" s="5" t="s">
        <v>1204</v>
      </c>
      <c r="G416" s="5" t="s">
        <v>1891</v>
      </c>
      <c r="H416" s="5" t="s">
        <v>1892</v>
      </c>
      <c r="I416" s="3"/>
      <c r="J416" s="35"/>
      <c r="K416" s="36">
        <f t="shared" si="104"/>
        <v>1</v>
      </c>
      <c r="L416" s="37" t="str">
        <f t="shared" si="105"/>
        <v>180032909</v>
      </c>
      <c r="M416" s="38" t="str">
        <f t="shared" si="106"/>
        <v>180032909</v>
      </c>
      <c r="N416" s="39">
        <f t="shared" si="107"/>
        <v>1</v>
      </c>
      <c r="O416" s="39">
        <f t="shared" si="108"/>
        <v>1</v>
      </c>
      <c r="P416" s="39">
        <f t="shared" si="102"/>
        <v>1</v>
      </c>
      <c r="Q416" s="40">
        <f t="shared" si="109"/>
        <v>1</v>
      </c>
      <c r="R416" s="41" t="str">
        <f t="shared" si="110"/>
        <v>012942690</v>
      </c>
      <c r="S416" s="37" t="str">
        <f t="shared" si="111"/>
        <v>012942690</v>
      </c>
      <c r="T416" s="39" t="e">
        <f t="shared" si="112"/>
        <v>#VALUE!</v>
      </c>
      <c r="U416" s="37" t="str">
        <f t="shared" si="113"/>
        <v>012942690</v>
      </c>
      <c r="V416" s="42" t="str">
        <f t="shared" si="114"/>
        <v>012942690</v>
      </c>
      <c r="W416" s="39">
        <f t="shared" si="115"/>
        <v>1</v>
      </c>
      <c r="X416" s="43">
        <f t="shared" si="116"/>
        <v>1</v>
      </c>
      <c r="Y416" s="39">
        <f t="shared" si="103"/>
        <v>1</v>
      </c>
      <c r="Z416" s="40">
        <f t="shared" si="117"/>
        <v>1</v>
      </c>
      <c r="AA416" s="40">
        <f t="shared" si="118"/>
        <v>1</v>
      </c>
    </row>
    <row r="417" spans="1:9" x14ac:dyDescent="0.65">
      <c r="A417" s="50"/>
      <c r="B417" s="50"/>
      <c r="C417" s="50"/>
      <c r="D417" s="50"/>
      <c r="E417" s="50"/>
      <c r="F417" s="51"/>
      <c r="G417" s="51"/>
      <c r="H417" s="51"/>
      <c r="I417" s="50"/>
    </row>
    <row r="418" spans="1:9" x14ac:dyDescent="0.65">
      <c r="A418" s="50"/>
      <c r="B418" s="50"/>
      <c r="C418" s="50"/>
      <c r="D418" s="50"/>
      <c r="E418" s="50"/>
      <c r="F418" s="51"/>
      <c r="G418" s="51"/>
      <c r="H418" s="51"/>
      <c r="I418" s="50"/>
    </row>
  </sheetData>
  <sheetProtection formatCells="0" formatColumns="0" formatRows="0" insertColumns="0" insertRows="0" insertHyperlinks="0" deleteColumns="0" deleteRows="0" sort="0" autoFilter="0" pivotTables="0"/>
  <autoFilter ref="A2:BC416">
    <filterColumn colId="26">
      <filters>
        <filter val="2"/>
      </filters>
    </filterColumn>
  </autoFilter>
  <mergeCells count="3">
    <mergeCell ref="A1:I1"/>
    <mergeCell ref="J1:AA1"/>
    <mergeCell ref="AR3:BC3"/>
  </mergeCells>
  <printOptions horizontalCentered="1"/>
  <pageMargins left="0.3" right="0.2" top="0.2" bottom="0.4" header="0.2" footer="0.2"/>
  <pageSetup paperSize="9" orientation="landscape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1"/>
  <sheetViews>
    <sheetView tabSelected="1" topLeftCell="A416" workbookViewId="0">
      <selection activeCell="A2" sqref="A2:J2"/>
    </sheetView>
  </sheetViews>
  <sheetFormatPr defaultColWidth="8.75" defaultRowHeight="23.25" x14ac:dyDescent="0.65"/>
  <cols>
    <col min="1" max="1" width="8.75" style="10"/>
    <col min="2" max="2" width="6" style="10" customWidth="1"/>
    <col min="3" max="3" width="16" style="10" customWidth="1"/>
    <col min="4" max="4" width="4" style="10" customWidth="1"/>
    <col min="5" max="5" width="12" style="10" customWidth="1"/>
    <col min="6" max="6" width="13" style="10" customWidth="1"/>
    <col min="7" max="7" width="19.125" style="11" customWidth="1"/>
    <col min="8" max="8" width="15" style="11" customWidth="1"/>
    <col min="9" max="9" width="13.25" style="11" customWidth="1"/>
    <col min="10" max="10" width="19.75" style="10" customWidth="1"/>
    <col min="11" max="16384" width="8.75" style="10"/>
  </cols>
  <sheetData>
    <row r="1" spans="1:10" ht="90" customHeight="1" x14ac:dyDescent="0.65">
      <c r="A1" s="75" t="s">
        <v>2485</v>
      </c>
      <c r="B1" s="75"/>
      <c r="C1" s="75"/>
      <c r="D1" s="75"/>
      <c r="E1" s="75"/>
      <c r="F1" s="75"/>
      <c r="G1" s="75"/>
      <c r="H1" s="75"/>
      <c r="I1" s="75"/>
      <c r="J1" s="76"/>
    </row>
    <row r="2" spans="1:10" ht="30" customHeight="1" x14ac:dyDescent="0.65">
      <c r="A2" s="67" t="s">
        <v>2486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ht="93" customHeight="1" x14ac:dyDescent="0.65">
      <c r="A3" s="52" t="s">
        <v>2477</v>
      </c>
      <c r="B3" s="52" t="s">
        <v>2478</v>
      </c>
      <c r="C3" s="53" t="s">
        <v>2</v>
      </c>
      <c r="D3" s="53" t="s">
        <v>3</v>
      </c>
      <c r="E3" s="53" t="s">
        <v>4</v>
      </c>
      <c r="F3" s="54" t="s">
        <v>5</v>
      </c>
      <c r="G3" s="54" t="s">
        <v>2479</v>
      </c>
      <c r="H3" s="54" t="s">
        <v>2480</v>
      </c>
      <c r="I3" s="54" t="s">
        <v>8</v>
      </c>
      <c r="J3" s="54" t="s">
        <v>2481</v>
      </c>
    </row>
    <row r="4" spans="1:10" ht="33.950000000000003" customHeight="1" x14ac:dyDescent="0.65">
      <c r="A4" s="55"/>
      <c r="B4" s="56"/>
      <c r="C4" s="57" t="s">
        <v>2482</v>
      </c>
      <c r="D4" s="58"/>
      <c r="E4" s="58"/>
      <c r="F4" s="58"/>
      <c r="G4" s="59"/>
      <c r="H4" s="59"/>
      <c r="I4" s="59"/>
      <c r="J4" s="56"/>
    </row>
    <row r="5" spans="1:10" ht="60" customHeight="1" x14ac:dyDescent="0.65">
      <c r="A5" s="61">
        <v>1</v>
      </c>
      <c r="B5" s="60">
        <v>2</v>
      </c>
      <c r="C5" s="3" t="s">
        <v>14</v>
      </c>
      <c r="D5" s="3" t="s">
        <v>1941</v>
      </c>
      <c r="E5" s="3" t="s">
        <v>15</v>
      </c>
      <c r="F5" s="7" t="s">
        <v>1207</v>
      </c>
      <c r="G5" s="5" t="s">
        <v>16</v>
      </c>
      <c r="H5" s="5" t="s">
        <v>2286</v>
      </c>
      <c r="I5" s="5" t="s">
        <v>1942</v>
      </c>
      <c r="J5" s="3"/>
    </row>
    <row r="6" spans="1:10" ht="60" customHeight="1" x14ac:dyDescent="0.65">
      <c r="A6" s="61">
        <v>2</v>
      </c>
      <c r="B6" s="60">
        <v>4</v>
      </c>
      <c r="C6" s="3" t="s">
        <v>20</v>
      </c>
      <c r="D6" s="3" t="s">
        <v>1941</v>
      </c>
      <c r="E6" s="3" t="s">
        <v>21</v>
      </c>
      <c r="F6" s="3" t="s">
        <v>1208</v>
      </c>
      <c r="G6" s="5" t="s">
        <v>22</v>
      </c>
      <c r="H6" s="5" t="s">
        <v>2287</v>
      </c>
      <c r="I6" s="5" t="s">
        <v>1943</v>
      </c>
      <c r="J6" s="3"/>
    </row>
    <row r="7" spans="1:10" ht="60" customHeight="1" x14ac:dyDescent="0.65">
      <c r="A7" s="61">
        <v>3</v>
      </c>
      <c r="B7" s="60">
        <v>5</v>
      </c>
      <c r="C7" s="3" t="s">
        <v>23</v>
      </c>
      <c r="D7" s="3" t="s">
        <v>1941</v>
      </c>
      <c r="E7" s="3" t="s">
        <v>24</v>
      </c>
      <c r="F7" s="3" t="s">
        <v>1208</v>
      </c>
      <c r="G7" s="5" t="s">
        <v>25</v>
      </c>
      <c r="H7" s="5" t="s">
        <v>2288</v>
      </c>
      <c r="I7" s="5" t="s">
        <v>1944</v>
      </c>
      <c r="J7" s="3"/>
    </row>
    <row r="8" spans="1:10" ht="60" customHeight="1" x14ac:dyDescent="0.65">
      <c r="A8" s="61">
        <v>4</v>
      </c>
      <c r="B8" s="60">
        <v>6</v>
      </c>
      <c r="C8" s="3" t="s">
        <v>26</v>
      </c>
      <c r="D8" s="3" t="s">
        <v>1941</v>
      </c>
      <c r="E8" s="3" t="s">
        <v>27</v>
      </c>
      <c r="F8" s="3" t="s">
        <v>1208</v>
      </c>
      <c r="G8" s="5" t="s">
        <v>28</v>
      </c>
      <c r="H8" s="5" t="s">
        <v>2289</v>
      </c>
      <c r="I8" s="5" t="s">
        <v>1945</v>
      </c>
      <c r="J8" s="3"/>
    </row>
    <row r="9" spans="1:10" ht="60" customHeight="1" x14ac:dyDescent="0.65">
      <c r="A9" s="61">
        <v>5</v>
      </c>
      <c r="B9" s="60">
        <v>7</v>
      </c>
      <c r="C9" s="3" t="s">
        <v>29</v>
      </c>
      <c r="D9" s="3" t="s">
        <v>1941</v>
      </c>
      <c r="E9" s="3" t="s">
        <v>30</v>
      </c>
      <c r="F9" s="3" t="s">
        <v>1208</v>
      </c>
      <c r="G9" s="5" t="s">
        <v>31</v>
      </c>
      <c r="H9" s="5" t="s">
        <v>2290</v>
      </c>
      <c r="I9" s="5" t="s">
        <v>1946</v>
      </c>
      <c r="J9" s="3"/>
    </row>
    <row r="10" spans="1:10" ht="60" customHeight="1" x14ac:dyDescent="0.65">
      <c r="A10" s="61">
        <v>6</v>
      </c>
      <c r="B10" s="60">
        <v>8</v>
      </c>
      <c r="C10" s="3" t="s">
        <v>32</v>
      </c>
      <c r="D10" s="3" t="s">
        <v>1941</v>
      </c>
      <c r="E10" s="3" t="s">
        <v>33</v>
      </c>
      <c r="F10" s="3" t="s">
        <v>1208</v>
      </c>
      <c r="G10" s="5" t="s">
        <v>34</v>
      </c>
      <c r="H10" s="5" t="s">
        <v>2291</v>
      </c>
      <c r="I10" s="5" t="s">
        <v>1947</v>
      </c>
      <c r="J10" s="3"/>
    </row>
    <row r="11" spans="1:10" ht="60" customHeight="1" x14ac:dyDescent="0.65">
      <c r="A11" s="61">
        <v>7</v>
      </c>
      <c r="B11" s="60">
        <v>11</v>
      </c>
      <c r="C11" s="3" t="s">
        <v>41</v>
      </c>
      <c r="D11" s="3" t="s">
        <v>1941</v>
      </c>
      <c r="E11" s="3" t="s">
        <v>42</v>
      </c>
      <c r="F11" s="3" t="s">
        <v>1208</v>
      </c>
      <c r="G11" s="5" t="s">
        <v>43</v>
      </c>
      <c r="H11" s="5" t="s">
        <v>2292</v>
      </c>
      <c r="I11" s="5" t="s">
        <v>1948</v>
      </c>
      <c r="J11" s="3"/>
    </row>
    <row r="12" spans="1:10" ht="60" customHeight="1" x14ac:dyDescent="0.65">
      <c r="A12" s="61">
        <v>8</v>
      </c>
      <c r="B12" s="60">
        <v>12</v>
      </c>
      <c r="C12" s="3" t="s">
        <v>44</v>
      </c>
      <c r="D12" s="3" t="s">
        <v>1941</v>
      </c>
      <c r="E12" s="3" t="s">
        <v>45</v>
      </c>
      <c r="F12" s="3" t="s">
        <v>1208</v>
      </c>
      <c r="G12" s="5" t="s">
        <v>46</v>
      </c>
      <c r="H12" s="5" t="s">
        <v>2293</v>
      </c>
      <c r="I12" s="8" t="s">
        <v>1949</v>
      </c>
      <c r="J12" s="3"/>
    </row>
    <row r="13" spans="1:10" ht="60" customHeight="1" x14ac:dyDescent="0.65">
      <c r="A13" s="61">
        <v>9</v>
      </c>
      <c r="B13" s="60">
        <v>13</v>
      </c>
      <c r="C13" s="3" t="s">
        <v>47</v>
      </c>
      <c r="D13" s="3" t="s">
        <v>1941</v>
      </c>
      <c r="E13" s="3" t="s">
        <v>48</v>
      </c>
      <c r="F13" s="3" t="s">
        <v>1208</v>
      </c>
      <c r="G13" s="5" t="s">
        <v>49</v>
      </c>
      <c r="H13" s="5" t="s">
        <v>1237</v>
      </c>
      <c r="I13" s="5" t="s">
        <v>1950</v>
      </c>
      <c r="J13" s="3"/>
    </row>
    <row r="14" spans="1:10" ht="60" customHeight="1" x14ac:dyDescent="0.65">
      <c r="A14" s="61">
        <v>10</v>
      </c>
      <c r="B14" s="60">
        <v>15</v>
      </c>
      <c r="C14" s="3" t="s">
        <v>53</v>
      </c>
      <c r="D14" s="3" t="s">
        <v>1941</v>
      </c>
      <c r="E14" s="3" t="s">
        <v>54</v>
      </c>
      <c r="F14" s="3" t="s">
        <v>1208</v>
      </c>
      <c r="G14" s="5" t="s">
        <v>55</v>
      </c>
      <c r="H14" s="5" t="s">
        <v>2294</v>
      </c>
      <c r="I14" s="5" t="s">
        <v>1951</v>
      </c>
      <c r="J14" s="3"/>
    </row>
    <row r="15" spans="1:10" ht="60" customHeight="1" x14ac:dyDescent="0.65">
      <c r="A15" s="61">
        <v>11</v>
      </c>
      <c r="B15" s="60">
        <v>16</v>
      </c>
      <c r="C15" s="3" t="s">
        <v>56</v>
      </c>
      <c r="D15" s="3" t="s">
        <v>1941</v>
      </c>
      <c r="E15" s="3" t="s">
        <v>57</v>
      </c>
      <c r="F15" s="3" t="s">
        <v>1208</v>
      </c>
      <c r="G15" s="5" t="s">
        <v>58</v>
      </c>
      <c r="H15" s="5" t="s">
        <v>2295</v>
      </c>
      <c r="I15" s="5" t="s">
        <v>1952</v>
      </c>
      <c r="J15" s="3"/>
    </row>
    <row r="16" spans="1:10" ht="60" customHeight="1" x14ac:dyDescent="0.65">
      <c r="A16" s="61">
        <v>12</v>
      </c>
      <c r="B16" s="60">
        <v>17</v>
      </c>
      <c r="C16" s="3" t="s">
        <v>59</v>
      </c>
      <c r="D16" s="3" t="s">
        <v>1941</v>
      </c>
      <c r="E16" s="3" t="s">
        <v>60</v>
      </c>
      <c r="F16" s="3" t="s">
        <v>1208</v>
      </c>
      <c r="G16" s="5" t="s">
        <v>61</v>
      </c>
      <c r="H16" s="5" t="s">
        <v>2296</v>
      </c>
      <c r="I16" s="5" t="s">
        <v>1953</v>
      </c>
      <c r="J16" s="3"/>
    </row>
    <row r="17" spans="1:10" ht="60" customHeight="1" x14ac:dyDescent="0.65">
      <c r="A17" s="61">
        <v>13</v>
      </c>
      <c r="B17" s="60">
        <v>18</v>
      </c>
      <c r="C17" s="3" t="s">
        <v>62</v>
      </c>
      <c r="D17" s="3" t="s">
        <v>1941</v>
      </c>
      <c r="E17" s="3" t="s">
        <v>63</v>
      </c>
      <c r="F17" s="3" t="s">
        <v>1208</v>
      </c>
      <c r="G17" s="5">
        <v>27</v>
      </c>
      <c r="H17" s="5" t="s">
        <v>2297</v>
      </c>
      <c r="I17" s="5" t="s">
        <v>1954</v>
      </c>
      <c r="J17" s="3"/>
    </row>
    <row r="18" spans="1:10" ht="60" customHeight="1" x14ac:dyDescent="0.65">
      <c r="A18" s="61">
        <v>14</v>
      </c>
      <c r="B18" s="60">
        <v>19</v>
      </c>
      <c r="C18" s="3" t="s">
        <v>64</v>
      </c>
      <c r="D18" s="3" t="s">
        <v>1941</v>
      </c>
      <c r="E18" s="3" t="s">
        <v>65</v>
      </c>
      <c r="F18" s="3" t="s">
        <v>1208</v>
      </c>
      <c r="G18" s="5" t="s">
        <v>66</v>
      </c>
      <c r="H18" s="5" t="s">
        <v>2298</v>
      </c>
      <c r="I18" s="5" t="s">
        <v>1955</v>
      </c>
      <c r="J18" s="3"/>
    </row>
    <row r="19" spans="1:10" ht="60" customHeight="1" x14ac:dyDescent="0.65">
      <c r="A19" s="61">
        <v>15</v>
      </c>
      <c r="B19" s="60">
        <v>20</v>
      </c>
      <c r="C19" s="3" t="s">
        <v>67</v>
      </c>
      <c r="D19" s="3" t="s">
        <v>1941</v>
      </c>
      <c r="E19" s="3" t="s">
        <v>68</v>
      </c>
      <c r="F19" s="3" t="s">
        <v>1208</v>
      </c>
      <c r="G19" s="5" t="s">
        <v>69</v>
      </c>
      <c r="H19" s="5" t="s">
        <v>2299</v>
      </c>
      <c r="I19" s="5" t="s">
        <v>1956</v>
      </c>
      <c r="J19" s="3"/>
    </row>
    <row r="20" spans="1:10" ht="60" customHeight="1" x14ac:dyDescent="0.65">
      <c r="A20" s="61">
        <v>16</v>
      </c>
      <c r="B20" s="60">
        <v>21</v>
      </c>
      <c r="C20" s="3" t="s">
        <v>70</v>
      </c>
      <c r="D20" s="3" t="s">
        <v>1939</v>
      </c>
      <c r="E20" s="3" t="s">
        <v>72</v>
      </c>
      <c r="F20" s="3" t="s">
        <v>1208</v>
      </c>
      <c r="G20" s="5" t="s">
        <v>73</v>
      </c>
      <c r="H20" s="5" t="s">
        <v>2300</v>
      </c>
      <c r="I20" s="5" t="s">
        <v>1957</v>
      </c>
      <c r="J20" s="3"/>
    </row>
    <row r="21" spans="1:10" ht="60" customHeight="1" x14ac:dyDescent="0.65">
      <c r="A21" s="61">
        <v>17</v>
      </c>
      <c r="B21" s="60">
        <v>22</v>
      </c>
      <c r="C21" s="3" t="s">
        <v>74</v>
      </c>
      <c r="D21" s="3" t="s">
        <v>1941</v>
      </c>
      <c r="E21" s="3" t="s">
        <v>75</v>
      </c>
      <c r="F21" s="3" t="s">
        <v>1208</v>
      </c>
      <c r="G21" s="5" t="s">
        <v>76</v>
      </c>
      <c r="H21" s="5" t="s">
        <v>2301</v>
      </c>
      <c r="I21" s="5" t="s">
        <v>1958</v>
      </c>
      <c r="J21" s="3"/>
    </row>
    <row r="22" spans="1:10" ht="60" customHeight="1" x14ac:dyDescent="0.65">
      <c r="A22" s="61">
        <v>18</v>
      </c>
      <c r="B22" s="60">
        <v>24</v>
      </c>
      <c r="C22" s="3" t="s">
        <v>80</v>
      </c>
      <c r="D22" s="3" t="s">
        <v>1941</v>
      </c>
      <c r="E22" s="3" t="s">
        <v>42</v>
      </c>
      <c r="F22" s="3" t="s">
        <v>1208</v>
      </c>
      <c r="G22" s="5" t="s">
        <v>81</v>
      </c>
      <c r="H22" s="5" t="s">
        <v>2302</v>
      </c>
      <c r="I22" s="5" t="s">
        <v>1959</v>
      </c>
      <c r="J22" s="3"/>
    </row>
    <row r="23" spans="1:10" ht="60" customHeight="1" x14ac:dyDescent="0.65">
      <c r="A23" s="61">
        <v>19</v>
      </c>
      <c r="B23" s="60">
        <v>25</v>
      </c>
      <c r="C23" s="3" t="s">
        <v>82</v>
      </c>
      <c r="D23" s="3" t="s">
        <v>1941</v>
      </c>
      <c r="E23" s="3" t="s">
        <v>83</v>
      </c>
      <c r="F23" s="3" t="s">
        <v>1208</v>
      </c>
      <c r="G23" s="5" t="s">
        <v>84</v>
      </c>
      <c r="H23" s="5" t="s">
        <v>2303</v>
      </c>
      <c r="I23" s="5" t="s">
        <v>1960</v>
      </c>
      <c r="J23" s="3"/>
    </row>
    <row r="24" spans="1:10" ht="60" customHeight="1" x14ac:dyDescent="0.65">
      <c r="A24" s="61">
        <v>20</v>
      </c>
      <c r="B24" s="60">
        <v>26</v>
      </c>
      <c r="C24" s="3" t="s">
        <v>85</v>
      </c>
      <c r="D24" s="3" t="s">
        <v>1941</v>
      </c>
      <c r="E24" s="3" t="s">
        <v>86</v>
      </c>
      <c r="F24" s="3" t="s">
        <v>1208</v>
      </c>
      <c r="G24" s="5" t="s">
        <v>87</v>
      </c>
      <c r="H24" s="5" t="s">
        <v>2304</v>
      </c>
      <c r="I24" s="5" t="s">
        <v>1961</v>
      </c>
      <c r="J24" s="3"/>
    </row>
    <row r="25" spans="1:10" ht="60" customHeight="1" x14ac:dyDescent="0.65">
      <c r="A25" s="61">
        <v>21</v>
      </c>
      <c r="B25" s="60">
        <v>27</v>
      </c>
      <c r="C25" s="3" t="s">
        <v>88</v>
      </c>
      <c r="D25" s="3" t="s">
        <v>1941</v>
      </c>
      <c r="E25" s="3" t="s">
        <v>89</v>
      </c>
      <c r="F25" s="3" t="s">
        <v>1208</v>
      </c>
      <c r="G25" s="5" t="s">
        <v>90</v>
      </c>
      <c r="H25" s="5" t="s">
        <v>2305</v>
      </c>
      <c r="I25" s="5" t="s">
        <v>1962</v>
      </c>
      <c r="J25" s="3"/>
    </row>
    <row r="26" spans="1:10" ht="60" customHeight="1" x14ac:dyDescent="0.65">
      <c r="A26" s="61">
        <v>22</v>
      </c>
      <c r="B26" s="60">
        <v>28</v>
      </c>
      <c r="C26" s="3" t="s">
        <v>91</v>
      </c>
      <c r="D26" s="3" t="s">
        <v>1941</v>
      </c>
      <c r="E26" s="3" t="s">
        <v>92</v>
      </c>
      <c r="F26" s="3" t="s">
        <v>1208</v>
      </c>
      <c r="G26" s="5" t="s">
        <v>93</v>
      </c>
      <c r="H26" s="5" t="s">
        <v>2306</v>
      </c>
      <c r="I26" s="5" t="s">
        <v>1963</v>
      </c>
      <c r="J26" s="3"/>
    </row>
    <row r="27" spans="1:10" ht="60" customHeight="1" x14ac:dyDescent="0.65">
      <c r="A27" s="61">
        <v>23</v>
      </c>
      <c r="B27" s="60">
        <v>29</v>
      </c>
      <c r="C27" s="3" t="s">
        <v>94</v>
      </c>
      <c r="D27" s="3" t="s">
        <v>1941</v>
      </c>
      <c r="E27" s="3" t="s">
        <v>95</v>
      </c>
      <c r="F27" s="3" t="s">
        <v>1208</v>
      </c>
      <c r="G27" s="5" t="s">
        <v>96</v>
      </c>
      <c r="H27" s="5" t="s">
        <v>2307</v>
      </c>
      <c r="I27" s="5" t="s">
        <v>1964</v>
      </c>
      <c r="J27" s="3"/>
    </row>
    <row r="28" spans="1:10" ht="60" customHeight="1" x14ac:dyDescent="0.65">
      <c r="A28" s="61">
        <v>24</v>
      </c>
      <c r="B28" s="60">
        <v>30</v>
      </c>
      <c r="C28" s="3" t="s">
        <v>97</v>
      </c>
      <c r="D28" s="3" t="s">
        <v>1941</v>
      </c>
      <c r="E28" s="3" t="s">
        <v>98</v>
      </c>
      <c r="F28" s="3" t="s">
        <v>1208</v>
      </c>
      <c r="G28" s="5" t="s">
        <v>99</v>
      </c>
      <c r="H28" s="5" t="s">
        <v>2308</v>
      </c>
      <c r="I28" s="5" t="s">
        <v>1965</v>
      </c>
      <c r="J28" s="3"/>
    </row>
    <row r="29" spans="1:10" ht="60" customHeight="1" x14ac:dyDescent="0.65">
      <c r="A29" s="61">
        <v>25</v>
      </c>
      <c r="B29" s="60">
        <v>31</v>
      </c>
      <c r="C29" s="3" t="s">
        <v>100</v>
      </c>
      <c r="D29" s="3" t="s">
        <v>1941</v>
      </c>
      <c r="E29" s="3" t="s">
        <v>101</v>
      </c>
      <c r="F29" s="3" t="s">
        <v>1208</v>
      </c>
      <c r="G29" s="5" t="s">
        <v>102</v>
      </c>
      <c r="H29" s="5" t="s">
        <v>2309</v>
      </c>
      <c r="I29" s="5" t="s">
        <v>1966</v>
      </c>
      <c r="J29" s="3"/>
    </row>
    <row r="30" spans="1:10" ht="60" customHeight="1" x14ac:dyDescent="0.65">
      <c r="A30" s="61">
        <v>26</v>
      </c>
      <c r="B30" s="60">
        <v>32</v>
      </c>
      <c r="C30" s="3" t="s">
        <v>103</v>
      </c>
      <c r="D30" s="3" t="s">
        <v>1941</v>
      </c>
      <c r="E30" s="3" t="s">
        <v>104</v>
      </c>
      <c r="F30" s="3" t="s">
        <v>1208</v>
      </c>
      <c r="G30" s="5" t="s">
        <v>105</v>
      </c>
      <c r="H30" s="5" t="s">
        <v>2310</v>
      </c>
      <c r="I30" s="5" t="s">
        <v>1967</v>
      </c>
      <c r="J30" s="3"/>
    </row>
    <row r="31" spans="1:10" ht="60" customHeight="1" x14ac:dyDescent="0.65">
      <c r="A31" s="61">
        <v>27</v>
      </c>
      <c r="B31" s="60">
        <v>34</v>
      </c>
      <c r="C31" s="3" t="s">
        <v>109</v>
      </c>
      <c r="D31" s="3" t="s">
        <v>1941</v>
      </c>
      <c r="E31" s="3" t="s">
        <v>110</v>
      </c>
      <c r="F31" s="3" t="s">
        <v>1208</v>
      </c>
      <c r="G31" s="5" t="s">
        <v>111</v>
      </c>
      <c r="H31" s="5" t="s">
        <v>2311</v>
      </c>
      <c r="I31" s="5" t="s">
        <v>1968</v>
      </c>
      <c r="J31" s="3"/>
    </row>
    <row r="32" spans="1:10" ht="60" customHeight="1" x14ac:dyDescent="0.65">
      <c r="A32" s="61">
        <v>28</v>
      </c>
      <c r="B32" s="60">
        <v>35</v>
      </c>
      <c r="C32" s="3" t="s">
        <v>112</v>
      </c>
      <c r="D32" s="3" t="s">
        <v>1941</v>
      </c>
      <c r="E32" s="3" t="s">
        <v>113</v>
      </c>
      <c r="F32" s="3" t="s">
        <v>1208</v>
      </c>
      <c r="G32" s="5" t="s">
        <v>114</v>
      </c>
      <c r="H32" s="5" t="s">
        <v>2312</v>
      </c>
      <c r="I32" s="5" t="s">
        <v>1969</v>
      </c>
      <c r="J32" s="3"/>
    </row>
    <row r="33" spans="1:10" ht="60" customHeight="1" x14ac:dyDescent="0.65">
      <c r="A33" s="61">
        <v>29</v>
      </c>
      <c r="B33" s="60">
        <v>36</v>
      </c>
      <c r="C33" s="3" t="s">
        <v>115</v>
      </c>
      <c r="D33" s="3" t="s">
        <v>1941</v>
      </c>
      <c r="E33" s="3" t="s">
        <v>116</v>
      </c>
      <c r="F33" s="3" t="s">
        <v>1208</v>
      </c>
      <c r="G33" s="5" t="s">
        <v>117</v>
      </c>
      <c r="H33" s="5" t="s">
        <v>2313</v>
      </c>
      <c r="I33" s="8" t="s">
        <v>1970</v>
      </c>
      <c r="J33" s="3"/>
    </row>
    <row r="34" spans="1:10" ht="60" customHeight="1" x14ac:dyDescent="0.65">
      <c r="A34" s="61">
        <v>30</v>
      </c>
      <c r="B34" s="60">
        <v>37</v>
      </c>
      <c r="C34" s="3" t="s">
        <v>118</v>
      </c>
      <c r="D34" s="3" t="s">
        <v>1941</v>
      </c>
      <c r="E34" s="3" t="s">
        <v>119</v>
      </c>
      <c r="F34" s="3" t="s">
        <v>1208</v>
      </c>
      <c r="G34" s="5" t="s">
        <v>120</v>
      </c>
      <c r="H34" s="5" t="s">
        <v>2314</v>
      </c>
      <c r="I34" s="5" t="s">
        <v>1971</v>
      </c>
      <c r="J34" s="3"/>
    </row>
    <row r="35" spans="1:10" ht="60" customHeight="1" x14ac:dyDescent="0.65">
      <c r="A35" s="61">
        <v>31</v>
      </c>
      <c r="B35" s="60">
        <v>38</v>
      </c>
      <c r="C35" s="3" t="s">
        <v>121</v>
      </c>
      <c r="D35" s="3" t="s">
        <v>1941</v>
      </c>
      <c r="E35" s="3" t="s">
        <v>122</v>
      </c>
      <c r="F35" s="3" t="s">
        <v>1208</v>
      </c>
      <c r="G35" s="5" t="s">
        <v>123</v>
      </c>
      <c r="H35" s="5" t="s">
        <v>1267</v>
      </c>
      <c r="I35" s="5" t="s">
        <v>1972</v>
      </c>
      <c r="J35" s="3"/>
    </row>
    <row r="36" spans="1:10" ht="60" customHeight="1" x14ac:dyDescent="0.65">
      <c r="A36" s="61">
        <v>32</v>
      </c>
      <c r="B36" s="60">
        <v>39</v>
      </c>
      <c r="C36" s="3" t="s">
        <v>124</v>
      </c>
      <c r="D36" s="3" t="s">
        <v>1941</v>
      </c>
      <c r="E36" s="3" t="s">
        <v>125</v>
      </c>
      <c r="F36" s="3" t="s">
        <v>1208</v>
      </c>
      <c r="G36" s="5" t="s">
        <v>126</v>
      </c>
      <c r="H36" s="5" t="s">
        <v>2315</v>
      </c>
      <c r="I36" s="8" t="s">
        <v>1973</v>
      </c>
      <c r="J36" s="3"/>
    </row>
    <row r="37" spans="1:10" ht="60" customHeight="1" x14ac:dyDescent="0.65">
      <c r="A37" s="61">
        <v>33</v>
      </c>
      <c r="B37" s="60">
        <v>41</v>
      </c>
      <c r="C37" s="3" t="s">
        <v>130</v>
      </c>
      <c r="D37" s="3" t="s">
        <v>1941</v>
      </c>
      <c r="E37" s="3" t="s">
        <v>131</v>
      </c>
      <c r="F37" s="3" t="s">
        <v>1209</v>
      </c>
      <c r="G37" s="5" t="s">
        <v>132</v>
      </c>
      <c r="H37" s="5" t="s">
        <v>2316</v>
      </c>
      <c r="I37" s="5" t="s">
        <v>1974</v>
      </c>
      <c r="J37" s="3"/>
    </row>
    <row r="38" spans="1:10" ht="60" customHeight="1" x14ac:dyDescent="0.65">
      <c r="A38" s="61">
        <v>34</v>
      </c>
      <c r="B38" s="60">
        <v>42</v>
      </c>
      <c r="C38" s="3" t="s">
        <v>133</v>
      </c>
      <c r="D38" s="3" t="s">
        <v>1941</v>
      </c>
      <c r="E38" s="3" t="s">
        <v>134</v>
      </c>
      <c r="F38" s="3" t="s">
        <v>1209</v>
      </c>
      <c r="G38" s="5" t="s">
        <v>135</v>
      </c>
      <c r="H38" s="5" t="s">
        <v>2317</v>
      </c>
      <c r="I38" s="5" t="s">
        <v>1975</v>
      </c>
      <c r="J38" s="3"/>
    </row>
    <row r="39" spans="1:10" ht="60" customHeight="1" x14ac:dyDescent="0.65">
      <c r="A39" s="61">
        <v>35</v>
      </c>
      <c r="B39" s="60">
        <v>43</v>
      </c>
      <c r="C39" s="3" t="s">
        <v>136</v>
      </c>
      <c r="D39" s="3" t="s">
        <v>1941</v>
      </c>
      <c r="E39" s="3" t="s">
        <v>137</v>
      </c>
      <c r="F39" s="3" t="s">
        <v>1209</v>
      </c>
      <c r="G39" s="5" t="s">
        <v>138</v>
      </c>
      <c r="H39" s="5" t="s">
        <v>2318</v>
      </c>
      <c r="I39" s="5" t="s">
        <v>1976</v>
      </c>
      <c r="J39" s="3"/>
    </row>
    <row r="40" spans="1:10" ht="60" customHeight="1" x14ac:dyDescent="0.65">
      <c r="A40" s="61">
        <v>36</v>
      </c>
      <c r="B40" s="60">
        <v>44</v>
      </c>
      <c r="C40" s="3" t="s">
        <v>139</v>
      </c>
      <c r="D40" s="3" t="s">
        <v>1939</v>
      </c>
      <c r="E40" s="3" t="s">
        <v>140</v>
      </c>
      <c r="F40" s="3" t="s">
        <v>1209</v>
      </c>
      <c r="G40" s="5" t="s">
        <v>141</v>
      </c>
      <c r="H40" s="5" t="s">
        <v>2319</v>
      </c>
      <c r="I40" s="5" t="s">
        <v>1977</v>
      </c>
      <c r="J40" s="3"/>
    </row>
    <row r="41" spans="1:10" ht="60" customHeight="1" x14ac:dyDescent="0.65">
      <c r="A41" s="61">
        <v>37</v>
      </c>
      <c r="B41" s="60">
        <v>45</v>
      </c>
      <c r="C41" s="3" t="s">
        <v>142</v>
      </c>
      <c r="D41" s="3" t="s">
        <v>1939</v>
      </c>
      <c r="E41" s="3" t="s">
        <v>143</v>
      </c>
      <c r="F41" s="3" t="s">
        <v>1209</v>
      </c>
      <c r="G41" s="5" t="s">
        <v>144</v>
      </c>
      <c r="H41" s="5" t="s">
        <v>2320</v>
      </c>
      <c r="I41" s="5" t="s">
        <v>1978</v>
      </c>
      <c r="J41" s="3"/>
    </row>
    <row r="42" spans="1:10" ht="60" customHeight="1" x14ac:dyDescent="0.65">
      <c r="A42" s="61">
        <v>38</v>
      </c>
      <c r="B42" s="60">
        <v>46</v>
      </c>
      <c r="C42" s="3" t="s">
        <v>145</v>
      </c>
      <c r="D42" s="3" t="s">
        <v>1939</v>
      </c>
      <c r="E42" s="3" t="s">
        <v>146</v>
      </c>
      <c r="F42" s="3" t="s">
        <v>1209</v>
      </c>
      <c r="G42" s="5" t="s">
        <v>147</v>
      </c>
      <c r="H42" s="5" t="s">
        <v>2321</v>
      </c>
      <c r="I42" s="5" t="s">
        <v>1979</v>
      </c>
      <c r="J42" s="3"/>
    </row>
    <row r="43" spans="1:10" ht="60" customHeight="1" x14ac:dyDescent="0.65">
      <c r="A43" s="61">
        <v>39</v>
      </c>
      <c r="B43" s="60">
        <v>47</v>
      </c>
      <c r="C43" s="3" t="s">
        <v>148</v>
      </c>
      <c r="D43" s="3" t="s">
        <v>1941</v>
      </c>
      <c r="E43" s="3" t="s">
        <v>149</v>
      </c>
      <c r="F43" s="3" t="s">
        <v>1209</v>
      </c>
      <c r="G43" s="5" t="s">
        <v>150</v>
      </c>
      <c r="H43" s="5" t="s">
        <v>2322</v>
      </c>
      <c r="I43" s="5" t="s">
        <v>1980</v>
      </c>
      <c r="J43" s="3"/>
    </row>
    <row r="44" spans="1:10" ht="60" customHeight="1" x14ac:dyDescent="0.65">
      <c r="A44" s="61">
        <v>40</v>
      </c>
      <c r="B44" s="60">
        <v>48</v>
      </c>
      <c r="C44" s="3" t="s">
        <v>151</v>
      </c>
      <c r="D44" s="3" t="s">
        <v>1941</v>
      </c>
      <c r="E44" s="3" t="s">
        <v>152</v>
      </c>
      <c r="F44" s="3" t="s">
        <v>1209</v>
      </c>
      <c r="G44" s="5" t="s">
        <v>153</v>
      </c>
      <c r="H44" s="5" t="s">
        <v>2323</v>
      </c>
      <c r="I44" s="5" t="s">
        <v>1981</v>
      </c>
      <c r="J44" s="3"/>
    </row>
    <row r="45" spans="1:10" ht="60" customHeight="1" x14ac:dyDescent="0.65">
      <c r="A45" s="61">
        <v>41</v>
      </c>
      <c r="B45" s="60">
        <v>49</v>
      </c>
      <c r="C45" s="3" t="s">
        <v>154</v>
      </c>
      <c r="D45" s="3" t="s">
        <v>1941</v>
      </c>
      <c r="E45" s="3" t="s">
        <v>155</v>
      </c>
      <c r="F45" s="3" t="s">
        <v>1209</v>
      </c>
      <c r="G45" s="5" t="s">
        <v>156</v>
      </c>
      <c r="H45" s="5" t="s">
        <v>2324</v>
      </c>
      <c r="I45" s="5" t="s">
        <v>1982</v>
      </c>
      <c r="J45" s="3"/>
    </row>
    <row r="46" spans="1:10" ht="60" customHeight="1" x14ac:dyDescent="0.65">
      <c r="A46" s="61">
        <v>42</v>
      </c>
      <c r="B46" s="60">
        <v>50</v>
      </c>
      <c r="C46" s="3" t="s">
        <v>157</v>
      </c>
      <c r="D46" s="3" t="s">
        <v>1941</v>
      </c>
      <c r="E46" s="3" t="s">
        <v>158</v>
      </c>
      <c r="F46" s="3" t="s">
        <v>1209</v>
      </c>
      <c r="G46" s="5" t="s">
        <v>159</v>
      </c>
      <c r="H46" s="5" t="s">
        <v>2325</v>
      </c>
      <c r="I46" s="5" t="s">
        <v>1983</v>
      </c>
      <c r="J46" s="3"/>
    </row>
    <row r="47" spans="1:10" ht="60" customHeight="1" x14ac:dyDescent="0.65">
      <c r="A47" s="61">
        <v>43</v>
      </c>
      <c r="B47" s="60">
        <v>51</v>
      </c>
      <c r="C47" s="3" t="s">
        <v>160</v>
      </c>
      <c r="D47" s="3" t="s">
        <v>1941</v>
      </c>
      <c r="E47" s="3" t="s">
        <v>161</v>
      </c>
      <c r="F47" s="3" t="s">
        <v>1209</v>
      </c>
      <c r="G47" s="5" t="s">
        <v>162</v>
      </c>
      <c r="H47" s="5" t="s">
        <v>2326</v>
      </c>
      <c r="I47" s="5" t="s">
        <v>1984</v>
      </c>
      <c r="J47" s="3"/>
    </row>
    <row r="48" spans="1:10" ht="60" customHeight="1" x14ac:dyDescent="0.65">
      <c r="A48" s="61">
        <v>44</v>
      </c>
      <c r="B48" s="60">
        <v>52</v>
      </c>
      <c r="C48" s="3" t="s">
        <v>163</v>
      </c>
      <c r="D48" s="3" t="s">
        <v>1939</v>
      </c>
      <c r="E48" s="3" t="s">
        <v>164</v>
      </c>
      <c r="F48" s="3" t="s">
        <v>1209</v>
      </c>
      <c r="G48" s="5" t="s">
        <v>165</v>
      </c>
      <c r="H48" s="5" t="s">
        <v>2327</v>
      </c>
      <c r="I48" s="8" t="s">
        <v>1985</v>
      </c>
      <c r="J48" s="3"/>
    </row>
    <row r="49" spans="1:10" ht="60" customHeight="1" x14ac:dyDescent="0.65">
      <c r="A49" s="61">
        <v>45</v>
      </c>
      <c r="B49" s="60">
        <v>53</v>
      </c>
      <c r="C49" s="3" t="s">
        <v>166</v>
      </c>
      <c r="D49" s="3" t="s">
        <v>1941</v>
      </c>
      <c r="E49" s="3" t="s">
        <v>167</v>
      </c>
      <c r="F49" s="3" t="s">
        <v>1209</v>
      </c>
      <c r="G49" s="5" t="s">
        <v>168</v>
      </c>
      <c r="H49" s="5" t="s">
        <v>1289</v>
      </c>
      <c r="I49" s="5" t="s">
        <v>1986</v>
      </c>
      <c r="J49" s="3"/>
    </row>
    <row r="50" spans="1:10" ht="60" customHeight="1" x14ac:dyDescent="0.65">
      <c r="A50" s="61">
        <v>46</v>
      </c>
      <c r="B50" s="60">
        <v>54</v>
      </c>
      <c r="C50" s="3" t="s">
        <v>169</v>
      </c>
      <c r="D50" s="3" t="s">
        <v>1939</v>
      </c>
      <c r="E50" s="3" t="s">
        <v>170</v>
      </c>
      <c r="F50" s="3" t="s">
        <v>1209</v>
      </c>
      <c r="G50" s="5" t="s">
        <v>171</v>
      </c>
      <c r="H50" s="5" t="s">
        <v>2328</v>
      </c>
      <c r="I50" s="5" t="s">
        <v>1987</v>
      </c>
      <c r="J50" s="3"/>
    </row>
    <row r="51" spans="1:10" ht="60" customHeight="1" x14ac:dyDescent="0.65">
      <c r="A51" s="61">
        <v>47</v>
      </c>
      <c r="B51" s="60">
        <v>55</v>
      </c>
      <c r="C51" s="3" t="s">
        <v>172</v>
      </c>
      <c r="D51" s="3" t="s">
        <v>1941</v>
      </c>
      <c r="E51" s="3" t="s">
        <v>173</v>
      </c>
      <c r="F51" s="3" t="s">
        <v>1209</v>
      </c>
      <c r="G51" s="5" t="s">
        <v>174</v>
      </c>
      <c r="H51" s="5" t="s">
        <v>2329</v>
      </c>
      <c r="I51" s="5" t="s">
        <v>1988</v>
      </c>
      <c r="J51" s="3"/>
    </row>
    <row r="52" spans="1:10" ht="60" customHeight="1" x14ac:dyDescent="0.65">
      <c r="A52" s="61">
        <v>48</v>
      </c>
      <c r="B52" s="60">
        <v>56</v>
      </c>
      <c r="C52" s="3" t="s">
        <v>175</v>
      </c>
      <c r="D52" s="3" t="s">
        <v>1939</v>
      </c>
      <c r="E52" s="3" t="s">
        <v>176</v>
      </c>
      <c r="F52" s="3" t="s">
        <v>1209</v>
      </c>
      <c r="G52" s="5" t="s">
        <v>177</v>
      </c>
      <c r="H52" s="5" t="s">
        <v>2330</v>
      </c>
      <c r="I52" s="5" t="s">
        <v>1989</v>
      </c>
      <c r="J52" s="3"/>
    </row>
    <row r="53" spans="1:10" ht="60" customHeight="1" x14ac:dyDescent="0.65">
      <c r="A53" s="61">
        <v>49</v>
      </c>
      <c r="B53" s="60">
        <v>57</v>
      </c>
      <c r="C53" s="3" t="s">
        <v>178</v>
      </c>
      <c r="D53" s="3" t="s">
        <v>1939</v>
      </c>
      <c r="E53" s="3" t="s">
        <v>110</v>
      </c>
      <c r="F53" s="3" t="s">
        <v>1209</v>
      </c>
      <c r="G53" s="5" t="s">
        <v>179</v>
      </c>
      <c r="H53" s="5" t="s">
        <v>2331</v>
      </c>
      <c r="I53" s="5" t="s">
        <v>1990</v>
      </c>
      <c r="J53" s="3"/>
    </row>
    <row r="54" spans="1:10" ht="60" customHeight="1" x14ac:dyDescent="0.65">
      <c r="A54" s="61">
        <v>50</v>
      </c>
      <c r="B54" s="60">
        <v>58</v>
      </c>
      <c r="C54" s="3" t="s">
        <v>180</v>
      </c>
      <c r="D54" s="3" t="s">
        <v>1939</v>
      </c>
      <c r="E54" s="3" t="s">
        <v>181</v>
      </c>
      <c r="F54" s="3" t="s">
        <v>1209</v>
      </c>
      <c r="G54" s="5" t="s">
        <v>182</v>
      </c>
      <c r="H54" s="5" t="s">
        <v>2332</v>
      </c>
      <c r="I54" s="5" t="s">
        <v>1991</v>
      </c>
      <c r="J54" s="3"/>
    </row>
    <row r="55" spans="1:10" ht="60" customHeight="1" x14ac:dyDescent="0.65">
      <c r="A55" s="61">
        <v>51</v>
      </c>
      <c r="B55" s="60">
        <v>59</v>
      </c>
      <c r="C55" s="3" t="s">
        <v>183</v>
      </c>
      <c r="D55" s="3" t="s">
        <v>1939</v>
      </c>
      <c r="E55" s="3" t="s">
        <v>184</v>
      </c>
      <c r="F55" s="3" t="s">
        <v>1209</v>
      </c>
      <c r="G55" s="5" t="s">
        <v>185</v>
      </c>
      <c r="H55" s="5" t="s">
        <v>2333</v>
      </c>
      <c r="I55" s="8" t="s">
        <v>1992</v>
      </c>
      <c r="J55" s="3"/>
    </row>
    <row r="56" spans="1:10" ht="60" customHeight="1" x14ac:dyDescent="0.65">
      <c r="A56" s="61">
        <v>52</v>
      </c>
      <c r="B56" s="60">
        <v>60</v>
      </c>
      <c r="C56" s="3" t="s">
        <v>186</v>
      </c>
      <c r="D56" s="3" t="s">
        <v>1941</v>
      </c>
      <c r="E56" s="3" t="s">
        <v>187</v>
      </c>
      <c r="F56" s="3" t="s">
        <v>1209</v>
      </c>
      <c r="G56" s="5" t="s">
        <v>188</v>
      </c>
      <c r="H56" s="5" t="s">
        <v>2334</v>
      </c>
      <c r="I56" s="5" t="s">
        <v>1993</v>
      </c>
      <c r="J56" s="3"/>
    </row>
    <row r="57" spans="1:10" ht="60" customHeight="1" x14ac:dyDescent="0.65">
      <c r="A57" s="61">
        <v>53</v>
      </c>
      <c r="B57" s="60">
        <v>61</v>
      </c>
      <c r="C57" s="3" t="s">
        <v>189</v>
      </c>
      <c r="D57" s="3" t="s">
        <v>1939</v>
      </c>
      <c r="E57" s="3" t="s">
        <v>190</v>
      </c>
      <c r="F57" s="3" t="s">
        <v>1209</v>
      </c>
      <c r="G57" s="5" t="s">
        <v>191</v>
      </c>
      <c r="H57" s="5" t="s">
        <v>2335</v>
      </c>
      <c r="I57" s="5" t="s">
        <v>1994</v>
      </c>
      <c r="J57" s="3"/>
    </row>
    <row r="58" spans="1:10" ht="60" customHeight="1" x14ac:dyDescent="0.65">
      <c r="A58" s="61">
        <v>54</v>
      </c>
      <c r="B58" s="60">
        <v>62</v>
      </c>
      <c r="C58" s="3" t="s">
        <v>192</v>
      </c>
      <c r="D58" s="3" t="s">
        <v>1941</v>
      </c>
      <c r="E58" s="3" t="s">
        <v>193</v>
      </c>
      <c r="F58" s="3" t="s">
        <v>1209</v>
      </c>
      <c r="G58" s="5" t="s">
        <v>194</v>
      </c>
      <c r="H58" s="5" t="s">
        <v>2336</v>
      </c>
      <c r="I58" s="5" t="s">
        <v>1995</v>
      </c>
      <c r="J58" s="3"/>
    </row>
    <row r="59" spans="1:10" ht="60" customHeight="1" x14ac:dyDescent="0.65">
      <c r="A59" s="61">
        <v>55</v>
      </c>
      <c r="B59" s="60">
        <v>63</v>
      </c>
      <c r="C59" s="3" t="s">
        <v>195</v>
      </c>
      <c r="D59" s="3" t="s">
        <v>1941</v>
      </c>
      <c r="E59" s="3" t="s">
        <v>196</v>
      </c>
      <c r="F59" s="3" t="s">
        <v>1209</v>
      </c>
      <c r="G59" s="5" t="s">
        <v>197</v>
      </c>
      <c r="H59" s="5" t="s">
        <v>2337</v>
      </c>
      <c r="I59" s="5" t="s">
        <v>1996</v>
      </c>
      <c r="J59" s="3"/>
    </row>
    <row r="60" spans="1:10" ht="60" customHeight="1" x14ac:dyDescent="0.65">
      <c r="A60" s="61">
        <v>56</v>
      </c>
      <c r="B60" s="60">
        <v>64</v>
      </c>
      <c r="C60" s="3" t="s">
        <v>198</v>
      </c>
      <c r="D60" s="3" t="s">
        <v>1939</v>
      </c>
      <c r="E60" s="3" t="s">
        <v>199</v>
      </c>
      <c r="F60" s="3" t="s">
        <v>1209</v>
      </c>
      <c r="G60" s="5" t="s">
        <v>200</v>
      </c>
      <c r="H60" s="5" t="s">
        <v>2338</v>
      </c>
      <c r="I60" s="5" t="s">
        <v>1997</v>
      </c>
      <c r="J60" s="3"/>
    </row>
    <row r="61" spans="1:10" ht="60" customHeight="1" x14ac:dyDescent="0.65">
      <c r="A61" s="61">
        <v>57</v>
      </c>
      <c r="B61" s="60">
        <v>65</v>
      </c>
      <c r="C61" s="3" t="s">
        <v>201</v>
      </c>
      <c r="D61" s="3" t="s">
        <v>1941</v>
      </c>
      <c r="E61" s="3" t="s">
        <v>202</v>
      </c>
      <c r="F61" s="3" t="s">
        <v>1209</v>
      </c>
      <c r="G61" s="5" t="s">
        <v>203</v>
      </c>
      <c r="H61" s="5" t="s">
        <v>2339</v>
      </c>
      <c r="I61" s="5" t="s">
        <v>1998</v>
      </c>
      <c r="J61" s="3"/>
    </row>
    <row r="62" spans="1:10" ht="60" customHeight="1" x14ac:dyDescent="0.65">
      <c r="A62" s="61">
        <v>58</v>
      </c>
      <c r="B62" s="60">
        <v>66</v>
      </c>
      <c r="C62" s="3" t="s">
        <v>204</v>
      </c>
      <c r="D62" s="3" t="s">
        <v>1939</v>
      </c>
      <c r="E62" s="3" t="s">
        <v>205</v>
      </c>
      <c r="F62" s="3" t="s">
        <v>1209</v>
      </c>
      <c r="G62" s="5">
        <v>81</v>
      </c>
      <c r="H62" s="5" t="s">
        <v>2340</v>
      </c>
      <c r="I62" s="8" t="s">
        <v>1999</v>
      </c>
      <c r="J62" s="3"/>
    </row>
    <row r="63" spans="1:10" ht="60" customHeight="1" x14ac:dyDescent="0.65">
      <c r="A63" s="61">
        <v>59</v>
      </c>
      <c r="B63" s="60">
        <v>67</v>
      </c>
      <c r="C63" s="3" t="s">
        <v>206</v>
      </c>
      <c r="D63" s="3" t="s">
        <v>1941</v>
      </c>
      <c r="E63" s="3" t="s">
        <v>207</v>
      </c>
      <c r="F63" s="3" t="s">
        <v>1210</v>
      </c>
      <c r="G63" s="5" t="s">
        <v>208</v>
      </c>
      <c r="H63" s="5" t="s">
        <v>2341</v>
      </c>
      <c r="I63" s="5" t="s">
        <v>2000</v>
      </c>
      <c r="J63" s="3"/>
    </row>
    <row r="64" spans="1:10" ht="60" customHeight="1" x14ac:dyDescent="0.65">
      <c r="A64" s="61">
        <v>60</v>
      </c>
      <c r="B64" s="60">
        <v>68</v>
      </c>
      <c r="C64" s="3" t="s">
        <v>209</v>
      </c>
      <c r="D64" s="3" t="s">
        <v>1941</v>
      </c>
      <c r="E64" s="3" t="s">
        <v>210</v>
      </c>
      <c r="F64" s="7" t="s">
        <v>1211</v>
      </c>
      <c r="G64" s="5" t="s">
        <v>211</v>
      </c>
      <c r="H64" s="5" t="s">
        <v>1308</v>
      </c>
      <c r="I64" s="5" t="s">
        <v>2001</v>
      </c>
      <c r="J64" s="3"/>
    </row>
    <row r="65" spans="1:10" ht="60" customHeight="1" x14ac:dyDescent="0.65">
      <c r="A65" s="61">
        <v>61</v>
      </c>
      <c r="B65" s="60">
        <v>70</v>
      </c>
      <c r="C65" s="3" t="s">
        <v>215</v>
      </c>
      <c r="D65" s="3" t="s">
        <v>1941</v>
      </c>
      <c r="E65" s="3" t="s">
        <v>216</v>
      </c>
      <c r="F65" s="7" t="s">
        <v>1211</v>
      </c>
      <c r="G65" s="5" t="s">
        <v>217</v>
      </c>
      <c r="H65" s="5" t="s">
        <v>1312</v>
      </c>
      <c r="I65" s="5" t="s">
        <v>2002</v>
      </c>
      <c r="J65" s="3"/>
    </row>
    <row r="66" spans="1:10" ht="60" customHeight="1" x14ac:dyDescent="0.65">
      <c r="A66" s="61">
        <v>62</v>
      </c>
      <c r="B66" s="60">
        <v>71</v>
      </c>
      <c r="C66" s="3" t="s">
        <v>218</v>
      </c>
      <c r="D66" s="3" t="s">
        <v>1941</v>
      </c>
      <c r="E66" s="3" t="s">
        <v>219</v>
      </c>
      <c r="F66" s="7" t="s">
        <v>1211</v>
      </c>
      <c r="G66" s="5" t="s">
        <v>220</v>
      </c>
      <c r="H66" s="5" t="s">
        <v>1314</v>
      </c>
      <c r="I66" s="5" t="s">
        <v>2003</v>
      </c>
      <c r="J66" s="3"/>
    </row>
    <row r="67" spans="1:10" ht="60" customHeight="1" x14ac:dyDescent="0.65">
      <c r="A67" s="61">
        <v>63</v>
      </c>
      <c r="B67" s="60">
        <v>72</v>
      </c>
      <c r="C67" s="3" t="s">
        <v>221</v>
      </c>
      <c r="D67" s="3" t="s">
        <v>1941</v>
      </c>
      <c r="E67" s="3" t="s">
        <v>222</v>
      </c>
      <c r="F67" s="7" t="s">
        <v>1211</v>
      </c>
      <c r="G67" s="5" t="s">
        <v>223</v>
      </c>
      <c r="H67" s="5" t="s">
        <v>2342</v>
      </c>
      <c r="I67" s="5" t="s">
        <v>2004</v>
      </c>
      <c r="J67" s="3"/>
    </row>
    <row r="68" spans="1:10" ht="60" customHeight="1" x14ac:dyDescent="0.65">
      <c r="A68" s="61">
        <v>64</v>
      </c>
      <c r="B68" s="60">
        <v>73</v>
      </c>
      <c r="C68" s="3" t="s">
        <v>224</v>
      </c>
      <c r="D68" s="3" t="s">
        <v>1941</v>
      </c>
      <c r="E68" s="3" t="s">
        <v>225</v>
      </c>
      <c r="F68" s="7" t="s">
        <v>1211</v>
      </c>
      <c r="G68" s="5" t="s">
        <v>226</v>
      </c>
      <c r="H68" s="5" t="s">
        <v>2343</v>
      </c>
      <c r="I68" s="8" t="s">
        <v>2005</v>
      </c>
      <c r="J68" s="3"/>
    </row>
    <row r="69" spans="1:10" ht="60" customHeight="1" x14ac:dyDescent="0.65">
      <c r="A69" s="61">
        <v>65</v>
      </c>
      <c r="B69" s="60">
        <v>74</v>
      </c>
      <c r="C69" s="3" t="s">
        <v>227</v>
      </c>
      <c r="D69" s="3" t="s">
        <v>1941</v>
      </c>
      <c r="E69" s="3" t="s">
        <v>228</v>
      </c>
      <c r="F69" s="7" t="s">
        <v>1211</v>
      </c>
      <c r="G69" s="5" t="s">
        <v>229</v>
      </c>
      <c r="H69" s="5" t="s">
        <v>2344</v>
      </c>
      <c r="I69" s="5" t="s">
        <v>2006</v>
      </c>
      <c r="J69" s="3"/>
    </row>
    <row r="70" spans="1:10" ht="60" customHeight="1" x14ac:dyDescent="0.65">
      <c r="A70" s="61">
        <v>66</v>
      </c>
      <c r="B70" s="60">
        <v>75</v>
      </c>
      <c r="C70" s="3" t="s">
        <v>230</v>
      </c>
      <c r="D70" s="3" t="s">
        <v>1941</v>
      </c>
      <c r="E70" s="3" t="s">
        <v>231</v>
      </c>
      <c r="F70" s="7" t="s">
        <v>1211</v>
      </c>
      <c r="G70" s="5" t="s">
        <v>232</v>
      </c>
      <c r="H70" s="5" t="s">
        <v>2345</v>
      </c>
      <c r="I70" s="5" t="s">
        <v>2007</v>
      </c>
      <c r="J70" s="3"/>
    </row>
    <row r="71" spans="1:10" ht="60" customHeight="1" x14ac:dyDescent="0.65">
      <c r="A71" s="61">
        <v>67</v>
      </c>
      <c r="B71" s="60">
        <v>77</v>
      </c>
      <c r="C71" s="3" t="s">
        <v>236</v>
      </c>
      <c r="D71" s="3" t="s">
        <v>1941</v>
      </c>
      <c r="E71" s="3" t="s">
        <v>237</v>
      </c>
      <c r="F71" s="7" t="s">
        <v>1211</v>
      </c>
      <c r="G71" s="5" t="s">
        <v>238</v>
      </c>
      <c r="H71" s="5" t="s">
        <v>2346</v>
      </c>
      <c r="I71" s="5" t="s">
        <v>2008</v>
      </c>
      <c r="J71" s="3"/>
    </row>
    <row r="72" spans="1:10" ht="60" customHeight="1" x14ac:dyDescent="0.65">
      <c r="A72" s="61">
        <v>68</v>
      </c>
      <c r="B72" s="60">
        <v>78</v>
      </c>
      <c r="C72" s="3" t="s">
        <v>239</v>
      </c>
      <c r="D72" s="3" t="s">
        <v>1939</v>
      </c>
      <c r="E72" s="3" t="s">
        <v>240</v>
      </c>
      <c r="F72" s="7" t="s">
        <v>1211</v>
      </c>
      <c r="G72" s="5" t="s">
        <v>241</v>
      </c>
      <c r="H72" s="5" t="s">
        <v>1326</v>
      </c>
      <c r="I72" s="5" t="s">
        <v>2009</v>
      </c>
      <c r="J72" s="3"/>
    </row>
    <row r="73" spans="1:10" ht="60" customHeight="1" x14ac:dyDescent="0.65">
      <c r="A73" s="61">
        <v>69</v>
      </c>
      <c r="B73" s="60">
        <v>79</v>
      </c>
      <c r="C73" s="3" t="s">
        <v>242</v>
      </c>
      <c r="D73" s="3" t="s">
        <v>1939</v>
      </c>
      <c r="E73" s="3" t="s">
        <v>243</v>
      </c>
      <c r="F73" s="7" t="s">
        <v>1211</v>
      </c>
      <c r="G73" s="5" t="s">
        <v>244</v>
      </c>
      <c r="H73" s="5" t="s">
        <v>2347</v>
      </c>
      <c r="I73" s="5" t="s">
        <v>2010</v>
      </c>
      <c r="J73" s="3"/>
    </row>
    <row r="74" spans="1:10" ht="60" customHeight="1" x14ac:dyDescent="0.65">
      <c r="A74" s="61">
        <v>70</v>
      </c>
      <c r="B74" s="60">
        <v>86</v>
      </c>
      <c r="C74" s="3" t="s">
        <v>263</v>
      </c>
      <c r="D74" s="3" t="s">
        <v>1939</v>
      </c>
      <c r="E74" s="3" t="s">
        <v>264</v>
      </c>
      <c r="F74" s="7" t="s">
        <v>1211</v>
      </c>
      <c r="G74" s="5" t="s">
        <v>265</v>
      </c>
      <c r="H74" s="5" t="s">
        <v>2348</v>
      </c>
      <c r="I74" s="5" t="s">
        <v>2011</v>
      </c>
      <c r="J74" s="3"/>
    </row>
    <row r="75" spans="1:10" ht="60" customHeight="1" x14ac:dyDescent="0.65">
      <c r="A75" s="61">
        <v>71</v>
      </c>
      <c r="B75" s="60">
        <v>88</v>
      </c>
      <c r="C75" s="3" t="s">
        <v>269</v>
      </c>
      <c r="D75" s="3" t="s">
        <v>1941</v>
      </c>
      <c r="E75" s="3" t="s">
        <v>270</v>
      </c>
      <c r="F75" s="7" t="s">
        <v>1211</v>
      </c>
      <c r="G75" s="5" t="s">
        <v>271</v>
      </c>
      <c r="H75" s="5" t="s">
        <v>2349</v>
      </c>
      <c r="I75" s="5" t="s">
        <v>2012</v>
      </c>
      <c r="J75" s="3"/>
    </row>
    <row r="76" spans="1:10" ht="60" customHeight="1" x14ac:dyDescent="0.65">
      <c r="A76" s="61">
        <v>72</v>
      </c>
      <c r="B76" s="60">
        <v>89</v>
      </c>
      <c r="C76" s="3" t="s">
        <v>272</v>
      </c>
      <c r="D76" s="3" t="s">
        <v>1941</v>
      </c>
      <c r="E76" s="3" t="s">
        <v>273</v>
      </c>
      <c r="F76" s="7" t="s">
        <v>1211</v>
      </c>
      <c r="G76" s="5" t="s">
        <v>274</v>
      </c>
      <c r="H76" s="5" t="s">
        <v>2350</v>
      </c>
      <c r="I76" s="8" t="s">
        <v>2013</v>
      </c>
      <c r="J76" s="3"/>
    </row>
    <row r="77" spans="1:10" ht="60" customHeight="1" x14ac:dyDescent="0.65">
      <c r="A77" s="61">
        <v>73</v>
      </c>
      <c r="B77" s="60">
        <v>90</v>
      </c>
      <c r="C77" s="3" t="s">
        <v>275</v>
      </c>
      <c r="D77" s="3" t="s">
        <v>1941</v>
      </c>
      <c r="E77" s="3" t="s">
        <v>276</v>
      </c>
      <c r="F77" s="7" t="s">
        <v>1211</v>
      </c>
      <c r="G77" s="5" t="s">
        <v>277</v>
      </c>
      <c r="H77" s="5" t="s">
        <v>2351</v>
      </c>
      <c r="I77" s="5" t="s">
        <v>2014</v>
      </c>
      <c r="J77" s="3"/>
    </row>
    <row r="78" spans="1:10" ht="60" customHeight="1" x14ac:dyDescent="0.65">
      <c r="A78" s="61">
        <v>74</v>
      </c>
      <c r="B78" s="60">
        <v>91</v>
      </c>
      <c r="C78" s="3" t="s">
        <v>278</v>
      </c>
      <c r="D78" s="3" t="s">
        <v>1941</v>
      </c>
      <c r="E78" s="3" t="s">
        <v>279</v>
      </c>
      <c r="F78" s="7" t="s">
        <v>1211</v>
      </c>
      <c r="G78" s="5" t="s">
        <v>280</v>
      </c>
      <c r="H78" s="5" t="s">
        <v>2352</v>
      </c>
      <c r="I78" s="5" t="s">
        <v>2015</v>
      </c>
      <c r="J78" s="3"/>
    </row>
    <row r="79" spans="1:10" ht="60" customHeight="1" x14ac:dyDescent="0.65">
      <c r="A79" s="61">
        <v>75</v>
      </c>
      <c r="B79" s="60">
        <v>92</v>
      </c>
      <c r="C79" s="3" t="s">
        <v>281</v>
      </c>
      <c r="D79" s="3" t="s">
        <v>1939</v>
      </c>
      <c r="E79" s="3" t="s">
        <v>282</v>
      </c>
      <c r="F79" s="7" t="s">
        <v>1211</v>
      </c>
      <c r="G79" s="5" t="s">
        <v>283</v>
      </c>
      <c r="H79" s="5" t="s">
        <v>2353</v>
      </c>
      <c r="I79" s="5" t="s">
        <v>2016</v>
      </c>
      <c r="J79" s="3"/>
    </row>
    <row r="80" spans="1:10" ht="60" customHeight="1" x14ac:dyDescent="0.65">
      <c r="A80" s="61">
        <v>76</v>
      </c>
      <c r="B80" s="60">
        <v>93</v>
      </c>
      <c r="C80" s="3" t="s">
        <v>284</v>
      </c>
      <c r="D80" s="3" t="s">
        <v>1939</v>
      </c>
      <c r="E80" s="3" t="s">
        <v>285</v>
      </c>
      <c r="F80" s="7" t="s">
        <v>1211</v>
      </c>
      <c r="G80" s="5" t="s">
        <v>286</v>
      </c>
      <c r="H80" s="5" t="s">
        <v>1344</v>
      </c>
      <c r="I80" s="5" t="s">
        <v>2017</v>
      </c>
      <c r="J80" s="3"/>
    </row>
    <row r="81" spans="1:10" ht="60" customHeight="1" x14ac:dyDescent="0.65">
      <c r="A81" s="61">
        <v>77</v>
      </c>
      <c r="B81" s="60">
        <v>95</v>
      </c>
      <c r="C81" s="3" t="s">
        <v>290</v>
      </c>
      <c r="D81" s="3" t="s">
        <v>1941</v>
      </c>
      <c r="E81" s="3" t="s">
        <v>291</v>
      </c>
      <c r="F81" s="7" t="s">
        <v>1211</v>
      </c>
      <c r="G81" s="5" t="s">
        <v>292</v>
      </c>
      <c r="H81" s="5" t="s">
        <v>2354</v>
      </c>
      <c r="I81" s="5" t="s">
        <v>2018</v>
      </c>
      <c r="J81" s="3"/>
    </row>
    <row r="82" spans="1:10" ht="60" customHeight="1" x14ac:dyDescent="0.65">
      <c r="A82" s="61">
        <v>78</v>
      </c>
      <c r="B82" s="60">
        <v>96</v>
      </c>
      <c r="C82" s="3" t="s">
        <v>293</v>
      </c>
      <c r="D82" s="3" t="s">
        <v>1941</v>
      </c>
      <c r="E82" s="3" t="s">
        <v>294</v>
      </c>
      <c r="F82" s="7" t="s">
        <v>1211</v>
      </c>
      <c r="G82" s="5">
        <v>113</v>
      </c>
      <c r="H82" s="5" t="s">
        <v>2355</v>
      </c>
      <c r="I82" s="5" t="s">
        <v>2019</v>
      </c>
      <c r="J82" s="3"/>
    </row>
    <row r="83" spans="1:10" ht="60" customHeight="1" x14ac:dyDescent="0.65">
      <c r="A83" s="61">
        <v>79</v>
      </c>
      <c r="B83" s="60">
        <v>97</v>
      </c>
      <c r="C83" s="3" t="s">
        <v>295</v>
      </c>
      <c r="D83" s="3" t="s">
        <v>1941</v>
      </c>
      <c r="E83" s="3" t="s">
        <v>296</v>
      </c>
      <c r="F83" s="7" t="s">
        <v>1211</v>
      </c>
      <c r="G83" s="5" t="s">
        <v>297</v>
      </c>
      <c r="H83" s="5" t="s">
        <v>2356</v>
      </c>
      <c r="I83" s="5" t="s">
        <v>2020</v>
      </c>
      <c r="J83" s="3"/>
    </row>
    <row r="84" spans="1:10" ht="60" customHeight="1" x14ac:dyDescent="0.65">
      <c r="A84" s="61">
        <v>80</v>
      </c>
      <c r="B84" s="60">
        <v>98</v>
      </c>
      <c r="C84" s="3" t="s">
        <v>298</v>
      </c>
      <c r="D84" s="3" t="s">
        <v>1941</v>
      </c>
      <c r="E84" s="3" t="s">
        <v>299</v>
      </c>
      <c r="F84" s="7" t="s">
        <v>1211</v>
      </c>
      <c r="G84" s="5" t="s">
        <v>300</v>
      </c>
      <c r="H84" s="5" t="s">
        <v>2357</v>
      </c>
      <c r="I84" s="5" t="s">
        <v>2021</v>
      </c>
      <c r="J84" s="3"/>
    </row>
    <row r="85" spans="1:10" ht="60" customHeight="1" x14ac:dyDescent="0.65">
      <c r="A85" s="61">
        <v>81</v>
      </c>
      <c r="B85" s="60">
        <v>100</v>
      </c>
      <c r="C85" s="3" t="s">
        <v>304</v>
      </c>
      <c r="D85" s="3" t="s">
        <v>1941</v>
      </c>
      <c r="E85" s="3" t="s">
        <v>305</v>
      </c>
      <c r="F85" s="7" t="s">
        <v>1211</v>
      </c>
      <c r="G85" s="5" t="s">
        <v>306</v>
      </c>
      <c r="H85" s="5" t="s">
        <v>2358</v>
      </c>
      <c r="I85" s="5" t="s">
        <v>2022</v>
      </c>
      <c r="J85" s="3"/>
    </row>
    <row r="86" spans="1:10" ht="60" customHeight="1" x14ac:dyDescent="0.65">
      <c r="A86" s="61">
        <v>82</v>
      </c>
      <c r="B86" s="60">
        <v>101</v>
      </c>
      <c r="C86" s="3" t="s">
        <v>307</v>
      </c>
      <c r="D86" s="3" t="s">
        <v>1941</v>
      </c>
      <c r="E86" s="3" t="s">
        <v>308</v>
      </c>
      <c r="F86" s="7" t="s">
        <v>1211</v>
      </c>
      <c r="G86" s="5" t="s">
        <v>309</v>
      </c>
      <c r="H86" s="5" t="s">
        <v>2359</v>
      </c>
      <c r="I86" s="5" t="s">
        <v>2023</v>
      </c>
      <c r="J86" s="3"/>
    </row>
    <row r="87" spans="1:10" ht="60" customHeight="1" x14ac:dyDescent="0.65">
      <c r="A87" s="61">
        <v>83</v>
      </c>
      <c r="B87" s="60">
        <v>102</v>
      </c>
      <c r="C87" s="3" t="s">
        <v>310</v>
      </c>
      <c r="D87" s="3" t="s">
        <v>1939</v>
      </c>
      <c r="E87" s="3" t="s">
        <v>311</v>
      </c>
      <c r="F87" s="7" t="s">
        <v>1211</v>
      </c>
      <c r="G87" s="5" t="s">
        <v>312</v>
      </c>
      <c r="H87" s="5" t="s">
        <v>2360</v>
      </c>
      <c r="I87" s="5" t="s">
        <v>2024</v>
      </c>
      <c r="J87" s="3"/>
    </row>
    <row r="88" spans="1:10" ht="60" customHeight="1" x14ac:dyDescent="0.65">
      <c r="A88" s="61">
        <v>84</v>
      </c>
      <c r="B88" s="60">
        <v>105</v>
      </c>
      <c r="C88" s="3" t="s">
        <v>318</v>
      </c>
      <c r="D88" s="3" t="s">
        <v>1941</v>
      </c>
      <c r="E88" s="3" t="s">
        <v>319</v>
      </c>
      <c r="F88" s="7" t="s">
        <v>1211</v>
      </c>
      <c r="G88" s="5" t="s">
        <v>320</v>
      </c>
      <c r="H88" s="5" t="s">
        <v>2361</v>
      </c>
      <c r="I88" s="5" t="s">
        <v>2025</v>
      </c>
      <c r="J88" s="3"/>
    </row>
    <row r="89" spans="1:10" ht="60" customHeight="1" x14ac:dyDescent="0.65">
      <c r="A89" s="61">
        <v>85</v>
      </c>
      <c r="B89" s="60">
        <v>106</v>
      </c>
      <c r="C89" s="3" t="s">
        <v>321</v>
      </c>
      <c r="D89" s="3" t="s">
        <v>1941</v>
      </c>
      <c r="E89" s="3" t="s">
        <v>322</v>
      </c>
      <c r="F89" s="7" t="s">
        <v>1211</v>
      </c>
      <c r="G89" s="5" t="s">
        <v>323</v>
      </c>
      <c r="H89" s="5" t="s">
        <v>2362</v>
      </c>
      <c r="I89" s="5" t="s">
        <v>2026</v>
      </c>
      <c r="J89" s="3"/>
    </row>
    <row r="90" spans="1:10" ht="60" customHeight="1" x14ac:dyDescent="0.65">
      <c r="A90" s="61">
        <v>86</v>
      </c>
      <c r="B90" s="60">
        <v>108</v>
      </c>
      <c r="C90" s="3" t="s">
        <v>327</v>
      </c>
      <c r="D90" s="3" t="s">
        <v>1941</v>
      </c>
      <c r="E90" s="3" t="s">
        <v>328</v>
      </c>
      <c r="F90" s="7" t="s">
        <v>1211</v>
      </c>
      <c r="G90" s="5" t="s">
        <v>329</v>
      </c>
      <c r="H90" s="5" t="s">
        <v>2363</v>
      </c>
      <c r="I90" s="5" t="s">
        <v>2027</v>
      </c>
      <c r="J90" s="3"/>
    </row>
    <row r="91" spans="1:10" ht="60" customHeight="1" x14ac:dyDescent="0.65">
      <c r="A91" s="61">
        <v>87</v>
      </c>
      <c r="B91" s="60">
        <v>109</v>
      </c>
      <c r="C91" s="3" t="s">
        <v>330</v>
      </c>
      <c r="D91" s="3" t="s">
        <v>1941</v>
      </c>
      <c r="E91" s="3" t="s">
        <v>331</v>
      </c>
      <c r="F91" s="7" t="s">
        <v>1211</v>
      </c>
      <c r="G91" s="5" t="s">
        <v>332</v>
      </c>
      <c r="H91" s="5" t="s">
        <v>2364</v>
      </c>
      <c r="I91" s="5" t="s">
        <v>2028</v>
      </c>
      <c r="J91" s="3"/>
    </row>
    <row r="92" spans="1:10" ht="60" customHeight="1" x14ac:dyDescent="0.65">
      <c r="A92" s="61">
        <v>88</v>
      </c>
      <c r="B92" s="60">
        <v>110</v>
      </c>
      <c r="C92" s="3" t="s">
        <v>333</v>
      </c>
      <c r="D92" s="3" t="s">
        <v>1939</v>
      </c>
      <c r="E92" s="3" t="s">
        <v>334</v>
      </c>
      <c r="F92" s="7" t="s">
        <v>1211</v>
      </c>
      <c r="G92" s="5">
        <v>127</v>
      </c>
      <c r="H92" s="5" t="s">
        <v>1365</v>
      </c>
      <c r="I92" s="5" t="s">
        <v>2029</v>
      </c>
      <c r="J92" s="3"/>
    </row>
    <row r="93" spans="1:10" ht="60" customHeight="1" x14ac:dyDescent="0.65">
      <c r="A93" s="61">
        <v>89</v>
      </c>
      <c r="B93" s="60">
        <v>112</v>
      </c>
      <c r="C93" s="3" t="s">
        <v>337</v>
      </c>
      <c r="D93" s="3" t="s">
        <v>1939</v>
      </c>
      <c r="E93" s="3" t="s">
        <v>338</v>
      </c>
      <c r="F93" s="7" t="s">
        <v>1211</v>
      </c>
      <c r="G93" s="5" t="s">
        <v>339</v>
      </c>
      <c r="H93" s="5" t="s">
        <v>2365</v>
      </c>
      <c r="I93" s="5" t="s">
        <v>2030</v>
      </c>
      <c r="J93" s="3"/>
    </row>
    <row r="94" spans="1:10" ht="60" customHeight="1" x14ac:dyDescent="0.65">
      <c r="A94" s="61">
        <v>90</v>
      </c>
      <c r="B94" s="60">
        <v>113</v>
      </c>
      <c r="C94" s="3" t="s">
        <v>340</v>
      </c>
      <c r="D94" s="3" t="s">
        <v>1939</v>
      </c>
      <c r="E94" s="3" t="s">
        <v>341</v>
      </c>
      <c r="F94" s="7" t="s">
        <v>1211</v>
      </c>
      <c r="G94" s="5" t="s">
        <v>342</v>
      </c>
      <c r="H94" s="5" t="s">
        <v>2366</v>
      </c>
      <c r="I94" s="5" t="s">
        <v>2031</v>
      </c>
      <c r="J94" s="3"/>
    </row>
    <row r="95" spans="1:10" ht="60" customHeight="1" x14ac:dyDescent="0.65">
      <c r="A95" s="61">
        <v>91</v>
      </c>
      <c r="B95" s="60">
        <v>114</v>
      </c>
      <c r="C95" s="3" t="s">
        <v>343</v>
      </c>
      <c r="D95" s="3" t="s">
        <v>1941</v>
      </c>
      <c r="E95" s="3" t="s">
        <v>344</v>
      </c>
      <c r="F95" s="7" t="s">
        <v>1211</v>
      </c>
      <c r="G95" s="5" t="s">
        <v>345</v>
      </c>
      <c r="H95" s="5" t="s">
        <v>2367</v>
      </c>
      <c r="I95" s="5" t="s">
        <v>2032</v>
      </c>
      <c r="J95" s="3"/>
    </row>
    <row r="96" spans="1:10" ht="60" customHeight="1" x14ac:dyDescent="0.65">
      <c r="A96" s="61">
        <v>92</v>
      </c>
      <c r="B96" s="60">
        <v>115</v>
      </c>
      <c r="C96" s="3" t="s">
        <v>346</v>
      </c>
      <c r="D96" s="3" t="s">
        <v>1941</v>
      </c>
      <c r="E96" s="3" t="s">
        <v>347</v>
      </c>
      <c r="F96" s="7" t="s">
        <v>1211</v>
      </c>
      <c r="G96" s="5" t="s">
        <v>348</v>
      </c>
      <c r="H96" s="5" t="s">
        <v>1371</v>
      </c>
      <c r="I96" s="5" t="s">
        <v>2033</v>
      </c>
      <c r="J96" s="3"/>
    </row>
    <row r="97" spans="1:10" ht="60" customHeight="1" x14ac:dyDescent="0.65">
      <c r="A97" s="61">
        <v>93</v>
      </c>
      <c r="B97" s="60">
        <v>116</v>
      </c>
      <c r="C97" s="3" t="s">
        <v>349</v>
      </c>
      <c r="D97" s="3" t="s">
        <v>1941</v>
      </c>
      <c r="E97" s="3" t="s">
        <v>350</v>
      </c>
      <c r="F97" s="7" t="s">
        <v>1211</v>
      </c>
      <c r="G97" s="5" t="s">
        <v>351</v>
      </c>
      <c r="H97" s="5" t="s">
        <v>2368</v>
      </c>
      <c r="I97" s="5" t="s">
        <v>2034</v>
      </c>
      <c r="J97" s="3"/>
    </row>
    <row r="98" spans="1:10" ht="60" customHeight="1" x14ac:dyDescent="0.65">
      <c r="A98" s="61">
        <v>94</v>
      </c>
      <c r="B98" s="60">
        <v>117</v>
      </c>
      <c r="C98" s="3" t="s">
        <v>1895</v>
      </c>
      <c r="D98" s="3" t="s">
        <v>1941</v>
      </c>
      <c r="E98" s="3" t="s">
        <v>352</v>
      </c>
      <c r="F98" s="7" t="s">
        <v>1211</v>
      </c>
      <c r="G98" s="5">
        <v>134</v>
      </c>
      <c r="H98" s="5" t="s">
        <v>2369</v>
      </c>
      <c r="I98" s="5" t="s">
        <v>2035</v>
      </c>
      <c r="J98" s="3"/>
    </row>
    <row r="99" spans="1:10" ht="60" customHeight="1" x14ac:dyDescent="0.65">
      <c r="A99" s="61">
        <v>95</v>
      </c>
      <c r="B99" s="60">
        <v>118</v>
      </c>
      <c r="C99" s="3" t="s">
        <v>353</v>
      </c>
      <c r="D99" s="3" t="s">
        <v>1939</v>
      </c>
      <c r="E99" s="3" t="s">
        <v>354</v>
      </c>
      <c r="F99" s="7" t="s">
        <v>1211</v>
      </c>
      <c r="G99" s="5" t="s">
        <v>355</v>
      </c>
      <c r="H99" s="5" t="s">
        <v>2370</v>
      </c>
      <c r="I99" s="8" t="s">
        <v>2036</v>
      </c>
      <c r="J99" s="3"/>
    </row>
    <row r="100" spans="1:10" ht="60" customHeight="1" x14ac:dyDescent="0.65">
      <c r="A100" s="61">
        <v>96</v>
      </c>
      <c r="B100" s="60">
        <v>120</v>
      </c>
      <c r="C100" s="3" t="s">
        <v>359</v>
      </c>
      <c r="D100" s="3" t="s">
        <v>1941</v>
      </c>
      <c r="E100" s="3" t="s">
        <v>360</v>
      </c>
      <c r="F100" s="7" t="s">
        <v>1211</v>
      </c>
      <c r="G100" s="5" t="s">
        <v>361</v>
      </c>
      <c r="H100" s="5" t="s">
        <v>2371</v>
      </c>
      <c r="I100" s="5" t="s">
        <v>2037</v>
      </c>
      <c r="J100" s="3"/>
    </row>
    <row r="101" spans="1:10" ht="60" customHeight="1" x14ac:dyDescent="0.65">
      <c r="A101" s="61">
        <v>97</v>
      </c>
      <c r="B101" s="60">
        <v>122</v>
      </c>
      <c r="C101" s="3" t="s">
        <v>365</v>
      </c>
      <c r="D101" s="3" t="s">
        <v>1939</v>
      </c>
      <c r="E101" s="3" t="s">
        <v>366</v>
      </c>
      <c r="F101" s="7" t="s">
        <v>1211</v>
      </c>
      <c r="G101" s="5">
        <v>139</v>
      </c>
      <c r="H101" s="5" t="s">
        <v>1379</v>
      </c>
      <c r="I101" s="5" t="s">
        <v>2038</v>
      </c>
      <c r="J101" s="3"/>
    </row>
    <row r="102" spans="1:10" ht="60" customHeight="1" x14ac:dyDescent="0.65">
      <c r="A102" s="61">
        <v>98</v>
      </c>
      <c r="B102" s="60">
        <v>123</v>
      </c>
      <c r="C102" s="3" t="s">
        <v>367</v>
      </c>
      <c r="D102" s="3" t="s">
        <v>1941</v>
      </c>
      <c r="E102" s="3" t="s">
        <v>368</v>
      </c>
      <c r="F102" s="7" t="s">
        <v>1211</v>
      </c>
      <c r="G102" s="5" t="s">
        <v>369</v>
      </c>
      <c r="H102" s="5" t="s">
        <v>2372</v>
      </c>
      <c r="I102" s="5" t="s">
        <v>2039</v>
      </c>
      <c r="J102" s="3"/>
    </row>
    <row r="103" spans="1:10" ht="60" customHeight="1" x14ac:dyDescent="0.65">
      <c r="A103" s="61">
        <v>99</v>
      </c>
      <c r="B103" s="60">
        <v>124</v>
      </c>
      <c r="C103" s="3" t="s">
        <v>370</v>
      </c>
      <c r="D103" s="3" t="s">
        <v>1939</v>
      </c>
      <c r="E103" s="3" t="s">
        <v>371</v>
      </c>
      <c r="F103" s="7" t="s">
        <v>1211</v>
      </c>
      <c r="G103" s="5">
        <v>141</v>
      </c>
      <c r="H103" s="5" t="s">
        <v>2373</v>
      </c>
      <c r="I103" s="5" t="s">
        <v>2040</v>
      </c>
      <c r="J103" s="3"/>
    </row>
    <row r="104" spans="1:10" ht="60" customHeight="1" x14ac:dyDescent="0.65">
      <c r="A104" s="61">
        <v>100</v>
      </c>
      <c r="B104" s="60">
        <v>125</v>
      </c>
      <c r="C104" s="3" t="s">
        <v>372</v>
      </c>
      <c r="D104" s="3" t="s">
        <v>1941</v>
      </c>
      <c r="E104" s="3" t="s">
        <v>373</v>
      </c>
      <c r="F104" s="3" t="s">
        <v>1212</v>
      </c>
      <c r="G104" s="5" t="s">
        <v>374</v>
      </c>
      <c r="H104" s="5" t="s">
        <v>1384</v>
      </c>
      <c r="I104" s="5" t="s">
        <v>2041</v>
      </c>
      <c r="J104" s="3"/>
    </row>
    <row r="105" spans="1:10" ht="60" customHeight="1" x14ac:dyDescent="0.65">
      <c r="A105" s="61">
        <v>101</v>
      </c>
      <c r="B105" s="60">
        <v>126</v>
      </c>
      <c r="C105" s="3" t="s">
        <v>375</v>
      </c>
      <c r="D105" s="3" t="s">
        <v>1941</v>
      </c>
      <c r="E105" s="3" t="s">
        <v>376</v>
      </c>
      <c r="F105" s="3" t="s">
        <v>1212</v>
      </c>
      <c r="G105" s="5" t="s">
        <v>377</v>
      </c>
      <c r="H105" s="5" t="s">
        <v>2374</v>
      </c>
      <c r="I105" s="5" t="s">
        <v>2042</v>
      </c>
      <c r="J105" s="3"/>
    </row>
    <row r="106" spans="1:10" ht="60" customHeight="1" x14ac:dyDescent="0.65">
      <c r="A106" s="61">
        <v>102</v>
      </c>
      <c r="B106" s="60">
        <v>128</v>
      </c>
      <c r="C106" s="3" t="s">
        <v>381</v>
      </c>
      <c r="D106" s="3" t="s">
        <v>1941</v>
      </c>
      <c r="E106" s="3" t="s">
        <v>382</v>
      </c>
      <c r="F106" s="3" t="s">
        <v>1212</v>
      </c>
      <c r="G106" s="5" t="s">
        <v>383</v>
      </c>
      <c r="H106" s="5" t="s">
        <v>1388</v>
      </c>
      <c r="I106" s="5" t="s">
        <v>2043</v>
      </c>
      <c r="J106" s="3"/>
    </row>
    <row r="107" spans="1:10" ht="60" customHeight="1" x14ac:dyDescent="0.65">
      <c r="A107" s="61">
        <v>103</v>
      </c>
      <c r="B107" s="60">
        <v>129</v>
      </c>
      <c r="C107" s="3" t="s">
        <v>384</v>
      </c>
      <c r="D107" s="3" t="s">
        <v>1941</v>
      </c>
      <c r="E107" s="3" t="s">
        <v>385</v>
      </c>
      <c r="F107" s="3" t="s">
        <v>1212</v>
      </c>
      <c r="G107" s="5" t="s">
        <v>386</v>
      </c>
      <c r="H107" s="5" t="s">
        <v>1390</v>
      </c>
      <c r="I107" s="5" t="s">
        <v>2044</v>
      </c>
      <c r="J107" s="3"/>
    </row>
    <row r="108" spans="1:10" ht="60" customHeight="1" x14ac:dyDescent="0.65">
      <c r="A108" s="61">
        <v>104</v>
      </c>
      <c r="B108" s="60">
        <v>131</v>
      </c>
      <c r="C108" s="3" t="s">
        <v>390</v>
      </c>
      <c r="D108" s="3" t="s">
        <v>1941</v>
      </c>
      <c r="E108" s="3" t="s">
        <v>391</v>
      </c>
      <c r="F108" s="3" t="s">
        <v>1212</v>
      </c>
      <c r="G108" s="5" t="s">
        <v>392</v>
      </c>
      <c r="H108" s="5" t="s">
        <v>2375</v>
      </c>
      <c r="I108" s="5" t="s">
        <v>2045</v>
      </c>
      <c r="J108" s="3"/>
    </row>
    <row r="109" spans="1:10" ht="60" customHeight="1" x14ac:dyDescent="0.65">
      <c r="A109" s="61">
        <v>105</v>
      </c>
      <c r="B109" s="60">
        <v>133</v>
      </c>
      <c r="C109" s="3" t="s">
        <v>396</v>
      </c>
      <c r="D109" s="3" t="s">
        <v>1941</v>
      </c>
      <c r="E109" s="3" t="s">
        <v>397</v>
      </c>
      <c r="F109" s="3" t="s">
        <v>1212</v>
      </c>
      <c r="G109" s="5" t="s">
        <v>398</v>
      </c>
      <c r="H109" s="5" t="s">
        <v>2376</v>
      </c>
      <c r="I109" s="5" t="s">
        <v>2046</v>
      </c>
      <c r="J109" s="3"/>
    </row>
    <row r="110" spans="1:10" ht="60" customHeight="1" x14ac:dyDescent="0.65">
      <c r="A110" s="61">
        <v>106</v>
      </c>
      <c r="B110" s="60">
        <v>134</v>
      </c>
      <c r="C110" s="3" t="s">
        <v>399</v>
      </c>
      <c r="D110" s="3" t="s">
        <v>1939</v>
      </c>
      <c r="E110" s="3" t="s">
        <v>400</v>
      </c>
      <c r="F110" s="3" t="s">
        <v>1212</v>
      </c>
      <c r="G110" s="5" t="s">
        <v>401</v>
      </c>
      <c r="H110" s="5" t="s">
        <v>2377</v>
      </c>
      <c r="I110" s="5" t="s">
        <v>2047</v>
      </c>
      <c r="J110" s="3"/>
    </row>
    <row r="111" spans="1:10" ht="60" customHeight="1" x14ac:dyDescent="0.65">
      <c r="A111" s="61">
        <v>107</v>
      </c>
      <c r="B111" s="60">
        <v>135</v>
      </c>
      <c r="C111" s="3" t="s">
        <v>1896</v>
      </c>
      <c r="D111" s="3" t="s">
        <v>1941</v>
      </c>
      <c r="E111" s="3" t="s">
        <v>402</v>
      </c>
      <c r="F111" s="3" t="s">
        <v>1212</v>
      </c>
      <c r="G111" s="5" t="s">
        <v>403</v>
      </c>
      <c r="H111" s="5" t="s">
        <v>2378</v>
      </c>
      <c r="I111" s="5" t="s">
        <v>2048</v>
      </c>
      <c r="J111" s="3"/>
    </row>
    <row r="112" spans="1:10" ht="60" customHeight="1" x14ac:dyDescent="0.65">
      <c r="A112" s="61">
        <v>108</v>
      </c>
      <c r="B112" s="60">
        <v>140</v>
      </c>
      <c r="C112" s="3" t="s">
        <v>416</v>
      </c>
      <c r="D112" s="3" t="s">
        <v>1939</v>
      </c>
      <c r="E112" s="3" t="s">
        <v>417</v>
      </c>
      <c r="F112" s="3" t="s">
        <v>1212</v>
      </c>
      <c r="G112" s="5" t="s">
        <v>418</v>
      </c>
      <c r="H112" s="5" t="s">
        <v>1404</v>
      </c>
      <c r="I112" s="5" t="s">
        <v>1405</v>
      </c>
      <c r="J112" s="3"/>
    </row>
    <row r="113" spans="1:10" ht="60" customHeight="1" x14ac:dyDescent="0.65">
      <c r="A113" s="61">
        <v>109</v>
      </c>
      <c r="B113" s="60">
        <v>141</v>
      </c>
      <c r="C113" s="3" t="s">
        <v>419</v>
      </c>
      <c r="D113" s="3" t="s">
        <v>1939</v>
      </c>
      <c r="E113" s="3" t="s">
        <v>420</v>
      </c>
      <c r="F113" s="3" t="s">
        <v>1212</v>
      </c>
      <c r="G113" s="5" t="s">
        <v>421</v>
      </c>
      <c r="H113" s="5" t="s">
        <v>2379</v>
      </c>
      <c r="I113" s="5" t="s">
        <v>2049</v>
      </c>
      <c r="J113" s="3"/>
    </row>
    <row r="114" spans="1:10" ht="60" customHeight="1" x14ac:dyDescent="0.65">
      <c r="A114" s="61">
        <v>110</v>
      </c>
      <c r="B114" s="60">
        <v>142</v>
      </c>
      <c r="C114" s="3" t="s">
        <v>422</v>
      </c>
      <c r="D114" s="3" t="s">
        <v>1939</v>
      </c>
      <c r="E114" s="3" t="s">
        <v>423</v>
      </c>
      <c r="F114" s="3" t="s">
        <v>1212</v>
      </c>
      <c r="G114" s="5" t="s">
        <v>424</v>
      </c>
      <c r="H114" s="5" t="s">
        <v>2380</v>
      </c>
      <c r="I114" s="5" t="s">
        <v>2050</v>
      </c>
      <c r="J114" s="3"/>
    </row>
    <row r="115" spans="1:10" ht="60" customHeight="1" x14ac:dyDescent="0.65">
      <c r="A115" s="61">
        <v>111</v>
      </c>
      <c r="B115" s="60">
        <v>143</v>
      </c>
      <c r="C115" s="3" t="s">
        <v>425</v>
      </c>
      <c r="D115" s="3" t="s">
        <v>1939</v>
      </c>
      <c r="E115" s="3" t="s">
        <v>426</v>
      </c>
      <c r="F115" s="3" t="s">
        <v>1212</v>
      </c>
      <c r="G115" s="5" t="s">
        <v>427</v>
      </c>
      <c r="H115" s="5" t="s">
        <v>2381</v>
      </c>
      <c r="I115" s="5" t="s">
        <v>2051</v>
      </c>
      <c r="J115" s="3"/>
    </row>
    <row r="116" spans="1:10" ht="60" customHeight="1" x14ac:dyDescent="0.65">
      <c r="A116" s="61">
        <v>112</v>
      </c>
      <c r="B116" s="60">
        <v>144</v>
      </c>
      <c r="C116" s="3" t="s">
        <v>428</v>
      </c>
      <c r="D116" s="3" t="s">
        <v>1941</v>
      </c>
      <c r="E116" s="3" t="s">
        <v>429</v>
      </c>
      <c r="F116" s="3" t="s">
        <v>1212</v>
      </c>
      <c r="G116" s="5" t="s">
        <v>430</v>
      </c>
      <c r="H116" s="5" t="s">
        <v>2382</v>
      </c>
      <c r="I116" s="5" t="s">
        <v>2052</v>
      </c>
      <c r="J116" s="3"/>
    </row>
    <row r="117" spans="1:10" ht="60" customHeight="1" x14ac:dyDescent="0.65">
      <c r="A117" s="61">
        <v>113</v>
      </c>
      <c r="B117" s="60">
        <v>145</v>
      </c>
      <c r="C117" s="3" t="s">
        <v>431</v>
      </c>
      <c r="D117" s="3" t="s">
        <v>1941</v>
      </c>
      <c r="E117" s="3" t="s">
        <v>432</v>
      </c>
      <c r="F117" s="3" t="s">
        <v>1212</v>
      </c>
      <c r="G117" s="5" t="s">
        <v>433</v>
      </c>
      <c r="H117" s="5" t="s">
        <v>2383</v>
      </c>
      <c r="I117" s="5" t="s">
        <v>2053</v>
      </c>
      <c r="J117" s="3"/>
    </row>
    <row r="118" spans="1:10" ht="60" customHeight="1" x14ac:dyDescent="0.65">
      <c r="A118" s="61">
        <v>114</v>
      </c>
      <c r="B118" s="60">
        <v>146</v>
      </c>
      <c r="C118" s="3" t="s">
        <v>434</v>
      </c>
      <c r="D118" s="3" t="s">
        <v>1941</v>
      </c>
      <c r="E118" s="3" t="s">
        <v>435</v>
      </c>
      <c r="F118" s="3" t="s">
        <v>1212</v>
      </c>
      <c r="G118" s="5" t="s">
        <v>436</v>
      </c>
      <c r="H118" s="5" t="s">
        <v>2384</v>
      </c>
      <c r="I118" s="5" t="s">
        <v>2054</v>
      </c>
      <c r="J118" s="3"/>
    </row>
    <row r="119" spans="1:10" ht="60" customHeight="1" x14ac:dyDescent="0.65">
      <c r="A119" s="61">
        <v>115</v>
      </c>
      <c r="B119" s="60">
        <v>147</v>
      </c>
      <c r="C119" s="3" t="s">
        <v>437</v>
      </c>
      <c r="D119" s="3" t="s">
        <v>1941</v>
      </c>
      <c r="E119" s="3" t="s">
        <v>438</v>
      </c>
      <c r="F119" s="3" t="s">
        <v>1212</v>
      </c>
      <c r="G119" s="5" t="s">
        <v>439</v>
      </c>
      <c r="H119" s="5" t="s">
        <v>2385</v>
      </c>
      <c r="I119" s="5" t="s">
        <v>2055</v>
      </c>
      <c r="J119" s="3"/>
    </row>
    <row r="120" spans="1:10" ht="60" customHeight="1" x14ac:dyDescent="0.65">
      <c r="A120" s="61">
        <v>116</v>
      </c>
      <c r="B120" s="60">
        <v>148</v>
      </c>
      <c r="C120" s="3" t="s">
        <v>440</v>
      </c>
      <c r="D120" s="3" t="s">
        <v>1941</v>
      </c>
      <c r="E120" s="3" t="s">
        <v>441</v>
      </c>
      <c r="F120" s="3" t="s">
        <v>1212</v>
      </c>
      <c r="G120" s="5" t="s">
        <v>442</v>
      </c>
      <c r="H120" s="5" t="s">
        <v>2386</v>
      </c>
      <c r="I120" s="5" t="s">
        <v>2056</v>
      </c>
      <c r="J120" s="3"/>
    </row>
    <row r="121" spans="1:10" ht="60" customHeight="1" x14ac:dyDescent="0.65">
      <c r="A121" s="61">
        <v>117</v>
      </c>
      <c r="B121" s="60">
        <v>149</v>
      </c>
      <c r="C121" s="3" t="s">
        <v>443</v>
      </c>
      <c r="D121" s="3" t="s">
        <v>1941</v>
      </c>
      <c r="E121" s="3" t="s">
        <v>444</v>
      </c>
      <c r="F121" s="3" t="s">
        <v>1212</v>
      </c>
      <c r="G121" s="5" t="s">
        <v>445</v>
      </c>
      <c r="H121" s="5" t="s">
        <v>2387</v>
      </c>
      <c r="I121" s="5" t="s">
        <v>2057</v>
      </c>
      <c r="J121" s="3"/>
    </row>
    <row r="122" spans="1:10" ht="60" customHeight="1" x14ac:dyDescent="0.65">
      <c r="A122" s="61">
        <v>118</v>
      </c>
      <c r="B122" s="60">
        <v>150</v>
      </c>
      <c r="C122" s="3" t="s">
        <v>446</v>
      </c>
      <c r="D122" s="3" t="s">
        <v>1941</v>
      </c>
      <c r="E122" s="3" t="s">
        <v>447</v>
      </c>
      <c r="F122" s="3" t="s">
        <v>1212</v>
      </c>
      <c r="G122" s="5" t="s">
        <v>448</v>
      </c>
      <c r="H122" s="5" t="s">
        <v>1418</v>
      </c>
      <c r="I122" s="5" t="s">
        <v>2058</v>
      </c>
      <c r="J122" s="3"/>
    </row>
    <row r="123" spans="1:10" ht="60" customHeight="1" x14ac:dyDescent="0.65">
      <c r="A123" s="61">
        <v>119</v>
      </c>
      <c r="B123" s="60">
        <v>152</v>
      </c>
      <c r="C123" s="3" t="s">
        <v>452</v>
      </c>
      <c r="D123" s="3" t="s">
        <v>1941</v>
      </c>
      <c r="E123" s="3" t="s">
        <v>453</v>
      </c>
      <c r="F123" s="3" t="s">
        <v>1212</v>
      </c>
      <c r="G123" s="5" t="s">
        <v>454</v>
      </c>
      <c r="H123" s="5" t="s">
        <v>1422</v>
      </c>
      <c r="I123" s="5" t="s">
        <v>2059</v>
      </c>
      <c r="J123" s="3"/>
    </row>
    <row r="124" spans="1:10" ht="60" customHeight="1" x14ac:dyDescent="0.65">
      <c r="A124" s="61">
        <v>120</v>
      </c>
      <c r="B124" s="60">
        <v>153</v>
      </c>
      <c r="C124" s="3" t="s">
        <v>455</v>
      </c>
      <c r="D124" s="3" t="s">
        <v>1939</v>
      </c>
      <c r="E124" s="3" t="s">
        <v>456</v>
      </c>
      <c r="F124" s="3" t="s">
        <v>1212</v>
      </c>
      <c r="G124" s="5" t="s">
        <v>457</v>
      </c>
      <c r="H124" s="5" t="s">
        <v>1424</v>
      </c>
      <c r="I124" s="5" t="s">
        <v>2060</v>
      </c>
      <c r="J124" s="3"/>
    </row>
    <row r="125" spans="1:10" ht="60" customHeight="1" x14ac:dyDescent="0.65">
      <c r="A125" s="61">
        <v>121</v>
      </c>
      <c r="B125" s="60">
        <v>154</v>
      </c>
      <c r="C125" s="3" t="s">
        <v>458</v>
      </c>
      <c r="D125" s="3" t="s">
        <v>1941</v>
      </c>
      <c r="E125" s="3" t="s">
        <v>459</v>
      </c>
      <c r="F125" s="3" t="s">
        <v>1212</v>
      </c>
      <c r="G125" s="5" t="s">
        <v>460</v>
      </c>
      <c r="H125" s="5" t="s">
        <v>2388</v>
      </c>
      <c r="I125" s="5" t="s">
        <v>2061</v>
      </c>
      <c r="J125" s="3"/>
    </row>
    <row r="126" spans="1:10" ht="60" customHeight="1" x14ac:dyDescent="0.65">
      <c r="A126" s="61">
        <v>122</v>
      </c>
      <c r="B126" s="60">
        <v>155</v>
      </c>
      <c r="C126" s="3" t="s">
        <v>461</v>
      </c>
      <c r="D126" s="3" t="s">
        <v>1939</v>
      </c>
      <c r="E126" s="3" t="s">
        <v>462</v>
      </c>
      <c r="F126" s="3" t="s">
        <v>1212</v>
      </c>
      <c r="G126" s="5" t="s">
        <v>463</v>
      </c>
      <c r="H126" s="5" t="s">
        <v>2389</v>
      </c>
      <c r="I126" s="5" t="s">
        <v>2062</v>
      </c>
      <c r="J126" s="3"/>
    </row>
    <row r="127" spans="1:10" ht="60" customHeight="1" x14ac:dyDescent="0.65">
      <c r="A127" s="61">
        <v>123</v>
      </c>
      <c r="B127" s="60">
        <v>156</v>
      </c>
      <c r="C127" s="3" t="s">
        <v>464</v>
      </c>
      <c r="D127" s="3" t="s">
        <v>1941</v>
      </c>
      <c r="E127" s="3" t="s">
        <v>465</v>
      </c>
      <c r="F127" s="3" t="s">
        <v>1212</v>
      </c>
      <c r="G127" s="5" t="s">
        <v>466</v>
      </c>
      <c r="H127" s="5" t="s">
        <v>2390</v>
      </c>
      <c r="I127" s="5" t="s">
        <v>2063</v>
      </c>
      <c r="J127" s="3"/>
    </row>
    <row r="128" spans="1:10" ht="60" customHeight="1" x14ac:dyDescent="0.65">
      <c r="A128" s="61">
        <v>124</v>
      </c>
      <c r="B128" s="60">
        <v>157</v>
      </c>
      <c r="C128" s="3" t="s">
        <v>467</v>
      </c>
      <c r="D128" s="3" t="s">
        <v>1939</v>
      </c>
      <c r="E128" s="3" t="s">
        <v>341</v>
      </c>
      <c r="F128" s="3" t="s">
        <v>1212</v>
      </c>
      <c r="G128" s="5" t="s">
        <v>468</v>
      </c>
      <c r="H128" s="5" t="s">
        <v>1430</v>
      </c>
      <c r="I128" s="5" t="s">
        <v>2064</v>
      </c>
      <c r="J128" s="3"/>
    </row>
    <row r="129" spans="1:10" ht="60" customHeight="1" x14ac:dyDescent="0.65">
      <c r="A129" s="61">
        <v>125</v>
      </c>
      <c r="B129" s="60">
        <v>158</v>
      </c>
      <c r="C129" s="3" t="s">
        <v>469</v>
      </c>
      <c r="D129" s="3" t="s">
        <v>1941</v>
      </c>
      <c r="E129" s="3" t="s">
        <v>470</v>
      </c>
      <c r="F129" s="3" t="s">
        <v>1212</v>
      </c>
      <c r="G129" s="5" t="s">
        <v>471</v>
      </c>
      <c r="H129" s="5" t="s">
        <v>2391</v>
      </c>
      <c r="I129" s="5" t="s">
        <v>2065</v>
      </c>
      <c r="J129" s="3"/>
    </row>
    <row r="130" spans="1:10" ht="60" customHeight="1" x14ac:dyDescent="0.65">
      <c r="A130" s="61">
        <v>126</v>
      </c>
      <c r="B130" s="60">
        <v>160</v>
      </c>
      <c r="C130" s="3" t="s">
        <v>475</v>
      </c>
      <c r="D130" s="3" t="s">
        <v>1941</v>
      </c>
      <c r="E130" s="3" t="s">
        <v>476</v>
      </c>
      <c r="F130" s="3" t="s">
        <v>1212</v>
      </c>
      <c r="G130" s="5" t="s">
        <v>477</v>
      </c>
      <c r="H130" s="5" t="s">
        <v>2392</v>
      </c>
      <c r="I130" s="5" t="s">
        <v>2066</v>
      </c>
      <c r="J130" s="3"/>
    </row>
    <row r="131" spans="1:10" ht="60" customHeight="1" x14ac:dyDescent="0.65">
      <c r="A131" s="61">
        <v>127</v>
      </c>
      <c r="B131" s="60">
        <v>161</v>
      </c>
      <c r="C131" s="3" t="s">
        <v>478</v>
      </c>
      <c r="D131" s="3" t="s">
        <v>1941</v>
      </c>
      <c r="E131" s="3" t="s">
        <v>479</v>
      </c>
      <c r="F131" s="3" t="s">
        <v>1212</v>
      </c>
      <c r="G131" s="5" t="s">
        <v>480</v>
      </c>
      <c r="H131" s="5" t="s">
        <v>1436</v>
      </c>
      <c r="I131" s="5" t="s">
        <v>2067</v>
      </c>
      <c r="J131" s="3"/>
    </row>
    <row r="132" spans="1:10" ht="60" customHeight="1" x14ac:dyDescent="0.65">
      <c r="A132" s="61">
        <v>128</v>
      </c>
      <c r="B132" s="60">
        <v>162</v>
      </c>
      <c r="C132" s="3" t="s">
        <v>481</v>
      </c>
      <c r="D132" s="3" t="s">
        <v>1941</v>
      </c>
      <c r="E132" s="3" t="s">
        <v>482</v>
      </c>
      <c r="F132" s="3" t="s">
        <v>1212</v>
      </c>
      <c r="G132" s="5" t="s">
        <v>483</v>
      </c>
      <c r="H132" s="5" t="s">
        <v>1438</v>
      </c>
      <c r="I132" s="5" t="s">
        <v>2068</v>
      </c>
      <c r="J132" s="3"/>
    </row>
    <row r="133" spans="1:10" ht="60" customHeight="1" x14ac:dyDescent="0.65">
      <c r="A133" s="61">
        <v>129</v>
      </c>
      <c r="B133" s="60">
        <v>163</v>
      </c>
      <c r="C133" s="3" t="s">
        <v>484</v>
      </c>
      <c r="D133" s="3" t="s">
        <v>1941</v>
      </c>
      <c r="E133" s="3" t="s">
        <v>485</v>
      </c>
      <c r="F133" s="3" t="s">
        <v>1212</v>
      </c>
      <c r="G133" s="5" t="s">
        <v>486</v>
      </c>
      <c r="H133" s="5" t="s">
        <v>2393</v>
      </c>
      <c r="I133" s="5" t="s">
        <v>2069</v>
      </c>
      <c r="J133" s="3"/>
    </row>
    <row r="134" spans="1:10" ht="60" customHeight="1" x14ac:dyDescent="0.65">
      <c r="A134" s="61">
        <v>130</v>
      </c>
      <c r="B134" s="60">
        <v>164</v>
      </c>
      <c r="C134" s="3" t="s">
        <v>487</v>
      </c>
      <c r="D134" s="3" t="s">
        <v>1939</v>
      </c>
      <c r="E134" s="3" t="s">
        <v>488</v>
      </c>
      <c r="F134" s="3" t="s">
        <v>1212</v>
      </c>
      <c r="G134" s="5">
        <v>185</v>
      </c>
      <c r="H134" s="5" t="s">
        <v>2394</v>
      </c>
      <c r="I134" s="5" t="s">
        <v>2070</v>
      </c>
      <c r="J134" s="3"/>
    </row>
    <row r="135" spans="1:10" ht="60" customHeight="1" x14ac:dyDescent="0.65">
      <c r="A135" s="61">
        <v>131</v>
      </c>
      <c r="B135" s="60">
        <v>165</v>
      </c>
      <c r="C135" s="3" t="s">
        <v>489</v>
      </c>
      <c r="D135" s="3" t="s">
        <v>1941</v>
      </c>
      <c r="E135" s="3" t="s">
        <v>490</v>
      </c>
      <c r="F135" s="3" t="s">
        <v>1212</v>
      </c>
      <c r="G135" s="5">
        <v>187</v>
      </c>
      <c r="H135" s="5" t="s">
        <v>2395</v>
      </c>
      <c r="I135" s="5" t="s">
        <v>2071</v>
      </c>
      <c r="J135" s="3"/>
    </row>
    <row r="136" spans="1:10" ht="60" customHeight="1" x14ac:dyDescent="0.65">
      <c r="A136" s="61">
        <v>132</v>
      </c>
      <c r="B136" s="60">
        <v>168</v>
      </c>
      <c r="C136" s="3" t="s">
        <v>496</v>
      </c>
      <c r="D136" s="3" t="s">
        <v>1941</v>
      </c>
      <c r="E136" s="3" t="s">
        <v>497</v>
      </c>
      <c r="F136" s="3" t="s">
        <v>1212</v>
      </c>
      <c r="G136" s="5">
        <v>190</v>
      </c>
      <c r="H136" s="5" t="s">
        <v>2396</v>
      </c>
      <c r="I136" s="5" t="s">
        <v>2072</v>
      </c>
      <c r="J136" s="3"/>
    </row>
    <row r="137" spans="1:10" ht="60" customHeight="1" x14ac:dyDescent="0.65">
      <c r="A137" s="61">
        <v>133</v>
      </c>
      <c r="B137" s="60">
        <v>169</v>
      </c>
      <c r="C137" s="3" t="s">
        <v>498</v>
      </c>
      <c r="D137" s="3" t="s">
        <v>1939</v>
      </c>
      <c r="E137" s="3" t="s">
        <v>499</v>
      </c>
      <c r="F137" s="3" t="s">
        <v>1213</v>
      </c>
      <c r="G137" s="5" t="s">
        <v>500</v>
      </c>
      <c r="H137" s="5" t="s">
        <v>2397</v>
      </c>
      <c r="I137" s="5" t="s">
        <v>2073</v>
      </c>
      <c r="J137" s="3"/>
    </row>
    <row r="138" spans="1:10" ht="60" customHeight="1" x14ac:dyDescent="0.65">
      <c r="A138" s="61">
        <v>134</v>
      </c>
      <c r="B138" s="60">
        <v>170</v>
      </c>
      <c r="C138" s="3" t="s">
        <v>501</v>
      </c>
      <c r="D138" s="3" t="s">
        <v>1939</v>
      </c>
      <c r="E138" s="3" t="s">
        <v>502</v>
      </c>
      <c r="F138" s="3" t="s">
        <v>1213</v>
      </c>
      <c r="G138" s="5" t="s">
        <v>503</v>
      </c>
      <c r="H138" s="5" t="s">
        <v>1447</v>
      </c>
      <c r="I138" s="5" t="s">
        <v>2074</v>
      </c>
      <c r="J138" s="3"/>
    </row>
    <row r="139" spans="1:10" ht="60" customHeight="1" x14ac:dyDescent="0.65">
      <c r="A139" s="61">
        <v>135</v>
      </c>
      <c r="B139" s="60">
        <v>171</v>
      </c>
      <c r="C139" s="3" t="s">
        <v>504</v>
      </c>
      <c r="D139" s="3" t="s">
        <v>1939</v>
      </c>
      <c r="E139" s="3" t="s">
        <v>505</v>
      </c>
      <c r="F139" s="3" t="s">
        <v>1213</v>
      </c>
      <c r="G139" s="5" t="s">
        <v>506</v>
      </c>
      <c r="H139" s="5" t="s">
        <v>1449</v>
      </c>
      <c r="I139" s="5" t="s">
        <v>2075</v>
      </c>
      <c r="J139" s="3"/>
    </row>
    <row r="140" spans="1:10" ht="60" customHeight="1" x14ac:dyDescent="0.65">
      <c r="A140" s="61">
        <v>136</v>
      </c>
      <c r="B140" s="60">
        <v>172</v>
      </c>
      <c r="C140" s="3" t="s">
        <v>507</v>
      </c>
      <c r="D140" s="3" t="s">
        <v>1939</v>
      </c>
      <c r="E140" s="3" t="s">
        <v>508</v>
      </c>
      <c r="F140" s="3" t="s">
        <v>1213</v>
      </c>
      <c r="G140" s="5" t="s">
        <v>509</v>
      </c>
      <c r="H140" s="5" t="s">
        <v>1451</v>
      </c>
      <c r="I140" s="5" t="s">
        <v>2076</v>
      </c>
      <c r="J140" s="3"/>
    </row>
    <row r="141" spans="1:10" ht="60" customHeight="1" x14ac:dyDescent="0.65">
      <c r="A141" s="61">
        <v>137</v>
      </c>
      <c r="B141" s="60">
        <v>173</v>
      </c>
      <c r="C141" s="3" t="s">
        <v>510</v>
      </c>
      <c r="D141" s="3" t="s">
        <v>1941</v>
      </c>
      <c r="E141" s="3" t="s">
        <v>511</v>
      </c>
      <c r="F141" s="3" t="s">
        <v>1213</v>
      </c>
      <c r="G141" s="5" t="s">
        <v>512</v>
      </c>
      <c r="H141" s="5" t="s">
        <v>2398</v>
      </c>
      <c r="I141" s="5" t="s">
        <v>2077</v>
      </c>
      <c r="J141" s="3"/>
    </row>
    <row r="142" spans="1:10" ht="60" customHeight="1" x14ac:dyDescent="0.65">
      <c r="A142" s="61">
        <v>138</v>
      </c>
      <c r="B142" s="60">
        <v>174</v>
      </c>
      <c r="C142" s="3" t="s">
        <v>513</v>
      </c>
      <c r="D142" s="3" t="s">
        <v>1941</v>
      </c>
      <c r="E142" s="3" t="s">
        <v>514</v>
      </c>
      <c r="F142" s="3" t="s">
        <v>1213</v>
      </c>
      <c r="G142" s="5" t="s">
        <v>515</v>
      </c>
      <c r="H142" s="5" t="s">
        <v>2399</v>
      </c>
      <c r="I142" s="5" t="s">
        <v>2078</v>
      </c>
      <c r="J142" s="3"/>
    </row>
    <row r="143" spans="1:10" ht="60" customHeight="1" x14ac:dyDescent="0.65">
      <c r="A143" s="61">
        <v>139</v>
      </c>
      <c r="B143" s="60">
        <v>175</v>
      </c>
      <c r="C143" s="3" t="s">
        <v>516</v>
      </c>
      <c r="D143" s="3" t="s">
        <v>1941</v>
      </c>
      <c r="E143" s="3" t="s">
        <v>517</v>
      </c>
      <c r="F143" s="3" t="s">
        <v>1213</v>
      </c>
      <c r="G143" s="5" t="s">
        <v>518</v>
      </c>
      <c r="H143" s="5" t="s">
        <v>1455</v>
      </c>
      <c r="I143" s="5" t="s">
        <v>2079</v>
      </c>
      <c r="J143" s="3"/>
    </row>
    <row r="144" spans="1:10" ht="60" customHeight="1" x14ac:dyDescent="0.65">
      <c r="A144" s="61">
        <v>140</v>
      </c>
      <c r="B144" s="60">
        <v>176</v>
      </c>
      <c r="C144" s="3" t="s">
        <v>519</v>
      </c>
      <c r="D144" s="3" t="s">
        <v>1941</v>
      </c>
      <c r="E144" s="3" t="s">
        <v>520</v>
      </c>
      <c r="F144" s="3" t="s">
        <v>1213</v>
      </c>
      <c r="G144" s="5" t="s">
        <v>521</v>
      </c>
      <c r="H144" s="5" t="s">
        <v>2400</v>
      </c>
      <c r="I144" s="5" t="s">
        <v>2080</v>
      </c>
      <c r="J144" s="3"/>
    </row>
    <row r="145" spans="1:10" ht="60" customHeight="1" x14ac:dyDescent="0.65">
      <c r="A145" s="61">
        <v>141</v>
      </c>
      <c r="B145" s="60">
        <v>177</v>
      </c>
      <c r="C145" s="3" t="s">
        <v>522</v>
      </c>
      <c r="D145" s="3" t="s">
        <v>1941</v>
      </c>
      <c r="E145" s="3" t="s">
        <v>523</v>
      </c>
      <c r="F145" s="3" t="s">
        <v>1213</v>
      </c>
      <c r="G145" s="5" t="s">
        <v>524</v>
      </c>
      <c r="H145" s="5" t="s">
        <v>2401</v>
      </c>
      <c r="I145" s="5" t="s">
        <v>2081</v>
      </c>
      <c r="J145" s="3"/>
    </row>
    <row r="146" spans="1:10" ht="60" customHeight="1" x14ac:dyDescent="0.65">
      <c r="A146" s="61">
        <v>142</v>
      </c>
      <c r="B146" s="60">
        <v>178</v>
      </c>
      <c r="C146" s="3" t="s">
        <v>525</v>
      </c>
      <c r="D146" s="3" t="s">
        <v>1941</v>
      </c>
      <c r="E146" s="3" t="s">
        <v>526</v>
      </c>
      <c r="F146" s="3" t="s">
        <v>1213</v>
      </c>
      <c r="G146" s="5" t="s">
        <v>527</v>
      </c>
      <c r="H146" s="5" t="s">
        <v>1908</v>
      </c>
      <c r="I146" s="5" t="s">
        <v>2082</v>
      </c>
      <c r="J146" s="3"/>
    </row>
    <row r="147" spans="1:10" ht="60" customHeight="1" x14ac:dyDescent="0.65">
      <c r="A147" s="61">
        <v>143</v>
      </c>
      <c r="B147" s="60">
        <v>179</v>
      </c>
      <c r="C147" s="3" t="s">
        <v>528</v>
      </c>
      <c r="D147" s="3" t="s">
        <v>1941</v>
      </c>
      <c r="E147" s="3" t="s">
        <v>529</v>
      </c>
      <c r="F147" s="3" t="s">
        <v>1213</v>
      </c>
      <c r="G147" s="5" t="s">
        <v>530</v>
      </c>
      <c r="H147" s="5" t="s">
        <v>1456</v>
      </c>
      <c r="I147" s="5" t="s">
        <v>2083</v>
      </c>
      <c r="J147" s="3"/>
    </row>
    <row r="148" spans="1:10" ht="60" customHeight="1" x14ac:dyDescent="0.65">
      <c r="A148" s="61">
        <v>144</v>
      </c>
      <c r="B148" s="60">
        <v>180</v>
      </c>
      <c r="C148" s="3" t="s">
        <v>531</v>
      </c>
      <c r="D148" s="3" t="s">
        <v>1941</v>
      </c>
      <c r="E148" s="3" t="s">
        <v>532</v>
      </c>
      <c r="F148" s="3" t="s">
        <v>1213</v>
      </c>
      <c r="G148" s="5" t="s">
        <v>533</v>
      </c>
      <c r="H148" s="5" t="s">
        <v>1463</v>
      </c>
      <c r="I148" s="5" t="s">
        <v>2084</v>
      </c>
      <c r="J148" s="3"/>
    </row>
    <row r="149" spans="1:10" ht="60" customHeight="1" x14ac:dyDescent="0.65">
      <c r="A149" s="61">
        <v>145</v>
      </c>
      <c r="B149" s="60">
        <v>181</v>
      </c>
      <c r="C149" s="3" t="s">
        <v>534</v>
      </c>
      <c r="D149" s="3" t="s">
        <v>1939</v>
      </c>
      <c r="E149" s="3" t="s">
        <v>535</v>
      </c>
      <c r="F149" s="3" t="s">
        <v>1214</v>
      </c>
      <c r="G149" s="5" t="s">
        <v>536</v>
      </c>
      <c r="H149" s="5" t="s">
        <v>1465</v>
      </c>
      <c r="I149" s="5" t="s">
        <v>2085</v>
      </c>
      <c r="J149" s="3"/>
    </row>
    <row r="150" spans="1:10" ht="60" customHeight="1" x14ac:dyDescent="0.65">
      <c r="A150" s="61">
        <v>146</v>
      </c>
      <c r="B150" s="60">
        <v>182</v>
      </c>
      <c r="C150" s="3" t="s">
        <v>537</v>
      </c>
      <c r="D150" s="3" t="s">
        <v>1939</v>
      </c>
      <c r="E150" s="3" t="s">
        <v>538</v>
      </c>
      <c r="F150" s="3" t="s">
        <v>1214</v>
      </c>
      <c r="G150" s="5" t="s">
        <v>539</v>
      </c>
      <c r="H150" s="5" t="s">
        <v>2402</v>
      </c>
      <c r="I150" s="5" t="s">
        <v>2086</v>
      </c>
      <c r="J150" s="3"/>
    </row>
    <row r="151" spans="1:10" ht="60" customHeight="1" x14ac:dyDescent="0.65">
      <c r="A151" s="61">
        <v>147</v>
      </c>
      <c r="B151" s="60">
        <v>183</v>
      </c>
      <c r="C151" s="3" t="s">
        <v>540</v>
      </c>
      <c r="D151" s="3" t="s">
        <v>1939</v>
      </c>
      <c r="E151" s="3" t="s">
        <v>541</v>
      </c>
      <c r="F151" s="3" t="s">
        <v>1214</v>
      </c>
      <c r="G151" s="5" t="s">
        <v>542</v>
      </c>
      <c r="H151" s="5" t="s">
        <v>1469</v>
      </c>
      <c r="I151" s="5" t="s">
        <v>2087</v>
      </c>
      <c r="J151" s="3"/>
    </row>
    <row r="152" spans="1:10" ht="60" customHeight="1" x14ac:dyDescent="0.65">
      <c r="A152" s="61">
        <v>148</v>
      </c>
      <c r="B152" s="60">
        <v>184</v>
      </c>
      <c r="C152" s="3" t="s">
        <v>543</v>
      </c>
      <c r="D152" s="3" t="s">
        <v>1939</v>
      </c>
      <c r="E152" s="3" t="s">
        <v>544</v>
      </c>
      <c r="F152" s="3" t="s">
        <v>1214</v>
      </c>
      <c r="G152" s="5" t="s">
        <v>545</v>
      </c>
      <c r="H152" s="5" t="s">
        <v>1471</v>
      </c>
      <c r="I152" s="5" t="s">
        <v>2088</v>
      </c>
      <c r="J152" s="3"/>
    </row>
    <row r="153" spans="1:10" ht="60" customHeight="1" x14ac:dyDescent="0.65">
      <c r="A153" s="61">
        <v>149</v>
      </c>
      <c r="B153" s="60">
        <v>185</v>
      </c>
      <c r="C153" s="3" t="s">
        <v>546</v>
      </c>
      <c r="D153" s="3" t="s">
        <v>1941</v>
      </c>
      <c r="E153" s="3" t="s">
        <v>547</v>
      </c>
      <c r="F153" s="3" t="s">
        <v>1214</v>
      </c>
      <c r="G153" s="5" t="s">
        <v>548</v>
      </c>
      <c r="H153" s="5" t="s">
        <v>1473</v>
      </c>
      <c r="I153" s="5" t="s">
        <v>2089</v>
      </c>
      <c r="J153" s="3"/>
    </row>
    <row r="154" spans="1:10" ht="60" customHeight="1" x14ac:dyDescent="0.65">
      <c r="A154" s="61">
        <v>150</v>
      </c>
      <c r="B154" s="60">
        <v>186</v>
      </c>
      <c r="C154" s="3" t="s">
        <v>549</v>
      </c>
      <c r="D154" s="3" t="s">
        <v>1939</v>
      </c>
      <c r="E154" s="3" t="s">
        <v>344</v>
      </c>
      <c r="F154" s="3" t="s">
        <v>1214</v>
      </c>
      <c r="G154" s="5" t="s">
        <v>550</v>
      </c>
      <c r="H154" s="5" t="s">
        <v>1475</v>
      </c>
      <c r="I154" s="5" t="s">
        <v>2090</v>
      </c>
      <c r="J154" s="3"/>
    </row>
    <row r="155" spans="1:10" ht="60" customHeight="1" x14ac:dyDescent="0.65">
      <c r="A155" s="61">
        <v>151</v>
      </c>
      <c r="B155" s="60">
        <v>187</v>
      </c>
      <c r="C155" s="3" t="s">
        <v>551</v>
      </c>
      <c r="D155" s="3" t="s">
        <v>1939</v>
      </c>
      <c r="E155" s="3" t="s">
        <v>552</v>
      </c>
      <c r="F155" s="3" t="s">
        <v>1214</v>
      </c>
      <c r="G155" s="5" t="s">
        <v>553</v>
      </c>
      <c r="H155" s="5" t="s">
        <v>1477</v>
      </c>
      <c r="I155" s="5" t="s">
        <v>2091</v>
      </c>
      <c r="J155" s="3"/>
    </row>
    <row r="156" spans="1:10" ht="60" customHeight="1" x14ac:dyDescent="0.65">
      <c r="A156" s="61">
        <v>152</v>
      </c>
      <c r="B156" s="60">
        <v>189</v>
      </c>
      <c r="C156" s="3" t="s">
        <v>557</v>
      </c>
      <c r="D156" s="3" t="s">
        <v>1939</v>
      </c>
      <c r="E156" s="3" t="s">
        <v>558</v>
      </c>
      <c r="F156" s="3" t="s">
        <v>1214</v>
      </c>
      <c r="G156" s="5" t="s">
        <v>559</v>
      </c>
      <c r="H156" s="5" t="s">
        <v>1481</v>
      </c>
      <c r="I156" s="5" t="s">
        <v>2092</v>
      </c>
      <c r="J156" s="3"/>
    </row>
    <row r="157" spans="1:10" ht="60" customHeight="1" x14ac:dyDescent="0.65">
      <c r="A157" s="61">
        <v>153</v>
      </c>
      <c r="B157" s="60">
        <v>190</v>
      </c>
      <c r="C157" s="3" t="s">
        <v>560</v>
      </c>
      <c r="D157" s="3" t="s">
        <v>1939</v>
      </c>
      <c r="E157" s="3" t="s">
        <v>561</v>
      </c>
      <c r="F157" s="3" t="s">
        <v>1214</v>
      </c>
      <c r="G157" s="5" t="s">
        <v>562</v>
      </c>
      <c r="H157" s="5" t="s">
        <v>1483</v>
      </c>
      <c r="I157" s="5" t="s">
        <v>2093</v>
      </c>
      <c r="J157" s="3"/>
    </row>
    <row r="158" spans="1:10" ht="60" customHeight="1" x14ac:dyDescent="0.65">
      <c r="A158" s="61">
        <v>154</v>
      </c>
      <c r="B158" s="60">
        <v>191</v>
      </c>
      <c r="C158" s="3" t="s">
        <v>563</v>
      </c>
      <c r="D158" s="3" t="s">
        <v>1939</v>
      </c>
      <c r="E158" s="3" t="s">
        <v>564</v>
      </c>
      <c r="F158" s="3" t="s">
        <v>1214</v>
      </c>
      <c r="G158" s="5" t="s">
        <v>565</v>
      </c>
      <c r="H158" s="5" t="s">
        <v>2403</v>
      </c>
      <c r="I158" s="8" t="s">
        <v>2094</v>
      </c>
      <c r="J158" s="3"/>
    </row>
    <row r="159" spans="1:10" ht="60" customHeight="1" x14ac:dyDescent="0.65">
      <c r="A159" s="61">
        <v>155</v>
      </c>
      <c r="B159" s="60">
        <v>192</v>
      </c>
      <c r="C159" s="3" t="s">
        <v>566</v>
      </c>
      <c r="D159" s="3" t="s">
        <v>1939</v>
      </c>
      <c r="E159" s="3" t="s">
        <v>567</v>
      </c>
      <c r="F159" s="3" t="s">
        <v>1214</v>
      </c>
      <c r="G159" s="5" t="s">
        <v>568</v>
      </c>
      <c r="H159" s="5" t="s">
        <v>1487</v>
      </c>
      <c r="I159" s="5" t="s">
        <v>2095</v>
      </c>
      <c r="J159" s="3"/>
    </row>
    <row r="160" spans="1:10" ht="60" customHeight="1" x14ac:dyDescent="0.65">
      <c r="A160" s="61">
        <v>156</v>
      </c>
      <c r="B160" s="60">
        <v>193</v>
      </c>
      <c r="C160" s="3" t="s">
        <v>569</v>
      </c>
      <c r="D160" s="3" t="s">
        <v>1941</v>
      </c>
      <c r="E160" s="3" t="s">
        <v>570</v>
      </c>
      <c r="F160" s="3" t="s">
        <v>1214</v>
      </c>
      <c r="G160" s="5" t="s">
        <v>571</v>
      </c>
      <c r="H160" s="5" t="s">
        <v>2404</v>
      </c>
      <c r="I160" s="5" t="s">
        <v>2096</v>
      </c>
      <c r="J160" s="3"/>
    </row>
    <row r="161" spans="1:10" ht="60" customHeight="1" x14ac:dyDescent="0.65">
      <c r="A161" s="61">
        <v>157</v>
      </c>
      <c r="B161" s="60">
        <v>194</v>
      </c>
      <c r="C161" s="3" t="s">
        <v>572</v>
      </c>
      <c r="D161" s="3" t="s">
        <v>1939</v>
      </c>
      <c r="E161" s="3" t="s">
        <v>573</v>
      </c>
      <c r="F161" s="3" t="s">
        <v>1214</v>
      </c>
      <c r="G161" s="5" t="s">
        <v>574</v>
      </c>
      <c r="H161" s="5" t="s">
        <v>1491</v>
      </c>
      <c r="I161" s="5" t="s">
        <v>2097</v>
      </c>
      <c r="J161" s="3"/>
    </row>
    <row r="162" spans="1:10" ht="60" customHeight="1" x14ac:dyDescent="0.65">
      <c r="A162" s="61">
        <v>158</v>
      </c>
      <c r="B162" s="60">
        <v>195</v>
      </c>
      <c r="C162" s="3" t="s">
        <v>575</v>
      </c>
      <c r="D162" s="3" t="s">
        <v>1941</v>
      </c>
      <c r="E162" s="3" t="s">
        <v>576</v>
      </c>
      <c r="F162" s="3" t="s">
        <v>1214</v>
      </c>
      <c r="G162" s="5" t="s">
        <v>577</v>
      </c>
      <c r="H162" s="5" t="s">
        <v>1493</v>
      </c>
      <c r="I162" s="5" t="s">
        <v>2098</v>
      </c>
      <c r="J162" s="3"/>
    </row>
    <row r="163" spans="1:10" ht="60" customHeight="1" x14ac:dyDescent="0.65">
      <c r="A163" s="61">
        <v>159</v>
      </c>
      <c r="B163" s="60">
        <v>196</v>
      </c>
      <c r="C163" s="3" t="s">
        <v>578</v>
      </c>
      <c r="D163" s="3" t="s">
        <v>1941</v>
      </c>
      <c r="E163" s="3" t="s">
        <v>579</v>
      </c>
      <c r="F163" s="3" t="s">
        <v>1214</v>
      </c>
      <c r="G163" s="5" t="s">
        <v>580</v>
      </c>
      <c r="H163" s="5" t="s">
        <v>1495</v>
      </c>
      <c r="I163" s="5" t="s">
        <v>2099</v>
      </c>
      <c r="J163" s="3"/>
    </row>
    <row r="164" spans="1:10" ht="60" customHeight="1" x14ac:dyDescent="0.65">
      <c r="A164" s="61">
        <v>160</v>
      </c>
      <c r="B164" s="60">
        <v>197</v>
      </c>
      <c r="C164" s="3" t="s">
        <v>581</v>
      </c>
      <c r="D164" s="3" t="s">
        <v>1941</v>
      </c>
      <c r="E164" s="3" t="s">
        <v>582</v>
      </c>
      <c r="F164" s="3" t="s">
        <v>1214</v>
      </c>
      <c r="G164" s="5" t="s">
        <v>583</v>
      </c>
      <c r="H164" s="5" t="s">
        <v>2405</v>
      </c>
      <c r="I164" s="5" t="s">
        <v>2100</v>
      </c>
      <c r="J164" s="3"/>
    </row>
    <row r="165" spans="1:10" ht="60" customHeight="1" x14ac:dyDescent="0.65">
      <c r="A165" s="61">
        <v>161</v>
      </c>
      <c r="B165" s="60">
        <v>198</v>
      </c>
      <c r="C165" s="3" t="s">
        <v>584</v>
      </c>
      <c r="D165" s="3" t="s">
        <v>1939</v>
      </c>
      <c r="E165" s="3" t="s">
        <v>585</v>
      </c>
      <c r="F165" s="3" t="s">
        <v>1214</v>
      </c>
      <c r="G165" s="5" t="s">
        <v>586</v>
      </c>
      <c r="H165" s="5" t="s">
        <v>2406</v>
      </c>
      <c r="I165" s="5" t="s">
        <v>2101</v>
      </c>
      <c r="J165" s="3"/>
    </row>
    <row r="166" spans="1:10" ht="60" customHeight="1" x14ac:dyDescent="0.65">
      <c r="A166" s="61">
        <v>162</v>
      </c>
      <c r="B166" s="60">
        <v>199</v>
      </c>
      <c r="C166" s="3" t="s">
        <v>587</v>
      </c>
      <c r="D166" s="3" t="s">
        <v>1941</v>
      </c>
      <c r="E166" s="3" t="s">
        <v>588</v>
      </c>
      <c r="F166" s="3" t="s">
        <v>1214</v>
      </c>
      <c r="G166" s="5" t="s">
        <v>589</v>
      </c>
      <c r="H166" s="5" t="s">
        <v>2407</v>
      </c>
      <c r="I166" s="5" t="s">
        <v>2102</v>
      </c>
      <c r="J166" s="3"/>
    </row>
    <row r="167" spans="1:10" ht="60" customHeight="1" x14ac:dyDescent="0.65">
      <c r="A167" s="61">
        <v>163</v>
      </c>
      <c r="B167" s="60">
        <v>200</v>
      </c>
      <c r="C167" s="3" t="s">
        <v>590</v>
      </c>
      <c r="D167" s="3" t="s">
        <v>1939</v>
      </c>
      <c r="E167" s="3" t="s">
        <v>591</v>
      </c>
      <c r="F167" s="3" t="s">
        <v>1214</v>
      </c>
      <c r="G167" s="5" t="s">
        <v>592</v>
      </c>
      <c r="H167" s="5" t="s">
        <v>1503</v>
      </c>
      <c r="I167" s="5" t="s">
        <v>2103</v>
      </c>
      <c r="J167" s="3"/>
    </row>
    <row r="168" spans="1:10" ht="60" customHeight="1" x14ac:dyDescent="0.65">
      <c r="A168" s="61">
        <v>164</v>
      </c>
      <c r="B168" s="60">
        <v>201</v>
      </c>
      <c r="C168" s="3" t="s">
        <v>593</v>
      </c>
      <c r="D168" s="3" t="s">
        <v>1939</v>
      </c>
      <c r="E168" s="3" t="s">
        <v>594</v>
      </c>
      <c r="F168" s="3" t="s">
        <v>1214</v>
      </c>
      <c r="G168" s="5" t="s">
        <v>595</v>
      </c>
      <c r="H168" s="5" t="s">
        <v>1505</v>
      </c>
      <c r="I168" s="5" t="s">
        <v>2104</v>
      </c>
      <c r="J168" s="3"/>
    </row>
    <row r="169" spans="1:10" ht="60" customHeight="1" x14ac:dyDescent="0.65">
      <c r="A169" s="61">
        <v>165</v>
      </c>
      <c r="B169" s="60">
        <v>202</v>
      </c>
      <c r="C169" s="3" t="s">
        <v>596</v>
      </c>
      <c r="D169" s="3" t="s">
        <v>1939</v>
      </c>
      <c r="E169" s="3" t="s">
        <v>597</v>
      </c>
      <c r="F169" s="3" t="s">
        <v>1214</v>
      </c>
      <c r="G169" s="5" t="s">
        <v>598</v>
      </c>
      <c r="H169" s="5" t="s">
        <v>2408</v>
      </c>
      <c r="I169" s="5" t="s">
        <v>2105</v>
      </c>
      <c r="J169" s="3"/>
    </row>
    <row r="170" spans="1:10" ht="60" customHeight="1" x14ac:dyDescent="0.65">
      <c r="A170" s="61">
        <v>166</v>
      </c>
      <c r="B170" s="60">
        <v>203</v>
      </c>
      <c r="C170" s="3" t="s">
        <v>599</v>
      </c>
      <c r="D170" s="3" t="s">
        <v>1941</v>
      </c>
      <c r="E170" s="3" t="s">
        <v>600</v>
      </c>
      <c r="F170" s="3" t="s">
        <v>1214</v>
      </c>
      <c r="G170" s="5" t="s">
        <v>601</v>
      </c>
      <c r="H170" s="5" t="s">
        <v>1509</v>
      </c>
      <c r="I170" s="5" t="s">
        <v>2106</v>
      </c>
      <c r="J170" s="3"/>
    </row>
    <row r="171" spans="1:10" ht="60" customHeight="1" x14ac:dyDescent="0.65">
      <c r="A171" s="61">
        <v>167</v>
      </c>
      <c r="B171" s="60">
        <v>204</v>
      </c>
      <c r="C171" s="3" t="s">
        <v>602</v>
      </c>
      <c r="D171" s="3" t="s">
        <v>1939</v>
      </c>
      <c r="E171" s="3" t="s">
        <v>603</v>
      </c>
      <c r="F171" s="3" t="s">
        <v>1214</v>
      </c>
      <c r="G171" s="5" t="s">
        <v>604</v>
      </c>
      <c r="H171" s="9" t="s">
        <v>1893</v>
      </c>
      <c r="I171" s="9" t="s">
        <v>2107</v>
      </c>
      <c r="J171" s="3"/>
    </row>
    <row r="172" spans="1:10" ht="60" customHeight="1" x14ac:dyDescent="0.65">
      <c r="A172" s="61">
        <v>168</v>
      </c>
      <c r="B172" s="60">
        <v>206</v>
      </c>
      <c r="C172" s="3" t="s">
        <v>608</v>
      </c>
      <c r="D172" s="3" t="s">
        <v>1941</v>
      </c>
      <c r="E172" s="3" t="s">
        <v>609</v>
      </c>
      <c r="F172" s="3" t="s">
        <v>1214</v>
      </c>
      <c r="G172" s="5" t="s">
        <v>610</v>
      </c>
      <c r="H172" s="5" t="s">
        <v>2409</v>
      </c>
      <c r="I172" s="5" t="s">
        <v>2108</v>
      </c>
      <c r="J172" s="3"/>
    </row>
    <row r="173" spans="1:10" ht="60" customHeight="1" x14ac:dyDescent="0.65">
      <c r="A173" s="61">
        <v>169</v>
      </c>
      <c r="B173" s="60">
        <v>207</v>
      </c>
      <c r="C173" s="3" t="s">
        <v>611</v>
      </c>
      <c r="D173" s="3" t="s">
        <v>1941</v>
      </c>
      <c r="E173" s="3" t="s">
        <v>612</v>
      </c>
      <c r="F173" s="3" t="s">
        <v>1214</v>
      </c>
      <c r="G173" s="5" t="s">
        <v>613</v>
      </c>
      <c r="H173" s="5" t="s">
        <v>1514</v>
      </c>
      <c r="I173" s="5" t="s">
        <v>2109</v>
      </c>
      <c r="J173" s="3"/>
    </row>
    <row r="174" spans="1:10" ht="60" customHeight="1" x14ac:dyDescent="0.65">
      <c r="A174" s="61">
        <v>170</v>
      </c>
      <c r="B174" s="60">
        <v>208</v>
      </c>
      <c r="C174" s="3" t="s">
        <v>614</v>
      </c>
      <c r="D174" s="3" t="s">
        <v>1941</v>
      </c>
      <c r="E174" s="3" t="s">
        <v>615</v>
      </c>
      <c r="F174" s="3" t="s">
        <v>1214</v>
      </c>
      <c r="G174" s="5" t="s">
        <v>616</v>
      </c>
      <c r="H174" s="5" t="s">
        <v>1516</v>
      </c>
      <c r="I174" s="5" t="s">
        <v>2110</v>
      </c>
      <c r="J174" s="3"/>
    </row>
    <row r="175" spans="1:10" ht="60" customHeight="1" x14ac:dyDescent="0.65">
      <c r="A175" s="61">
        <v>171</v>
      </c>
      <c r="B175" s="60">
        <v>209</v>
      </c>
      <c r="C175" s="3" t="s">
        <v>617</v>
      </c>
      <c r="D175" s="3" t="s">
        <v>1939</v>
      </c>
      <c r="E175" s="3" t="s">
        <v>618</v>
      </c>
      <c r="F175" s="3" t="s">
        <v>1214</v>
      </c>
      <c r="G175" s="5" t="s">
        <v>619</v>
      </c>
      <c r="H175" s="5" t="s">
        <v>1518</v>
      </c>
      <c r="I175" s="5" t="s">
        <v>2111</v>
      </c>
      <c r="J175" s="3"/>
    </row>
    <row r="176" spans="1:10" ht="60" customHeight="1" x14ac:dyDescent="0.65">
      <c r="A176" s="61">
        <v>172</v>
      </c>
      <c r="B176" s="60">
        <v>210</v>
      </c>
      <c r="C176" s="3" t="s">
        <v>620</v>
      </c>
      <c r="D176" s="3" t="s">
        <v>1941</v>
      </c>
      <c r="E176" s="3" t="s">
        <v>621</v>
      </c>
      <c r="F176" s="3" t="s">
        <v>1214</v>
      </c>
      <c r="G176" s="5" t="s">
        <v>622</v>
      </c>
      <c r="H176" s="5" t="s">
        <v>1520</v>
      </c>
      <c r="I176" s="8" t="s">
        <v>2112</v>
      </c>
      <c r="J176" s="3"/>
    </row>
    <row r="177" spans="1:10" ht="60" customHeight="1" x14ac:dyDescent="0.65">
      <c r="A177" s="61">
        <v>173</v>
      </c>
      <c r="B177" s="60">
        <v>211</v>
      </c>
      <c r="C177" s="3" t="s">
        <v>623</v>
      </c>
      <c r="D177" s="3" t="s">
        <v>1941</v>
      </c>
      <c r="E177" s="3" t="s">
        <v>624</v>
      </c>
      <c r="F177" s="3" t="s">
        <v>1214</v>
      </c>
      <c r="G177" s="5" t="s">
        <v>625</v>
      </c>
      <c r="H177" s="5" t="s">
        <v>1522</v>
      </c>
      <c r="I177" s="8" t="s">
        <v>2113</v>
      </c>
      <c r="J177" s="3"/>
    </row>
    <row r="178" spans="1:10" ht="60" customHeight="1" x14ac:dyDescent="0.65">
      <c r="A178" s="61">
        <v>174</v>
      </c>
      <c r="B178" s="60">
        <v>212</v>
      </c>
      <c r="C178" s="3" t="s">
        <v>626</v>
      </c>
      <c r="D178" s="3" t="s">
        <v>1941</v>
      </c>
      <c r="E178" s="3" t="s">
        <v>627</v>
      </c>
      <c r="F178" s="3" t="s">
        <v>1214</v>
      </c>
      <c r="G178" s="5" t="s">
        <v>628</v>
      </c>
      <c r="H178" s="5" t="s">
        <v>1524</v>
      </c>
      <c r="I178" s="5" t="s">
        <v>2114</v>
      </c>
      <c r="J178" s="3"/>
    </row>
    <row r="179" spans="1:10" ht="60" customHeight="1" x14ac:dyDescent="0.65">
      <c r="A179" s="61">
        <v>175</v>
      </c>
      <c r="B179" s="60">
        <v>213</v>
      </c>
      <c r="C179" s="3" t="s">
        <v>629</v>
      </c>
      <c r="D179" s="3" t="s">
        <v>1941</v>
      </c>
      <c r="E179" s="3" t="s">
        <v>630</v>
      </c>
      <c r="F179" s="3" t="s">
        <v>1214</v>
      </c>
      <c r="G179" s="5" t="s">
        <v>631</v>
      </c>
      <c r="H179" s="5" t="s">
        <v>1526</v>
      </c>
      <c r="I179" s="8" t="s">
        <v>2115</v>
      </c>
      <c r="J179" s="3"/>
    </row>
    <row r="180" spans="1:10" ht="60" customHeight="1" x14ac:dyDescent="0.65">
      <c r="A180" s="61">
        <v>176</v>
      </c>
      <c r="B180" s="60">
        <v>214</v>
      </c>
      <c r="C180" s="3" t="s">
        <v>632</v>
      </c>
      <c r="D180" s="3" t="s">
        <v>1939</v>
      </c>
      <c r="E180" s="3" t="s">
        <v>633</v>
      </c>
      <c r="F180" s="3" t="s">
        <v>1214</v>
      </c>
      <c r="G180" s="5" t="s">
        <v>634</v>
      </c>
      <c r="H180" s="5" t="s">
        <v>1528</v>
      </c>
      <c r="I180" s="5" t="s">
        <v>2116</v>
      </c>
      <c r="J180" s="3"/>
    </row>
    <row r="181" spans="1:10" ht="60" customHeight="1" x14ac:dyDescent="0.65">
      <c r="A181" s="61">
        <v>177</v>
      </c>
      <c r="B181" s="60">
        <v>215</v>
      </c>
      <c r="C181" s="3" t="s">
        <v>635</v>
      </c>
      <c r="D181" s="3" t="s">
        <v>1939</v>
      </c>
      <c r="E181" s="3" t="s">
        <v>636</v>
      </c>
      <c r="F181" s="3" t="s">
        <v>1214</v>
      </c>
      <c r="G181" s="5" t="s">
        <v>637</v>
      </c>
      <c r="H181" s="5" t="s">
        <v>2410</v>
      </c>
      <c r="I181" s="5" t="s">
        <v>2117</v>
      </c>
      <c r="J181" s="3"/>
    </row>
    <row r="182" spans="1:10" ht="60" customHeight="1" x14ac:dyDescent="0.65">
      <c r="A182" s="61">
        <v>178</v>
      </c>
      <c r="B182" s="60">
        <v>216</v>
      </c>
      <c r="C182" s="3" t="s">
        <v>638</v>
      </c>
      <c r="D182" s="3" t="s">
        <v>1941</v>
      </c>
      <c r="E182" s="3" t="s">
        <v>639</v>
      </c>
      <c r="F182" s="3" t="s">
        <v>1214</v>
      </c>
      <c r="G182" s="5" t="s">
        <v>640</v>
      </c>
      <c r="H182" s="5" t="s">
        <v>1532</v>
      </c>
      <c r="I182" s="5" t="s">
        <v>2118</v>
      </c>
      <c r="J182" s="3"/>
    </row>
    <row r="183" spans="1:10" ht="60" customHeight="1" x14ac:dyDescent="0.65">
      <c r="A183" s="61">
        <v>179</v>
      </c>
      <c r="B183" s="60">
        <v>217</v>
      </c>
      <c r="C183" s="3" t="s">
        <v>641</v>
      </c>
      <c r="D183" s="3" t="s">
        <v>1939</v>
      </c>
      <c r="E183" s="3" t="s">
        <v>642</v>
      </c>
      <c r="F183" s="3" t="s">
        <v>1214</v>
      </c>
      <c r="G183" s="5" t="s">
        <v>643</v>
      </c>
      <c r="H183" s="5" t="s">
        <v>1534</v>
      </c>
      <c r="I183" s="5" t="s">
        <v>2119</v>
      </c>
      <c r="J183" s="3"/>
    </row>
    <row r="184" spans="1:10" ht="60" customHeight="1" x14ac:dyDescent="0.65">
      <c r="A184" s="61">
        <v>180</v>
      </c>
      <c r="B184" s="60">
        <v>218</v>
      </c>
      <c r="C184" s="3" t="s">
        <v>644</v>
      </c>
      <c r="D184" s="3" t="s">
        <v>1939</v>
      </c>
      <c r="E184" s="3" t="s">
        <v>645</v>
      </c>
      <c r="F184" s="3" t="s">
        <v>1214</v>
      </c>
      <c r="G184" s="5" t="s">
        <v>646</v>
      </c>
      <c r="H184" s="5" t="s">
        <v>1536</v>
      </c>
      <c r="I184" s="5" t="s">
        <v>2120</v>
      </c>
      <c r="J184" s="3"/>
    </row>
    <row r="185" spans="1:10" ht="60" customHeight="1" x14ac:dyDescent="0.65">
      <c r="A185" s="61">
        <v>181</v>
      </c>
      <c r="B185" s="60">
        <v>219</v>
      </c>
      <c r="C185" s="3" t="s">
        <v>647</v>
      </c>
      <c r="D185" s="3" t="s">
        <v>1939</v>
      </c>
      <c r="E185" s="3" t="s">
        <v>648</v>
      </c>
      <c r="F185" s="3" t="s">
        <v>1214</v>
      </c>
      <c r="G185" s="5" t="s">
        <v>649</v>
      </c>
      <c r="H185" s="5" t="s">
        <v>1538</v>
      </c>
      <c r="I185" s="5" t="s">
        <v>2121</v>
      </c>
      <c r="J185" s="3"/>
    </row>
    <row r="186" spans="1:10" ht="60" customHeight="1" x14ac:dyDescent="0.65">
      <c r="A186" s="61">
        <v>182</v>
      </c>
      <c r="B186" s="60">
        <v>220</v>
      </c>
      <c r="C186" s="3" t="s">
        <v>650</v>
      </c>
      <c r="D186" s="3" t="s">
        <v>1939</v>
      </c>
      <c r="E186" s="3" t="s">
        <v>651</v>
      </c>
      <c r="F186" s="3" t="s">
        <v>1214</v>
      </c>
      <c r="G186" s="5" t="s">
        <v>652</v>
      </c>
      <c r="H186" s="5" t="s">
        <v>1540</v>
      </c>
      <c r="I186" s="5" t="s">
        <v>2122</v>
      </c>
      <c r="J186" s="3"/>
    </row>
    <row r="187" spans="1:10" ht="60" customHeight="1" x14ac:dyDescent="0.65">
      <c r="A187" s="61">
        <v>183</v>
      </c>
      <c r="B187" s="60">
        <v>221</v>
      </c>
      <c r="C187" s="3" t="s">
        <v>653</v>
      </c>
      <c r="D187" s="3" t="s">
        <v>1939</v>
      </c>
      <c r="E187" s="3" t="s">
        <v>654</v>
      </c>
      <c r="F187" s="3" t="s">
        <v>1214</v>
      </c>
      <c r="G187" s="5" t="s">
        <v>655</v>
      </c>
      <c r="H187" s="5" t="s">
        <v>1542</v>
      </c>
      <c r="I187" s="5" t="s">
        <v>1543</v>
      </c>
      <c r="J187" s="3"/>
    </row>
    <row r="188" spans="1:10" ht="60" customHeight="1" x14ac:dyDescent="0.65">
      <c r="A188" s="61">
        <v>184</v>
      </c>
      <c r="B188" s="60">
        <v>222</v>
      </c>
      <c r="C188" s="3" t="s">
        <v>656</v>
      </c>
      <c r="D188" s="3" t="s">
        <v>1939</v>
      </c>
      <c r="E188" s="3" t="s">
        <v>657</v>
      </c>
      <c r="F188" s="3" t="s">
        <v>1214</v>
      </c>
      <c r="G188" s="5" t="s">
        <v>658</v>
      </c>
      <c r="H188" s="5" t="s">
        <v>1544</v>
      </c>
      <c r="I188" s="5" t="s">
        <v>1545</v>
      </c>
      <c r="J188" s="3"/>
    </row>
    <row r="189" spans="1:10" ht="60" customHeight="1" x14ac:dyDescent="0.65">
      <c r="A189" s="61">
        <v>185</v>
      </c>
      <c r="B189" s="60">
        <v>223</v>
      </c>
      <c r="C189" s="3" t="s">
        <v>659</v>
      </c>
      <c r="D189" s="3" t="s">
        <v>1939</v>
      </c>
      <c r="E189" s="3" t="s">
        <v>660</v>
      </c>
      <c r="F189" s="3" t="s">
        <v>1214</v>
      </c>
      <c r="G189" s="5" t="s">
        <v>661</v>
      </c>
      <c r="H189" s="5" t="s">
        <v>2411</v>
      </c>
      <c r="I189" s="5" t="s">
        <v>2123</v>
      </c>
      <c r="J189" s="3"/>
    </row>
    <row r="190" spans="1:10" ht="60" customHeight="1" x14ac:dyDescent="0.65">
      <c r="A190" s="61">
        <v>186</v>
      </c>
      <c r="B190" s="60">
        <v>224</v>
      </c>
      <c r="C190" s="3" t="s">
        <v>662</v>
      </c>
      <c r="D190" s="3" t="s">
        <v>1939</v>
      </c>
      <c r="E190" s="3" t="s">
        <v>663</v>
      </c>
      <c r="F190" s="3" t="s">
        <v>1214</v>
      </c>
      <c r="G190" s="5" t="s">
        <v>664</v>
      </c>
      <c r="H190" s="5" t="s">
        <v>1548</v>
      </c>
      <c r="I190" s="5" t="s">
        <v>2124</v>
      </c>
      <c r="J190" s="3"/>
    </row>
    <row r="191" spans="1:10" ht="60" customHeight="1" x14ac:dyDescent="0.65">
      <c r="A191" s="61">
        <v>187</v>
      </c>
      <c r="B191" s="60">
        <v>225</v>
      </c>
      <c r="C191" s="3" t="s">
        <v>665</v>
      </c>
      <c r="D191" s="3" t="s">
        <v>1939</v>
      </c>
      <c r="E191" s="3" t="s">
        <v>666</v>
      </c>
      <c r="F191" s="3" t="s">
        <v>1214</v>
      </c>
      <c r="G191" s="5" t="s">
        <v>667</v>
      </c>
      <c r="H191" s="5" t="s">
        <v>1550</v>
      </c>
      <c r="I191" s="5" t="s">
        <v>2125</v>
      </c>
      <c r="J191" s="3"/>
    </row>
    <row r="192" spans="1:10" ht="60" customHeight="1" x14ac:dyDescent="0.65">
      <c r="A192" s="61">
        <v>188</v>
      </c>
      <c r="B192" s="60">
        <v>226</v>
      </c>
      <c r="C192" s="3" t="s">
        <v>668</v>
      </c>
      <c r="D192" s="3" t="s">
        <v>1941</v>
      </c>
      <c r="E192" s="3" t="s">
        <v>669</v>
      </c>
      <c r="F192" s="3" t="s">
        <v>1214</v>
      </c>
      <c r="G192" s="5" t="s">
        <v>670</v>
      </c>
      <c r="H192" s="5" t="s">
        <v>1552</v>
      </c>
      <c r="I192" s="8" t="s">
        <v>2126</v>
      </c>
      <c r="J192" s="3"/>
    </row>
    <row r="193" spans="1:10" ht="60" customHeight="1" x14ac:dyDescent="0.65">
      <c r="A193" s="61">
        <v>189</v>
      </c>
      <c r="B193" s="60">
        <v>228</v>
      </c>
      <c r="C193" s="3" t="s">
        <v>674</v>
      </c>
      <c r="D193" s="3" t="s">
        <v>1941</v>
      </c>
      <c r="E193" s="3" t="s">
        <v>675</v>
      </c>
      <c r="F193" s="3" t="s">
        <v>1214</v>
      </c>
      <c r="G193" s="5" t="s">
        <v>676</v>
      </c>
      <c r="H193" s="5" t="s">
        <v>1556</v>
      </c>
      <c r="I193" s="5" t="s">
        <v>2127</v>
      </c>
      <c r="J193" s="3"/>
    </row>
    <row r="194" spans="1:10" ht="60" customHeight="1" x14ac:dyDescent="0.65">
      <c r="A194" s="61">
        <v>190</v>
      </c>
      <c r="B194" s="60">
        <v>229</v>
      </c>
      <c r="C194" s="3" t="s">
        <v>677</v>
      </c>
      <c r="D194" s="3" t="s">
        <v>1939</v>
      </c>
      <c r="E194" s="3" t="s">
        <v>678</v>
      </c>
      <c r="F194" s="3" t="s">
        <v>1214</v>
      </c>
      <c r="G194" s="5" t="s">
        <v>679</v>
      </c>
      <c r="H194" s="5" t="s">
        <v>1558</v>
      </c>
      <c r="I194" s="5" t="s">
        <v>2128</v>
      </c>
      <c r="J194" s="3"/>
    </row>
    <row r="195" spans="1:10" ht="60" customHeight="1" x14ac:dyDescent="0.65">
      <c r="A195" s="61">
        <v>191</v>
      </c>
      <c r="B195" s="60">
        <v>230</v>
      </c>
      <c r="C195" s="3" t="s">
        <v>680</v>
      </c>
      <c r="D195" s="3" t="s">
        <v>1939</v>
      </c>
      <c r="E195" s="3" t="s">
        <v>681</v>
      </c>
      <c r="F195" s="3" t="s">
        <v>1214</v>
      </c>
      <c r="G195" s="5" t="s">
        <v>682</v>
      </c>
      <c r="H195" s="5" t="s">
        <v>2412</v>
      </c>
      <c r="I195" s="5" t="s">
        <v>2129</v>
      </c>
      <c r="J195" s="3"/>
    </row>
    <row r="196" spans="1:10" ht="60" customHeight="1" x14ac:dyDescent="0.65">
      <c r="A196" s="61">
        <v>192</v>
      </c>
      <c r="B196" s="60">
        <v>231</v>
      </c>
      <c r="C196" s="3" t="s">
        <v>683</v>
      </c>
      <c r="D196" s="3" t="s">
        <v>1941</v>
      </c>
      <c r="E196" s="3" t="s">
        <v>684</v>
      </c>
      <c r="F196" s="3" t="s">
        <v>1214</v>
      </c>
      <c r="G196" s="5" t="s">
        <v>685</v>
      </c>
      <c r="H196" s="5" t="s">
        <v>1562</v>
      </c>
      <c r="I196" s="8" t="s">
        <v>2130</v>
      </c>
      <c r="J196" s="3"/>
    </row>
    <row r="197" spans="1:10" ht="60" customHeight="1" x14ac:dyDescent="0.65">
      <c r="A197" s="61">
        <v>193</v>
      </c>
      <c r="B197" s="60">
        <v>232</v>
      </c>
      <c r="C197" s="3" t="s">
        <v>686</v>
      </c>
      <c r="D197" s="3" t="s">
        <v>1941</v>
      </c>
      <c r="E197" s="3" t="s">
        <v>687</v>
      </c>
      <c r="F197" s="3" t="s">
        <v>1214</v>
      </c>
      <c r="G197" s="5" t="s">
        <v>688</v>
      </c>
      <c r="H197" s="5" t="s">
        <v>1564</v>
      </c>
      <c r="I197" s="5" t="s">
        <v>2131</v>
      </c>
      <c r="J197" s="3"/>
    </row>
    <row r="198" spans="1:10" ht="60" customHeight="1" x14ac:dyDescent="0.65">
      <c r="A198" s="61">
        <v>194</v>
      </c>
      <c r="B198" s="60">
        <v>233</v>
      </c>
      <c r="C198" s="3" t="s">
        <v>689</v>
      </c>
      <c r="D198" s="3" t="s">
        <v>1939</v>
      </c>
      <c r="E198" s="3" t="s">
        <v>690</v>
      </c>
      <c r="F198" s="3" t="s">
        <v>1214</v>
      </c>
      <c r="G198" s="5" t="s">
        <v>691</v>
      </c>
      <c r="H198" s="5" t="s">
        <v>1565</v>
      </c>
      <c r="I198" s="5" t="s">
        <v>2132</v>
      </c>
      <c r="J198" s="3"/>
    </row>
    <row r="199" spans="1:10" ht="60" customHeight="1" x14ac:dyDescent="0.65">
      <c r="A199" s="61">
        <v>195</v>
      </c>
      <c r="B199" s="60">
        <v>234</v>
      </c>
      <c r="C199" s="3" t="s">
        <v>692</v>
      </c>
      <c r="D199" s="3" t="s">
        <v>1939</v>
      </c>
      <c r="E199" s="3" t="s">
        <v>693</v>
      </c>
      <c r="F199" s="3" t="s">
        <v>1214</v>
      </c>
      <c r="G199" s="5" t="s">
        <v>694</v>
      </c>
      <c r="H199" s="5" t="s">
        <v>1567</v>
      </c>
      <c r="I199" s="5" t="s">
        <v>2133</v>
      </c>
      <c r="J199" s="3"/>
    </row>
    <row r="200" spans="1:10" ht="60" customHeight="1" x14ac:dyDescent="0.65">
      <c r="A200" s="61">
        <v>196</v>
      </c>
      <c r="B200" s="60">
        <v>235</v>
      </c>
      <c r="C200" s="3" t="s">
        <v>695</v>
      </c>
      <c r="D200" s="3" t="s">
        <v>1941</v>
      </c>
      <c r="E200" s="3" t="s">
        <v>696</v>
      </c>
      <c r="F200" s="3" t="s">
        <v>1214</v>
      </c>
      <c r="G200" s="5" t="s">
        <v>697</v>
      </c>
      <c r="H200" s="5" t="s">
        <v>1569</v>
      </c>
      <c r="I200" s="5" t="s">
        <v>2134</v>
      </c>
      <c r="J200" s="3"/>
    </row>
    <row r="201" spans="1:10" ht="60" customHeight="1" x14ac:dyDescent="0.65">
      <c r="A201" s="61">
        <v>197</v>
      </c>
      <c r="B201" s="60">
        <v>236</v>
      </c>
      <c r="C201" s="3" t="s">
        <v>698</v>
      </c>
      <c r="D201" s="3" t="s">
        <v>1939</v>
      </c>
      <c r="E201" s="3" t="s">
        <v>699</v>
      </c>
      <c r="F201" s="3" t="s">
        <v>1214</v>
      </c>
      <c r="G201" s="5" t="s">
        <v>700</v>
      </c>
      <c r="H201" s="5" t="s">
        <v>1571</v>
      </c>
      <c r="I201" s="5" t="s">
        <v>2135</v>
      </c>
      <c r="J201" s="3"/>
    </row>
    <row r="202" spans="1:10" ht="60" customHeight="1" x14ac:dyDescent="0.65">
      <c r="A202" s="61">
        <v>198</v>
      </c>
      <c r="B202" s="60">
        <v>237</v>
      </c>
      <c r="C202" s="3" t="s">
        <v>701</v>
      </c>
      <c r="D202" s="3" t="s">
        <v>1941</v>
      </c>
      <c r="E202" s="3" t="s">
        <v>702</v>
      </c>
      <c r="F202" s="3" t="s">
        <v>1214</v>
      </c>
      <c r="G202" s="5" t="s">
        <v>703</v>
      </c>
      <c r="H202" s="5" t="s">
        <v>1573</v>
      </c>
      <c r="I202" s="8" t="s">
        <v>2136</v>
      </c>
      <c r="J202" s="3"/>
    </row>
    <row r="203" spans="1:10" ht="60" customHeight="1" x14ac:dyDescent="0.65">
      <c r="A203" s="61">
        <v>199</v>
      </c>
      <c r="B203" s="60">
        <v>238</v>
      </c>
      <c r="C203" s="3" t="s">
        <v>704</v>
      </c>
      <c r="D203" s="3" t="s">
        <v>1941</v>
      </c>
      <c r="E203" s="3" t="s">
        <v>705</v>
      </c>
      <c r="F203" s="3" t="s">
        <v>1214</v>
      </c>
      <c r="G203" s="5" t="s">
        <v>706</v>
      </c>
      <c r="H203" s="5" t="s">
        <v>1575</v>
      </c>
      <c r="I203" s="5" t="s">
        <v>2137</v>
      </c>
      <c r="J203" s="3"/>
    </row>
    <row r="204" spans="1:10" ht="60" customHeight="1" x14ac:dyDescent="0.65">
      <c r="A204" s="61">
        <v>200</v>
      </c>
      <c r="B204" s="60">
        <v>239</v>
      </c>
      <c r="C204" s="3" t="s">
        <v>707</v>
      </c>
      <c r="D204" s="3" t="s">
        <v>1941</v>
      </c>
      <c r="E204" s="3" t="s">
        <v>708</v>
      </c>
      <c r="F204" s="3" t="s">
        <v>1214</v>
      </c>
      <c r="G204" s="5" t="s">
        <v>709</v>
      </c>
      <c r="H204" s="5" t="s">
        <v>2413</v>
      </c>
      <c r="I204" s="5" t="s">
        <v>2138</v>
      </c>
      <c r="J204" s="3"/>
    </row>
    <row r="205" spans="1:10" ht="60" customHeight="1" x14ac:dyDescent="0.65">
      <c r="A205" s="61">
        <v>201</v>
      </c>
      <c r="B205" s="60">
        <v>240</v>
      </c>
      <c r="C205" s="3" t="s">
        <v>710</v>
      </c>
      <c r="D205" s="3" t="s">
        <v>1941</v>
      </c>
      <c r="E205" s="3" t="s">
        <v>711</v>
      </c>
      <c r="F205" s="3" t="s">
        <v>1214</v>
      </c>
      <c r="G205" s="5" t="s">
        <v>712</v>
      </c>
      <c r="H205" s="5" t="s">
        <v>1579</v>
      </c>
      <c r="I205" s="8" t="s">
        <v>2139</v>
      </c>
      <c r="J205" s="3"/>
    </row>
    <row r="206" spans="1:10" ht="60" customHeight="1" x14ac:dyDescent="0.65">
      <c r="A206" s="61">
        <v>202</v>
      </c>
      <c r="B206" s="60">
        <v>241</v>
      </c>
      <c r="C206" s="3" t="s">
        <v>1897</v>
      </c>
      <c r="D206" s="3" t="s">
        <v>1941</v>
      </c>
      <c r="E206" s="3" t="s">
        <v>713</v>
      </c>
      <c r="F206" s="3" t="s">
        <v>1214</v>
      </c>
      <c r="G206" s="5" t="s">
        <v>714</v>
      </c>
      <c r="H206" s="5" t="s">
        <v>1581</v>
      </c>
      <c r="I206" s="8" t="s">
        <v>2140</v>
      </c>
      <c r="J206" s="3"/>
    </row>
    <row r="207" spans="1:10" ht="60" customHeight="1" x14ac:dyDescent="0.65">
      <c r="A207" s="61">
        <v>203</v>
      </c>
      <c r="B207" s="60">
        <v>242</v>
      </c>
      <c r="C207" s="3" t="s">
        <v>715</v>
      </c>
      <c r="D207" s="3" t="s">
        <v>1941</v>
      </c>
      <c r="E207" s="3" t="s">
        <v>716</v>
      </c>
      <c r="F207" s="3" t="s">
        <v>1214</v>
      </c>
      <c r="G207" s="5" t="s">
        <v>717</v>
      </c>
      <c r="H207" s="5" t="s">
        <v>2414</v>
      </c>
      <c r="I207" s="8" t="s">
        <v>2141</v>
      </c>
      <c r="J207" s="3"/>
    </row>
    <row r="208" spans="1:10" ht="60" customHeight="1" x14ac:dyDescent="0.65">
      <c r="A208" s="61">
        <v>204</v>
      </c>
      <c r="B208" s="60">
        <v>243</v>
      </c>
      <c r="C208" s="3" t="s">
        <v>718</v>
      </c>
      <c r="D208" s="3" t="s">
        <v>1941</v>
      </c>
      <c r="E208" s="3" t="s">
        <v>719</v>
      </c>
      <c r="F208" s="3" t="s">
        <v>1214</v>
      </c>
      <c r="G208" s="5" t="s">
        <v>720</v>
      </c>
      <c r="H208" s="5" t="s">
        <v>1585</v>
      </c>
      <c r="I208" s="5" t="s">
        <v>2142</v>
      </c>
      <c r="J208" s="3"/>
    </row>
    <row r="209" spans="1:10" ht="60" customHeight="1" x14ac:dyDescent="0.65">
      <c r="A209" s="61">
        <v>205</v>
      </c>
      <c r="B209" s="60">
        <v>244</v>
      </c>
      <c r="C209" s="3" t="s">
        <v>721</v>
      </c>
      <c r="D209" s="3" t="s">
        <v>1939</v>
      </c>
      <c r="E209" s="3" t="s">
        <v>722</v>
      </c>
      <c r="F209" s="3" t="s">
        <v>1214</v>
      </c>
      <c r="G209" s="5" t="s">
        <v>723</v>
      </c>
      <c r="H209" s="5" t="s">
        <v>2415</v>
      </c>
      <c r="I209" s="5" t="s">
        <v>2143</v>
      </c>
      <c r="J209" s="3"/>
    </row>
    <row r="210" spans="1:10" ht="60" customHeight="1" x14ac:dyDescent="0.65">
      <c r="A210" s="61">
        <v>206</v>
      </c>
      <c r="B210" s="60">
        <v>245</v>
      </c>
      <c r="C210" s="3" t="s">
        <v>724</v>
      </c>
      <c r="D210" s="3" t="s">
        <v>1941</v>
      </c>
      <c r="E210" s="3" t="s">
        <v>725</v>
      </c>
      <c r="F210" s="3" t="s">
        <v>1214</v>
      </c>
      <c r="G210" s="5" t="s">
        <v>726</v>
      </c>
      <c r="H210" s="5" t="s">
        <v>1589</v>
      </c>
      <c r="I210" s="5" t="s">
        <v>2144</v>
      </c>
      <c r="J210" s="3"/>
    </row>
    <row r="211" spans="1:10" ht="60" customHeight="1" x14ac:dyDescent="0.65">
      <c r="A211" s="61">
        <v>207</v>
      </c>
      <c r="B211" s="60">
        <v>246</v>
      </c>
      <c r="C211" s="3" t="s">
        <v>727</v>
      </c>
      <c r="D211" s="3" t="s">
        <v>1939</v>
      </c>
      <c r="E211" s="3" t="s">
        <v>728</v>
      </c>
      <c r="F211" s="3" t="s">
        <v>1214</v>
      </c>
      <c r="G211" s="5" t="s">
        <v>729</v>
      </c>
      <c r="H211" s="5" t="s">
        <v>1591</v>
      </c>
      <c r="I211" s="5" t="s">
        <v>2145</v>
      </c>
      <c r="J211" s="3"/>
    </row>
    <row r="212" spans="1:10" ht="60" customHeight="1" x14ac:dyDescent="0.65">
      <c r="A212" s="61">
        <v>208</v>
      </c>
      <c r="B212" s="60">
        <v>247</v>
      </c>
      <c r="C212" s="3" t="s">
        <v>730</v>
      </c>
      <c r="D212" s="3" t="s">
        <v>1939</v>
      </c>
      <c r="E212" s="3" t="s">
        <v>731</v>
      </c>
      <c r="F212" s="3" t="s">
        <v>1214</v>
      </c>
      <c r="G212" s="5" t="s">
        <v>732</v>
      </c>
      <c r="H212" s="5" t="s">
        <v>1593</v>
      </c>
      <c r="I212" s="8" t="s">
        <v>2146</v>
      </c>
      <c r="J212" s="3"/>
    </row>
    <row r="213" spans="1:10" ht="60" customHeight="1" x14ac:dyDescent="0.65">
      <c r="A213" s="61">
        <v>209</v>
      </c>
      <c r="B213" s="60">
        <v>248</v>
      </c>
      <c r="C213" s="3" t="s">
        <v>733</v>
      </c>
      <c r="D213" s="3" t="s">
        <v>1939</v>
      </c>
      <c r="E213" s="3" t="s">
        <v>734</v>
      </c>
      <c r="F213" s="3" t="s">
        <v>1214</v>
      </c>
      <c r="G213" s="5" t="s">
        <v>735</v>
      </c>
      <c r="H213" s="5" t="s">
        <v>2416</v>
      </c>
      <c r="I213" s="5" t="s">
        <v>2147</v>
      </c>
      <c r="J213" s="3"/>
    </row>
    <row r="214" spans="1:10" ht="60" customHeight="1" x14ac:dyDescent="0.65">
      <c r="A214" s="61">
        <v>210</v>
      </c>
      <c r="B214" s="60">
        <v>249</v>
      </c>
      <c r="C214" s="3" t="s">
        <v>736</v>
      </c>
      <c r="D214" s="3" t="s">
        <v>1939</v>
      </c>
      <c r="E214" s="3" t="s">
        <v>737</v>
      </c>
      <c r="F214" s="3" t="s">
        <v>1214</v>
      </c>
      <c r="G214" s="5" t="s">
        <v>738</v>
      </c>
      <c r="H214" s="8" t="s">
        <v>1597</v>
      </c>
      <c r="I214" s="8" t="s">
        <v>2148</v>
      </c>
      <c r="J214" s="3"/>
    </row>
    <row r="215" spans="1:10" ht="60" customHeight="1" x14ac:dyDescent="0.65">
      <c r="A215" s="61">
        <v>211</v>
      </c>
      <c r="B215" s="60">
        <v>250</v>
      </c>
      <c r="C215" s="3" t="s">
        <v>739</v>
      </c>
      <c r="D215" s="3" t="s">
        <v>1941</v>
      </c>
      <c r="E215" s="3" t="s">
        <v>740</v>
      </c>
      <c r="F215" s="3" t="s">
        <v>1214</v>
      </c>
      <c r="G215" s="5" t="s">
        <v>741</v>
      </c>
      <c r="H215" s="5" t="s">
        <v>2417</v>
      </c>
      <c r="I215" s="5" t="s">
        <v>2149</v>
      </c>
      <c r="J215" s="3"/>
    </row>
    <row r="216" spans="1:10" ht="60" customHeight="1" x14ac:dyDescent="0.65">
      <c r="A216" s="61">
        <v>212</v>
      </c>
      <c r="B216" s="60">
        <v>251</v>
      </c>
      <c r="C216" s="3" t="s">
        <v>742</v>
      </c>
      <c r="D216" s="3" t="s">
        <v>1941</v>
      </c>
      <c r="E216" s="3" t="s">
        <v>743</v>
      </c>
      <c r="F216" s="3" t="s">
        <v>1214</v>
      </c>
      <c r="G216" s="5" t="s">
        <v>744</v>
      </c>
      <c r="H216" s="8" t="s">
        <v>1601</v>
      </c>
      <c r="I216" s="8" t="s">
        <v>1602</v>
      </c>
      <c r="J216" s="3"/>
    </row>
    <row r="217" spans="1:10" ht="60" customHeight="1" x14ac:dyDescent="0.65">
      <c r="A217" s="61">
        <v>213</v>
      </c>
      <c r="B217" s="60">
        <v>252</v>
      </c>
      <c r="C217" s="3" t="s">
        <v>745</v>
      </c>
      <c r="D217" s="3" t="s">
        <v>1939</v>
      </c>
      <c r="E217" s="3" t="s">
        <v>746</v>
      </c>
      <c r="F217" s="3" t="s">
        <v>1214</v>
      </c>
      <c r="G217" s="5" t="s">
        <v>747</v>
      </c>
      <c r="H217" s="5" t="s">
        <v>1603</v>
      </c>
      <c r="I217" s="5" t="s">
        <v>1604</v>
      </c>
      <c r="J217" s="3"/>
    </row>
    <row r="218" spans="1:10" ht="60" customHeight="1" x14ac:dyDescent="0.65">
      <c r="A218" s="61">
        <v>214</v>
      </c>
      <c r="B218" s="60">
        <v>253</v>
      </c>
      <c r="C218" s="3" t="s">
        <v>1898</v>
      </c>
      <c r="D218" s="3" t="s">
        <v>1939</v>
      </c>
      <c r="E218" s="3" t="s">
        <v>748</v>
      </c>
      <c r="F218" s="3" t="s">
        <v>1214</v>
      </c>
      <c r="G218" s="5" t="s">
        <v>749</v>
      </c>
      <c r="H218" s="5" t="s">
        <v>2418</v>
      </c>
      <c r="I218" s="5" t="s">
        <v>2150</v>
      </c>
      <c r="J218" s="3"/>
    </row>
    <row r="219" spans="1:10" ht="60" customHeight="1" x14ac:dyDescent="0.65">
      <c r="A219" s="61">
        <v>215</v>
      </c>
      <c r="B219" s="60">
        <v>255</v>
      </c>
      <c r="C219" s="3" t="s">
        <v>753</v>
      </c>
      <c r="D219" s="3" t="s">
        <v>1939</v>
      </c>
      <c r="E219" s="3" t="s">
        <v>725</v>
      </c>
      <c r="F219" s="3" t="s">
        <v>1214</v>
      </c>
      <c r="G219" s="5" t="s">
        <v>754</v>
      </c>
      <c r="H219" s="5" t="s">
        <v>1609</v>
      </c>
      <c r="I219" s="5" t="s">
        <v>1610</v>
      </c>
      <c r="J219" s="3"/>
    </row>
    <row r="220" spans="1:10" ht="60" customHeight="1" x14ac:dyDescent="0.65">
      <c r="A220" s="61">
        <v>216</v>
      </c>
      <c r="B220" s="60">
        <v>256</v>
      </c>
      <c r="C220" s="3" t="s">
        <v>755</v>
      </c>
      <c r="D220" s="3" t="s">
        <v>1939</v>
      </c>
      <c r="E220" s="3" t="s">
        <v>672</v>
      </c>
      <c r="F220" s="3" t="s">
        <v>1214</v>
      </c>
      <c r="G220" s="5" t="s">
        <v>756</v>
      </c>
      <c r="H220" s="5" t="s">
        <v>1611</v>
      </c>
      <c r="I220" s="5" t="s">
        <v>2151</v>
      </c>
      <c r="J220" s="3"/>
    </row>
    <row r="221" spans="1:10" ht="60" customHeight="1" x14ac:dyDescent="0.65">
      <c r="A221" s="61">
        <v>217</v>
      </c>
      <c r="B221" s="60">
        <v>257</v>
      </c>
      <c r="C221" s="3" t="s">
        <v>757</v>
      </c>
      <c r="D221" s="3" t="s">
        <v>1939</v>
      </c>
      <c r="E221" s="3" t="s">
        <v>758</v>
      </c>
      <c r="F221" s="3" t="s">
        <v>1214</v>
      </c>
      <c r="G221" s="5" t="s">
        <v>759</v>
      </c>
      <c r="H221" s="8" t="s">
        <v>1613</v>
      </c>
      <c r="I221" s="8" t="s">
        <v>2152</v>
      </c>
      <c r="J221" s="3"/>
    </row>
    <row r="222" spans="1:10" ht="60" customHeight="1" x14ac:dyDescent="0.65">
      <c r="A222" s="61">
        <v>218</v>
      </c>
      <c r="B222" s="60">
        <v>258</v>
      </c>
      <c r="C222" s="3" t="s">
        <v>760</v>
      </c>
      <c r="D222" s="3" t="s">
        <v>1939</v>
      </c>
      <c r="E222" s="3" t="s">
        <v>761</v>
      </c>
      <c r="F222" s="3" t="s">
        <v>1214</v>
      </c>
      <c r="G222" s="5" t="s">
        <v>762</v>
      </c>
      <c r="H222" s="5" t="s">
        <v>2419</v>
      </c>
      <c r="I222" s="5" t="s">
        <v>2153</v>
      </c>
      <c r="J222" s="3"/>
    </row>
    <row r="223" spans="1:10" ht="60" customHeight="1" x14ac:dyDescent="0.65">
      <c r="A223" s="61">
        <v>219</v>
      </c>
      <c r="B223" s="60">
        <v>259</v>
      </c>
      <c r="C223" s="3" t="s">
        <v>763</v>
      </c>
      <c r="D223" s="3" t="s">
        <v>1941</v>
      </c>
      <c r="E223" s="3" t="s">
        <v>764</v>
      </c>
      <c r="F223" s="3" t="s">
        <v>1214</v>
      </c>
      <c r="G223" s="5" t="s">
        <v>765</v>
      </c>
      <c r="H223" s="5" t="s">
        <v>1617</v>
      </c>
      <c r="I223" s="5" t="s">
        <v>2154</v>
      </c>
      <c r="J223" s="3"/>
    </row>
    <row r="224" spans="1:10" ht="60" customHeight="1" x14ac:dyDescent="0.65">
      <c r="A224" s="61">
        <v>220</v>
      </c>
      <c r="B224" s="60">
        <v>260</v>
      </c>
      <c r="C224" s="3" t="s">
        <v>766</v>
      </c>
      <c r="D224" s="3" t="s">
        <v>1941</v>
      </c>
      <c r="E224" s="3" t="s">
        <v>767</v>
      </c>
      <c r="F224" s="3" t="s">
        <v>1214</v>
      </c>
      <c r="G224" s="5" t="s">
        <v>768</v>
      </c>
      <c r="H224" s="8" t="s">
        <v>1619</v>
      </c>
      <c r="I224" s="8" t="s">
        <v>2155</v>
      </c>
      <c r="J224" s="3"/>
    </row>
    <row r="225" spans="1:10" ht="60" customHeight="1" x14ac:dyDescent="0.65">
      <c r="A225" s="61">
        <v>221</v>
      </c>
      <c r="B225" s="60">
        <v>261</v>
      </c>
      <c r="C225" s="3" t="s">
        <v>769</v>
      </c>
      <c r="D225" s="3" t="s">
        <v>1939</v>
      </c>
      <c r="E225" s="3" t="s">
        <v>770</v>
      </c>
      <c r="F225" s="3" t="s">
        <v>1214</v>
      </c>
      <c r="G225" s="5" t="s">
        <v>771</v>
      </c>
      <c r="H225" s="5" t="s">
        <v>1621</v>
      </c>
      <c r="I225" s="5" t="s">
        <v>2156</v>
      </c>
      <c r="J225" s="3"/>
    </row>
    <row r="226" spans="1:10" ht="60" customHeight="1" x14ac:dyDescent="0.65">
      <c r="A226" s="61">
        <v>222</v>
      </c>
      <c r="B226" s="60">
        <v>262</v>
      </c>
      <c r="C226" s="3" t="s">
        <v>772</v>
      </c>
      <c r="D226" s="3" t="s">
        <v>1939</v>
      </c>
      <c r="E226" s="3" t="s">
        <v>773</v>
      </c>
      <c r="F226" s="3" t="s">
        <v>1214</v>
      </c>
      <c r="G226" s="5" t="s">
        <v>774</v>
      </c>
      <c r="H226" s="5" t="s">
        <v>1623</v>
      </c>
      <c r="I226" s="5" t="s">
        <v>2157</v>
      </c>
      <c r="J226" s="3"/>
    </row>
    <row r="227" spans="1:10" ht="60" customHeight="1" x14ac:dyDescent="0.65">
      <c r="A227" s="61">
        <v>223</v>
      </c>
      <c r="B227" s="60">
        <v>263</v>
      </c>
      <c r="C227" s="3" t="s">
        <v>775</v>
      </c>
      <c r="D227" s="3" t="s">
        <v>1941</v>
      </c>
      <c r="E227" s="3" t="s">
        <v>776</v>
      </c>
      <c r="F227" s="3" t="s">
        <v>1214</v>
      </c>
      <c r="G227" s="5" t="s">
        <v>777</v>
      </c>
      <c r="H227" s="5" t="s">
        <v>1625</v>
      </c>
      <c r="I227" s="5" t="s">
        <v>2158</v>
      </c>
      <c r="J227" s="3"/>
    </row>
    <row r="228" spans="1:10" ht="60" customHeight="1" x14ac:dyDescent="0.65">
      <c r="A228" s="61">
        <v>224</v>
      </c>
      <c r="B228" s="60">
        <v>264</v>
      </c>
      <c r="C228" s="3" t="s">
        <v>778</v>
      </c>
      <c r="D228" s="3" t="s">
        <v>1941</v>
      </c>
      <c r="E228" s="3" t="s">
        <v>779</v>
      </c>
      <c r="F228" s="3" t="s">
        <v>1214</v>
      </c>
      <c r="G228" s="5" t="s">
        <v>780</v>
      </c>
      <c r="H228" s="5" t="s">
        <v>2420</v>
      </c>
      <c r="I228" s="5" t="s">
        <v>2159</v>
      </c>
      <c r="J228" s="3"/>
    </row>
    <row r="229" spans="1:10" ht="60" customHeight="1" x14ac:dyDescent="0.65">
      <c r="A229" s="61">
        <v>225</v>
      </c>
      <c r="B229" s="60">
        <v>265</v>
      </c>
      <c r="C229" s="3" t="s">
        <v>781</v>
      </c>
      <c r="D229" s="3" t="s">
        <v>1941</v>
      </c>
      <c r="E229" s="3" t="s">
        <v>782</v>
      </c>
      <c r="F229" s="3" t="s">
        <v>1214</v>
      </c>
      <c r="G229" s="5" t="s">
        <v>783</v>
      </c>
      <c r="H229" s="5" t="s">
        <v>1629</v>
      </c>
      <c r="I229" s="5" t="s">
        <v>2160</v>
      </c>
      <c r="J229" s="3"/>
    </row>
    <row r="230" spans="1:10" ht="60" customHeight="1" x14ac:dyDescent="0.65">
      <c r="A230" s="61">
        <v>226</v>
      </c>
      <c r="B230" s="60">
        <v>266</v>
      </c>
      <c r="C230" s="3" t="s">
        <v>784</v>
      </c>
      <c r="D230" s="3" t="s">
        <v>1939</v>
      </c>
      <c r="E230" s="3" t="s">
        <v>785</v>
      </c>
      <c r="F230" s="3" t="s">
        <v>1214</v>
      </c>
      <c r="G230" s="5" t="s">
        <v>786</v>
      </c>
      <c r="H230" s="5" t="s">
        <v>1631</v>
      </c>
      <c r="I230" s="5" t="s">
        <v>2161</v>
      </c>
      <c r="J230" s="3"/>
    </row>
    <row r="231" spans="1:10" ht="60" customHeight="1" x14ac:dyDescent="0.65">
      <c r="A231" s="61">
        <v>227</v>
      </c>
      <c r="B231" s="60">
        <v>267</v>
      </c>
      <c r="C231" s="3" t="s">
        <v>787</v>
      </c>
      <c r="D231" s="3" t="s">
        <v>1939</v>
      </c>
      <c r="E231" s="3" t="s">
        <v>788</v>
      </c>
      <c r="F231" s="3" t="s">
        <v>1214</v>
      </c>
      <c r="G231" s="5" t="s">
        <v>789</v>
      </c>
      <c r="H231" s="5" t="s">
        <v>1633</v>
      </c>
      <c r="I231" s="5" t="s">
        <v>2162</v>
      </c>
      <c r="J231" s="3"/>
    </row>
    <row r="232" spans="1:10" ht="60" customHeight="1" x14ac:dyDescent="0.65">
      <c r="A232" s="61">
        <v>228</v>
      </c>
      <c r="B232" s="60">
        <v>268</v>
      </c>
      <c r="C232" s="3" t="s">
        <v>790</v>
      </c>
      <c r="D232" s="3" t="s">
        <v>1941</v>
      </c>
      <c r="E232" s="3" t="s">
        <v>791</v>
      </c>
      <c r="F232" s="3" t="s">
        <v>1214</v>
      </c>
      <c r="G232" s="5" t="s">
        <v>792</v>
      </c>
      <c r="H232" s="5" t="s">
        <v>2421</v>
      </c>
      <c r="I232" s="5" t="s">
        <v>2163</v>
      </c>
      <c r="J232" s="3"/>
    </row>
    <row r="233" spans="1:10" ht="60" customHeight="1" x14ac:dyDescent="0.65">
      <c r="A233" s="61">
        <v>229</v>
      </c>
      <c r="B233" s="60">
        <v>269</v>
      </c>
      <c r="C233" s="3" t="s">
        <v>793</v>
      </c>
      <c r="D233" s="3" t="s">
        <v>1939</v>
      </c>
      <c r="E233" s="3" t="s">
        <v>794</v>
      </c>
      <c r="F233" s="3" t="s">
        <v>1214</v>
      </c>
      <c r="G233" s="5" t="s">
        <v>795</v>
      </c>
      <c r="H233" s="5" t="s">
        <v>1636</v>
      </c>
      <c r="I233" s="5" t="s">
        <v>2164</v>
      </c>
      <c r="J233" s="3"/>
    </row>
    <row r="234" spans="1:10" ht="60" customHeight="1" x14ac:dyDescent="0.65">
      <c r="A234" s="61">
        <v>230</v>
      </c>
      <c r="B234" s="60">
        <v>270</v>
      </c>
      <c r="C234" s="3" t="s">
        <v>796</v>
      </c>
      <c r="D234" s="3" t="s">
        <v>1941</v>
      </c>
      <c r="E234" s="3" t="s">
        <v>797</v>
      </c>
      <c r="F234" s="3" t="s">
        <v>1214</v>
      </c>
      <c r="G234" s="5" t="s">
        <v>798</v>
      </c>
      <c r="H234" s="5" t="s">
        <v>1638</v>
      </c>
      <c r="I234" s="5" t="s">
        <v>2165</v>
      </c>
      <c r="J234" s="3"/>
    </row>
    <row r="235" spans="1:10" ht="60" customHeight="1" x14ac:dyDescent="0.65">
      <c r="A235" s="61">
        <v>231</v>
      </c>
      <c r="B235" s="60">
        <v>271</v>
      </c>
      <c r="C235" s="3" t="s">
        <v>799</v>
      </c>
      <c r="D235" s="3" t="s">
        <v>1941</v>
      </c>
      <c r="E235" s="3" t="s">
        <v>800</v>
      </c>
      <c r="F235" s="3" t="s">
        <v>1214</v>
      </c>
      <c r="G235" s="5" t="s">
        <v>801</v>
      </c>
      <c r="H235" s="8" t="s">
        <v>1640</v>
      </c>
      <c r="I235" s="8" t="s">
        <v>2166</v>
      </c>
      <c r="J235" s="3"/>
    </row>
    <row r="236" spans="1:10" ht="60" customHeight="1" x14ac:dyDescent="0.65">
      <c r="A236" s="61">
        <v>232</v>
      </c>
      <c r="B236" s="60">
        <v>272</v>
      </c>
      <c r="C236" s="3" t="s">
        <v>802</v>
      </c>
      <c r="D236" s="3" t="s">
        <v>1941</v>
      </c>
      <c r="E236" s="3" t="s">
        <v>803</v>
      </c>
      <c r="F236" s="3" t="s">
        <v>1214</v>
      </c>
      <c r="G236" s="5">
        <v>384</v>
      </c>
      <c r="H236" s="5" t="s">
        <v>1642</v>
      </c>
      <c r="I236" s="5" t="s">
        <v>2167</v>
      </c>
      <c r="J236" s="3"/>
    </row>
    <row r="237" spans="1:10" ht="60" customHeight="1" x14ac:dyDescent="0.65">
      <c r="A237" s="61">
        <v>233</v>
      </c>
      <c r="B237" s="60">
        <v>274</v>
      </c>
      <c r="C237" s="3" t="s">
        <v>807</v>
      </c>
      <c r="D237" s="3" t="s">
        <v>1939</v>
      </c>
      <c r="E237" s="3" t="s">
        <v>808</v>
      </c>
      <c r="F237" s="3" t="s">
        <v>1214</v>
      </c>
      <c r="G237" s="5" t="s">
        <v>809</v>
      </c>
      <c r="H237" s="5" t="s">
        <v>1646</v>
      </c>
      <c r="I237" s="5" t="s">
        <v>2168</v>
      </c>
      <c r="J237" s="3"/>
    </row>
    <row r="238" spans="1:10" ht="60" customHeight="1" x14ac:dyDescent="0.65">
      <c r="A238" s="61">
        <v>234</v>
      </c>
      <c r="B238" s="60">
        <v>275</v>
      </c>
      <c r="C238" s="3" t="s">
        <v>810</v>
      </c>
      <c r="D238" s="3" t="s">
        <v>1939</v>
      </c>
      <c r="E238" s="3" t="s">
        <v>811</v>
      </c>
      <c r="F238" s="3" t="s">
        <v>1214</v>
      </c>
      <c r="G238" s="5">
        <v>388</v>
      </c>
      <c r="H238" s="5" t="s">
        <v>1648</v>
      </c>
      <c r="I238" s="5" t="s">
        <v>2169</v>
      </c>
      <c r="J238" s="3"/>
    </row>
    <row r="239" spans="1:10" ht="60" customHeight="1" x14ac:dyDescent="0.65">
      <c r="A239" s="61">
        <v>235</v>
      </c>
      <c r="B239" s="60">
        <v>276</v>
      </c>
      <c r="C239" s="3" t="s">
        <v>812</v>
      </c>
      <c r="D239" s="3" t="s">
        <v>1939</v>
      </c>
      <c r="E239" s="3" t="s">
        <v>813</v>
      </c>
      <c r="F239" s="3" t="s">
        <v>1214</v>
      </c>
      <c r="G239" s="5" t="s">
        <v>814</v>
      </c>
      <c r="H239" s="5" t="s">
        <v>2422</v>
      </c>
      <c r="I239" s="5" t="s">
        <v>2170</v>
      </c>
      <c r="J239" s="3"/>
    </row>
    <row r="240" spans="1:10" ht="60" customHeight="1" x14ac:dyDescent="0.65">
      <c r="A240" s="61">
        <v>236</v>
      </c>
      <c r="B240" s="60">
        <v>277</v>
      </c>
      <c r="C240" s="3" t="s">
        <v>815</v>
      </c>
      <c r="D240" s="3" t="s">
        <v>1939</v>
      </c>
      <c r="E240" s="3" t="s">
        <v>816</v>
      </c>
      <c r="F240" s="3" t="s">
        <v>1214</v>
      </c>
      <c r="G240" s="5" t="s">
        <v>817</v>
      </c>
      <c r="H240" s="5" t="s">
        <v>2423</v>
      </c>
      <c r="I240" s="5" t="s">
        <v>2171</v>
      </c>
      <c r="J240" s="3"/>
    </row>
    <row r="241" spans="1:10" ht="60" customHeight="1" x14ac:dyDescent="0.65">
      <c r="A241" s="61">
        <v>237</v>
      </c>
      <c r="B241" s="60">
        <v>278</v>
      </c>
      <c r="C241" s="3" t="s">
        <v>818</v>
      </c>
      <c r="D241" s="3" t="s">
        <v>1939</v>
      </c>
      <c r="E241" s="3" t="s">
        <v>819</v>
      </c>
      <c r="F241" s="3" t="s">
        <v>1214</v>
      </c>
      <c r="G241" s="5" t="s">
        <v>820</v>
      </c>
      <c r="H241" s="5" t="s">
        <v>2424</v>
      </c>
      <c r="I241" s="5" t="s">
        <v>2172</v>
      </c>
      <c r="J241" s="3"/>
    </row>
    <row r="242" spans="1:10" ht="60" customHeight="1" x14ac:dyDescent="0.65">
      <c r="A242" s="61">
        <v>238</v>
      </c>
      <c r="B242" s="60">
        <v>279</v>
      </c>
      <c r="C242" s="3" t="s">
        <v>821</v>
      </c>
      <c r="D242" s="3" t="s">
        <v>1939</v>
      </c>
      <c r="E242" s="3" t="s">
        <v>822</v>
      </c>
      <c r="F242" s="3" t="s">
        <v>1214</v>
      </c>
      <c r="G242" s="5" t="s">
        <v>823</v>
      </c>
      <c r="H242" s="5" t="s">
        <v>1653</v>
      </c>
      <c r="I242" s="5" t="s">
        <v>2173</v>
      </c>
      <c r="J242" s="3"/>
    </row>
    <row r="243" spans="1:10" ht="60" customHeight="1" x14ac:dyDescent="0.65">
      <c r="A243" s="61">
        <v>239</v>
      </c>
      <c r="B243" s="60">
        <v>280</v>
      </c>
      <c r="C243" s="3" t="s">
        <v>824</v>
      </c>
      <c r="D243" s="3" t="s">
        <v>1939</v>
      </c>
      <c r="E243" s="3" t="s">
        <v>825</v>
      </c>
      <c r="F243" s="3" t="s">
        <v>1214</v>
      </c>
      <c r="G243" s="5" t="s">
        <v>826</v>
      </c>
      <c r="H243" s="5" t="s">
        <v>1655</v>
      </c>
      <c r="I243" s="5" t="s">
        <v>2174</v>
      </c>
      <c r="J243" s="3"/>
    </row>
    <row r="244" spans="1:10" ht="60" customHeight="1" x14ac:dyDescent="0.65">
      <c r="A244" s="61">
        <v>240</v>
      </c>
      <c r="B244" s="60">
        <v>281</v>
      </c>
      <c r="C244" s="3" t="s">
        <v>827</v>
      </c>
      <c r="D244" s="3" t="s">
        <v>1939</v>
      </c>
      <c r="E244" s="3" t="s">
        <v>828</v>
      </c>
      <c r="F244" s="3" t="s">
        <v>1214</v>
      </c>
      <c r="G244" s="5" t="s">
        <v>829</v>
      </c>
      <c r="H244" s="5" t="s">
        <v>2425</v>
      </c>
      <c r="I244" s="5" t="s">
        <v>2175</v>
      </c>
      <c r="J244" s="3"/>
    </row>
    <row r="245" spans="1:10" ht="60" customHeight="1" x14ac:dyDescent="0.65">
      <c r="A245" s="61">
        <v>241</v>
      </c>
      <c r="B245" s="60">
        <v>282</v>
      </c>
      <c r="C245" s="3" t="s">
        <v>830</v>
      </c>
      <c r="D245" s="3" t="s">
        <v>1939</v>
      </c>
      <c r="E245" s="3" t="s">
        <v>831</v>
      </c>
      <c r="F245" s="3" t="s">
        <v>1214</v>
      </c>
      <c r="G245" s="5" t="s">
        <v>832</v>
      </c>
      <c r="H245" s="5" t="s">
        <v>2426</v>
      </c>
      <c r="I245" s="5" t="s">
        <v>2176</v>
      </c>
      <c r="J245" s="3"/>
    </row>
    <row r="246" spans="1:10" ht="60" customHeight="1" x14ac:dyDescent="0.65">
      <c r="A246" s="61">
        <v>242</v>
      </c>
      <c r="B246" s="60">
        <v>284</v>
      </c>
      <c r="C246" s="3" t="s">
        <v>836</v>
      </c>
      <c r="D246" s="3" t="s">
        <v>1939</v>
      </c>
      <c r="E246" s="3" t="s">
        <v>837</v>
      </c>
      <c r="F246" s="3" t="s">
        <v>1214</v>
      </c>
      <c r="G246" s="5" t="s">
        <v>838</v>
      </c>
      <c r="H246" s="5" t="s">
        <v>2427</v>
      </c>
      <c r="I246" s="5" t="s">
        <v>2177</v>
      </c>
      <c r="J246" s="3"/>
    </row>
    <row r="247" spans="1:10" ht="60" customHeight="1" x14ac:dyDescent="0.65">
      <c r="A247" s="61">
        <v>243</v>
      </c>
      <c r="B247" s="60">
        <v>286</v>
      </c>
      <c r="C247" s="3" t="s">
        <v>840</v>
      </c>
      <c r="D247" s="3" t="s">
        <v>1941</v>
      </c>
      <c r="E247" s="3" t="s">
        <v>841</v>
      </c>
      <c r="F247" s="3" t="s">
        <v>1214</v>
      </c>
      <c r="G247" s="5">
        <v>403</v>
      </c>
      <c r="H247" s="5" t="s">
        <v>1664</v>
      </c>
      <c r="I247" s="5" t="s">
        <v>2178</v>
      </c>
      <c r="J247" s="3"/>
    </row>
    <row r="248" spans="1:10" ht="60" customHeight="1" x14ac:dyDescent="0.65">
      <c r="A248" s="61">
        <v>244</v>
      </c>
      <c r="B248" s="60">
        <v>287</v>
      </c>
      <c r="C248" s="3" t="s">
        <v>842</v>
      </c>
      <c r="D248" s="3" t="s">
        <v>1939</v>
      </c>
      <c r="E248" s="3" t="s">
        <v>843</v>
      </c>
      <c r="F248" s="3" t="s">
        <v>1214</v>
      </c>
      <c r="G248" s="5" t="s">
        <v>844</v>
      </c>
      <c r="H248" s="5" t="s">
        <v>1666</v>
      </c>
      <c r="I248" s="5" t="s">
        <v>2179</v>
      </c>
      <c r="J248" s="3"/>
    </row>
    <row r="249" spans="1:10" ht="60" customHeight="1" x14ac:dyDescent="0.65">
      <c r="A249" s="61">
        <v>245</v>
      </c>
      <c r="B249" s="60">
        <v>289</v>
      </c>
      <c r="C249" s="3" t="s">
        <v>848</v>
      </c>
      <c r="D249" s="3" t="s">
        <v>1941</v>
      </c>
      <c r="E249" s="3" t="s">
        <v>849</v>
      </c>
      <c r="F249" s="3" t="s">
        <v>1214</v>
      </c>
      <c r="G249" s="5" t="s">
        <v>850</v>
      </c>
      <c r="H249" s="8" t="s">
        <v>1670</v>
      </c>
      <c r="I249" s="8" t="s">
        <v>2180</v>
      </c>
      <c r="J249" s="3"/>
    </row>
    <row r="250" spans="1:10" ht="60" customHeight="1" x14ac:dyDescent="0.65">
      <c r="A250" s="61">
        <v>246</v>
      </c>
      <c r="B250" s="60">
        <v>291</v>
      </c>
      <c r="C250" s="3" t="s">
        <v>853</v>
      </c>
      <c r="D250" s="3" t="s">
        <v>1941</v>
      </c>
      <c r="E250" s="3" t="s">
        <v>854</v>
      </c>
      <c r="F250" s="3" t="s">
        <v>1214</v>
      </c>
      <c r="G250" s="5">
        <v>408</v>
      </c>
      <c r="H250" s="5" t="s">
        <v>2428</v>
      </c>
      <c r="I250" s="5" t="s">
        <v>2181</v>
      </c>
      <c r="J250" s="3"/>
    </row>
    <row r="251" spans="1:10" ht="60" customHeight="1" x14ac:dyDescent="0.65">
      <c r="A251" s="61">
        <v>247</v>
      </c>
      <c r="B251" s="60">
        <v>292</v>
      </c>
      <c r="C251" s="3" t="s">
        <v>855</v>
      </c>
      <c r="D251" s="3" t="s">
        <v>1939</v>
      </c>
      <c r="E251" s="3" t="s">
        <v>856</v>
      </c>
      <c r="F251" s="3" t="s">
        <v>1215</v>
      </c>
      <c r="G251" s="5" t="s">
        <v>857</v>
      </c>
      <c r="H251" s="5" t="s">
        <v>1674</v>
      </c>
      <c r="I251" s="5" t="s">
        <v>2182</v>
      </c>
      <c r="J251" s="3"/>
    </row>
    <row r="252" spans="1:10" ht="60" customHeight="1" x14ac:dyDescent="0.65">
      <c r="A252" s="61">
        <v>248</v>
      </c>
      <c r="B252" s="60">
        <v>293</v>
      </c>
      <c r="C252" s="3" t="s">
        <v>858</v>
      </c>
      <c r="D252" s="3" t="s">
        <v>1939</v>
      </c>
      <c r="E252" s="3" t="s">
        <v>859</v>
      </c>
      <c r="F252" s="3" t="s">
        <v>1215</v>
      </c>
      <c r="G252" s="5" t="s">
        <v>860</v>
      </c>
      <c r="H252" s="5" t="s">
        <v>2429</v>
      </c>
      <c r="I252" s="5" t="s">
        <v>2183</v>
      </c>
      <c r="J252" s="3"/>
    </row>
    <row r="253" spans="1:10" ht="60" customHeight="1" x14ac:dyDescent="0.65">
      <c r="A253" s="61">
        <v>249</v>
      </c>
      <c r="B253" s="60">
        <v>294</v>
      </c>
      <c r="C253" s="3" t="s">
        <v>861</v>
      </c>
      <c r="D253" s="3" t="s">
        <v>1941</v>
      </c>
      <c r="E253" s="3" t="s">
        <v>862</v>
      </c>
      <c r="F253" s="3" t="s">
        <v>1215</v>
      </c>
      <c r="G253" s="5" t="s">
        <v>863</v>
      </c>
      <c r="H253" s="5" t="s">
        <v>2430</v>
      </c>
      <c r="I253" s="8" t="s">
        <v>2184</v>
      </c>
      <c r="J253" s="3"/>
    </row>
    <row r="254" spans="1:10" ht="60" customHeight="1" x14ac:dyDescent="0.65">
      <c r="A254" s="61">
        <v>250</v>
      </c>
      <c r="B254" s="60">
        <v>295</v>
      </c>
      <c r="C254" s="3" t="s">
        <v>864</v>
      </c>
      <c r="D254" s="3" t="s">
        <v>1941</v>
      </c>
      <c r="E254" s="3" t="s">
        <v>865</v>
      </c>
      <c r="F254" s="3" t="s">
        <v>1215</v>
      </c>
      <c r="G254" s="5" t="s">
        <v>866</v>
      </c>
      <c r="H254" s="5" t="s">
        <v>1679</v>
      </c>
      <c r="I254" s="5" t="s">
        <v>2185</v>
      </c>
      <c r="J254" s="3"/>
    </row>
    <row r="255" spans="1:10" ht="60" customHeight="1" x14ac:dyDescent="0.65">
      <c r="A255" s="61">
        <v>251</v>
      </c>
      <c r="B255" s="60">
        <v>296</v>
      </c>
      <c r="C255" s="3" t="s">
        <v>867</v>
      </c>
      <c r="D255" s="3" t="s">
        <v>1941</v>
      </c>
      <c r="E255" s="3" t="s">
        <v>868</v>
      </c>
      <c r="F255" s="3" t="s">
        <v>1215</v>
      </c>
      <c r="G255" s="5" t="s">
        <v>869</v>
      </c>
      <c r="H255" s="5" t="s">
        <v>1681</v>
      </c>
      <c r="I255" s="5" t="s">
        <v>2186</v>
      </c>
      <c r="J255" s="3"/>
    </row>
    <row r="256" spans="1:10" ht="60" customHeight="1" x14ac:dyDescent="0.65">
      <c r="A256" s="61">
        <v>252</v>
      </c>
      <c r="B256" s="60">
        <v>297</v>
      </c>
      <c r="C256" s="3" t="s">
        <v>870</v>
      </c>
      <c r="D256" s="3" t="s">
        <v>1941</v>
      </c>
      <c r="E256" s="3" t="s">
        <v>871</v>
      </c>
      <c r="F256" s="3" t="s">
        <v>1215</v>
      </c>
      <c r="G256" s="5" t="s">
        <v>872</v>
      </c>
      <c r="H256" s="5" t="s">
        <v>1683</v>
      </c>
      <c r="I256" s="5" t="s">
        <v>2187</v>
      </c>
      <c r="J256" s="3"/>
    </row>
    <row r="257" spans="1:10" ht="60" customHeight="1" x14ac:dyDescent="0.65">
      <c r="A257" s="61">
        <v>253</v>
      </c>
      <c r="B257" s="60">
        <v>298</v>
      </c>
      <c r="C257" s="3" t="s">
        <v>873</v>
      </c>
      <c r="D257" s="3" t="s">
        <v>1941</v>
      </c>
      <c r="E257" s="3" t="s">
        <v>874</v>
      </c>
      <c r="F257" s="3" t="s">
        <v>1215</v>
      </c>
      <c r="G257" s="5" t="s">
        <v>875</v>
      </c>
      <c r="H257" s="5" t="s">
        <v>1685</v>
      </c>
      <c r="I257" s="5" t="s">
        <v>2188</v>
      </c>
      <c r="J257" s="3"/>
    </row>
    <row r="258" spans="1:10" ht="60" customHeight="1" x14ac:dyDescent="0.65">
      <c r="A258" s="61">
        <v>254</v>
      </c>
      <c r="B258" s="60">
        <v>299</v>
      </c>
      <c r="C258" s="3" t="s">
        <v>876</v>
      </c>
      <c r="D258" s="3" t="s">
        <v>1939</v>
      </c>
      <c r="E258" s="3" t="s">
        <v>877</v>
      </c>
      <c r="F258" s="3" t="s">
        <v>1215</v>
      </c>
      <c r="G258" s="5" t="s">
        <v>878</v>
      </c>
      <c r="H258" s="5" t="s">
        <v>2431</v>
      </c>
      <c r="I258" s="5" t="s">
        <v>2189</v>
      </c>
      <c r="J258" s="3"/>
    </row>
    <row r="259" spans="1:10" ht="60" customHeight="1" x14ac:dyDescent="0.65">
      <c r="A259" s="61">
        <v>255</v>
      </c>
      <c r="B259" s="60">
        <v>301</v>
      </c>
      <c r="C259" s="3" t="s">
        <v>882</v>
      </c>
      <c r="D259" s="3" t="s">
        <v>1941</v>
      </c>
      <c r="E259" s="3" t="s">
        <v>267</v>
      </c>
      <c r="F259" s="3" t="s">
        <v>1215</v>
      </c>
      <c r="G259" s="5" t="s">
        <v>883</v>
      </c>
      <c r="H259" s="5" t="s">
        <v>1691</v>
      </c>
      <c r="I259" s="5" t="s">
        <v>2190</v>
      </c>
      <c r="J259" s="3"/>
    </row>
    <row r="260" spans="1:10" ht="60" customHeight="1" x14ac:dyDescent="0.65">
      <c r="A260" s="61">
        <v>256</v>
      </c>
      <c r="B260" s="60">
        <v>302</v>
      </c>
      <c r="C260" s="3" t="s">
        <v>884</v>
      </c>
      <c r="D260" s="3" t="s">
        <v>1939</v>
      </c>
      <c r="E260" s="3" t="s">
        <v>885</v>
      </c>
      <c r="F260" s="3" t="s">
        <v>1215</v>
      </c>
      <c r="G260" s="5" t="s">
        <v>886</v>
      </c>
      <c r="H260" s="5" t="s">
        <v>1693</v>
      </c>
      <c r="I260" s="5" t="s">
        <v>2191</v>
      </c>
      <c r="J260" s="3"/>
    </row>
    <row r="261" spans="1:10" ht="60" customHeight="1" x14ac:dyDescent="0.65">
      <c r="A261" s="61">
        <v>257</v>
      </c>
      <c r="B261" s="60">
        <v>303</v>
      </c>
      <c r="C261" s="3" t="s">
        <v>887</v>
      </c>
      <c r="D261" s="3" t="s">
        <v>1939</v>
      </c>
      <c r="E261" s="3" t="s">
        <v>888</v>
      </c>
      <c r="F261" s="3" t="s">
        <v>1215</v>
      </c>
      <c r="G261" s="5" t="s">
        <v>889</v>
      </c>
      <c r="H261" s="5" t="s">
        <v>2432</v>
      </c>
      <c r="I261" s="5" t="s">
        <v>2192</v>
      </c>
      <c r="J261" s="3"/>
    </row>
    <row r="262" spans="1:10" ht="60" customHeight="1" x14ac:dyDescent="0.65">
      <c r="A262" s="61">
        <v>258</v>
      </c>
      <c r="B262" s="60">
        <v>304</v>
      </c>
      <c r="C262" s="3" t="s">
        <v>1900</v>
      </c>
      <c r="D262" s="3" t="s">
        <v>1939</v>
      </c>
      <c r="E262" s="3" t="s">
        <v>890</v>
      </c>
      <c r="F262" s="3" t="s">
        <v>1215</v>
      </c>
      <c r="G262" s="5" t="s">
        <v>891</v>
      </c>
      <c r="H262" s="5" t="s">
        <v>1697</v>
      </c>
      <c r="I262" s="5" t="s">
        <v>2193</v>
      </c>
      <c r="J262" s="3"/>
    </row>
    <row r="263" spans="1:10" ht="60" customHeight="1" x14ac:dyDescent="0.65">
      <c r="A263" s="61">
        <v>259</v>
      </c>
      <c r="B263" s="60">
        <v>305</v>
      </c>
      <c r="C263" s="3" t="s">
        <v>892</v>
      </c>
      <c r="D263" s="3" t="s">
        <v>1939</v>
      </c>
      <c r="E263" s="3" t="s">
        <v>893</v>
      </c>
      <c r="F263" s="3" t="s">
        <v>1215</v>
      </c>
      <c r="G263" s="5" t="s">
        <v>894</v>
      </c>
      <c r="H263" s="5" t="s">
        <v>2433</v>
      </c>
      <c r="I263" s="5" t="s">
        <v>2194</v>
      </c>
      <c r="J263" s="3"/>
    </row>
    <row r="264" spans="1:10" ht="60" customHeight="1" x14ac:dyDescent="0.65">
      <c r="A264" s="61">
        <v>260</v>
      </c>
      <c r="B264" s="60">
        <v>306</v>
      </c>
      <c r="C264" s="3" t="s">
        <v>895</v>
      </c>
      <c r="D264" s="3" t="s">
        <v>1941</v>
      </c>
      <c r="E264" s="3" t="s">
        <v>896</v>
      </c>
      <c r="F264" s="3" t="s">
        <v>1215</v>
      </c>
      <c r="G264" s="5" t="s">
        <v>897</v>
      </c>
      <c r="H264" s="5" t="s">
        <v>1701</v>
      </c>
      <c r="I264" s="5" t="s">
        <v>2195</v>
      </c>
      <c r="J264" s="3"/>
    </row>
    <row r="265" spans="1:10" ht="60" customHeight="1" x14ac:dyDescent="0.65">
      <c r="A265" s="61">
        <v>261</v>
      </c>
      <c r="B265" s="60">
        <v>307</v>
      </c>
      <c r="C265" s="3" t="s">
        <v>898</v>
      </c>
      <c r="D265" s="3" t="s">
        <v>1941</v>
      </c>
      <c r="E265" s="3" t="s">
        <v>899</v>
      </c>
      <c r="F265" s="3" t="s">
        <v>1215</v>
      </c>
      <c r="G265" s="5" t="s">
        <v>900</v>
      </c>
      <c r="H265" s="5" t="s">
        <v>1703</v>
      </c>
      <c r="I265" s="5" t="s">
        <v>2196</v>
      </c>
      <c r="J265" s="3"/>
    </row>
    <row r="266" spans="1:10" ht="60" customHeight="1" x14ac:dyDescent="0.65">
      <c r="A266" s="61">
        <v>262</v>
      </c>
      <c r="B266" s="60">
        <v>308</v>
      </c>
      <c r="C266" s="3" t="s">
        <v>901</v>
      </c>
      <c r="D266" s="3" t="s">
        <v>1939</v>
      </c>
      <c r="E266" s="3" t="s">
        <v>902</v>
      </c>
      <c r="F266" s="3" t="s">
        <v>1215</v>
      </c>
      <c r="G266" s="5" t="s">
        <v>903</v>
      </c>
      <c r="H266" s="5" t="s">
        <v>1705</v>
      </c>
      <c r="I266" s="5" t="s">
        <v>2197</v>
      </c>
      <c r="J266" s="3"/>
    </row>
    <row r="267" spans="1:10" ht="60" customHeight="1" x14ac:dyDescent="0.65">
      <c r="A267" s="61">
        <v>263</v>
      </c>
      <c r="B267" s="60">
        <v>309</v>
      </c>
      <c r="C267" s="3" t="s">
        <v>904</v>
      </c>
      <c r="D267" s="3" t="s">
        <v>1939</v>
      </c>
      <c r="E267" s="3" t="s">
        <v>905</v>
      </c>
      <c r="F267" s="3" t="s">
        <v>1215</v>
      </c>
      <c r="G267" s="5" t="s">
        <v>906</v>
      </c>
      <c r="H267" s="5" t="s">
        <v>1707</v>
      </c>
      <c r="I267" s="5" t="s">
        <v>2198</v>
      </c>
      <c r="J267" s="3"/>
    </row>
    <row r="268" spans="1:10" ht="60" customHeight="1" x14ac:dyDescent="0.65">
      <c r="A268" s="61">
        <v>264</v>
      </c>
      <c r="B268" s="60">
        <v>310</v>
      </c>
      <c r="C268" s="3" t="s">
        <v>907</v>
      </c>
      <c r="D268" s="3" t="s">
        <v>1939</v>
      </c>
      <c r="E268" s="3" t="s">
        <v>908</v>
      </c>
      <c r="F268" s="3" t="s">
        <v>1215</v>
      </c>
      <c r="G268" s="5" t="s">
        <v>909</v>
      </c>
      <c r="H268" s="5" t="s">
        <v>1709</v>
      </c>
      <c r="I268" s="5" t="s">
        <v>2199</v>
      </c>
      <c r="J268" s="3"/>
    </row>
    <row r="269" spans="1:10" ht="60" customHeight="1" x14ac:dyDescent="0.65">
      <c r="A269" s="61">
        <v>265</v>
      </c>
      <c r="B269" s="60">
        <v>311</v>
      </c>
      <c r="C269" s="3" t="s">
        <v>910</v>
      </c>
      <c r="D269" s="3" t="s">
        <v>1941</v>
      </c>
      <c r="E269" s="3" t="s">
        <v>911</v>
      </c>
      <c r="F269" s="3" t="s">
        <v>1215</v>
      </c>
      <c r="G269" s="5" t="s">
        <v>912</v>
      </c>
      <c r="H269" s="5" t="s">
        <v>2434</v>
      </c>
      <c r="I269" s="5" t="s">
        <v>2200</v>
      </c>
      <c r="J269" s="3"/>
    </row>
    <row r="270" spans="1:10" ht="60" customHeight="1" x14ac:dyDescent="0.65">
      <c r="A270" s="61">
        <v>266</v>
      </c>
      <c r="B270" s="60">
        <v>312</v>
      </c>
      <c r="C270" s="3" t="s">
        <v>913</v>
      </c>
      <c r="D270" s="3" t="s">
        <v>1939</v>
      </c>
      <c r="E270" s="3" t="s">
        <v>914</v>
      </c>
      <c r="F270" s="3" t="s">
        <v>1215</v>
      </c>
      <c r="G270" s="5" t="s">
        <v>915</v>
      </c>
      <c r="H270" s="5" t="s">
        <v>1713</v>
      </c>
      <c r="I270" s="5" t="s">
        <v>2201</v>
      </c>
      <c r="J270" s="3"/>
    </row>
    <row r="271" spans="1:10" ht="60" customHeight="1" x14ac:dyDescent="0.65">
      <c r="A271" s="61">
        <v>267</v>
      </c>
      <c r="B271" s="60">
        <v>314</v>
      </c>
      <c r="C271" s="3" t="s">
        <v>919</v>
      </c>
      <c r="D271" s="3" t="s">
        <v>1939</v>
      </c>
      <c r="E271" s="3" t="s">
        <v>920</v>
      </c>
      <c r="F271" s="3" t="s">
        <v>1215</v>
      </c>
      <c r="G271" s="5" t="s">
        <v>921</v>
      </c>
      <c r="H271" s="5" t="s">
        <v>1717</v>
      </c>
      <c r="I271" s="5" t="s">
        <v>2202</v>
      </c>
      <c r="J271" s="3"/>
    </row>
    <row r="272" spans="1:10" ht="60" customHeight="1" x14ac:dyDescent="0.65">
      <c r="A272" s="61">
        <v>268</v>
      </c>
      <c r="B272" s="60">
        <v>317</v>
      </c>
      <c r="C272" s="3" t="s">
        <v>928</v>
      </c>
      <c r="D272" s="3" t="s">
        <v>1939</v>
      </c>
      <c r="E272" s="3" t="s">
        <v>929</v>
      </c>
      <c r="F272" s="3" t="s">
        <v>1215</v>
      </c>
      <c r="G272" s="5" t="s">
        <v>930</v>
      </c>
      <c r="H272" s="5" t="s">
        <v>1722</v>
      </c>
      <c r="I272" s="5" t="s">
        <v>2203</v>
      </c>
      <c r="J272" s="3"/>
    </row>
    <row r="273" spans="1:10" ht="60" customHeight="1" x14ac:dyDescent="0.65">
      <c r="A273" s="61">
        <v>269</v>
      </c>
      <c r="B273" s="60">
        <v>318</v>
      </c>
      <c r="C273" s="3" t="s">
        <v>931</v>
      </c>
      <c r="D273" s="3" t="s">
        <v>1939</v>
      </c>
      <c r="E273" s="3" t="s">
        <v>932</v>
      </c>
      <c r="F273" s="3" t="s">
        <v>1215</v>
      </c>
      <c r="G273" s="5" t="s">
        <v>933</v>
      </c>
      <c r="H273" s="5" t="s">
        <v>1724</v>
      </c>
      <c r="I273" s="5" t="s">
        <v>2204</v>
      </c>
      <c r="J273" s="3"/>
    </row>
    <row r="274" spans="1:10" ht="60" customHeight="1" x14ac:dyDescent="0.65">
      <c r="A274" s="61">
        <v>270</v>
      </c>
      <c r="B274" s="60">
        <v>319</v>
      </c>
      <c r="C274" s="3" t="s">
        <v>934</v>
      </c>
      <c r="D274" s="3" t="s">
        <v>1941</v>
      </c>
      <c r="E274" s="3" t="s">
        <v>935</v>
      </c>
      <c r="F274" s="3" t="s">
        <v>1215</v>
      </c>
      <c r="G274" s="5" t="s">
        <v>936</v>
      </c>
      <c r="H274" s="5" t="s">
        <v>1726</v>
      </c>
      <c r="I274" s="5" t="s">
        <v>2205</v>
      </c>
      <c r="J274" s="3"/>
    </row>
    <row r="275" spans="1:10" ht="60" customHeight="1" x14ac:dyDescent="0.65">
      <c r="A275" s="61">
        <v>271</v>
      </c>
      <c r="B275" s="60">
        <v>320</v>
      </c>
      <c r="C275" s="3" t="s">
        <v>937</v>
      </c>
      <c r="D275" s="3" t="s">
        <v>1941</v>
      </c>
      <c r="E275" s="3" t="s">
        <v>938</v>
      </c>
      <c r="F275" s="3" t="s">
        <v>1215</v>
      </c>
      <c r="G275" s="5" t="s">
        <v>939</v>
      </c>
      <c r="H275" s="5" t="s">
        <v>2435</v>
      </c>
      <c r="I275" s="5" t="s">
        <v>2206</v>
      </c>
      <c r="J275" s="3"/>
    </row>
    <row r="276" spans="1:10" ht="60" customHeight="1" x14ac:dyDescent="0.65">
      <c r="A276" s="61">
        <v>272</v>
      </c>
      <c r="B276" s="60">
        <v>321</v>
      </c>
      <c r="C276" s="3" t="s">
        <v>940</v>
      </c>
      <c r="D276" s="3" t="s">
        <v>1941</v>
      </c>
      <c r="E276" s="3" t="s">
        <v>941</v>
      </c>
      <c r="F276" s="3" t="s">
        <v>1215</v>
      </c>
      <c r="G276" s="5" t="s">
        <v>942</v>
      </c>
      <c r="H276" s="5" t="s">
        <v>2436</v>
      </c>
      <c r="I276" s="5" t="s">
        <v>2207</v>
      </c>
      <c r="J276" s="3"/>
    </row>
    <row r="277" spans="1:10" ht="60" customHeight="1" x14ac:dyDescent="0.65">
      <c r="A277" s="61">
        <v>273</v>
      </c>
      <c r="B277" s="60">
        <v>322</v>
      </c>
      <c r="C277" s="3" t="s">
        <v>943</v>
      </c>
      <c r="D277" s="3" t="s">
        <v>1939</v>
      </c>
      <c r="E277" s="3" t="s">
        <v>944</v>
      </c>
      <c r="F277" s="3" t="s">
        <v>1215</v>
      </c>
      <c r="G277" s="5" t="s">
        <v>945</v>
      </c>
      <c r="H277" s="5" t="s">
        <v>2437</v>
      </c>
      <c r="I277" s="5" t="s">
        <v>2208</v>
      </c>
      <c r="J277" s="3"/>
    </row>
    <row r="278" spans="1:10" ht="60" customHeight="1" x14ac:dyDescent="0.65">
      <c r="A278" s="61">
        <v>274</v>
      </c>
      <c r="B278" s="60">
        <v>323</v>
      </c>
      <c r="C278" s="3" t="s">
        <v>946</v>
      </c>
      <c r="D278" s="3" t="s">
        <v>1941</v>
      </c>
      <c r="E278" s="3" t="s">
        <v>947</v>
      </c>
      <c r="F278" s="3" t="s">
        <v>1215</v>
      </c>
      <c r="G278" s="5" t="s">
        <v>948</v>
      </c>
      <c r="H278" s="5" t="s">
        <v>1734</v>
      </c>
      <c r="I278" s="5" t="s">
        <v>2209</v>
      </c>
      <c r="J278" s="3"/>
    </row>
    <row r="279" spans="1:10" ht="60" customHeight="1" x14ac:dyDescent="0.65">
      <c r="A279" s="61">
        <v>275</v>
      </c>
      <c r="B279" s="60">
        <v>324</v>
      </c>
      <c r="C279" s="3" t="s">
        <v>949</v>
      </c>
      <c r="D279" s="3" t="s">
        <v>1941</v>
      </c>
      <c r="E279" s="3" t="s">
        <v>950</v>
      </c>
      <c r="F279" s="3" t="s">
        <v>1215</v>
      </c>
      <c r="G279" s="5" t="s">
        <v>951</v>
      </c>
      <c r="H279" s="5" t="s">
        <v>1736</v>
      </c>
      <c r="I279" s="5" t="s">
        <v>2210</v>
      </c>
      <c r="J279" s="3"/>
    </row>
    <row r="280" spans="1:10" ht="60" customHeight="1" x14ac:dyDescent="0.65">
      <c r="A280" s="61">
        <v>276</v>
      </c>
      <c r="B280" s="60">
        <v>325</v>
      </c>
      <c r="C280" s="3" t="s">
        <v>952</v>
      </c>
      <c r="D280" s="3" t="s">
        <v>1939</v>
      </c>
      <c r="E280" s="3" t="s">
        <v>953</v>
      </c>
      <c r="F280" s="3" t="s">
        <v>1215</v>
      </c>
      <c r="G280" s="5" t="s">
        <v>954</v>
      </c>
      <c r="H280" s="5" t="s">
        <v>1738</v>
      </c>
      <c r="I280" s="5" t="s">
        <v>2211</v>
      </c>
      <c r="J280" s="3"/>
    </row>
    <row r="281" spans="1:10" ht="60" customHeight="1" x14ac:dyDescent="0.65">
      <c r="A281" s="61">
        <v>277</v>
      </c>
      <c r="B281" s="60">
        <v>326</v>
      </c>
      <c r="C281" s="3" t="s">
        <v>955</v>
      </c>
      <c r="D281" s="3" t="s">
        <v>1941</v>
      </c>
      <c r="E281" s="3" t="s">
        <v>956</v>
      </c>
      <c r="F281" s="3" t="s">
        <v>1215</v>
      </c>
      <c r="G281" s="5" t="s">
        <v>957</v>
      </c>
      <c r="H281" s="5" t="s">
        <v>1740</v>
      </c>
      <c r="I281" s="5" t="s">
        <v>2212</v>
      </c>
      <c r="J281" s="3"/>
    </row>
    <row r="282" spans="1:10" ht="60" customHeight="1" x14ac:dyDescent="0.65">
      <c r="A282" s="61">
        <v>278</v>
      </c>
      <c r="B282" s="60">
        <v>327</v>
      </c>
      <c r="C282" s="3" t="s">
        <v>958</v>
      </c>
      <c r="D282" s="3" t="s">
        <v>1941</v>
      </c>
      <c r="E282" s="3" t="s">
        <v>959</v>
      </c>
      <c r="F282" s="3" t="s">
        <v>1215</v>
      </c>
      <c r="G282" s="5" t="s">
        <v>960</v>
      </c>
      <c r="H282" s="5" t="s">
        <v>2438</v>
      </c>
      <c r="I282" s="5" t="s">
        <v>2213</v>
      </c>
      <c r="J282" s="3"/>
    </row>
    <row r="283" spans="1:10" ht="60" customHeight="1" x14ac:dyDescent="0.65">
      <c r="A283" s="61">
        <v>279</v>
      </c>
      <c r="B283" s="60">
        <v>328</v>
      </c>
      <c r="C283" s="3" t="s">
        <v>961</v>
      </c>
      <c r="D283" s="3" t="s">
        <v>1941</v>
      </c>
      <c r="E283" s="3" t="s">
        <v>962</v>
      </c>
      <c r="F283" s="3" t="s">
        <v>1215</v>
      </c>
      <c r="G283" s="5" t="s">
        <v>963</v>
      </c>
      <c r="H283" s="5" t="s">
        <v>1744</v>
      </c>
      <c r="I283" s="5" t="s">
        <v>2214</v>
      </c>
      <c r="J283" s="3"/>
    </row>
    <row r="284" spans="1:10" ht="60" customHeight="1" x14ac:dyDescent="0.65">
      <c r="A284" s="61">
        <v>280</v>
      </c>
      <c r="B284" s="60">
        <v>329</v>
      </c>
      <c r="C284" s="3" t="s">
        <v>964</v>
      </c>
      <c r="D284" s="3" t="s">
        <v>1939</v>
      </c>
      <c r="E284" s="3" t="s">
        <v>965</v>
      </c>
      <c r="F284" s="3" t="s">
        <v>1215</v>
      </c>
      <c r="G284" s="5" t="s">
        <v>966</v>
      </c>
      <c r="H284" s="5" t="s">
        <v>1746</v>
      </c>
      <c r="I284" s="5" t="s">
        <v>2215</v>
      </c>
      <c r="J284" s="3"/>
    </row>
    <row r="285" spans="1:10" ht="60" customHeight="1" x14ac:dyDescent="0.65">
      <c r="A285" s="61">
        <v>281</v>
      </c>
      <c r="B285" s="60">
        <v>330</v>
      </c>
      <c r="C285" s="3" t="s">
        <v>967</v>
      </c>
      <c r="D285" s="3" t="s">
        <v>1941</v>
      </c>
      <c r="E285" s="3" t="s">
        <v>968</v>
      </c>
      <c r="F285" s="3" t="s">
        <v>1215</v>
      </c>
      <c r="G285" s="5" t="s">
        <v>969</v>
      </c>
      <c r="H285" s="5" t="s">
        <v>1748</v>
      </c>
      <c r="I285" s="5" t="s">
        <v>2216</v>
      </c>
      <c r="J285" s="3"/>
    </row>
    <row r="286" spans="1:10" ht="60" customHeight="1" x14ac:dyDescent="0.65">
      <c r="A286" s="61">
        <v>282</v>
      </c>
      <c r="B286" s="60">
        <v>331</v>
      </c>
      <c r="C286" s="3" t="s">
        <v>970</v>
      </c>
      <c r="D286" s="3" t="s">
        <v>1939</v>
      </c>
      <c r="E286" s="3" t="s">
        <v>971</v>
      </c>
      <c r="F286" s="3" t="s">
        <v>1215</v>
      </c>
      <c r="G286" s="5" t="s">
        <v>972</v>
      </c>
      <c r="H286" s="5" t="s">
        <v>1750</v>
      </c>
      <c r="I286" s="5" t="s">
        <v>2217</v>
      </c>
      <c r="J286" s="3"/>
    </row>
    <row r="287" spans="1:10" ht="60" customHeight="1" x14ac:dyDescent="0.65">
      <c r="A287" s="61">
        <v>283</v>
      </c>
      <c r="B287" s="60">
        <v>332</v>
      </c>
      <c r="C287" s="3" t="s">
        <v>973</v>
      </c>
      <c r="D287" s="3" t="s">
        <v>1939</v>
      </c>
      <c r="E287" s="3" t="s">
        <v>974</v>
      </c>
      <c r="F287" s="3" t="s">
        <v>1215</v>
      </c>
      <c r="G287" s="5" t="s">
        <v>975</v>
      </c>
      <c r="H287" s="5" t="s">
        <v>1752</v>
      </c>
      <c r="I287" s="5" t="s">
        <v>2218</v>
      </c>
      <c r="J287" s="3"/>
    </row>
    <row r="288" spans="1:10" ht="60" customHeight="1" x14ac:dyDescent="0.65">
      <c r="A288" s="61">
        <v>284</v>
      </c>
      <c r="B288" s="60">
        <v>333</v>
      </c>
      <c r="C288" s="3" t="s">
        <v>976</v>
      </c>
      <c r="D288" s="3" t="s">
        <v>1941</v>
      </c>
      <c r="E288" s="3" t="s">
        <v>977</v>
      </c>
      <c r="F288" s="3" t="s">
        <v>1215</v>
      </c>
      <c r="G288" s="5" t="s">
        <v>978</v>
      </c>
      <c r="H288" s="5" t="s">
        <v>1754</v>
      </c>
      <c r="I288" s="5" t="s">
        <v>2219</v>
      </c>
      <c r="J288" s="3"/>
    </row>
    <row r="289" spans="1:10" ht="60" customHeight="1" x14ac:dyDescent="0.65">
      <c r="A289" s="61">
        <v>285</v>
      </c>
      <c r="B289" s="60">
        <v>334</v>
      </c>
      <c r="C289" s="3" t="s">
        <v>979</v>
      </c>
      <c r="D289" s="3" t="s">
        <v>1941</v>
      </c>
      <c r="E289" s="3" t="s">
        <v>980</v>
      </c>
      <c r="F289" s="3" t="s">
        <v>1215</v>
      </c>
      <c r="G289" s="5" t="s">
        <v>981</v>
      </c>
      <c r="H289" s="5" t="s">
        <v>2439</v>
      </c>
      <c r="I289" s="5" t="s">
        <v>2220</v>
      </c>
      <c r="J289" s="3"/>
    </row>
    <row r="290" spans="1:10" ht="60" customHeight="1" x14ac:dyDescent="0.65">
      <c r="A290" s="61">
        <v>286</v>
      </c>
      <c r="B290" s="60">
        <v>335</v>
      </c>
      <c r="C290" s="3" t="s">
        <v>982</v>
      </c>
      <c r="D290" s="3" t="s">
        <v>1941</v>
      </c>
      <c r="E290" s="3" t="s">
        <v>983</v>
      </c>
      <c r="F290" s="3" t="s">
        <v>1215</v>
      </c>
      <c r="G290" s="5" t="s">
        <v>984</v>
      </c>
      <c r="H290" s="5" t="s">
        <v>1758</v>
      </c>
      <c r="I290" s="5" t="s">
        <v>2221</v>
      </c>
      <c r="J290" s="3"/>
    </row>
    <row r="291" spans="1:10" ht="60" customHeight="1" x14ac:dyDescent="0.65">
      <c r="A291" s="61">
        <v>287</v>
      </c>
      <c r="B291" s="60">
        <v>336</v>
      </c>
      <c r="C291" s="3" t="s">
        <v>985</v>
      </c>
      <c r="D291" s="3" t="s">
        <v>1941</v>
      </c>
      <c r="E291" s="3" t="s">
        <v>986</v>
      </c>
      <c r="F291" s="3" t="s">
        <v>1215</v>
      </c>
      <c r="G291" s="5" t="s">
        <v>987</v>
      </c>
      <c r="H291" s="5" t="s">
        <v>1760</v>
      </c>
      <c r="I291" s="5" t="s">
        <v>2222</v>
      </c>
      <c r="J291" s="3"/>
    </row>
    <row r="292" spans="1:10" ht="60" customHeight="1" x14ac:dyDescent="0.65">
      <c r="A292" s="61">
        <v>288</v>
      </c>
      <c r="B292" s="60">
        <v>338</v>
      </c>
      <c r="C292" s="3" t="s">
        <v>990</v>
      </c>
      <c r="D292" s="3" t="s">
        <v>1941</v>
      </c>
      <c r="E292" s="3" t="s">
        <v>991</v>
      </c>
      <c r="F292" s="3" t="s">
        <v>1215</v>
      </c>
      <c r="G292" s="5" t="s">
        <v>992</v>
      </c>
      <c r="H292" s="5" t="s">
        <v>1764</v>
      </c>
      <c r="I292" s="5" t="s">
        <v>2223</v>
      </c>
      <c r="J292" s="3"/>
    </row>
    <row r="293" spans="1:10" ht="60" customHeight="1" x14ac:dyDescent="0.65">
      <c r="A293" s="61">
        <v>289</v>
      </c>
      <c r="B293" s="60">
        <v>339</v>
      </c>
      <c r="C293" s="3" t="s">
        <v>993</v>
      </c>
      <c r="D293" s="3" t="s">
        <v>1939</v>
      </c>
      <c r="E293" s="3" t="s">
        <v>994</v>
      </c>
      <c r="F293" s="3" t="s">
        <v>1215</v>
      </c>
      <c r="G293" s="5" t="s">
        <v>995</v>
      </c>
      <c r="H293" s="5" t="s">
        <v>1766</v>
      </c>
      <c r="I293" s="5" t="s">
        <v>2224</v>
      </c>
      <c r="J293" s="3"/>
    </row>
    <row r="294" spans="1:10" ht="60" customHeight="1" x14ac:dyDescent="0.65">
      <c r="A294" s="61">
        <v>290</v>
      </c>
      <c r="B294" s="60">
        <v>341</v>
      </c>
      <c r="C294" s="3" t="s">
        <v>999</v>
      </c>
      <c r="D294" s="3" t="s">
        <v>1941</v>
      </c>
      <c r="E294" s="3" t="s">
        <v>1000</v>
      </c>
      <c r="F294" s="3" t="s">
        <v>1215</v>
      </c>
      <c r="G294" s="5" t="s">
        <v>1001</v>
      </c>
      <c r="H294" s="5" t="s">
        <v>1770</v>
      </c>
      <c r="I294" s="5" t="s">
        <v>2225</v>
      </c>
      <c r="J294" s="3"/>
    </row>
    <row r="295" spans="1:10" ht="60" customHeight="1" x14ac:dyDescent="0.65">
      <c r="A295" s="61">
        <v>291</v>
      </c>
      <c r="B295" s="60">
        <v>342</v>
      </c>
      <c r="C295" s="3" t="s">
        <v>1002</v>
      </c>
      <c r="D295" s="3" t="s">
        <v>1939</v>
      </c>
      <c r="E295" s="3" t="s">
        <v>1003</v>
      </c>
      <c r="F295" s="3" t="s">
        <v>1215</v>
      </c>
      <c r="G295" s="5" t="s">
        <v>1004</v>
      </c>
      <c r="H295" s="5" t="s">
        <v>1772</v>
      </c>
      <c r="I295" s="5" t="s">
        <v>2226</v>
      </c>
      <c r="J295" s="3"/>
    </row>
    <row r="296" spans="1:10" ht="60" customHeight="1" x14ac:dyDescent="0.65">
      <c r="A296" s="61">
        <v>292</v>
      </c>
      <c r="B296" s="60">
        <v>343</v>
      </c>
      <c r="C296" s="3" t="s">
        <v>1005</v>
      </c>
      <c r="D296" s="3" t="s">
        <v>1941</v>
      </c>
      <c r="E296" s="3" t="s">
        <v>1006</v>
      </c>
      <c r="F296" s="3" t="s">
        <v>1215</v>
      </c>
      <c r="G296" s="5" t="s">
        <v>1007</v>
      </c>
      <c r="H296" s="5" t="s">
        <v>2440</v>
      </c>
      <c r="I296" s="5" t="s">
        <v>2227</v>
      </c>
      <c r="J296" s="3"/>
    </row>
    <row r="297" spans="1:10" ht="60" customHeight="1" x14ac:dyDescent="0.65">
      <c r="A297" s="61">
        <v>293</v>
      </c>
      <c r="B297" s="60">
        <v>344</v>
      </c>
      <c r="C297" s="3" t="s">
        <v>1008</v>
      </c>
      <c r="D297" s="3" t="s">
        <v>1939</v>
      </c>
      <c r="E297" s="3" t="s">
        <v>1009</v>
      </c>
      <c r="F297" s="3" t="s">
        <v>1215</v>
      </c>
      <c r="G297" s="5" t="s">
        <v>1010</v>
      </c>
      <c r="H297" s="5" t="s">
        <v>1776</v>
      </c>
      <c r="I297" s="5" t="s">
        <v>2228</v>
      </c>
      <c r="J297" s="3"/>
    </row>
    <row r="298" spans="1:10" ht="60" customHeight="1" x14ac:dyDescent="0.65">
      <c r="A298" s="61">
        <v>294</v>
      </c>
      <c r="B298" s="60">
        <v>345</v>
      </c>
      <c r="C298" s="3" t="s">
        <v>1011</v>
      </c>
      <c r="D298" s="3" t="s">
        <v>1941</v>
      </c>
      <c r="E298" s="3" t="s">
        <v>1012</v>
      </c>
      <c r="F298" s="3" t="s">
        <v>1215</v>
      </c>
      <c r="G298" s="5">
        <v>463</v>
      </c>
      <c r="H298" s="5" t="s">
        <v>1778</v>
      </c>
      <c r="I298" s="5" t="s">
        <v>2229</v>
      </c>
      <c r="J298" s="3"/>
    </row>
    <row r="299" spans="1:10" ht="60" customHeight="1" x14ac:dyDescent="0.65">
      <c r="A299" s="61">
        <v>295</v>
      </c>
      <c r="B299" s="60">
        <v>346</v>
      </c>
      <c r="C299" s="3" t="s">
        <v>1013</v>
      </c>
      <c r="D299" s="3" t="s">
        <v>1939</v>
      </c>
      <c r="E299" s="3" t="s">
        <v>63</v>
      </c>
      <c r="F299" s="3" t="s">
        <v>1215</v>
      </c>
      <c r="G299" s="5" t="s">
        <v>1014</v>
      </c>
      <c r="H299" s="5" t="s">
        <v>1780</v>
      </c>
      <c r="I299" s="5" t="s">
        <v>2230</v>
      </c>
      <c r="J299" s="3"/>
    </row>
    <row r="300" spans="1:10" ht="60" customHeight="1" x14ac:dyDescent="0.65">
      <c r="A300" s="61">
        <v>296</v>
      </c>
      <c r="B300" s="60">
        <v>347</v>
      </c>
      <c r="C300" s="3" t="s">
        <v>1015</v>
      </c>
      <c r="D300" s="3" t="s">
        <v>1941</v>
      </c>
      <c r="E300" s="3" t="s">
        <v>1016</v>
      </c>
      <c r="F300" s="3" t="s">
        <v>1215</v>
      </c>
      <c r="G300" s="5" t="s">
        <v>1017</v>
      </c>
      <c r="H300" s="5" t="s">
        <v>2441</v>
      </c>
      <c r="I300" s="5" t="s">
        <v>2231</v>
      </c>
      <c r="J300" s="3"/>
    </row>
    <row r="301" spans="1:10" ht="60" customHeight="1" x14ac:dyDescent="0.65">
      <c r="A301" s="61">
        <v>297</v>
      </c>
      <c r="B301" s="60">
        <v>348</v>
      </c>
      <c r="C301" s="3" t="s">
        <v>1018</v>
      </c>
      <c r="D301" s="3" t="s">
        <v>1941</v>
      </c>
      <c r="E301" s="3" t="s">
        <v>1019</v>
      </c>
      <c r="F301" s="3" t="s">
        <v>1215</v>
      </c>
      <c r="G301" s="5" t="s">
        <v>1020</v>
      </c>
      <c r="H301" s="5" t="s">
        <v>2442</v>
      </c>
      <c r="I301" s="5" t="s">
        <v>2232</v>
      </c>
      <c r="J301" s="3"/>
    </row>
    <row r="302" spans="1:10" ht="60" customHeight="1" x14ac:dyDescent="0.65">
      <c r="A302" s="61">
        <v>298</v>
      </c>
      <c r="B302" s="60">
        <v>349</v>
      </c>
      <c r="C302" s="3" t="s">
        <v>1021</v>
      </c>
      <c r="D302" s="3" t="s">
        <v>1941</v>
      </c>
      <c r="E302" s="3" t="s">
        <v>1022</v>
      </c>
      <c r="F302" s="3" t="s">
        <v>1215</v>
      </c>
      <c r="G302" s="5" t="s">
        <v>1023</v>
      </c>
      <c r="H302" s="5" t="s">
        <v>2443</v>
      </c>
      <c r="I302" s="5" t="s">
        <v>2233</v>
      </c>
      <c r="J302" s="3"/>
    </row>
    <row r="303" spans="1:10" ht="60" customHeight="1" x14ac:dyDescent="0.65">
      <c r="A303" s="61">
        <v>299</v>
      </c>
      <c r="B303" s="60">
        <v>350</v>
      </c>
      <c r="C303" s="3" t="s">
        <v>1024</v>
      </c>
      <c r="D303" s="3" t="s">
        <v>1941</v>
      </c>
      <c r="E303" s="3" t="s">
        <v>1025</v>
      </c>
      <c r="F303" s="3" t="s">
        <v>1215</v>
      </c>
      <c r="G303" s="5" t="s">
        <v>1026</v>
      </c>
      <c r="H303" s="5" t="s">
        <v>2444</v>
      </c>
      <c r="I303" s="5" t="s">
        <v>2234</v>
      </c>
      <c r="J303" s="3"/>
    </row>
    <row r="304" spans="1:10" ht="60" customHeight="1" x14ac:dyDescent="0.65">
      <c r="A304" s="61">
        <v>300</v>
      </c>
      <c r="B304" s="60">
        <v>351</v>
      </c>
      <c r="C304" s="3" t="s">
        <v>1027</v>
      </c>
      <c r="D304" s="3" t="s">
        <v>1939</v>
      </c>
      <c r="E304" s="3" t="s">
        <v>1028</v>
      </c>
      <c r="F304" s="3" t="s">
        <v>1215</v>
      </c>
      <c r="G304" s="5" t="s">
        <v>1029</v>
      </c>
      <c r="H304" s="5" t="s">
        <v>1790</v>
      </c>
      <c r="I304" s="5" t="s">
        <v>2235</v>
      </c>
      <c r="J304" s="3"/>
    </row>
    <row r="305" spans="1:10" ht="60" customHeight="1" x14ac:dyDescent="0.65">
      <c r="A305" s="61">
        <v>301</v>
      </c>
      <c r="B305" s="60">
        <v>352</v>
      </c>
      <c r="C305" s="3" t="s">
        <v>1030</v>
      </c>
      <c r="D305" s="3" t="s">
        <v>1941</v>
      </c>
      <c r="E305" s="3" t="s">
        <v>1031</v>
      </c>
      <c r="F305" s="3" t="s">
        <v>1215</v>
      </c>
      <c r="G305" s="5" t="s">
        <v>1032</v>
      </c>
      <c r="H305" s="5" t="s">
        <v>1792</v>
      </c>
      <c r="I305" s="5" t="s">
        <v>2236</v>
      </c>
      <c r="J305" s="3"/>
    </row>
    <row r="306" spans="1:10" ht="60" customHeight="1" x14ac:dyDescent="0.65">
      <c r="A306" s="61">
        <v>302</v>
      </c>
      <c r="B306" s="60">
        <v>353</v>
      </c>
      <c r="C306" s="3" t="s">
        <v>1033</v>
      </c>
      <c r="D306" s="3" t="s">
        <v>1941</v>
      </c>
      <c r="E306" s="3" t="s">
        <v>1034</v>
      </c>
      <c r="F306" s="3" t="s">
        <v>1215</v>
      </c>
      <c r="G306" s="5" t="s">
        <v>1035</v>
      </c>
      <c r="H306" s="5" t="s">
        <v>2445</v>
      </c>
      <c r="I306" s="5" t="s">
        <v>2237</v>
      </c>
      <c r="J306" s="3"/>
    </row>
    <row r="307" spans="1:10" ht="60" customHeight="1" x14ac:dyDescent="0.65">
      <c r="A307" s="61">
        <v>303</v>
      </c>
      <c r="B307" s="60">
        <v>354</v>
      </c>
      <c r="C307" s="3" t="s">
        <v>1901</v>
      </c>
      <c r="D307" s="3" t="s">
        <v>1941</v>
      </c>
      <c r="E307" s="3" t="s">
        <v>1036</v>
      </c>
      <c r="F307" s="3" t="s">
        <v>1215</v>
      </c>
      <c r="G307" s="5">
        <v>473</v>
      </c>
      <c r="H307" s="5" t="s">
        <v>2446</v>
      </c>
      <c r="I307" s="5" t="s">
        <v>2238</v>
      </c>
      <c r="J307" s="3"/>
    </row>
    <row r="308" spans="1:10" ht="60" customHeight="1" x14ac:dyDescent="0.65">
      <c r="A308" s="61">
        <v>304</v>
      </c>
      <c r="B308" s="60">
        <v>355</v>
      </c>
      <c r="C308" s="3" t="s">
        <v>1037</v>
      </c>
      <c r="D308" s="3" t="s">
        <v>1941</v>
      </c>
      <c r="E308" s="3" t="s">
        <v>1038</v>
      </c>
      <c r="F308" s="3" t="s">
        <v>1215</v>
      </c>
      <c r="G308" s="5" t="s">
        <v>1039</v>
      </c>
      <c r="H308" s="5" t="s">
        <v>1797</v>
      </c>
      <c r="I308" s="5" t="s">
        <v>2239</v>
      </c>
      <c r="J308" s="3"/>
    </row>
    <row r="309" spans="1:10" ht="60" customHeight="1" x14ac:dyDescent="0.65">
      <c r="A309" s="61">
        <v>305</v>
      </c>
      <c r="B309" s="60">
        <v>356</v>
      </c>
      <c r="C309" s="3" t="s">
        <v>1040</v>
      </c>
      <c r="D309" s="3" t="s">
        <v>1939</v>
      </c>
      <c r="E309" s="3" t="s">
        <v>322</v>
      </c>
      <c r="F309" s="3" t="s">
        <v>1215</v>
      </c>
      <c r="G309" s="5" t="s">
        <v>1041</v>
      </c>
      <c r="H309" s="5" t="s">
        <v>1799</v>
      </c>
      <c r="I309" s="5" t="s">
        <v>2240</v>
      </c>
      <c r="J309" s="3"/>
    </row>
    <row r="310" spans="1:10" ht="60" customHeight="1" x14ac:dyDescent="0.65">
      <c r="A310" s="61">
        <v>306</v>
      </c>
      <c r="B310" s="60">
        <v>357</v>
      </c>
      <c r="C310" s="3" t="s">
        <v>1042</v>
      </c>
      <c r="D310" s="3" t="s">
        <v>1941</v>
      </c>
      <c r="E310" s="3" t="s">
        <v>1043</v>
      </c>
      <c r="F310" s="3" t="s">
        <v>1215</v>
      </c>
      <c r="G310" s="5">
        <v>477</v>
      </c>
      <c r="H310" s="5" t="s">
        <v>2447</v>
      </c>
      <c r="I310" s="5" t="s">
        <v>2241</v>
      </c>
      <c r="J310" s="3"/>
    </row>
    <row r="311" spans="1:10" ht="60" customHeight="1" x14ac:dyDescent="0.65">
      <c r="A311" s="61">
        <v>307</v>
      </c>
      <c r="B311" s="60">
        <v>358</v>
      </c>
      <c r="C311" s="3" t="s">
        <v>1044</v>
      </c>
      <c r="D311" s="3" t="s">
        <v>1941</v>
      </c>
      <c r="E311" s="3" t="s">
        <v>1045</v>
      </c>
      <c r="F311" s="3" t="s">
        <v>1215</v>
      </c>
      <c r="G311" s="5" t="s">
        <v>1046</v>
      </c>
      <c r="H311" s="5" t="s">
        <v>1802</v>
      </c>
      <c r="I311" s="5" t="s">
        <v>2242</v>
      </c>
      <c r="J311" s="3"/>
    </row>
    <row r="312" spans="1:10" ht="60" customHeight="1" x14ac:dyDescent="0.65">
      <c r="A312" s="61">
        <v>308</v>
      </c>
      <c r="B312" s="60">
        <v>359</v>
      </c>
      <c r="C312" s="3" t="s">
        <v>1047</v>
      </c>
      <c r="D312" s="3" t="s">
        <v>1941</v>
      </c>
      <c r="E312" s="3" t="s">
        <v>1048</v>
      </c>
      <c r="F312" s="3" t="s">
        <v>1215</v>
      </c>
      <c r="G312" s="5" t="s">
        <v>1049</v>
      </c>
      <c r="H312" s="5" t="s">
        <v>2448</v>
      </c>
      <c r="I312" s="5" t="s">
        <v>2243</v>
      </c>
      <c r="J312" s="3"/>
    </row>
    <row r="313" spans="1:10" ht="60" customHeight="1" x14ac:dyDescent="0.65">
      <c r="A313" s="61">
        <v>309</v>
      </c>
      <c r="B313" s="60">
        <v>360</v>
      </c>
      <c r="C313" s="3" t="s">
        <v>1050</v>
      </c>
      <c r="D313" s="3" t="s">
        <v>1941</v>
      </c>
      <c r="E313" s="3" t="s">
        <v>1051</v>
      </c>
      <c r="F313" s="3" t="s">
        <v>1215</v>
      </c>
      <c r="G313" s="5" t="s">
        <v>1052</v>
      </c>
      <c r="H313" s="5" t="s">
        <v>2449</v>
      </c>
      <c r="I313" s="5" t="s">
        <v>2244</v>
      </c>
      <c r="J313" s="3"/>
    </row>
    <row r="314" spans="1:10" ht="60" customHeight="1" x14ac:dyDescent="0.65">
      <c r="A314" s="61">
        <v>310</v>
      </c>
      <c r="B314" s="60">
        <v>361</v>
      </c>
      <c r="C314" s="3" t="s">
        <v>1053</v>
      </c>
      <c r="D314" s="3" t="s">
        <v>1939</v>
      </c>
      <c r="E314" s="3" t="s">
        <v>1054</v>
      </c>
      <c r="F314" s="3" t="s">
        <v>1215</v>
      </c>
      <c r="G314" s="5" t="s">
        <v>1055</v>
      </c>
      <c r="H314" s="5" t="s">
        <v>2450</v>
      </c>
      <c r="I314" s="5" t="s">
        <v>2245</v>
      </c>
      <c r="J314" s="3"/>
    </row>
    <row r="315" spans="1:10" ht="60" customHeight="1" x14ac:dyDescent="0.65">
      <c r="A315" s="61">
        <v>311</v>
      </c>
      <c r="B315" s="60">
        <v>362</v>
      </c>
      <c r="C315" s="3" t="s">
        <v>1056</v>
      </c>
      <c r="D315" s="3" t="s">
        <v>1941</v>
      </c>
      <c r="E315" s="3" t="s">
        <v>1057</v>
      </c>
      <c r="F315" s="3" t="s">
        <v>1215</v>
      </c>
      <c r="G315" s="5" t="s">
        <v>1058</v>
      </c>
      <c r="H315" s="5" t="s">
        <v>2451</v>
      </c>
      <c r="I315" s="5" t="s">
        <v>2246</v>
      </c>
      <c r="J315" s="3"/>
    </row>
    <row r="316" spans="1:10" ht="60" customHeight="1" x14ac:dyDescent="0.65">
      <c r="A316" s="61">
        <v>312</v>
      </c>
      <c r="B316" s="60">
        <v>363</v>
      </c>
      <c r="C316" s="3" t="s">
        <v>1059</v>
      </c>
      <c r="D316" s="3" t="s">
        <v>1941</v>
      </c>
      <c r="E316" s="3" t="s">
        <v>1060</v>
      </c>
      <c r="F316" s="3" t="s">
        <v>1215</v>
      </c>
      <c r="G316" s="5" t="s">
        <v>1061</v>
      </c>
      <c r="H316" s="5" t="s">
        <v>2452</v>
      </c>
      <c r="I316" s="5" t="s">
        <v>2247</v>
      </c>
      <c r="J316" s="3"/>
    </row>
    <row r="317" spans="1:10" ht="60" customHeight="1" x14ac:dyDescent="0.65">
      <c r="A317" s="61">
        <v>313</v>
      </c>
      <c r="B317" s="60">
        <v>365</v>
      </c>
      <c r="C317" s="3" t="s">
        <v>1065</v>
      </c>
      <c r="D317" s="3" t="s">
        <v>1941</v>
      </c>
      <c r="E317" s="3" t="s">
        <v>1066</v>
      </c>
      <c r="F317" s="3" t="s">
        <v>1215</v>
      </c>
      <c r="G317" s="5" t="s">
        <v>1067</v>
      </c>
      <c r="H317" s="5" t="s">
        <v>2453</v>
      </c>
      <c r="I317" s="5" t="s">
        <v>2248</v>
      </c>
      <c r="J317" s="3"/>
    </row>
    <row r="318" spans="1:10" ht="60" customHeight="1" x14ac:dyDescent="0.65">
      <c r="A318" s="61">
        <v>314</v>
      </c>
      <c r="B318" s="60">
        <v>366</v>
      </c>
      <c r="C318" s="3" t="s">
        <v>1068</v>
      </c>
      <c r="D318" s="3" t="s">
        <v>1941</v>
      </c>
      <c r="E318" s="3" t="s">
        <v>1069</v>
      </c>
      <c r="F318" s="3" t="s">
        <v>1215</v>
      </c>
      <c r="G318" s="5" t="s">
        <v>1070</v>
      </c>
      <c r="H318" s="5" t="s">
        <v>2454</v>
      </c>
      <c r="I318" s="5" t="s">
        <v>2249</v>
      </c>
      <c r="J318" s="3"/>
    </row>
    <row r="319" spans="1:10" ht="60" customHeight="1" x14ac:dyDescent="0.65">
      <c r="A319" s="61">
        <v>315</v>
      </c>
      <c r="B319" s="60">
        <v>367</v>
      </c>
      <c r="C319" s="3" t="s">
        <v>1071</v>
      </c>
      <c r="D319" s="3" t="s">
        <v>1939</v>
      </c>
      <c r="E319" s="3" t="s">
        <v>1072</v>
      </c>
      <c r="F319" s="3" t="s">
        <v>1215</v>
      </c>
      <c r="G319" s="5" t="s">
        <v>1073</v>
      </c>
      <c r="H319" s="5" t="s">
        <v>2455</v>
      </c>
      <c r="I319" s="5" t="s">
        <v>2250</v>
      </c>
      <c r="J319" s="3"/>
    </row>
    <row r="320" spans="1:10" ht="60" customHeight="1" x14ac:dyDescent="0.65">
      <c r="A320" s="61">
        <v>316</v>
      </c>
      <c r="B320" s="60">
        <v>369</v>
      </c>
      <c r="C320" s="3" t="s">
        <v>1076</v>
      </c>
      <c r="D320" s="3" t="s">
        <v>1941</v>
      </c>
      <c r="E320" s="3" t="s">
        <v>1077</v>
      </c>
      <c r="F320" s="3" t="s">
        <v>1215</v>
      </c>
      <c r="G320" s="5">
        <v>489</v>
      </c>
      <c r="H320" s="5" t="s">
        <v>2456</v>
      </c>
      <c r="I320" s="5" t="s">
        <v>2251</v>
      </c>
      <c r="J320" s="3"/>
    </row>
    <row r="321" spans="1:10" ht="60" customHeight="1" x14ac:dyDescent="0.65">
      <c r="A321" s="61">
        <v>317</v>
      </c>
      <c r="B321" s="60">
        <v>370</v>
      </c>
      <c r="C321" s="3" t="s">
        <v>1078</v>
      </c>
      <c r="D321" s="3" t="s">
        <v>1941</v>
      </c>
      <c r="E321" s="3" t="s">
        <v>1079</v>
      </c>
      <c r="F321" s="3" t="s">
        <v>1215</v>
      </c>
      <c r="G321" s="5" t="s">
        <v>1080</v>
      </c>
      <c r="H321" s="5" t="s">
        <v>1817</v>
      </c>
      <c r="I321" s="5" t="s">
        <v>2252</v>
      </c>
      <c r="J321" s="3"/>
    </row>
    <row r="322" spans="1:10" ht="60" customHeight="1" x14ac:dyDescent="0.65">
      <c r="A322" s="61">
        <v>318</v>
      </c>
      <c r="B322" s="60">
        <v>373</v>
      </c>
      <c r="C322" s="3" t="s">
        <v>1086</v>
      </c>
      <c r="D322" s="3" t="s">
        <v>1941</v>
      </c>
      <c r="E322" s="3" t="s">
        <v>1087</v>
      </c>
      <c r="F322" s="3" t="s">
        <v>1215</v>
      </c>
      <c r="G322" s="5" t="s">
        <v>1088</v>
      </c>
      <c r="H322" s="5" t="s">
        <v>1821</v>
      </c>
      <c r="I322" s="5" t="s">
        <v>2253</v>
      </c>
      <c r="J322" s="3"/>
    </row>
    <row r="323" spans="1:10" ht="60" customHeight="1" x14ac:dyDescent="0.65">
      <c r="A323" s="61">
        <v>319</v>
      </c>
      <c r="B323" s="60">
        <v>374</v>
      </c>
      <c r="C323" s="3" t="s">
        <v>1089</v>
      </c>
      <c r="D323" s="3" t="s">
        <v>1941</v>
      </c>
      <c r="E323" s="3" t="s">
        <v>1090</v>
      </c>
      <c r="F323" s="3" t="s">
        <v>1215</v>
      </c>
      <c r="G323" s="5" t="s">
        <v>1091</v>
      </c>
      <c r="H323" s="5" t="s">
        <v>1823</v>
      </c>
      <c r="I323" s="5" t="s">
        <v>2254</v>
      </c>
      <c r="J323" s="3"/>
    </row>
    <row r="324" spans="1:10" ht="60" customHeight="1" x14ac:dyDescent="0.65">
      <c r="A324" s="61">
        <v>320</v>
      </c>
      <c r="B324" s="60">
        <v>375</v>
      </c>
      <c r="C324" s="3" t="s">
        <v>1092</v>
      </c>
      <c r="D324" s="3" t="s">
        <v>1941</v>
      </c>
      <c r="E324" s="3" t="s">
        <v>1093</v>
      </c>
      <c r="F324" s="3" t="s">
        <v>1215</v>
      </c>
      <c r="G324" s="5" t="s">
        <v>1094</v>
      </c>
      <c r="H324" s="5" t="s">
        <v>2457</v>
      </c>
      <c r="I324" s="8" t="s">
        <v>2255</v>
      </c>
      <c r="J324" s="3"/>
    </row>
    <row r="325" spans="1:10" ht="60" customHeight="1" x14ac:dyDescent="0.65">
      <c r="A325" s="61">
        <v>321</v>
      </c>
      <c r="B325" s="60">
        <v>376</v>
      </c>
      <c r="C325" s="3" t="s">
        <v>1095</v>
      </c>
      <c r="D325" s="3" t="s">
        <v>1941</v>
      </c>
      <c r="E325" s="3" t="s">
        <v>1096</v>
      </c>
      <c r="F325" s="3" t="s">
        <v>1215</v>
      </c>
      <c r="G325" s="5" t="s">
        <v>1097</v>
      </c>
      <c r="H325" s="5" t="s">
        <v>2458</v>
      </c>
      <c r="I325" s="5" t="s">
        <v>2256</v>
      </c>
      <c r="J325" s="3"/>
    </row>
    <row r="326" spans="1:10" ht="60" customHeight="1" x14ac:dyDescent="0.65">
      <c r="A326" s="61">
        <v>322</v>
      </c>
      <c r="B326" s="60">
        <v>377</v>
      </c>
      <c r="C326" s="3" t="s">
        <v>1098</v>
      </c>
      <c r="D326" s="3" t="s">
        <v>1941</v>
      </c>
      <c r="E326" s="3" t="s">
        <v>1099</v>
      </c>
      <c r="F326" s="3" t="s">
        <v>1215</v>
      </c>
      <c r="G326" s="5" t="s">
        <v>1100</v>
      </c>
      <c r="H326" s="5" t="s">
        <v>1827</v>
      </c>
      <c r="I326" s="5" t="s">
        <v>2257</v>
      </c>
      <c r="J326" s="3"/>
    </row>
    <row r="327" spans="1:10" ht="60" customHeight="1" x14ac:dyDescent="0.65">
      <c r="A327" s="61">
        <v>323</v>
      </c>
      <c r="B327" s="60">
        <v>379</v>
      </c>
      <c r="C327" s="3" t="s">
        <v>1104</v>
      </c>
      <c r="D327" s="3" t="s">
        <v>1941</v>
      </c>
      <c r="E327" s="3" t="s">
        <v>1105</v>
      </c>
      <c r="F327" s="3" t="s">
        <v>1215</v>
      </c>
      <c r="G327" s="5">
        <v>499</v>
      </c>
      <c r="H327" s="5" t="s">
        <v>1831</v>
      </c>
      <c r="I327" s="5" t="s">
        <v>2258</v>
      </c>
      <c r="J327" s="3"/>
    </row>
    <row r="328" spans="1:10" ht="60" customHeight="1" x14ac:dyDescent="0.65">
      <c r="A328" s="61">
        <v>324</v>
      </c>
      <c r="B328" s="60">
        <v>381</v>
      </c>
      <c r="C328" s="3" t="s">
        <v>1109</v>
      </c>
      <c r="D328" s="3" t="s">
        <v>1939</v>
      </c>
      <c r="E328" s="3" t="s">
        <v>1110</v>
      </c>
      <c r="F328" s="3" t="s">
        <v>1215</v>
      </c>
      <c r="G328" s="5" t="s">
        <v>1111</v>
      </c>
      <c r="H328" s="5" t="s">
        <v>2459</v>
      </c>
      <c r="I328" s="5" t="s">
        <v>2259</v>
      </c>
      <c r="J328" s="3"/>
    </row>
    <row r="329" spans="1:10" ht="60" customHeight="1" x14ac:dyDescent="0.65">
      <c r="A329" s="61">
        <v>325</v>
      </c>
      <c r="B329" s="60">
        <v>382</v>
      </c>
      <c r="C329" s="3" t="s">
        <v>1112</v>
      </c>
      <c r="D329" s="3" t="s">
        <v>1941</v>
      </c>
      <c r="E329" s="3" t="s">
        <v>1113</v>
      </c>
      <c r="F329" s="3" t="s">
        <v>1215</v>
      </c>
      <c r="G329" s="5">
        <v>502</v>
      </c>
      <c r="H329" s="5" t="s">
        <v>2460</v>
      </c>
      <c r="I329" s="5" t="s">
        <v>2260</v>
      </c>
      <c r="J329" s="3"/>
    </row>
    <row r="330" spans="1:10" ht="60" customHeight="1" x14ac:dyDescent="0.65">
      <c r="A330" s="61">
        <v>326</v>
      </c>
      <c r="B330" s="60">
        <v>384</v>
      </c>
      <c r="C330" s="3" t="s">
        <v>1117</v>
      </c>
      <c r="D330" s="3" t="s">
        <v>1941</v>
      </c>
      <c r="E330" s="3" t="s">
        <v>1118</v>
      </c>
      <c r="F330" s="3" t="s">
        <v>1215</v>
      </c>
      <c r="G330" s="5" t="s">
        <v>1119</v>
      </c>
      <c r="H330" s="5" t="s">
        <v>2461</v>
      </c>
      <c r="I330" s="5" t="s">
        <v>2261</v>
      </c>
      <c r="J330" s="3"/>
    </row>
    <row r="331" spans="1:10" ht="60" customHeight="1" x14ac:dyDescent="0.65">
      <c r="A331" s="61">
        <v>327</v>
      </c>
      <c r="B331" s="60">
        <v>385</v>
      </c>
      <c r="C331" s="3" t="s">
        <v>1120</v>
      </c>
      <c r="D331" s="3" t="s">
        <v>1939</v>
      </c>
      <c r="E331" s="3" t="s">
        <v>1121</v>
      </c>
      <c r="F331" s="3" t="s">
        <v>1215</v>
      </c>
      <c r="G331" s="5" t="s">
        <v>1122</v>
      </c>
      <c r="H331" s="5" t="s">
        <v>2462</v>
      </c>
      <c r="I331" s="5" t="s">
        <v>2262</v>
      </c>
      <c r="J331" s="3"/>
    </row>
    <row r="332" spans="1:10" ht="60" customHeight="1" x14ac:dyDescent="0.65">
      <c r="A332" s="61">
        <v>328</v>
      </c>
      <c r="B332" s="60">
        <v>386</v>
      </c>
      <c r="C332" s="3" t="s">
        <v>1123</v>
      </c>
      <c r="D332" s="3" t="s">
        <v>1941</v>
      </c>
      <c r="E332" s="3" t="s">
        <v>104</v>
      </c>
      <c r="F332" s="3" t="s">
        <v>1215</v>
      </c>
      <c r="G332" s="5" t="s">
        <v>1124</v>
      </c>
      <c r="H332" s="5" t="s">
        <v>2463</v>
      </c>
      <c r="I332" s="5" t="s">
        <v>2263</v>
      </c>
      <c r="J332" s="3"/>
    </row>
    <row r="333" spans="1:10" ht="60" customHeight="1" x14ac:dyDescent="0.65">
      <c r="A333" s="61">
        <v>329</v>
      </c>
      <c r="B333" s="60">
        <v>387</v>
      </c>
      <c r="C333" s="3" t="s">
        <v>1125</v>
      </c>
      <c r="D333" s="3" t="s">
        <v>1941</v>
      </c>
      <c r="E333" s="3" t="s">
        <v>1126</v>
      </c>
      <c r="F333" s="3" t="s">
        <v>1215</v>
      </c>
      <c r="G333" s="5" t="s">
        <v>1127</v>
      </c>
      <c r="H333" s="5" t="s">
        <v>2464</v>
      </c>
      <c r="I333" s="5" t="s">
        <v>2264</v>
      </c>
      <c r="J333" s="3"/>
    </row>
    <row r="334" spans="1:10" ht="60" customHeight="1" x14ac:dyDescent="0.65">
      <c r="A334" s="61">
        <v>330</v>
      </c>
      <c r="B334" s="60">
        <v>389</v>
      </c>
      <c r="C334" s="3" t="s">
        <v>1130</v>
      </c>
      <c r="D334" s="3" t="s">
        <v>1941</v>
      </c>
      <c r="E334" s="3" t="s">
        <v>1131</v>
      </c>
      <c r="F334" s="3" t="s">
        <v>1215</v>
      </c>
      <c r="G334" s="5" t="s">
        <v>1132</v>
      </c>
      <c r="H334" s="5" t="s">
        <v>2465</v>
      </c>
      <c r="I334" s="5" t="s">
        <v>2265</v>
      </c>
      <c r="J334" s="3"/>
    </row>
    <row r="335" spans="1:10" ht="60" customHeight="1" x14ac:dyDescent="0.65">
      <c r="A335" s="61">
        <v>331</v>
      </c>
      <c r="B335" s="60">
        <v>390</v>
      </c>
      <c r="C335" s="3" t="s">
        <v>1133</v>
      </c>
      <c r="D335" s="3" t="s">
        <v>1939</v>
      </c>
      <c r="E335" s="3" t="s">
        <v>1134</v>
      </c>
      <c r="F335" s="7" t="s">
        <v>1207</v>
      </c>
      <c r="G335" s="5" t="s">
        <v>1135</v>
      </c>
      <c r="H335" s="5" t="s">
        <v>2466</v>
      </c>
      <c r="I335" s="5" t="s">
        <v>2266</v>
      </c>
      <c r="J335" s="3"/>
    </row>
    <row r="336" spans="1:10" ht="60" customHeight="1" x14ac:dyDescent="0.65">
      <c r="A336" s="61">
        <v>332</v>
      </c>
      <c r="B336" s="60">
        <v>391</v>
      </c>
      <c r="C336" s="3" t="s">
        <v>1136</v>
      </c>
      <c r="D336" s="3" t="s">
        <v>1939</v>
      </c>
      <c r="E336" s="3" t="s">
        <v>1137</v>
      </c>
      <c r="F336" s="7" t="s">
        <v>1207</v>
      </c>
      <c r="G336" s="5" t="s">
        <v>1138</v>
      </c>
      <c r="H336" s="5" t="s">
        <v>2467</v>
      </c>
      <c r="I336" s="5" t="s">
        <v>2267</v>
      </c>
      <c r="J336" s="3"/>
    </row>
    <row r="337" spans="1:10" ht="60" customHeight="1" x14ac:dyDescent="0.65">
      <c r="A337" s="61">
        <v>333</v>
      </c>
      <c r="B337" s="60">
        <v>392</v>
      </c>
      <c r="C337" s="3" t="s">
        <v>1139</v>
      </c>
      <c r="D337" s="3" t="s">
        <v>1939</v>
      </c>
      <c r="E337" s="3" t="s">
        <v>1140</v>
      </c>
      <c r="F337" s="7" t="s">
        <v>1207</v>
      </c>
      <c r="G337" s="5" t="s">
        <v>1141</v>
      </c>
      <c r="H337" s="5" t="s">
        <v>1851</v>
      </c>
      <c r="I337" s="5" t="s">
        <v>2268</v>
      </c>
      <c r="J337" s="3"/>
    </row>
    <row r="338" spans="1:10" ht="60" customHeight="1" x14ac:dyDescent="0.65">
      <c r="A338" s="61">
        <v>334</v>
      </c>
      <c r="B338" s="60">
        <v>393</v>
      </c>
      <c r="C338" s="3" t="s">
        <v>1142</v>
      </c>
      <c r="D338" s="3" t="s">
        <v>1939</v>
      </c>
      <c r="E338" s="3" t="s">
        <v>1143</v>
      </c>
      <c r="F338" s="7" t="s">
        <v>1207</v>
      </c>
      <c r="G338" s="5" t="s">
        <v>1144</v>
      </c>
      <c r="H338" s="5" t="s">
        <v>2468</v>
      </c>
      <c r="I338" s="5" t="s">
        <v>2269</v>
      </c>
      <c r="J338" s="3"/>
    </row>
    <row r="339" spans="1:10" ht="60" customHeight="1" x14ac:dyDescent="0.65">
      <c r="A339" s="61">
        <v>335</v>
      </c>
      <c r="B339" s="60">
        <v>394</v>
      </c>
      <c r="C339" s="3" t="s">
        <v>1902</v>
      </c>
      <c r="D339" s="3" t="s">
        <v>1939</v>
      </c>
      <c r="E339" s="3" t="s">
        <v>1145</v>
      </c>
      <c r="F339" s="7" t="s">
        <v>1207</v>
      </c>
      <c r="G339" s="5" t="s">
        <v>1146</v>
      </c>
      <c r="H339" s="5" t="s">
        <v>1855</v>
      </c>
      <c r="I339" s="5" t="s">
        <v>2270</v>
      </c>
      <c r="J339" s="3"/>
    </row>
    <row r="340" spans="1:10" ht="60" customHeight="1" x14ac:dyDescent="0.65">
      <c r="A340" s="61">
        <v>336</v>
      </c>
      <c r="B340" s="60">
        <v>395</v>
      </c>
      <c r="C340" s="3" t="s">
        <v>1147</v>
      </c>
      <c r="D340" s="3" t="s">
        <v>1941</v>
      </c>
      <c r="E340" s="3" t="s">
        <v>1148</v>
      </c>
      <c r="F340" s="7" t="s">
        <v>1207</v>
      </c>
      <c r="G340" s="5" t="s">
        <v>1149</v>
      </c>
      <c r="H340" s="5" t="s">
        <v>2469</v>
      </c>
      <c r="I340" s="8" t="s">
        <v>2271</v>
      </c>
      <c r="J340" s="3"/>
    </row>
    <row r="341" spans="1:10" ht="60" customHeight="1" x14ac:dyDescent="0.65">
      <c r="A341" s="61">
        <v>337</v>
      </c>
      <c r="B341" s="60">
        <v>396</v>
      </c>
      <c r="C341" s="3" t="s">
        <v>1150</v>
      </c>
      <c r="D341" s="3" t="s">
        <v>1939</v>
      </c>
      <c r="E341" s="3" t="s">
        <v>1151</v>
      </c>
      <c r="F341" s="7" t="s">
        <v>1207</v>
      </c>
      <c r="G341" s="5" t="s">
        <v>1152</v>
      </c>
      <c r="H341" s="5" t="s">
        <v>2470</v>
      </c>
      <c r="I341" s="5" t="s">
        <v>2272</v>
      </c>
      <c r="J341" s="3"/>
    </row>
    <row r="342" spans="1:10" ht="60" customHeight="1" x14ac:dyDescent="0.65">
      <c r="A342" s="61">
        <v>338</v>
      </c>
      <c r="B342" s="60">
        <v>397</v>
      </c>
      <c r="C342" s="3" t="s">
        <v>1153</v>
      </c>
      <c r="D342" s="3" t="s">
        <v>1939</v>
      </c>
      <c r="E342" s="3" t="s">
        <v>1154</v>
      </c>
      <c r="F342" s="7" t="s">
        <v>1207</v>
      </c>
      <c r="G342" s="5" t="s">
        <v>1155</v>
      </c>
      <c r="H342" s="5" t="s">
        <v>1860</v>
      </c>
      <c r="I342" s="5" t="s">
        <v>2273</v>
      </c>
      <c r="J342" s="3"/>
    </row>
    <row r="343" spans="1:10" ht="60" customHeight="1" x14ac:dyDescent="0.65">
      <c r="A343" s="61">
        <v>339</v>
      </c>
      <c r="B343" s="60">
        <v>398</v>
      </c>
      <c r="C343" s="3" t="s">
        <v>1156</v>
      </c>
      <c r="D343" s="3" t="s">
        <v>1939</v>
      </c>
      <c r="E343" s="3" t="s">
        <v>1157</v>
      </c>
      <c r="F343" s="7" t="s">
        <v>1207</v>
      </c>
      <c r="G343" s="5" t="s">
        <v>1158</v>
      </c>
      <c r="H343" s="5" t="s">
        <v>2471</v>
      </c>
      <c r="I343" s="5" t="s">
        <v>2274</v>
      </c>
      <c r="J343" s="3"/>
    </row>
    <row r="344" spans="1:10" ht="60" customHeight="1" x14ac:dyDescent="0.65">
      <c r="A344" s="61">
        <v>340</v>
      </c>
      <c r="B344" s="60">
        <v>399</v>
      </c>
      <c r="C344" s="3" t="s">
        <v>1159</v>
      </c>
      <c r="D344" s="3" t="s">
        <v>1939</v>
      </c>
      <c r="E344" s="3" t="s">
        <v>1160</v>
      </c>
      <c r="F344" s="7" t="s">
        <v>1207</v>
      </c>
      <c r="G344" s="5" t="s">
        <v>1161</v>
      </c>
      <c r="H344" s="5" t="s">
        <v>1863</v>
      </c>
      <c r="I344" s="8" t="s">
        <v>2275</v>
      </c>
      <c r="J344" s="3"/>
    </row>
    <row r="345" spans="1:10" ht="60" customHeight="1" x14ac:dyDescent="0.65">
      <c r="A345" s="61">
        <v>341</v>
      </c>
      <c r="B345" s="60">
        <v>400</v>
      </c>
      <c r="C345" s="3" t="s">
        <v>1162</v>
      </c>
      <c r="D345" s="3" t="s">
        <v>1939</v>
      </c>
      <c r="E345" s="3" t="s">
        <v>1163</v>
      </c>
      <c r="F345" s="3" t="s">
        <v>1216</v>
      </c>
      <c r="G345" s="5" t="s">
        <v>1164</v>
      </c>
      <c r="H345" s="5" t="s">
        <v>2472</v>
      </c>
      <c r="I345" s="5" t="s">
        <v>2276</v>
      </c>
      <c r="J345" s="3"/>
    </row>
    <row r="346" spans="1:10" ht="60" customHeight="1" x14ac:dyDescent="0.65">
      <c r="A346" s="61">
        <v>342</v>
      </c>
      <c r="B346" s="60">
        <v>401</v>
      </c>
      <c r="C346" s="3" t="s">
        <v>1165</v>
      </c>
      <c r="D346" s="3" t="s">
        <v>1939</v>
      </c>
      <c r="E346" s="3" t="s">
        <v>1166</v>
      </c>
      <c r="F346" s="3" t="s">
        <v>1216</v>
      </c>
      <c r="G346" s="5" t="s">
        <v>1167</v>
      </c>
      <c r="H346" s="5" t="s">
        <v>2473</v>
      </c>
      <c r="I346" s="5" t="s">
        <v>2277</v>
      </c>
      <c r="J346" s="3"/>
    </row>
    <row r="347" spans="1:10" ht="60" customHeight="1" x14ac:dyDescent="0.65">
      <c r="A347" s="61">
        <v>343</v>
      </c>
      <c r="B347" s="60">
        <v>402</v>
      </c>
      <c r="C347" s="3" t="s">
        <v>1168</v>
      </c>
      <c r="D347" s="3" t="s">
        <v>1939</v>
      </c>
      <c r="E347" s="3" t="s">
        <v>1169</v>
      </c>
      <c r="F347" s="3" t="s">
        <v>1216</v>
      </c>
      <c r="G347" s="5" t="s">
        <v>1170</v>
      </c>
      <c r="H347" s="5" t="s">
        <v>2474</v>
      </c>
      <c r="I347" s="5" t="s">
        <v>2278</v>
      </c>
      <c r="J347" s="3"/>
    </row>
    <row r="348" spans="1:10" ht="60" customHeight="1" x14ac:dyDescent="0.65">
      <c r="A348" s="61">
        <v>344</v>
      </c>
      <c r="B348" s="60">
        <v>403</v>
      </c>
      <c r="C348" s="3" t="s">
        <v>1171</v>
      </c>
      <c r="D348" s="3" t="s">
        <v>1939</v>
      </c>
      <c r="E348" s="3" t="s">
        <v>1172</v>
      </c>
      <c r="F348" s="3" t="s">
        <v>1216</v>
      </c>
      <c r="G348" s="5" t="s">
        <v>1173</v>
      </c>
      <c r="H348" s="5" t="s">
        <v>2475</v>
      </c>
      <c r="I348" s="5" t="s">
        <v>2279</v>
      </c>
      <c r="J348" s="3"/>
    </row>
    <row r="349" spans="1:10" ht="60" customHeight="1" x14ac:dyDescent="0.65">
      <c r="A349" s="61">
        <v>345</v>
      </c>
      <c r="B349" s="60">
        <v>404</v>
      </c>
      <c r="C349" s="3" t="s">
        <v>1174</v>
      </c>
      <c r="D349" s="3" t="s">
        <v>1941</v>
      </c>
      <c r="E349" s="3" t="s">
        <v>1175</v>
      </c>
      <c r="F349" s="3" t="s">
        <v>1216</v>
      </c>
      <c r="G349" s="5" t="s">
        <v>1176</v>
      </c>
      <c r="H349" s="5" t="s">
        <v>1872</v>
      </c>
      <c r="I349" s="5" t="s">
        <v>2280</v>
      </c>
      <c r="J349" s="3"/>
    </row>
    <row r="350" spans="1:10" ht="60" customHeight="1" x14ac:dyDescent="0.65">
      <c r="A350" s="61">
        <v>346</v>
      </c>
      <c r="B350" s="60">
        <v>406</v>
      </c>
      <c r="C350" s="3" t="s">
        <v>1179</v>
      </c>
      <c r="D350" s="3" t="s">
        <v>1939</v>
      </c>
      <c r="E350" s="3" t="s">
        <v>1180</v>
      </c>
      <c r="F350" s="3" t="s">
        <v>1216</v>
      </c>
      <c r="G350" s="5" t="s">
        <v>1181</v>
      </c>
      <c r="H350" s="5" t="s">
        <v>2476</v>
      </c>
      <c r="I350" s="5" t="s">
        <v>2281</v>
      </c>
      <c r="J350" s="3"/>
    </row>
    <row r="351" spans="1:10" ht="60" customHeight="1" x14ac:dyDescent="0.65">
      <c r="A351" s="61">
        <v>347</v>
      </c>
      <c r="B351" s="60">
        <v>407</v>
      </c>
      <c r="C351" s="3" t="s">
        <v>1182</v>
      </c>
      <c r="D351" s="3" t="s">
        <v>1939</v>
      </c>
      <c r="E351" s="3" t="s">
        <v>1183</v>
      </c>
      <c r="F351" s="3" t="s">
        <v>1216</v>
      </c>
      <c r="G351" s="5" t="s">
        <v>1184</v>
      </c>
      <c r="H351" s="5" t="s">
        <v>1877</v>
      </c>
      <c r="I351" s="5" t="s">
        <v>2282</v>
      </c>
      <c r="J351" s="3"/>
    </row>
    <row r="352" spans="1:10" ht="60" customHeight="1" x14ac:dyDescent="0.65">
      <c r="A352" s="61">
        <v>348</v>
      </c>
      <c r="B352" s="60">
        <v>408</v>
      </c>
      <c r="C352" s="3" t="s">
        <v>1185</v>
      </c>
      <c r="D352" s="3" t="s">
        <v>1941</v>
      </c>
      <c r="E352" s="3" t="s">
        <v>1186</v>
      </c>
      <c r="F352" s="3" t="s">
        <v>1216</v>
      </c>
      <c r="G352" s="5" t="s">
        <v>1187</v>
      </c>
      <c r="H352" s="5" t="s">
        <v>1879</v>
      </c>
      <c r="I352" s="5" t="s">
        <v>2283</v>
      </c>
      <c r="J352" s="3"/>
    </row>
    <row r="353" spans="1:10" ht="60" customHeight="1" x14ac:dyDescent="0.65">
      <c r="A353" s="61">
        <v>349</v>
      </c>
      <c r="B353" s="60">
        <v>411</v>
      </c>
      <c r="C353" s="3" t="s">
        <v>1194</v>
      </c>
      <c r="D353" s="3" t="s">
        <v>1939</v>
      </c>
      <c r="E353" s="3" t="s">
        <v>1195</v>
      </c>
      <c r="F353" s="3" t="s">
        <v>1212</v>
      </c>
      <c r="G353" s="5">
        <v>541</v>
      </c>
      <c r="H353" s="5" t="s">
        <v>1885</v>
      </c>
      <c r="I353" s="5" t="s">
        <v>2284</v>
      </c>
      <c r="J353" s="3"/>
    </row>
    <row r="354" spans="1:10" ht="60" customHeight="1" x14ac:dyDescent="0.65">
      <c r="A354" s="61">
        <v>350</v>
      </c>
      <c r="B354" s="60">
        <v>413</v>
      </c>
      <c r="C354" s="3" t="s">
        <v>1199</v>
      </c>
      <c r="D354" s="3" t="s">
        <v>1941</v>
      </c>
      <c r="E354" s="3" t="s">
        <v>1200</v>
      </c>
      <c r="F354" s="3" t="s">
        <v>1215</v>
      </c>
      <c r="G354" s="5" t="s">
        <v>1201</v>
      </c>
      <c r="H354" s="5" t="s">
        <v>1889</v>
      </c>
      <c r="I354" s="5" t="s">
        <v>2285</v>
      </c>
      <c r="J354" s="3"/>
    </row>
    <row r="355" spans="1:10" ht="60" customHeight="1" x14ac:dyDescent="0.65">
      <c r="A355" s="61">
        <v>351</v>
      </c>
      <c r="B355" s="60">
        <v>414</v>
      </c>
      <c r="C355" s="3" t="s">
        <v>1202</v>
      </c>
      <c r="D355" s="3" t="s">
        <v>1941</v>
      </c>
      <c r="E355" s="3" t="s">
        <v>1203</v>
      </c>
      <c r="F355" s="3" t="s">
        <v>1213</v>
      </c>
      <c r="G355" s="5" t="s">
        <v>1204</v>
      </c>
      <c r="H355" s="5" t="s">
        <v>1891</v>
      </c>
      <c r="I355" s="5" t="s">
        <v>1892</v>
      </c>
      <c r="J355" s="3"/>
    </row>
    <row r="356" spans="1:10" ht="33.950000000000003" customHeight="1" x14ac:dyDescent="0.65">
      <c r="A356" s="55"/>
      <c r="B356" s="56"/>
      <c r="C356" s="57" t="s">
        <v>2483</v>
      </c>
      <c r="D356" s="58"/>
      <c r="E356" s="58"/>
      <c r="F356" s="58"/>
      <c r="G356" s="59"/>
      <c r="H356" s="59"/>
      <c r="I356" s="59"/>
      <c r="J356" s="56"/>
    </row>
    <row r="357" spans="1:10" ht="60" customHeight="1" x14ac:dyDescent="0.65">
      <c r="A357" s="61">
        <v>352</v>
      </c>
      <c r="B357" s="62">
        <v>1</v>
      </c>
      <c r="C357" s="62" t="s">
        <v>10</v>
      </c>
      <c r="D357" s="62" t="s">
        <v>1941</v>
      </c>
      <c r="E357" s="62" t="s">
        <v>12</v>
      </c>
      <c r="F357" s="62" t="s">
        <v>1207</v>
      </c>
      <c r="G357" s="63" t="s">
        <v>13</v>
      </c>
      <c r="H357" s="63" t="s">
        <v>1217</v>
      </c>
      <c r="I357" s="63" t="s">
        <v>1218</v>
      </c>
      <c r="J357" s="62"/>
    </row>
    <row r="358" spans="1:10" ht="60" customHeight="1" x14ac:dyDescent="0.65">
      <c r="A358" s="61">
        <v>353</v>
      </c>
      <c r="B358" s="62">
        <v>3</v>
      </c>
      <c r="C358" s="62" t="s">
        <v>17</v>
      </c>
      <c r="D358" s="62" t="s">
        <v>1941</v>
      </c>
      <c r="E358" s="62" t="s">
        <v>18</v>
      </c>
      <c r="F358" s="62" t="s">
        <v>1208</v>
      </c>
      <c r="G358" s="63" t="s">
        <v>19</v>
      </c>
      <c r="H358" s="63" t="s">
        <v>1221</v>
      </c>
      <c r="I358" s="63" t="s">
        <v>1222</v>
      </c>
      <c r="J358" s="62"/>
    </row>
    <row r="359" spans="1:10" ht="60" customHeight="1" x14ac:dyDescent="0.65">
      <c r="A359" s="61">
        <v>354</v>
      </c>
      <c r="B359" s="61">
        <v>9</v>
      </c>
      <c r="C359" s="61" t="s">
        <v>35</v>
      </c>
      <c r="D359" s="61" t="s">
        <v>1941</v>
      </c>
      <c r="E359" s="61" t="s">
        <v>36</v>
      </c>
      <c r="F359" s="61" t="s">
        <v>1208</v>
      </c>
      <c r="G359" s="64" t="s">
        <v>37</v>
      </c>
      <c r="H359" s="64">
        <v>130190321</v>
      </c>
      <c r="I359" s="64" t="s">
        <v>1232</v>
      </c>
      <c r="J359" s="61"/>
    </row>
    <row r="360" spans="1:10" ht="60" customHeight="1" x14ac:dyDescent="0.65">
      <c r="A360" s="61">
        <v>355</v>
      </c>
      <c r="B360" s="61">
        <v>10</v>
      </c>
      <c r="C360" s="61" t="s">
        <v>38</v>
      </c>
      <c r="D360" s="61" t="s">
        <v>1941</v>
      </c>
      <c r="E360" s="61" t="s">
        <v>39</v>
      </c>
      <c r="F360" s="61" t="s">
        <v>1208</v>
      </c>
      <c r="G360" s="64" t="s">
        <v>40</v>
      </c>
      <c r="H360" s="64" t="s">
        <v>1233</v>
      </c>
      <c r="I360" s="64" t="s">
        <v>1234</v>
      </c>
      <c r="J360" s="61"/>
    </row>
    <row r="361" spans="1:10" ht="60" customHeight="1" x14ac:dyDescent="0.65">
      <c r="A361" s="61">
        <v>356</v>
      </c>
      <c r="B361" s="61">
        <v>14</v>
      </c>
      <c r="C361" s="61" t="s">
        <v>50</v>
      </c>
      <c r="D361" s="61" t="s">
        <v>1941</v>
      </c>
      <c r="E361" s="61" t="s">
        <v>51</v>
      </c>
      <c r="F361" s="61" t="s">
        <v>1208</v>
      </c>
      <c r="G361" s="64" t="s">
        <v>52</v>
      </c>
      <c r="H361" s="64">
        <v>180553983</v>
      </c>
      <c r="I361" s="64" t="s">
        <v>1239</v>
      </c>
      <c r="J361" s="61"/>
    </row>
    <row r="362" spans="1:10" ht="60" customHeight="1" x14ac:dyDescent="0.65">
      <c r="A362" s="61">
        <v>357</v>
      </c>
      <c r="B362" s="61">
        <v>23</v>
      </c>
      <c r="C362" s="61" t="s">
        <v>77</v>
      </c>
      <c r="D362" s="61" t="s">
        <v>1941</v>
      </c>
      <c r="E362" s="61" t="s">
        <v>78</v>
      </c>
      <c r="F362" s="61" t="s">
        <v>1208</v>
      </c>
      <c r="G362" s="64" t="s">
        <v>79</v>
      </c>
      <c r="H362" s="64">
        <v>180889150</v>
      </c>
      <c r="I362" s="64" t="s">
        <v>1251</v>
      </c>
      <c r="J362" s="61"/>
    </row>
    <row r="363" spans="1:10" ht="60" customHeight="1" x14ac:dyDescent="0.65">
      <c r="A363" s="61">
        <v>358</v>
      </c>
      <c r="B363" s="61">
        <v>33</v>
      </c>
      <c r="C363" s="61" t="s">
        <v>106</v>
      </c>
      <c r="D363" s="61" t="s">
        <v>1941</v>
      </c>
      <c r="E363" s="61" t="s">
        <v>107</v>
      </c>
      <c r="F363" s="61" t="s">
        <v>1208</v>
      </c>
      <c r="G363" s="64" t="s">
        <v>108</v>
      </c>
      <c r="H363" s="64" t="s">
        <v>1261</v>
      </c>
      <c r="I363" s="64" t="s">
        <v>1262</v>
      </c>
      <c r="J363" s="61"/>
    </row>
    <row r="364" spans="1:10" ht="60" customHeight="1" x14ac:dyDescent="0.65">
      <c r="A364" s="61">
        <v>359</v>
      </c>
      <c r="B364" s="61">
        <v>40</v>
      </c>
      <c r="C364" s="61" t="s">
        <v>127</v>
      </c>
      <c r="D364" s="61" t="s">
        <v>1941</v>
      </c>
      <c r="E364" s="61" t="s">
        <v>128</v>
      </c>
      <c r="F364" s="61" t="s">
        <v>1208</v>
      </c>
      <c r="G364" s="64" t="s">
        <v>129</v>
      </c>
      <c r="H364" s="64">
        <v>180877815</v>
      </c>
      <c r="I364" s="64" t="s">
        <v>1270</v>
      </c>
      <c r="J364" s="61"/>
    </row>
    <row r="365" spans="1:10" ht="60" customHeight="1" x14ac:dyDescent="0.65">
      <c r="A365" s="61">
        <v>360</v>
      </c>
      <c r="B365" s="61">
        <v>69</v>
      </c>
      <c r="C365" s="61" t="s">
        <v>212</v>
      </c>
      <c r="D365" s="61" t="s">
        <v>1939</v>
      </c>
      <c r="E365" s="61" t="s">
        <v>213</v>
      </c>
      <c r="F365" s="61" t="s">
        <v>1211</v>
      </c>
      <c r="G365" s="64" t="s">
        <v>214</v>
      </c>
      <c r="H365" s="64" t="s">
        <v>1310</v>
      </c>
      <c r="I365" s="64" t="s">
        <v>1311</v>
      </c>
      <c r="J365" s="61"/>
    </row>
    <row r="366" spans="1:10" ht="60" customHeight="1" x14ac:dyDescent="0.65">
      <c r="A366" s="61">
        <v>361</v>
      </c>
      <c r="B366" s="61">
        <v>76</v>
      </c>
      <c r="C366" s="61" t="s">
        <v>233</v>
      </c>
      <c r="D366" s="61" t="s">
        <v>1939</v>
      </c>
      <c r="E366" s="61" t="s">
        <v>234</v>
      </c>
      <c r="F366" s="61" t="s">
        <v>1211</v>
      </c>
      <c r="G366" s="64" t="s">
        <v>235</v>
      </c>
      <c r="H366" s="64">
        <v>150712676</v>
      </c>
      <c r="I366" s="64" t="s">
        <v>1323</v>
      </c>
      <c r="J366" s="61"/>
    </row>
    <row r="367" spans="1:10" ht="60" customHeight="1" x14ac:dyDescent="0.65">
      <c r="A367" s="61">
        <v>362</v>
      </c>
      <c r="B367" s="61">
        <v>80</v>
      </c>
      <c r="C367" s="61" t="s">
        <v>245</v>
      </c>
      <c r="D367" s="61" t="s">
        <v>1941</v>
      </c>
      <c r="E367" s="61" t="s">
        <v>246</v>
      </c>
      <c r="F367" s="61" t="s">
        <v>1211</v>
      </c>
      <c r="G367" s="64" t="s">
        <v>247</v>
      </c>
      <c r="H367" s="64">
        <v>180736379</v>
      </c>
      <c r="I367" s="64" t="s">
        <v>1329</v>
      </c>
      <c r="J367" s="61"/>
    </row>
    <row r="368" spans="1:10" ht="60" customHeight="1" x14ac:dyDescent="0.65">
      <c r="A368" s="61">
        <v>363</v>
      </c>
      <c r="B368" s="61">
        <v>81</v>
      </c>
      <c r="C368" s="61" t="s">
        <v>248</v>
      </c>
      <c r="D368" s="61" t="s">
        <v>1939</v>
      </c>
      <c r="E368" s="61" t="s">
        <v>249</v>
      </c>
      <c r="F368" s="61" t="s">
        <v>1211</v>
      </c>
      <c r="G368" s="64" t="s">
        <v>250</v>
      </c>
      <c r="H368" s="64">
        <v>180592326</v>
      </c>
      <c r="I368" s="64" t="s">
        <v>1330</v>
      </c>
      <c r="J368" s="61"/>
    </row>
    <row r="369" spans="1:10" ht="60" customHeight="1" x14ac:dyDescent="0.65">
      <c r="A369" s="61">
        <v>364</v>
      </c>
      <c r="B369" s="61">
        <v>82</v>
      </c>
      <c r="C369" s="61" t="s">
        <v>251</v>
      </c>
      <c r="D369" s="61" t="s">
        <v>1939</v>
      </c>
      <c r="E369" s="61" t="s">
        <v>252</v>
      </c>
      <c r="F369" s="61" t="s">
        <v>1211</v>
      </c>
      <c r="G369" s="64" t="s">
        <v>253</v>
      </c>
      <c r="H369" s="64">
        <v>180541979</v>
      </c>
      <c r="I369" s="64" t="s">
        <v>1331</v>
      </c>
      <c r="J369" s="61"/>
    </row>
    <row r="370" spans="1:10" ht="60" customHeight="1" x14ac:dyDescent="0.65">
      <c r="A370" s="61">
        <v>365</v>
      </c>
      <c r="B370" s="61">
        <v>83</v>
      </c>
      <c r="C370" s="61" t="s">
        <v>254</v>
      </c>
      <c r="D370" s="61" t="s">
        <v>1939</v>
      </c>
      <c r="E370" s="61" t="s">
        <v>255</v>
      </c>
      <c r="F370" s="61" t="s">
        <v>1211</v>
      </c>
      <c r="G370" s="64" t="s">
        <v>256</v>
      </c>
      <c r="H370" s="64">
        <v>180761618</v>
      </c>
      <c r="I370" s="64" t="s">
        <v>1332</v>
      </c>
      <c r="J370" s="61"/>
    </row>
    <row r="371" spans="1:10" ht="60" customHeight="1" x14ac:dyDescent="0.65">
      <c r="A371" s="61">
        <v>366</v>
      </c>
      <c r="B371" s="61">
        <v>84</v>
      </c>
      <c r="C371" s="61" t="s">
        <v>257</v>
      </c>
      <c r="D371" s="61" t="s">
        <v>1941</v>
      </c>
      <c r="E371" s="61" t="s">
        <v>258</v>
      </c>
      <c r="F371" s="61" t="s">
        <v>1211</v>
      </c>
      <c r="G371" s="64" t="s">
        <v>259</v>
      </c>
      <c r="H371" s="64">
        <v>180783270</v>
      </c>
      <c r="I371" s="64" t="s">
        <v>1333</v>
      </c>
      <c r="J371" s="61"/>
    </row>
    <row r="372" spans="1:10" ht="60" customHeight="1" x14ac:dyDescent="0.65">
      <c r="A372" s="61">
        <v>367</v>
      </c>
      <c r="B372" s="61">
        <v>85</v>
      </c>
      <c r="C372" s="61" t="s">
        <v>260</v>
      </c>
      <c r="D372" s="61" t="s">
        <v>1941</v>
      </c>
      <c r="E372" s="61" t="s">
        <v>261</v>
      </c>
      <c r="F372" s="61" t="s">
        <v>1211</v>
      </c>
      <c r="G372" s="64" t="s">
        <v>262</v>
      </c>
      <c r="H372" s="64" t="s">
        <v>1334</v>
      </c>
      <c r="I372" s="64" t="s">
        <v>1335</v>
      </c>
      <c r="J372" s="61"/>
    </row>
    <row r="373" spans="1:10" ht="60" customHeight="1" x14ac:dyDescent="0.65">
      <c r="A373" s="61">
        <v>368</v>
      </c>
      <c r="B373" s="61">
        <v>87</v>
      </c>
      <c r="C373" s="61" t="s">
        <v>266</v>
      </c>
      <c r="D373" s="61" t="s">
        <v>1941</v>
      </c>
      <c r="E373" s="61" t="s">
        <v>267</v>
      </c>
      <c r="F373" s="61" t="s">
        <v>1211</v>
      </c>
      <c r="G373" s="64" t="s">
        <v>268</v>
      </c>
      <c r="H373" s="64">
        <v>150497944</v>
      </c>
      <c r="I373" s="64" t="s">
        <v>1331</v>
      </c>
      <c r="J373" s="61"/>
    </row>
    <row r="374" spans="1:10" ht="60" customHeight="1" x14ac:dyDescent="0.65">
      <c r="A374" s="61">
        <v>369</v>
      </c>
      <c r="B374" s="61">
        <v>94</v>
      </c>
      <c r="C374" s="61" t="s">
        <v>287</v>
      </c>
      <c r="D374" s="61" t="s">
        <v>1939</v>
      </c>
      <c r="E374" s="61" t="s">
        <v>288</v>
      </c>
      <c r="F374" s="61" t="s">
        <v>1211</v>
      </c>
      <c r="G374" s="64" t="s">
        <v>289</v>
      </c>
      <c r="H374" s="64">
        <v>180568097</v>
      </c>
      <c r="I374" s="64" t="s">
        <v>1346</v>
      </c>
      <c r="J374" s="61"/>
    </row>
    <row r="375" spans="1:10" ht="60" customHeight="1" x14ac:dyDescent="0.65">
      <c r="A375" s="61">
        <v>370</v>
      </c>
      <c r="B375" s="61">
        <v>99</v>
      </c>
      <c r="C375" s="61" t="s">
        <v>301</v>
      </c>
      <c r="D375" s="61" t="s">
        <v>1941</v>
      </c>
      <c r="E375" s="61" t="s">
        <v>302</v>
      </c>
      <c r="F375" s="61" t="s">
        <v>1211</v>
      </c>
      <c r="G375" s="64" t="s">
        <v>303</v>
      </c>
      <c r="H375" s="64">
        <v>180517498</v>
      </c>
      <c r="I375" s="64" t="s">
        <v>1352</v>
      </c>
      <c r="J375" s="61"/>
    </row>
    <row r="376" spans="1:10" ht="60" customHeight="1" x14ac:dyDescent="0.65">
      <c r="A376" s="61">
        <v>371</v>
      </c>
      <c r="B376" s="61">
        <v>103</v>
      </c>
      <c r="C376" s="61" t="s">
        <v>313</v>
      </c>
      <c r="D376" s="61" t="s">
        <v>1939</v>
      </c>
      <c r="E376" s="61" t="s">
        <v>314</v>
      </c>
      <c r="F376" s="61" t="s">
        <v>1211</v>
      </c>
      <c r="G376" s="64" t="s">
        <v>315</v>
      </c>
      <c r="H376" s="64">
        <v>180540147</v>
      </c>
      <c r="I376" s="64" t="s">
        <v>1356</v>
      </c>
      <c r="J376" s="61"/>
    </row>
    <row r="377" spans="1:10" ht="60" customHeight="1" x14ac:dyDescent="0.65">
      <c r="A377" s="61">
        <v>372</v>
      </c>
      <c r="B377" s="61">
        <v>104</v>
      </c>
      <c r="C377" s="61" t="s">
        <v>316</v>
      </c>
      <c r="D377" s="61" t="s">
        <v>1941</v>
      </c>
      <c r="E377" s="61" t="s">
        <v>264</v>
      </c>
      <c r="F377" s="61" t="s">
        <v>1211</v>
      </c>
      <c r="G377" s="64" t="s">
        <v>317</v>
      </c>
      <c r="H377" s="64">
        <v>160298843</v>
      </c>
      <c r="I377" s="64" t="s">
        <v>1357</v>
      </c>
      <c r="J377" s="61"/>
    </row>
    <row r="378" spans="1:10" ht="60" customHeight="1" x14ac:dyDescent="0.65">
      <c r="A378" s="61">
        <v>373</v>
      </c>
      <c r="B378" s="61">
        <v>107</v>
      </c>
      <c r="C378" s="61" t="s">
        <v>324</v>
      </c>
      <c r="D378" s="61" t="s">
        <v>1939</v>
      </c>
      <c r="E378" s="61" t="s">
        <v>325</v>
      </c>
      <c r="F378" s="61" t="s">
        <v>1211</v>
      </c>
      <c r="G378" s="64" t="s">
        <v>326</v>
      </c>
      <c r="H378" s="64">
        <v>150527936</v>
      </c>
      <c r="I378" s="64" t="s">
        <v>1361</v>
      </c>
      <c r="J378" s="61"/>
    </row>
    <row r="379" spans="1:10" ht="60" customHeight="1" x14ac:dyDescent="0.65">
      <c r="A379" s="61">
        <v>374</v>
      </c>
      <c r="B379" s="61">
        <v>111</v>
      </c>
      <c r="C379" s="61" t="s">
        <v>335</v>
      </c>
      <c r="D379" s="61" t="s">
        <v>1941</v>
      </c>
      <c r="E379" s="61" t="s">
        <v>336</v>
      </c>
      <c r="F379" s="61" t="s">
        <v>1211</v>
      </c>
      <c r="G379" s="64">
        <v>128</v>
      </c>
      <c r="H379" s="64">
        <v>180535644</v>
      </c>
      <c r="I379" s="64" t="s">
        <v>1366</v>
      </c>
      <c r="J379" s="61"/>
    </row>
    <row r="380" spans="1:10" ht="60" customHeight="1" x14ac:dyDescent="0.65">
      <c r="A380" s="61">
        <v>375</v>
      </c>
      <c r="B380" s="61">
        <v>119</v>
      </c>
      <c r="C380" s="61" t="s">
        <v>356</v>
      </c>
      <c r="D380" s="61" t="s">
        <v>1941</v>
      </c>
      <c r="E380" s="61" t="s">
        <v>357</v>
      </c>
      <c r="F380" s="61" t="s">
        <v>1211</v>
      </c>
      <c r="G380" s="64" t="s">
        <v>358</v>
      </c>
      <c r="H380" s="64">
        <v>180794332</v>
      </c>
      <c r="I380" s="64" t="s">
        <v>1376</v>
      </c>
      <c r="J380" s="61"/>
    </row>
    <row r="381" spans="1:10" ht="60" customHeight="1" x14ac:dyDescent="0.65">
      <c r="A381" s="61">
        <v>376</v>
      </c>
      <c r="B381" s="61">
        <v>121</v>
      </c>
      <c r="C381" s="61" t="s">
        <v>362</v>
      </c>
      <c r="D381" s="61" t="s">
        <v>1941</v>
      </c>
      <c r="E381" s="61" t="s">
        <v>363</v>
      </c>
      <c r="F381" s="61" t="s">
        <v>1211</v>
      </c>
      <c r="G381" s="64" t="s">
        <v>364</v>
      </c>
      <c r="H381" s="64">
        <v>180736749</v>
      </c>
      <c r="I381" s="64" t="s">
        <v>1378</v>
      </c>
      <c r="J381" s="61"/>
    </row>
    <row r="382" spans="1:10" ht="60" customHeight="1" x14ac:dyDescent="0.65">
      <c r="A382" s="61">
        <v>377</v>
      </c>
      <c r="B382" s="61">
        <v>127</v>
      </c>
      <c r="C382" s="61" t="s">
        <v>378</v>
      </c>
      <c r="D382" s="61" t="s">
        <v>1941</v>
      </c>
      <c r="E382" s="61" t="s">
        <v>379</v>
      </c>
      <c r="F382" s="61" t="s">
        <v>1212</v>
      </c>
      <c r="G382" s="64" t="s">
        <v>380</v>
      </c>
      <c r="H382" s="64">
        <v>180567051</v>
      </c>
      <c r="I382" s="64" t="s">
        <v>1387</v>
      </c>
      <c r="J382" s="61"/>
    </row>
    <row r="383" spans="1:10" ht="60" customHeight="1" x14ac:dyDescent="0.65">
      <c r="A383" s="61">
        <v>378</v>
      </c>
      <c r="B383" s="61">
        <v>130</v>
      </c>
      <c r="C383" s="61" t="s">
        <v>387</v>
      </c>
      <c r="D383" s="61" t="s">
        <v>1939</v>
      </c>
      <c r="E383" s="61" t="s">
        <v>388</v>
      </c>
      <c r="F383" s="61" t="s">
        <v>1212</v>
      </c>
      <c r="G383" s="64" t="s">
        <v>389</v>
      </c>
      <c r="H383" s="64">
        <v>171091868</v>
      </c>
      <c r="I383" s="64" t="s">
        <v>1392</v>
      </c>
      <c r="J383" s="61"/>
    </row>
    <row r="384" spans="1:10" ht="60" customHeight="1" x14ac:dyDescent="0.65">
      <c r="A384" s="61">
        <v>379</v>
      </c>
      <c r="B384" s="61">
        <v>132</v>
      </c>
      <c r="C384" s="61" t="s">
        <v>393</v>
      </c>
      <c r="D384" s="61" t="s">
        <v>1939</v>
      </c>
      <c r="E384" s="61" t="s">
        <v>394</v>
      </c>
      <c r="F384" s="61" t="s">
        <v>1212</v>
      </c>
      <c r="G384" s="64" t="s">
        <v>395</v>
      </c>
      <c r="H384" s="64">
        <v>190531218</v>
      </c>
      <c r="I384" s="64" t="s">
        <v>1394</v>
      </c>
      <c r="J384" s="61"/>
    </row>
    <row r="385" spans="1:10" ht="60" customHeight="1" x14ac:dyDescent="0.65">
      <c r="A385" s="61">
        <v>380</v>
      </c>
      <c r="B385" s="61">
        <v>136</v>
      </c>
      <c r="C385" s="61" t="s">
        <v>404</v>
      </c>
      <c r="D385" s="61" t="s">
        <v>1941</v>
      </c>
      <c r="E385" s="61" t="s">
        <v>405</v>
      </c>
      <c r="F385" s="61" t="s">
        <v>1212</v>
      </c>
      <c r="G385" s="64" t="s">
        <v>406</v>
      </c>
      <c r="H385" s="64">
        <v>180560454</v>
      </c>
      <c r="I385" s="64" t="s">
        <v>1398</v>
      </c>
      <c r="J385" s="61"/>
    </row>
    <row r="386" spans="1:10" ht="60" customHeight="1" x14ac:dyDescent="0.65">
      <c r="A386" s="61">
        <v>381</v>
      </c>
      <c r="B386" s="61">
        <v>137</v>
      </c>
      <c r="C386" s="61" t="s">
        <v>407</v>
      </c>
      <c r="D386" s="61" t="s">
        <v>1941</v>
      </c>
      <c r="E386" s="61" t="s">
        <v>408</v>
      </c>
      <c r="F386" s="61" t="s">
        <v>1212</v>
      </c>
      <c r="G386" s="64" t="s">
        <v>409</v>
      </c>
      <c r="H386" s="64">
        <v>180478578</v>
      </c>
      <c r="I386" s="64" t="s">
        <v>1399</v>
      </c>
      <c r="J386" s="61"/>
    </row>
    <row r="387" spans="1:10" ht="60" customHeight="1" x14ac:dyDescent="0.65">
      <c r="A387" s="61">
        <v>382</v>
      </c>
      <c r="B387" s="61">
        <v>138</v>
      </c>
      <c r="C387" s="61" t="s">
        <v>410</v>
      </c>
      <c r="D387" s="61" t="s">
        <v>1941</v>
      </c>
      <c r="E387" s="61" t="s">
        <v>411</v>
      </c>
      <c r="F387" s="61" t="s">
        <v>1212</v>
      </c>
      <c r="G387" s="64" t="s">
        <v>412</v>
      </c>
      <c r="H387" s="64" t="s">
        <v>1400</v>
      </c>
      <c r="I387" s="64" t="s">
        <v>1401</v>
      </c>
      <c r="J387" s="61"/>
    </row>
    <row r="388" spans="1:10" ht="60" customHeight="1" x14ac:dyDescent="0.65">
      <c r="A388" s="61">
        <v>383</v>
      </c>
      <c r="B388" s="61">
        <v>139</v>
      </c>
      <c r="C388" s="61" t="s">
        <v>413</v>
      </c>
      <c r="D388" s="61" t="s">
        <v>1939</v>
      </c>
      <c r="E388" s="61" t="s">
        <v>414</v>
      </c>
      <c r="F388" s="61" t="s">
        <v>1212</v>
      </c>
      <c r="G388" s="64" t="s">
        <v>415</v>
      </c>
      <c r="H388" s="64" t="s">
        <v>1402</v>
      </c>
      <c r="I388" s="64" t="s">
        <v>1403</v>
      </c>
      <c r="J388" s="61"/>
    </row>
    <row r="389" spans="1:10" ht="60" customHeight="1" x14ac:dyDescent="0.65">
      <c r="A389" s="61">
        <v>384</v>
      </c>
      <c r="B389" s="61">
        <v>151</v>
      </c>
      <c r="C389" s="61" t="s">
        <v>449</v>
      </c>
      <c r="D389" s="61" t="s">
        <v>1941</v>
      </c>
      <c r="E389" s="61" t="s">
        <v>450</v>
      </c>
      <c r="F389" s="61" t="s">
        <v>1212</v>
      </c>
      <c r="G389" s="64" t="s">
        <v>451</v>
      </c>
      <c r="H389" s="64" t="s">
        <v>1420</v>
      </c>
      <c r="I389" s="64" t="s">
        <v>1421</v>
      </c>
      <c r="J389" s="61"/>
    </row>
    <row r="390" spans="1:10" ht="60" customHeight="1" x14ac:dyDescent="0.65">
      <c r="A390" s="61">
        <v>385</v>
      </c>
      <c r="B390" s="61">
        <v>159</v>
      </c>
      <c r="C390" s="61" t="s">
        <v>472</v>
      </c>
      <c r="D390" s="61" t="s">
        <v>1941</v>
      </c>
      <c r="E390" s="61" t="s">
        <v>473</v>
      </c>
      <c r="F390" s="61" t="s">
        <v>1212</v>
      </c>
      <c r="G390" s="64" t="s">
        <v>474</v>
      </c>
      <c r="H390" s="64">
        <v>180804619</v>
      </c>
      <c r="I390" s="64" t="s">
        <v>1433</v>
      </c>
      <c r="J390" s="61"/>
    </row>
    <row r="391" spans="1:10" ht="60" customHeight="1" x14ac:dyDescent="0.65">
      <c r="A391" s="61">
        <v>386</v>
      </c>
      <c r="B391" s="61">
        <v>166</v>
      </c>
      <c r="C391" s="61" t="s">
        <v>491</v>
      </c>
      <c r="D391" s="61" t="s">
        <v>1941</v>
      </c>
      <c r="E391" s="61" t="s">
        <v>492</v>
      </c>
      <c r="F391" s="61" t="s">
        <v>1212</v>
      </c>
      <c r="G391" s="64" t="s">
        <v>493</v>
      </c>
      <c r="H391" s="64">
        <v>190566809</v>
      </c>
      <c r="I391" s="64" t="s">
        <v>1443</v>
      </c>
      <c r="J391" s="61"/>
    </row>
    <row r="392" spans="1:10" ht="60" customHeight="1" x14ac:dyDescent="0.65">
      <c r="A392" s="61">
        <v>387</v>
      </c>
      <c r="B392" s="61">
        <v>167</v>
      </c>
      <c r="C392" s="61" t="s">
        <v>494</v>
      </c>
      <c r="D392" s="61" t="s">
        <v>1939</v>
      </c>
      <c r="E392" s="61" t="s">
        <v>495</v>
      </c>
      <c r="F392" s="61" t="s">
        <v>1212</v>
      </c>
      <c r="G392" s="64">
        <v>189</v>
      </c>
      <c r="H392" s="64">
        <v>180859559</v>
      </c>
      <c r="I392" s="64" t="s">
        <v>1444</v>
      </c>
      <c r="J392" s="61"/>
    </row>
    <row r="393" spans="1:10" ht="60" customHeight="1" x14ac:dyDescent="0.65">
      <c r="A393" s="61">
        <v>388</v>
      </c>
      <c r="B393" s="61">
        <v>188</v>
      </c>
      <c r="C393" s="61" t="s">
        <v>554</v>
      </c>
      <c r="D393" s="61" t="s">
        <v>1941</v>
      </c>
      <c r="E393" s="61" t="s">
        <v>555</v>
      </c>
      <c r="F393" s="61" t="s">
        <v>1214</v>
      </c>
      <c r="G393" s="64" t="s">
        <v>556</v>
      </c>
      <c r="H393" s="64" t="s">
        <v>1479</v>
      </c>
      <c r="I393" s="64" t="s">
        <v>1480</v>
      </c>
      <c r="J393" s="61"/>
    </row>
    <row r="394" spans="1:10" ht="60" customHeight="1" x14ac:dyDescent="0.65">
      <c r="A394" s="61">
        <v>389</v>
      </c>
      <c r="B394" s="61">
        <v>205</v>
      </c>
      <c r="C394" s="61" t="s">
        <v>605</v>
      </c>
      <c r="D394" s="61" t="s">
        <v>1939</v>
      </c>
      <c r="E394" s="61" t="s">
        <v>606</v>
      </c>
      <c r="F394" s="61" t="s">
        <v>1214</v>
      </c>
      <c r="G394" s="64" t="s">
        <v>607</v>
      </c>
      <c r="H394" s="64" t="s">
        <v>1511</v>
      </c>
      <c r="I394" s="64" t="s">
        <v>1512</v>
      </c>
      <c r="J394" s="61"/>
    </row>
    <row r="395" spans="1:10" ht="60" customHeight="1" x14ac:dyDescent="0.65">
      <c r="A395" s="61">
        <v>390</v>
      </c>
      <c r="B395" s="61">
        <v>227</v>
      </c>
      <c r="C395" s="61" t="s">
        <v>671</v>
      </c>
      <c r="D395" s="61" t="s">
        <v>1939</v>
      </c>
      <c r="E395" s="61" t="s">
        <v>672</v>
      </c>
      <c r="F395" s="61" t="s">
        <v>1214</v>
      </c>
      <c r="G395" s="64" t="s">
        <v>673</v>
      </c>
      <c r="H395" s="64" t="s">
        <v>1554</v>
      </c>
      <c r="I395" s="64" t="s">
        <v>1555</v>
      </c>
      <c r="J395" s="61"/>
    </row>
    <row r="396" spans="1:10" ht="60" customHeight="1" x14ac:dyDescent="0.65">
      <c r="A396" s="61">
        <v>391</v>
      </c>
      <c r="B396" s="61">
        <v>254</v>
      </c>
      <c r="C396" s="61" t="s">
        <v>750</v>
      </c>
      <c r="D396" s="61" t="s">
        <v>1941</v>
      </c>
      <c r="E396" s="61" t="s">
        <v>751</v>
      </c>
      <c r="F396" s="61" t="s">
        <v>1214</v>
      </c>
      <c r="G396" s="64" t="s">
        <v>752</v>
      </c>
      <c r="H396" s="64" t="s">
        <v>1607</v>
      </c>
      <c r="I396" s="64" t="s">
        <v>1608</v>
      </c>
      <c r="J396" s="61"/>
    </row>
    <row r="397" spans="1:10" ht="60" customHeight="1" x14ac:dyDescent="0.65">
      <c r="A397" s="61">
        <v>392</v>
      </c>
      <c r="B397" s="61">
        <v>273</v>
      </c>
      <c r="C397" s="61" t="s">
        <v>804</v>
      </c>
      <c r="D397" s="61" t="s">
        <v>1939</v>
      </c>
      <c r="E397" s="61" t="s">
        <v>805</v>
      </c>
      <c r="F397" s="61" t="s">
        <v>1214</v>
      </c>
      <c r="G397" s="64" t="s">
        <v>806</v>
      </c>
      <c r="H397" s="64" t="s">
        <v>1644</v>
      </c>
      <c r="I397" s="64" t="s">
        <v>1645</v>
      </c>
      <c r="J397" s="61"/>
    </row>
    <row r="398" spans="1:10" ht="60" customHeight="1" x14ac:dyDescent="0.65">
      <c r="A398" s="61">
        <v>393</v>
      </c>
      <c r="B398" s="61">
        <v>283</v>
      </c>
      <c r="C398" s="61" t="s">
        <v>833</v>
      </c>
      <c r="D398" s="61" t="s">
        <v>1941</v>
      </c>
      <c r="E398" s="61" t="s">
        <v>834</v>
      </c>
      <c r="F398" s="61" t="s">
        <v>1214</v>
      </c>
      <c r="G398" s="64" t="s">
        <v>835</v>
      </c>
      <c r="H398" s="64" t="s">
        <v>1659</v>
      </c>
      <c r="I398" s="64" t="s">
        <v>1660</v>
      </c>
      <c r="J398" s="61"/>
    </row>
    <row r="399" spans="1:10" ht="60" customHeight="1" x14ac:dyDescent="0.65">
      <c r="A399" s="61">
        <v>394</v>
      </c>
      <c r="B399" s="61">
        <v>285</v>
      </c>
      <c r="C399" s="61" t="s">
        <v>839</v>
      </c>
      <c r="D399" s="61" t="s">
        <v>1941</v>
      </c>
      <c r="E399" s="61" t="s">
        <v>1899</v>
      </c>
      <c r="F399" s="61" t="s">
        <v>1214</v>
      </c>
      <c r="G399" s="64">
        <v>402</v>
      </c>
      <c r="H399" s="64" t="s">
        <v>1662</v>
      </c>
      <c r="I399" s="64" t="s">
        <v>1663</v>
      </c>
      <c r="J399" s="61"/>
    </row>
    <row r="400" spans="1:10" ht="60" customHeight="1" x14ac:dyDescent="0.65">
      <c r="A400" s="61">
        <v>395</v>
      </c>
      <c r="B400" s="61">
        <v>288</v>
      </c>
      <c r="C400" s="61" t="s">
        <v>845</v>
      </c>
      <c r="D400" s="61" t="s">
        <v>1939</v>
      </c>
      <c r="E400" s="61" t="s">
        <v>846</v>
      </c>
      <c r="F400" s="61" t="s">
        <v>1214</v>
      </c>
      <c r="G400" s="64" t="s">
        <v>847</v>
      </c>
      <c r="H400" s="64" t="s">
        <v>1668</v>
      </c>
      <c r="I400" s="64" t="s">
        <v>1669</v>
      </c>
      <c r="J400" s="61"/>
    </row>
    <row r="401" spans="1:10" ht="60" customHeight="1" x14ac:dyDescent="0.65">
      <c r="A401" s="61">
        <v>396</v>
      </c>
      <c r="B401" s="61">
        <v>290</v>
      </c>
      <c r="C401" s="61" t="s">
        <v>851</v>
      </c>
      <c r="D401" s="61" t="s">
        <v>1941</v>
      </c>
      <c r="E401" s="61" t="s">
        <v>852</v>
      </c>
      <c r="F401" s="61" t="s">
        <v>1214</v>
      </c>
      <c r="G401" s="64">
        <v>407</v>
      </c>
      <c r="H401" s="64"/>
      <c r="I401" s="64" t="s">
        <v>1672</v>
      </c>
      <c r="J401" s="61"/>
    </row>
    <row r="402" spans="1:10" ht="60" customHeight="1" x14ac:dyDescent="0.65">
      <c r="A402" s="61">
        <v>397</v>
      </c>
      <c r="B402" s="61">
        <v>300</v>
      </c>
      <c r="C402" s="61" t="s">
        <v>879</v>
      </c>
      <c r="D402" s="61" t="s">
        <v>1939</v>
      </c>
      <c r="E402" s="61" t="s">
        <v>880</v>
      </c>
      <c r="F402" s="61" t="s">
        <v>1215</v>
      </c>
      <c r="G402" s="64" t="s">
        <v>881</v>
      </c>
      <c r="H402" s="64" t="s">
        <v>1689</v>
      </c>
      <c r="I402" s="64" t="s">
        <v>1690</v>
      </c>
      <c r="J402" s="61"/>
    </row>
    <row r="403" spans="1:10" ht="60" customHeight="1" x14ac:dyDescent="0.65">
      <c r="A403" s="61">
        <v>398</v>
      </c>
      <c r="B403" s="61">
        <v>313</v>
      </c>
      <c r="C403" s="61" t="s">
        <v>916</v>
      </c>
      <c r="D403" s="61" t="s">
        <v>1941</v>
      </c>
      <c r="E403" s="61" t="s">
        <v>917</v>
      </c>
      <c r="F403" s="61" t="s">
        <v>1215</v>
      </c>
      <c r="G403" s="64" t="s">
        <v>918</v>
      </c>
      <c r="H403" s="64" t="s">
        <v>1715</v>
      </c>
      <c r="I403" s="64" t="s">
        <v>1716</v>
      </c>
      <c r="J403" s="61"/>
    </row>
    <row r="404" spans="1:10" ht="60" customHeight="1" x14ac:dyDescent="0.65">
      <c r="A404" s="61">
        <v>399</v>
      </c>
      <c r="B404" s="61">
        <v>315</v>
      </c>
      <c r="C404" s="61" t="s">
        <v>922</v>
      </c>
      <c r="D404" s="61" t="s">
        <v>1941</v>
      </c>
      <c r="E404" s="61" t="s">
        <v>923</v>
      </c>
      <c r="F404" s="61" t="s">
        <v>1215</v>
      </c>
      <c r="G404" s="64" t="s">
        <v>924</v>
      </c>
      <c r="H404" s="64">
        <v>210055334</v>
      </c>
      <c r="I404" s="64" t="s">
        <v>1719</v>
      </c>
      <c r="J404" s="61"/>
    </row>
    <row r="405" spans="1:10" ht="60" customHeight="1" x14ac:dyDescent="0.65">
      <c r="A405" s="61">
        <v>400</v>
      </c>
      <c r="B405" s="61">
        <v>316</v>
      </c>
      <c r="C405" s="61" t="s">
        <v>925</v>
      </c>
      <c r="D405" s="61" t="s">
        <v>1939</v>
      </c>
      <c r="E405" s="61" t="s">
        <v>926</v>
      </c>
      <c r="F405" s="61" t="s">
        <v>1215</v>
      </c>
      <c r="G405" s="64" t="s">
        <v>927</v>
      </c>
      <c r="H405" s="64" t="s">
        <v>1720</v>
      </c>
      <c r="I405" s="64" t="s">
        <v>1721</v>
      </c>
      <c r="J405" s="61"/>
    </row>
    <row r="406" spans="1:10" ht="60" customHeight="1" x14ac:dyDescent="0.65">
      <c r="A406" s="61">
        <v>401</v>
      </c>
      <c r="B406" s="61">
        <v>337</v>
      </c>
      <c r="C406" s="61" t="s">
        <v>988</v>
      </c>
      <c r="D406" s="61" t="s">
        <v>1941</v>
      </c>
      <c r="E406" s="61" t="s">
        <v>852</v>
      </c>
      <c r="F406" s="61" t="s">
        <v>1215</v>
      </c>
      <c r="G406" s="64" t="s">
        <v>989</v>
      </c>
      <c r="H406" s="64" t="s">
        <v>1762</v>
      </c>
      <c r="I406" s="64" t="s">
        <v>1763</v>
      </c>
      <c r="J406" s="61"/>
    </row>
    <row r="407" spans="1:10" ht="60" customHeight="1" x14ac:dyDescent="0.65">
      <c r="A407" s="61">
        <v>402</v>
      </c>
      <c r="B407" s="61">
        <v>340</v>
      </c>
      <c r="C407" s="61" t="s">
        <v>996</v>
      </c>
      <c r="D407" s="61" t="s">
        <v>1941</v>
      </c>
      <c r="E407" s="61" t="s">
        <v>997</v>
      </c>
      <c r="F407" s="61" t="s">
        <v>1215</v>
      </c>
      <c r="G407" s="64" t="s">
        <v>998</v>
      </c>
      <c r="H407" s="64" t="s">
        <v>1768</v>
      </c>
      <c r="I407" s="64" t="s">
        <v>1769</v>
      </c>
      <c r="J407" s="61"/>
    </row>
    <row r="408" spans="1:10" ht="60" customHeight="1" x14ac:dyDescent="0.65">
      <c r="A408" s="61">
        <v>403</v>
      </c>
      <c r="B408" s="61">
        <v>364</v>
      </c>
      <c r="C408" s="61" t="s">
        <v>1062</v>
      </c>
      <c r="D408" s="61" t="s">
        <v>1941</v>
      </c>
      <c r="E408" s="61" t="s">
        <v>1063</v>
      </c>
      <c r="F408" s="61" t="s">
        <v>1215</v>
      </c>
      <c r="G408" s="64" t="s">
        <v>1064</v>
      </c>
      <c r="H408" s="64">
        <v>180560526</v>
      </c>
      <c r="I408" s="64" t="s">
        <v>1811</v>
      </c>
      <c r="J408" s="61"/>
    </row>
    <row r="409" spans="1:10" ht="60" customHeight="1" x14ac:dyDescent="0.65">
      <c r="A409" s="61">
        <v>404</v>
      </c>
      <c r="B409" s="61">
        <v>368</v>
      </c>
      <c r="C409" s="61" t="s">
        <v>1074</v>
      </c>
      <c r="D409" s="61" t="s">
        <v>1941</v>
      </c>
      <c r="E409" s="61" t="s">
        <v>1075</v>
      </c>
      <c r="F409" s="61" t="s">
        <v>1215</v>
      </c>
      <c r="G409" s="64">
        <v>488</v>
      </c>
      <c r="H409" s="64"/>
      <c r="I409" s="64" t="s">
        <v>1815</v>
      </c>
      <c r="J409" s="61"/>
    </row>
    <row r="410" spans="1:10" ht="60" customHeight="1" x14ac:dyDescent="0.65">
      <c r="A410" s="61">
        <v>405</v>
      </c>
      <c r="B410" s="61">
        <v>371</v>
      </c>
      <c r="C410" s="61" t="s">
        <v>1081</v>
      </c>
      <c r="D410" s="61" t="s">
        <v>1941</v>
      </c>
      <c r="E410" s="61" t="s">
        <v>1082</v>
      </c>
      <c r="F410" s="61" t="s">
        <v>1215</v>
      </c>
      <c r="G410" s="64">
        <v>491</v>
      </c>
      <c r="H410" s="64">
        <v>180606549</v>
      </c>
      <c r="I410" s="64" t="s">
        <v>1819</v>
      </c>
      <c r="J410" s="61"/>
    </row>
    <row r="411" spans="1:10" ht="60" customHeight="1" x14ac:dyDescent="0.65">
      <c r="A411" s="61">
        <v>406</v>
      </c>
      <c r="B411" s="61">
        <v>372</v>
      </c>
      <c r="C411" s="61" t="s">
        <v>1083</v>
      </c>
      <c r="D411" s="61" t="s">
        <v>1941</v>
      </c>
      <c r="E411" s="61" t="s">
        <v>1084</v>
      </c>
      <c r="F411" s="61" t="s">
        <v>1215</v>
      </c>
      <c r="G411" s="64" t="s">
        <v>1085</v>
      </c>
      <c r="H411" s="64">
        <v>180738102</v>
      </c>
      <c r="I411" s="64" t="s">
        <v>1820</v>
      </c>
      <c r="J411" s="61"/>
    </row>
    <row r="412" spans="1:10" ht="60" customHeight="1" x14ac:dyDescent="0.65">
      <c r="A412" s="61">
        <v>407</v>
      </c>
      <c r="B412" s="61">
        <v>378</v>
      </c>
      <c r="C412" s="61" t="s">
        <v>1101</v>
      </c>
      <c r="D412" s="61" t="s">
        <v>1939</v>
      </c>
      <c r="E412" s="61" t="s">
        <v>1102</v>
      </c>
      <c r="F412" s="61" t="s">
        <v>1215</v>
      </c>
      <c r="G412" s="64" t="s">
        <v>1103</v>
      </c>
      <c r="H412" s="64" t="s">
        <v>1829</v>
      </c>
      <c r="I412" s="64" t="s">
        <v>1830</v>
      </c>
      <c r="J412" s="61"/>
    </row>
    <row r="413" spans="1:10" ht="60" customHeight="1" x14ac:dyDescent="0.65">
      <c r="A413" s="61">
        <v>408</v>
      </c>
      <c r="B413" s="61">
        <v>380</v>
      </c>
      <c r="C413" s="61" t="s">
        <v>1106</v>
      </c>
      <c r="D413" s="61" t="s">
        <v>1941</v>
      </c>
      <c r="E413" s="61" t="s">
        <v>1107</v>
      </c>
      <c r="F413" s="61" t="s">
        <v>1215</v>
      </c>
      <c r="G413" s="64" t="s">
        <v>1108</v>
      </c>
      <c r="H413" s="64">
        <v>180516198</v>
      </c>
      <c r="I413" s="64" t="s">
        <v>1833</v>
      </c>
      <c r="J413" s="61"/>
    </row>
    <row r="414" spans="1:10" ht="60" customHeight="1" x14ac:dyDescent="0.65">
      <c r="A414" s="61">
        <v>409</v>
      </c>
      <c r="B414" s="61">
        <v>383</v>
      </c>
      <c r="C414" s="61" t="s">
        <v>1114</v>
      </c>
      <c r="D414" s="61" t="s">
        <v>1941</v>
      </c>
      <c r="E414" s="61" t="s">
        <v>1115</v>
      </c>
      <c r="F414" s="61" t="s">
        <v>1215</v>
      </c>
      <c r="G414" s="64" t="s">
        <v>1116</v>
      </c>
      <c r="H414" s="64">
        <v>110467089</v>
      </c>
      <c r="I414" s="64" t="s">
        <v>1836</v>
      </c>
      <c r="J414" s="61"/>
    </row>
    <row r="415" spans="1:10" ht="60" customHeight="1" x14ac:dyDescent="0.65">
      <c r="A415" s="61">
        <v>410</v>
      </c>
      <c r="B415" s="61">
        <v>388</v>
      </c>
      <c r="C415" s="61" t="s">
        <v>1128</v>
      </c>
      <c r="D415" s="61" t="s">
        <v>1941</v>
      </c>
      <c r="E415" s="61" t="s">
        <v>1129</v>
      </c>
      <c r="F415" s="61" t="s">
        <v>1215</v>
      </c>
      <c r="G415" s="64">
        <v>509</v>
      </c>
      <c r="H415" s="64">
        <v>180948354</v>
      </c>
      <c r="I415" s="64" t="s">
        <v>1844</v>
      </c>
      <c r="J415" s="61"/>
    </row>
    <row r="416" spans="1:10" ht="60" customHeight="1" x14ac:dyDescent="0.65">
      <c r="A416" s="61">
        <v>411</v>
      </c>
      <c r="B416" s="61">
        <v>405</v>
      </c>
      <c r="C416" s="61" t="s">
        <v>1177</v>
      </c>
      <c r="D416" s="61" t="s">
        <v>1939</v>
      </c>
      <c r="E416" s="61" t="s">
        <v>1178</v>
      </c>
      <c r="F416" s="61" t="s">
        <v>1216</v>
      </c>
      <c r="G416" s="64">
        <v>533</v>
      </c>
      <c r="H416" s="64"/>
      <c r="I416" s="64" t="s">
        <v>1874</v>
      </c>
      <c r="J416" s="61"/>
    </row>
    <row r="417" spans="1:10" ht="60" customHeight="1" x14ac:dyDescent="0.65">
      <c r="A417" s="61">
        <v>412</v>
      </c>
      <c r="B417" s="61">
        <v>409</v>
      </c>
      <c r="C417" s="61" t="s">
        <v>1188</v>
      </c>
      <c r="D417" s="61" t="s">
        <v>1941</v>
      </c>
      <c r="E417" s="61" t="s">
        <v>1189</v>
      </c>
      <c r="F417" s="61" t="s">
        <v>1216</v>
      </c>
      <c r="G417" s="64" t="s">
        <v>1190</v>
      </c>
      <c r="H417" s="64" t="s">
        <v>1881</v>
      </c>
      <c r="I417" s="64" t="s">
        <v>1882</v>
      </c>
      <c r="J417" s="61"/>
    </row>
    <row r="418" spans="1:10" ht="60" customHeight="1" x14ac:dyDescent="0.65">
      <c r="A418" s="61">
        <v>413</v>
      </c>
      <c r="B418" s="61">
        <v>410</v>
      </c>
      <c r="C418" s="61" t="s">
        <v>1191</v>
      </c>
      <c r="D418" s="61" t="s">
        <v>1939</v>
      </c>
      <c r="E418" s="61" t="s">
        <v>1192</v>
      </c>
      <c r="F418" s="61" t="s">
        <v>1212</v>
      </c>
      <c r="G418" s="64" t="s">
        <v>1193</v>
      </c>
      <c r="H418" s="64" t="s">
        <v>1883</v>
      </c>
      <c r="I418" s="64" t="s">
        <v>1884</v>
      </c>
      <c r="J418" s="61"/>
    </row>
    <row r="419" spans="1:10" ht="60" customHeight="1" x14ac:dyDescent="0.65">
      <c r="A419" s="61">
        <v>414</v>
      </c>
      <c r="B419" s="61">
        <v>412</v>
      </c>
      <c r="C419" s="61" t="s">
        <v>1196</v>
      </c>
      <c r="D419" s="61" t="s">
        <v>1941</v>
      </c>
      <c r="E419" s="61" t="s">
        <v>1197</v>
      </c>
      <c r="F419" s="61" t="s">
        <v>1214</v>
      </c>
      <c r="G419" s="64" t="s">
        <v>1198</v>
      </c>
      <c r="H419" s="64" t="s">
        <v>1887</v>
      </c>
      <c r="I419" s="64" t="s">
        <v>1888</v>
      </c>
      <c r="J419" s="61"/>
    </row>
    <row r="421" spans="1:10" ht="67.7" customHeight="1" x14ac:dyDescent="0.65">
      <c r="A421" s="69" t="s">
        <v>2484</v>
      </c>
      <c r="B421" s="69"/>
      <c r="C421" s="69"/>
      <c r="D421" s="69"/>
      <c r="E421" s="69"/>
      <c r="F421" s="69"/>
      <c r="G421" s="69"/>
      <c r="H421" s="51"/>
      <c r="I421" s="51"/>
      <c r="J421" s="50"/>
    </row>
  </sheetData>
  <sheetProtection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21:G421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Worksheet</vt:lpstr>
      <vt:lpstr>ផ្ទៀងផ្ទាត់</vt:lpstr>
      <vt:lpstr>Upload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USER1</cp:lastModifiedBy>
  <dcterms:created xsi:type="dcterms:W3CDTF">2021-09-22T07:20:04Z</dcterms:created>
  <dcterms:modified xsi:type="dcterms:W3CDTF">2021-11-26T09:48:42Z</dcterms:modified>
</cp:coreProperties>
</file>