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បញ្ជីឈ្មោះព្យួរ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Upload!$B$5:$J$225</definedName>
    <definedName name="_xlnm._FilterDatabase" localSheetId="1" hidden="1">ផ្ទៀងផ្ទាត់!$A$2:$BC$225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2" l="1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X5" i="2" s="1"/>
  <c r="K6" i="2"/>
  <c r="L6" i="2"/>
  <c r="M6" i="2" s="1"/>
  <c r="O6" i="2" s="1"/>
  <c r="R6" i="2"/>
  <c r="S6" i="2" s="1"/>
  <c r="T6" i="2" s="1"/>
  <c r="U6" i="2" s="1"/>
  <c r="V6" i="2" s="1"/>
  <c r="W6" i="2" s="1"/>
  <c r="K7" i="2"/>
  <c r="L7" i="2"/>
  <c r="M7" i="2" s="1"/>
  <c r="O7" i="2" s="1"/>
  <c r="R7" i="2"/>
  <c r="S7" i="2" s="1"/>
  <c r="T7" i="2" s="1"/>
  <c r="U7" i="2" s="1"/>
  <c r="V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O12" i="2" s="1"/>
  <c r="R12" i="2"/>
  <c r="S12" i="2" s="1"/>
  <c r="T12" i="2" s="1"/>
  <c r="U12" i="2" s="1"/>
  <c r="V12" i="2" s="1"/>
  <c r="K13" i="2"/>
  <c r="L13" i="2"/>
  <c r="R13" i="2"/>
  <c r="S13" i="2" s="1"/>
  <c r="T13" i="2" s="1"/>
  <c r="U13" i="2" s="1"/>
  <c r="V13" i="2" s="1"/>
  <c r="W13" i="2" s="1"/>
  <c r="K14" i="2"/>
  <c r="L14" i="2"/>
  <c r="M14" i="2" s="1"/>
  <c r="R14" i="2"/>
  <c r="S14" i="2" s="1"/>
  <c r="T14" i="2" s="1"/>
  <c r="U14" i="2" s="1"/>
  <c r="V14" i="2" s="1"/>
  <c r="K15" i="2"/>
  <c r="L15" i="2"/>
  <c r="M15" i="2" s="1"/>
  <c r="O15" i="2" s="1"/>
  <c r="R15" i="2"/>
  <c r="S15" i="2" s="1"/>
  <c r="T15" i="2" s="1"/>
  <c r="U15" i="2" s="1"/>
  <c r="V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O20" i="2" s="1"/>
  <c r="R20" i="2"/>
  <c r="S20" i="2" s="1"/>
  <c r="T20" i="2" s="1"/>
  <c r="U20" i="2" s="1"/>
  <c r="V20" i="2" s="1"/>
  <c r="K21" i="2"/>
  <c r="L21" i="2"/>
  <c r="R21" i="2"/>
  <c r="S21" i="2" s="1"/>
  <c r="T21" i="2" s="1"/>
  <c r="U21" i="2" s="1"/>
  <c r="V21" i="2" s="1"/>
  <c r="W21" i="2" s="1"/>
  <c r="K22" i="2"/>
  <c r="L22" i="2"/>
  <c r="M22" i="2" s="1"/>
  <c r="R22" i="2"/>
  <c r="S22" i="2" s="1"/>
  <c r="T22" i="2" s="1"/>
  <c r="U22" i="2" s="1"/>
  <c r="V22" i="2" s="1"/>
  <c r="K23" i="2"/>
  <c r="L23" i="2"/>
  <c r="M23" i="2" s="1"/>
  <c r="O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X25" i="2" s="1"/>
  <c r="K26" i="2"/>
  <c r="L26" i="2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O28" i="2" s="1"/>
  <c r="R28" i="2"/>
  <c r="S28" i="2" s="1"/>
  <c r="T28" i="2" s="1"/>
  <c r="U28" i="2" s="1"/>
  <c r="V28" i="2" s="1"/>
  <c r="K29" i="2"/>
  <c r="L29" i="2"/>
  <c r="R29" i="2"/>
  <c r="S29" i="2" s="1"/>
  <c r="T29" i="2" s="1"/>
  <c r="U29" i="2" s="1"/>
  <c r="V29" i="2" s="1"/>
  <c r="W29" i="2" s="1"/>
  <c r="K30" i="2"/>
  <c r="L30" i="2"/>
  <c r="M30" i="2" s="1"/>
  <c r="R30" i="2"/>
  <c r="S30" i="2" s="1"/>
  <c r="T30" i="2" s="1"/>
  <c r="U30" i="2" s="1"/>
  <c r="V30" i="2" s="1"/>
  <c r="K31" i="2"/>
  <c r="L31" i="2"/>
  <c r="M31" i="2" s="1"/>
  <c r="O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X33" i="2" s="1"/>
  <c r="K34" i="2"/>
  <c r="L34" i="2"/>
  <c r="R34" i="2"/>
  <c r="S34" i="2" s="1"/>
  <c r="T34" i="2" s="1"/>
  <c r="U34" i="2" s="1"/>
  <c r="V34" i="2" s="1"/>
  <c r="K35" i="2"/>
  <c r="L35" i="2"/>
  <c r="M35" i="2" s="1"/>
  <c r="R35" i="2"/>
  <c r="S35" i="2" s="1"/>
  <c r="T35" i="2" s="1"/>
  <c r="U35" i="2" s="1"/>
  <c r="V35" i="2" s="1"/>
  <c r="K36" i="2"/>
  <c r="L36" i="2"/>
  <c r="M36" i="2" s="1"/>
  <c r="O36" i="2" s="1"/>
  <c r="R36" i="2"/>
  <c r="S36" i="2" s="1"/>
  <c r="T36" i="2" s="1"/>
  <c r="U36" i="2" s="1"/>
  <c r="V36" i="2" s="1"/>
  <c r="K37" i="2"/>
  <c r="L37" i="2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K39" i="2"/>
  <c r="L39" i="2"/>
  <c r="M39" i="2" s="1"/>
  <c r="O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K41" i="2"/>
  <c r="L41" i="2"/>
  <c r="M41" i="2" s="1"/>
  <c r="R41" i="2"/>
  <c r="S41" i="2" s="1"/>
  <c r="T41" i="2" s="1"/>
  <c r="U41" i="2" s="1"/>
  <c r="V41" i="2" s="1"/>
  <c r="K42" i="2"/>
  <c r="L42" i="2"/>
  <c r="R42" i="2"/>
  <c r="S42" i="2" s="1"/>
  <c r="T42" i="2" s="1"/>
  <c r="U42" i="2" s="1"/>
  <c r="V42" i="2" s="1"/>
  <c r="K43" i="2"/>
  <c r="L43" i="2"/>
  <c r="M43" i="2" s="1"/>
  <c r="N43" i="2" s="1"/>
  <c r="R43" i="2"/>
  <c r="S43" i="2" s="1"/>
  <c r="T43" i="2" s="1"/>
  <c r="U43" i="2" s="1"/>
  <c r="V43" i="2" s="1"/>
  <c r="K44" i="2"/>
  <c r="L44" i="2"/>
  <c r="M44" i="2" s="1"/>
  <c r="R44" i="2"/>
  <c r="S44" i="2" s="1"/>
  <c r="T44" i="2" s="1"/>
  <c r="U44" i="2" s="1"/>
  <c r="V44" i="2" s="1"/>
  <c r="K45" i="2"/>
  <c r="L45" i="2"/>
  <c r="R45" i="2"/>
  <c r="S45" i="2" s="1"/>
  <c r="T45" i="2" s="1"/>
  <c r="U45" i="2" s="1"/>
  <c r="V45" i="2" s="1"/>
  <c r="K46" i="2"/>
  <c r="L46" i="2"/>
  <c r="M46" i="2" s="1"/>
  <c r="O46" i="2" s="1"/>
  <c r="R46" i="2"/>
  <c r="S46" i="2" s="1"/>
  <c r="T46" i="2" s="1"/>
  <c r="U46" i="2" s="1"/>
  <c r="V46" i="2" s="1"/>
  <c r="K47" i="2"/>
  <c r="L47" i="2"/>
  <c r="M47" i="2" s="1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O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R53" i="2"/>
  <c r="S53" i="2" s="1"/>
  <c r="T53" i="2" s="1"/>
  <c r="U53" i="2" s="1"/>
  <c r="V53" i="2" s="1"/>
  <c r="K54" i="2"/>
  <c r="L54" i="2"/>
  <c r="R54" i="2"/>
  <c r="S54" i="2" s="1"/>
  <c r="T54" i="2" s="1"/>
  <c r="U54" i="2" s="1"/>
  <c r="V54" i="2" s="1"/>
  <c r="K55" i="2"/>
  <c r="L55" i="2"/>
  <c r="M55" i="2" s="1"/>
  <c r="O55" i="2" s="1"/>
  <c r="R55" i="2"/>
  <c r="S55" i="2" s="1"/>
  <c r="T55" i="2" s="1"/>
  <c r="U55" i="2" s="1"/>
  <c r="V55" i="2" s="1"/>
  <c r="K56" i="2"/>
  <c r="L56" i="2"/>
  <c r="M56" i="2" s="1"/>
  <c r="O56" i="2" s="1"/>
  <c r="R56" i="2"/>
  <c r="S56" i="2" s="1"/>
  <c r="T56" i="2" s="1"/>
  <c r="U56" i="2" s="1"/>
  <c r="V56" i="2" s="1"/>
  <c r="K57" i="2"/>
  <c r="L57" i="2"/>
  <c r="M57" i="2" s="1"/>
  <c r="O57" i="2" s="1"/>
  <c r="R57" i="2"/>
  <c r="S57" i="2" s="1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R59" i="2"/>
  <c r="S59" i="2"/>
  <c r="T59" i="2" s="1"/>
  <c r="U59" i="2" s="1"/>
  <c r="V59" i="2" s="1"/>
  <c r="K60" i="2"/>
  <c r="L60" i="2"/>
  <c r="M60" i="2" s="1"/>
  <c r="N60" i="2" s="1"/>
  <c r="R60" i="2"/>
  <c r="S60" i="2" s="1"/>
  <c r="T60" i="2" s="1"/>
  <c r="U60" i="2" s="1"/>
  <c r="V60" i="2" s="1"/>
  <c r="K61" i="2"/>
  <c r="L61" i="2"/>
  <c r="M61" i="2" s="1"/>
  <c r="R61" i="2"/>
  <c r="S61" i="2" s="1"/>
  <c r="T61" i="2" s="1"/>
  <c r="U61" i="2" s="1"/>
  <c r="V61" i="2" s="1"/>
  <c r="K62" i="2"/>
  <c r="L62" i="2"/>
  <c r="R62" i="2"/>
  <c r="S62" i="2" s="1"/>
  <c r="T62" i="2" s="1"/>
  <c r="U62" i="2" s="1"/>
  <c r="V62" i="2" s="1"/>
  <c r="K63" i="2"/>
  <c r="L63" i="2"/>
  <c r="M63" i="2" s="1"/>
  <c r="O63" i="2" s="1"/>
  <c r="R63" i="2"/>
  <c r="S63" i="2" s="1"/>
  <c r="T63" i="2" s="1"/>
  <c r="U63" i="2" s="1"/>
  <c r="V63" i="2" s="1"/>
  <c r="K64" i="2"/>
  <c r="L64" i="2"/>
  <c r="M64" i="2" s="1"/>
  <c r="R64" i="2"/>
  <c r="S64" i="2" s="1"/>
  <c r="T64" i="2" s="1"/>
  <c r="U64" i="2" s="1"/>
  <c r="V64" i="2" s="1"/>
  <c r="W64" i="2" s="1"/>
  <c r="K65" i="2"/>
  <c r="L65" i="2"/>
  <c r="M65" i="2" s="1"/>
  <c r="O65" i="2" s="1"/>
  <c r="R65" i="2"/>
  <c r="S65" i="2" s="1"/>
  <c r="T65" i="2" s="1"/>
  <c r="U65" i="2" s="1"/>
  <c r="V65" i="2" s="1"/>
  <c r="X65" i="2" s="1"/>
  <c r="K66" i="2"/>
  <c r="L66" i="2"/>
  <c r="M66" i="2" s="1"/>
  <c r="N66" i="2" s="1"/>
  <c r="R66" i="2"/>
  <c r="S66" i="2" s="1"/>
  <c r="T66" i="2" s="1"/>
  <c r="U66" i="2" s="1"/>
  <c r="V66" i="2" s="1"/>
  <c r="W66" i="2" s="1"/>
  <c r="K67" i="2"/>
  <c r="L67" i="2"/>
  <c r="M67" i="2" s="1"/>
  <c r="R67" i="2"/>
  <c r="S67" i="2" s="1"/>
  <c r="T67" i="2" s="1"/>
  <c r="U67" i="2" s="1"/>
  <c r="V67" i="2" s="1"/>
  <c r="K68" i="2"/>
  <c r="L68" i="2"/>
  <c r="M68" i="2" s="1"/>
  <c r="R68" i="2"/>
  <c r="S68" i="2" s="1"/>
  <c r="T68" i="2" s="1"/>
  <c r="U68" i="2" s="1"/>
  <c r="V68" i="2" s="1"/>
  <c r="X68" i="2" s="1"/>
  <c r="K69" i="2"/>
  <c r="L69" i="2"/>
  <c r="M69" i="2" s="1"/>
  <c r="R69" i="2"/>
  <c r="S69" i="2" s="1"/>
  <c r="T69" i="2" s="1"/>
  <c r="U69" i="2" s="1"/>
  <c r="V69" i="2" s="1"/>
  <c r="X69" i="2" s="1"/>
  <c r="K70" i="2"/>
  <c r="L70" i="2"/>
  <c r="M70" i="2" s="1"/>
  <c r="O70" i="2" s="1"/>
  <c r="R70" i="2"/>
  <c r="S70" i="2" s="1"/>
  <c r="T70" i="2" s="1"/>
  <c r="U70" i="2" s="1"/>
  <c r="V70" i="2" s="1"/>
  <c r="K71" i="2"/>
  <c r="L71" i="2"/>
  <c r="M71" i="2" s="1"/>
  <c r="O71" i="2" s="1"/>
  <c r="R71" i="2"/>
  <c r="S71" i="2" s="1"/>
  <c r="T71" i="2" s="1"/>
  <c r="U71" i="2" s="1"/>
  <c r="V71" i="2" s="1"/>
  <c r="K72" i="2"/>
  <c r="L72" i="2"/>
  <c r="M72" i="2" s="1"/>
  <c r="O72" i="2" s="1"/>
  <c r="R72" i="2"/>
  <c r="S72" i="2" s="1"/>
  <c r="T72" i="2" s="1"/>
  <c r="U72" i="2" s="1"/>
  <c r="V72" i="2" s="1"/>
  <c r="X72" i="2" s="1"/>
  <c r="K73" i="2"/>
  <c r="L73" i="2"/>
  <c r="M73" i="2" s="1"/>
  <c r="R73" i="2"/>
  <c r="S73" i="2" s="1"/>
  <c r="T73" i="2" s="1"/>
  <c r="U73" i="2" s="1"/>
  <c r="V73" i="2" s="1"/>
  <c r="K74" i="2"/>
  <c r="L74" i="2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N76" i="2" s="1"/>
  <c r="R76" i="2"/>
  <c r="S76" i="2" s="1"/>
  <c r="T76" i="2" s="1"/>
  <c r="U76" i="2" s="1"/>
  <c r="V76" i="2" s="1"/>
  <c r="X76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R78" i="2"/>
  <c r="S78" i="2" s="1"/>
  <c r="T78" i="2" s="1"/>
  <c r="U78" i="2" s="1"/>
  <c r="V78" i="2" s="1"/>
  <c r="X78" i="2" s="1"/>
  <c r="K79" i="2"/>
  <c r="L79" i="2"/>
  <c r="M79" i="2" s="1"/>
  <c r="O79" i="2" s="1"/>
  <c r="R79" i="2"/>
  <c r="S79" i="2" s="1"/>
  <c r="T79" i="2" s="1"/>
  <c r="U79" i="2" s="1"/>
  <c r="V79" i="2" s="1"/>
  <c r="K80" i="2"/>
  <c r="L80" i="2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M82" i="2" s="1"/>
  <c r="R82" i="2"/>
  <c r="S82" i="2" s="1"/>
  <c r="T82" i="2" s="1"/>
  <c r="U82" i="2" s="1"/>
  <c r="V82" i="2" s="1"/>
  <c r="X82" i="2" s="1"/>
  <c r="K83" i="2"/>
  <c r="L83" i="2"/>
  <c r="M83" i="2" s="1"/>
  <c r="N83" i="2" s="1"/>
  <c r="R83" i="2"/>
  <c r="S83" i="2" s="1"/>
  <c r="T83" i="2" s="1"/>
  <c r="U83" i="2" s="1"/>
  <c r="V83" i="2" s="1"/>
  <c r="K84" i="2"/>
  <c r="L84" i="2"/>
  <c r="M84" i="2" s="1"/>
  <c r="R84" i="2"/>
  <c r="S84" i="2" s="1"/>
  <c r="T84" i="2" s="1"/>
  <c r="U84" i="2" s="1"/>
  <c r="V84" i="2" s="1"/>
  <c r="X84" i="2" s="1"/>
  <c r="K85" i="2"/>
  <c r="L85" i="2"/>
  <c r="M85" i="2" s="1"/>
  <c r="R85" i="2"/>
  <c r="S85" i="2" s="1"/>
  <c r="T85" i="2" s="1"/>
  <c r="U85" i="2" s="1"/>
  <c r="V85" i="2" s="1"/>
  <c r="K86" i="2"/>
  <c r="L86" i="2"/>
  <c r="M86" i="2" s="1"/>
  <c r="O86" i="2" s="1"/>
  <c r="R86" i="2"/>
  <c r="S86" i="2" s="1"/>
  <c r="T86" i="2" s="1"/>
  <c r="U86" i="2" s="1"/>
  <c r="V86" i="2" s="1"/>
  <c r="W86" i="2" s="1"/>
  <c r="K87" i="2"/>
  <c r="L87" i="2"/>
  <c r="M87" i="2" s="1"/>
  <c r="N87" i="2" s="1"/>
  <c r="R87" i="2"/>
  <c r="S87" i="2" s="1"/>
  <c r="T87" i="2" s="1"/>
  <c r="U87" i="2" s="1"/>
  <c r="V87" i="2" s="1"/>
  <c r="K88" i="2"/>
  <c r="L88" i="2"/>
  <c r="R88" i="2"/>
  <c r="S88" i="2" s="1"/>
  <c r="T88" i="2" s="1"/>
  <c r="U88" i="2" s="1"/>
  <c r="V88" i="2" s="1"/>
  <c r="K89" i="2"/>
  <c r="L89" i="2"/>
  <c r="R89" i="2"/>
  <c r="S89" i="2" s="1"/>
  <c r="T89" i="2" s="1"/>
  <c r="U89" i="2" s="1"/>
  <c r="V89" i="2" s="1"/>
  <c r="K90" i="2"/>
  <c r="L90" i="2"/>
  <c r="M90" i="2" s="1"/>
  <c r="O90" i="2" s="1"/>
  <c r="R90" i="2"/>
  <c r="S90" i="2" s="1"/>
  <c r="T90" i="2" s="1"/>
  <c r="U90" i="2" s="1"/>
  <c r="V90" i="2" s="1"/>
  <c r="K91" i="2"/>
  <c r="L91" i="2"/>
  <c r="M91" i="2" s="1"/>
  <c r="N91" i="2" s="1"/>
  <c r="R91" i="2"/>
  <c r="S91" i="2" s="1"/>
  <c r="T91" i="2" s="1"/>
  <c r="U91" i="2" s="1"/>
  <c r="V91" i="2" s="1"/>
  <c r="K92" i="2"/>
  <c r="L92" i="2"/>
  <c r="M92" i="2" s="1"/>
  <c r="R92" i="2"/>
  <c r="S92" i="2" s="1"/>
  <c r="T92" i="2" s="1"/>
  <c r="U92" i="2" s="1"/>
  <c r="V92" i="2" s="1"/>
  <c r="X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O94" i="2" s="1"/>
  <c r="R94" i="2"/>
  <c r="S94" i="2" s="1"/>
  <c r="T94" i="2" s="1"/>
  <c r="U94" i="2" s="1"/>
  <c r="V94" i="2" s="1"/>
  <c r="K95" i="2"/>
  <c r="L95" i="2"/>
  <c r="M95" i="2" s="1"/>
  <c r="O95" i="2" s="1"/>
  <c r="R95" i="2"/>
  <c r="S95" i="2" s="1"/>
  <c r="T95" i="2" s="1"/>
  <c r="U95" i="2" s="1"/>
  <c r="V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M97" i="2" s="1"/>
  <c r="O97" i="2" s="1"/>
  <c r="R97" i="2"/>
  <c r="S97" i="2" s="1"/>
  <c r="T97" i="2" s="1"/>
  <c r="U97" i="2" s="1"/>
  <c r="V97" i="2" s="1"/>
  <c r="K98" i="2"/>
  <c r="L98" i="2"/>
  <c r="M98" i="2" s="1"/>
  <c r="R98" i="2"/>
  <c r="S98" i="2" s="1"/>
  <c r="T98" i="2" s="1"/>
  <c r="U98" i="2" s="1"/>
  <c r="V98" i="2" s="1"/>
  <c r="K99" i="2"/>
  <c r="L99" i="2"/>
  <c r="M99" i="2" s="1"/>
  <c r="O99" i="2" s="1"/>
  <c r="R99" i="2"/>
  <c r="S99" i="2" s="1"/>
  <c r="T99" i="2" s="1"/>
  <c r="U99" i="2" s="1"/>
  <c r="V99" i="2" s="1"/>
  <c r="W99" i="2" s="1"/>
  <c r="K100" i="2"/>
  <c r="L100" i="2"/>
  <c r="M100" i="2" s="1"/>
  <c r="O100" i="2" s="1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W101" i="2" s="1"/>
  <c r="K102" i="2"/>
  <c r="L102" i="2"/>
  <c r="M102" i="2" s="1"/>
  <c r="O102" i="2" s="1"/>
  <c r="R102" i="2"/>
  <c r="S102" i="2" s="1"/>
  <c r="T102" i="2" s="1"/>
  <c r="U102" i="2" s="1"/>
  <c r="V102" i="2" s="1"/>
  <c r="K103" i="2"/>
  <c r="L103" i="2"/>
  <c r="M103" i="2" s="1"/>
  <c r="O103" i="2" s="1"/>
  <c r="R103" i="2"/>
  <c r="S103" i="2" s="1"/>
  <c r="T103" i="2" s="1"/>
  <c r="U103" i="2" s="1"/>
  <c r="V103" i="2" s="1"/>
  <c r="K104" i="2"/>
  <c r="L104" i="2"/>
  <c r="R104" i="2"/>
  <c r="S104" i="2" s="1"/>
  <c r="T104" i="2" s="1"/>
  <c r="U104" i="2" s="1"/>
  <c r="V104" i="2" s="1"/>
  <c r="W104" i="2" s="1"/>
  <c r="K105" i="2"/>
  <c r="L105" i="2"/>
  <c r="M105" i="2" s="1"/>
  <c r="O105" i="2" s="1"/>
  <c r="R105" i="2"/>
  <c r="S105" i="2" s="1"/>
  <c r="T105" i="2" s="1"/>
  <c r="U105" i="2" s="1"/>
  <c r="V105" i="2" s="1"/>
  <c r="W105" i="2" s="1"/>
  <c r="K106" i="2"/>
  <c r="L106" i="2"/>
  <c r="R106" i="2"/>
  <c r="S106" i="2" s="1"/>
  <c r="T106" i="2" s="1"/>
  <c r="U106" i="2" s="1"/>
  <c r="V106" i="2" s="1"/>
  <c r="K107" i="2"/>
  <c r="L107" i="2"/>
  <c r="R107" i="2"/>
  <c r="S107" i="2" s="1"/>
  <c r="T107" i="2" s="1"/>
  <c r="U107" i="2" s="1"/>
  <c r="V107" i="2" s="1"/>
  <c r="K108" i="2"/>
  <c r="L108" i="2"/>
  <c r="M108" i="2" s="1"/>
  <c r="R108" i="2"/>
  <c r="S108" i="2" s="1"/>
  <c r="T108" i="2" s="1"/>
  <c r="U108" i="2" s="1"/>
  <c r="V108" i="2" s="1"/>
  <c r="X108" i="2" s="1"/>
  <c r="K109" i="2"/>
  <c r="L109" i="2"/>
  <c r="R109" i="2"/>
  <c r="S109" i="2" s="1"/>
  <c r="T109" i="2" s="1"/>
  <c r="U109" i="2" s="1"/>
  <c r="V109" i="2" s="1"/>
  <c r="K110" i="2"/>
  <c r="L110" i="2"/>
  <c r="M110" i="2" s="1"/>
  <c r="O110" i="2" s="1"/>
  <c r="R110" i="2"/>
  <c r="S110" i="2" s="1"/>
  <c r="T110" i="2" s="1"/>
  <c r="U110" i="2" s="1"/>
  <c r="V110" i="2" s="1"/>
  <c r="X110" i="2" s="1"/>
  <c r="K111" i="2"/>
  <c r="L111" i="2"/>
  <c r="M111" i="2" s="1"/>
  <c r="R111" i="2"/>
  <c r="S111" i="2" s="1"/>
  <c r="T111" i="2" s="1"/>
  <c r="U111" i="2" s="1"/>
  <c r="V111" i="2" s="1"/>
  <c r="K112" i="2"/>
  <c r="L112" i="2"/>
  <c r="M112" i="2" s="1"/>
  <c r="O112" i="2" s="1"/>
  <c r="R112" i="2"/>
  <c r="S112" i="2" s="1"/>
  <c r="T112" i="2" s="1"/>
  <c r="U112" i="2" s="1"/>
  <c r="V112" i="2" s="1"/>
  <c r="K113" i="2"/>
  <c r="L113" i="2"/>
  <c r="M113" i="2" s="1"/>
  <c r="R113" i="2"/>
  <c r="S113" i="2" s="1"/>
  <c r="T113" i="2" s="1"/>
  <c r="U113" i="2" s="1"/>
  <c r="V113" i="2" s="1"/>
  <c r="K114" i="2"/>
  <c r="L114" i="2"/>
  <c r="M114" i="2" s="1"/>
  <c r="R114" i="2"/>
  <c r="S114" i="2" s="1"/>
  <c r="T114" i="2" s="1"/>
  <c r="U114" i="2" s="1"/>
  <c r="V114" i="2" s="1"/>
  <c r="K115" i="2"/>
  <c r="L115" i="2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K117" i="2"/>
  <c r="L117" i="2"/>
  <c r="R117" i="2"/>
  <c r="S117" i="2" s="1"/>
  <c r="T117" i="2" s="1"/>
  <c r="U117" i="2" s="1"/>
  <c r="V117" i="2" s="1"/>
  <c r="K118" i="2"/>
  <c r="L118" i="2"/>
  <c r="M118" i="2" s="1"/>
  <c r="O118" i="2" s="1"/>
  <c r="R118" i="2"/>
  <c r="S118" i="2" s="1"/>
  <c r="T118" i="2" s="1"/>
  <c r="U118" i="2" s="1"/>
  <c r="V118" i="2" s="1"/>
  <c r="X118" i="2" s="1"/>
  <c r="K119" i="2"/>
  <c r="L119" i="2"/>
  <c r="M119" i="2" s="1"/>
  <c r="O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W120" i="2" s="1"/>
  <c r="K121" i="2"/>
  <c r="L121" i="2"/>
  <c r="M121" i="2" s="1"/>
  <c r="N121" i="2" s="1"/>
  <c r="R121" i="2"/>
  <c r="S121" i="2" s="1"/>
  <c r="T121" i="2" s="1"/>
  <c r="U121" i="2" s="1"/>
  <c r="V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K124" i="2"/>
  <c r="L124" i="2"/>
  <c r="M124" i="2" s="1"/>
  <c r="R124" i="2"/>
  <c r="S124" i="2" s="1"/>
  <c r="T124" i="2" s="1"/>
  <c r="U124" i="2" s="1"/>
  <c r="V124" i="2" s="1"/>
  <c r="K125" i="2"/>
  <c r="L125" i="2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X127" i="2" s="1"/>
  <c r="K128" i="2"/>
  <c r="L128" i="2"/>
  <c r="M128" i="2" s="1"/>
  <c r="O128" i="2" s="1"/>
  <c r="R128" i="2"/>
  <c r="S128" i="2" s="1"/>
  <c r="T128" i="2" s="1"/>
  <c r="U128" i="2" s="1"/>
  <c r="V128" i="2" s="1"/>
  <c r="W128" i="2" s="1"/>
  <c r="K129" i="2"/>
  <c r="L129" i="2"/>
  <c r="M129" i="2" s="1"/>
  <c r="R129" i="2"/>
  <c r="S129" i="2" s="1"/>
  <c r="T129" i="2" s="1"/>
  <c r="U129" i="2" s="1"/>
  <c r="V129" i="2" s="1"/>
  <c r="K130" i="2"/>
  <c r="L130" i="2"/>
  <c r="M130" i="2" s="1"/>
  <c r="O130" i="2" s="1"/>
  <c r="R130" i="2"/>
  <c r="S130" i="2" s="1"/>
  <c r="T130" i="2" s="1"/>
  <c r="U130" i="2" s="1"/>
  <c r="V130" i="2" s="1"/>
  <c r="K131" i="2"/>
  <c r="L131" i="2"/>
  <c r="M131" i="2" s="1"/>
  <c r="R131" i="2"/>
  <c r="S131" i="2" s="1"/>
  <c r="T131" i="2" s="1"/>
  <c r="U131" i="2" s="1"/>
  <c r="V131" i="2" s="1"/>
  <c r="K132" i="2"/>
  <c r="L132" i="2"/>
  <c r="M132" i="2" s="1"/>
  <c r="R132" i="2"/>
  <c r="S132" i="2" s="1"/>
  <c r="T132" i="2" s="1"/>
  <c r="U132" i="2" s="1"/>
  <c r="V132" i="2" s="1"/>
  <c r="K133" i="2"/>
  <c r="L133" i="2"/>
  <c r="R133" i="2"/>
  <c r="S133" i="2" s="1"/>
  <c r="T133" i="2" s="1"/>
  <c r="U133" i="2" s="1"/>
  <c r="V133" i="2" s="1"/>
  <c r="K134" i="2"/>
  <c r="L134" i="2"/>
  <c r="M134" i="2" s="1"/>
  <c r="R134" i="2"/>
  <c r="S134" i="2" s="1"/>
  <c r="T134" i="2" s="1"/>
  <c r="U134" i="2" s="1"/>
  <c r="V134" i="2" s="1"/>
  <c r="X134" i="2" s="1"/>
  <c r="K135" i="2"/>
  <c r="L135" i="2"/>
  <c r="M135" i="2" s="1"/>
  <c r="O135" i="2" s="1"/>
  <c r="R135" i="2"/>
  <c r="S135" i="2" s="1"/>
  <c r="T135" i="2" s="1"/>
  <c r="U135" i="2" s="1"/>
  <c r="V135" i="2" s="1"/>
  <c r="W135" i="2" s="1"/>
  <c r="K136" i="2"/>
  <c r="L136" i="2"/>
  <c r="R136" i="2"/>
  <c r="S136" i="2" s="1"/>
  <c r="T136" i="2" s="1"/>
  <c r="U136" i="2" s="1"/>
  <c r="V136" i="2" s="1"/>
  <c r="X136" i="2" s="1"/>
  <c r="K137" i="2"/>
  <c r="L137" i="2"/>
  <c r="M137" i="2" s="1"/>
  <c r="R137" i="2"/>
  <c r="S137" i="2" s="1"/>
  <c r="T137" i="2" s="1"/>
  <c r="U137" i="2" s="1"/>
  <c r="V137" i="2" s="1"/>
  <c r="K138" i="2"/>
  <c r="L138" i="2"/>
  <c r="M138" i="2" s="1"/>
  <c r="O138" i="2" s="1"/>
  <c r="R138" i="2"/>
  <c r="S138" i="2" s="1"/>
  <c r="T138" i="2" s="1"/>
  <c r="U138" i="2" s="1"/>
  <c r="V138" i="2" s="1"/>
  <c r="K139" i="2"/>
  <c r="L139" i="2"/>
  <c r="M139" i="2" s="1"/>
  <c r="O139" i="2" s="1"/>
  <c r="R139" i="2"/>
  <c r="S139" i="2" s="1"/>
  <c r="T139" i="2" s="1"/>
  <c r="U139" i="2" s="1"/>
  <c r="V139" i="2" s="1"/>
  <c r="K140" i="2"/>
  <c r="L140" i="2"/>
  <c r="M140" i="2" s="1"/>
  <c r="R140" i="2"/>
  <c r="S140" i="2" s="1"/>
  <c r="T140" i="2" s="1"/>
  <c r="U140" i="2" s="1"/>
  <c r="V140" i="2" s="1"/>
  <c r="K141" i="2"/>
  <c r="L141" i="2"/>
  <c r="M141" i="2" s="1"/>
  <c r="R141" i="2"/>
  <c r="S141" i="2" s="1"/>
  <c r="T141" i="2" s="1"/>
  <c r="U141" i="2" s="1"/>
  <c r="V141" i="2" s="1"/>
  <c r="K142" i="2"/>
  <c r="L142" i="2"/>
  <c r="M142" i="2" s="1"/>
  <c r="R142" i="2"/>
  <c r="S142" i="2" s="1"/>
  <c r="T142" i="2" s="1"/>
  <c r="U142" i="2" s="1"/>
  <c r="V142" i="2" s="1"/>
  <c r="K143" i="2"/>
  <c r="L143" i="2"/>
  <c r="M143" i="2" s="1"/>
  <c r="O143" i="2" s="1"/>
  <c r="R143" i="2"/>
  <c r="S143" i="2" s="1"/>
  <c r="T143" i="2" s="1"/>
  <c r="U143" i="2" s="1"/>
  <c r="V143" i="2" s="1"/>
  <c r="K144" i="2"/>
  <c r="L144" i="2"/>
  <c r="R144" i="2"/>
  <c r="S144" i="2" s="1"/>
  <c r="T144" i="2" s="1"/>
  <c r="U144" i="2" s="1"/>
  <c r="V144" i="2" s="1"/>
  <c r="W144" i="2" s="1"/>
  <c r="K145" i="2"/>
  <c r="L145" i="2"/>
  <c r="M145" i="2" s="1"/>
  <c r="O145" i="2" s="1"/>
  <c r="R145" i="2"/>
  <c r="S145" i="2" s="1"/>
  <c r="T145" i="2" s="1"/>
  <c r="U145" i="2" s="1"/>
  <c r="V145" i="2" s="1"/>
  <c r="X145" i="2" s="1"/>
  <c r="K146" i="2"/>
  <c r="L146" i="2"/>
  <c r="M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X147" i="2" s="1"/>
  <c r="K148" i="2"/>
  <c r="L148" i="2"/>
  <c r="R148" i="2"/>
  <c r="S148" i="2" s="1"/>
  <c r="T148" i="2" s="1"/>
  <c r="U148" i="2" s="1"/>
  <c r="V148" i="2" s="1"/>
  <c r="K149" i="2"/>
  <c r="L149" i="2"/>
  <c r="M149" i="2" s="1"/>
  <c r="O149" i="2" s="1"/>
  <c r="R149" i="2"/>
  <c r="S149" i="2" s="1"/>
  <c r="T149" i="2" s="1"/>
  <c r="U149" i="2" s="1"/>
  <c r="V149" i="2" s="1"/>
  <c r="W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W151" i="2" s="1"/>
  <c r="K152" i="2"/>
  <c r="L152" i="2"/>
  <c r="M152" i="2" s="1"/>
  <c r="O152" i="2" s="1"/>
  <c r="R152" i="2"/>
  <c r="S152" i="2" s="1"/>
  <c r="T152" i="2" s="1"/>
  <c r="U152" i="2" s="1"/>
  <c r="V152" i="2" s="1"/>
  <c r="W152" i="2" s="1"/>
  <c r="K153" i="2"/>
  <c r="L153" i="2"/>
  <c r="M153" i="2" s="1"/>
  <c r="R153" i="2"/>
  <c r="S153" i="2" s="1"/>
  <c r="T153" i="2" s="1"/>
  <c r="U153" i="2" s="1"/>
  <c r="V153" i="2" s="1"/>
  <c r="K154" i="2"/>
  <c r="L154" i="2"/>
  <c r="M154" i="2" s="1"/>
  <c r="N154" i="2" s="1"/>
  <c r="R154" i="2"/>
  <c r="S154" i="2" s="1"/>
  <c r="T154" i="2" s="1"/>
  <c r="U154" i="2" s="1"/>
  <c r="V154" i="2" s="1"/>
  <c r="W154" i="2" s="1"/>
  <c r="K155" i="2"/>
  <c r="L155" i="2"/>
  <c r="M155" i="2" s="1"/>
  <c r="R155" i="2"/>
  <c r="S155" i="2" s="1"/>
  <c r="T155" i="2" s="1"/>
  <c r="U155" i="2" s="1"/>
  <c r="V155" i="2" s="1"/>
  <c r="K156" i="2"/>
  <c r="L156" i="2"/>
  <c r="M156" i="2" s="1"/>
  <c r="O156" i="2" s="1"/>
  <c r="R156" i="2"/>
  <c r="S156" i="2" s="1"/>
  <c r="T156" i="2" s="1"/>
  <c r="U156" i="2" s="1"/>
  <c r="V156" i="2" s="1"/>
  <c r="X156" i="2" s="1"/>
  <c r="K157" i="2"/>
  <c r="L157" i="2"/>
  <c r="M157" i="2" s="1"/>
  <c r="O157" i="2" s="1"/>
  <c r="R157" i="2"/>
  <c r="S157" i="2" s="1"/>
  <c r="T157" i="2" s="1"/>
  <c r="U157" i="2" s="1"/>
  <c r="V157" i="2" s="1"/>
  <c r="K158" i="2"/>
  <c r="L158" i="2"/>
  <c r="M158" i="2" s="1"/>
  <c r="O158" i="2" s="1"/>
  <c r="R158" i="2"/>
  <c r="S158" i="2" s="1"/>
  <c r="T158" i="2" s="1"/>
  <c r="U158" i="2" s="1"/>
  <c r="V158" i="2" s="1"/>
  <c r="W158" i="2" s="1"/>
  <c r="K159" i="2"/>
  <c r="L159" i="2"/>
  <c r="M159" i="2" s="1"/>
  <c r="O159" i="2" s="1"/>
  <c r="R159" i="2"/>
  <c r="S159" i="2" s="1"/>
  <c r="T159" i="2" s="1"/>
  <c r="U159" i="2" s="1"/>
  <c r="V159" i="2" s="1"/>
  <c r="K160" i="2"/>
  <c r="L160" i="2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K162" i="2"/>
  <c r="L162" i="2"/>
  <c r="R162" i="2"/>
  <c r="S162" i="2" s="1"/>
  <c r="T162" i="2" s="1"/>
  <c r="U162" i="2" s="1"/>
  <c r="V162" i="2" s="1"/>
  <c r="K163" i="2"/>
  <c r="L163" i="2"/>
  <c r="M163" i="2" s="1"/>
  <c r="O163" i="2" s="1"/>
  <c r="R163" i="2"/>
  <c r="S163" i="2" s="1"/>
  <c r="T163" i="2" s="1"/>
  <c r="U163" i="2" s="1"/>
  <c r="V163" i="2" s="1"/>
  <c r="K164" i="2"/>
  <c r="L164" i="2"/>
  <c r="M164" i="2" s="1"/>
  <c r="R164" i="2"/>
  <c r="S164" i="2" s="1"/>
  <c r="T164" i="2" s="1"/>
  <c r="U164" i="2" s="1"/>
  <c r="V164" i="2" s="1"/>
  <c r="K165" i="2"/>
  <c r="L165" i="2"/>
  <c r="M165" i="2" s="1"/>
  <c r="R165" i="2"/>
  <c r="S165" i="2" s="1"/>
  <c r="T165" i="2" s="1"/>
  <c r="U165" i="2" s="1"/>
  <c r="V165" i="2" s="1"/>
  <c r="K166" i="2"/>
  <c r="L166" i="2"/>
  <c r="M166" i="2" s="1"/>
  <c r="O166" i="2" s="1"/>
  <c r="R166" i="2"/>
  <c r="S166" i="2" s="1"/>
  <c r="T166" i="2" s="1"/>
  <c r="U166" i="2" s="1"/>
  <c r="V166" i="2" s="1"/>
  <c r="K167" i="2"/>
  <c r="L167" i="2"/>
  <c r="M167" i="2" s="1"/>
  <c r="O167" i="2" s="1"/>
  <c r="R167" i="2"/>
  <c r="S167" i="2" s="1"/>
  <c r="T167" i="2" s="1"/>
  <c r="U167" i="2" s="1"/>
  <c r="V167" i="2" s="1"/>
  <c r="K168" i="2"/>
  <c r="L168" i="2"/>
  <c r="M168" i="2" s="1"/>
  <c r="O168" i="2" s="1"/>
  <c r="R168" i="2"/>
  <c r="S168" i="2" s="1"/>
  <c r="T168" i="2" s="1"/>
  <c r="U168" i="2" s="1"/>
  <c r="V168" i="2" s="1"/>
  <c r="K169" i="2"/>
  <c r="L169" i="2"/>
  <c r="R169" i="2"/>
  <c r="S169" i="2" s="1"/>
  <c r="T169" i="2" s="1"/>
  <c r="U169" i="2" s="1"/>
  <c r="V169" i="2" s="1"/>
  <c r="K170" i="2"/>
  <c r="L170" i="2"/>
  <c r="R170" i="2"/>
  <c r="S170" i="2" s="1"/>
  <c r="T170" i="2" s="1"/>
  <c r="U170" i="2" s="1"/>
  <c r="V170" i="2" s="1"/>
  <c r="K171" i="2"/>
  <c r="L171" i="2"/>
  <c r="M171" i="2" s="1"/>
  <c r="R171" i="2"/>
  <c r="S171" i="2" s="1"/>
  <c r="T171" i="2" s="1"/>
  <c r="U171" i="2" s="1"/>
  <c r="V171" i="2" s="1"/>
  <c r="K172" i="2"/>
  <c r="L172" i="2"/>
  <c r="M172" i="2" s="1"/>
  <c r="R172" i="2"/>
  <c r="S172" i="2" s="1"/>
  <c r="T172" i="2" s="1"/>
  <c r="U172" i="2" s="1"/>
  <c r="V172" i="2" s="1"/>
  <c r="X172" i="2" s="1"/>
  <c r="K173" i="2"/>
  <c r="L173" i="2"/>
  <c r="M173" i="2" s="1"/>
  <c r="R173" i="2"/>
  <c r="S173" i="2" s="1"/>
  <c r="T173" i="2" s="1"/>
  <c r="U173" i="2" s="1"/>
  <c r="V173" i="2" s="1"/>
  <c r="K174" i="2"/>
  <c r="L174" i="2"/>
  <c r="M174" i="2" s="1"/>
  <c r="O174" i="2" s="1"/>
  <c r="R174" i="2"/>
  <c r="S174" i="2" s="1"/>
  <c r="T174" i="2" s="1"/>
  <c r="U174" i="2" s="1"/>
  <c r="V174" i="2" s="1"/>
  <c r="K175" i="2"/>
  <c r="L175" i="2"/>
  <c r="M175" i="2" s="1"/>
  <c r="R175" i="2"/>
  <c r="S175" i="2" s="1"/>
  <c r="T175" i="2" s="1"/>
  <c r="U175" i="2" s="1"/>
  <c r="V175" i="2" s="1"/>
  <c r="K176" i="2"/>
  <c r="L176" i="2"/>
  <c r="M176" i="2" s="1"/>
  <c r="R176" i="2"/>
  <c r="S176" i="2" s="1"/>
  <c r="T176" i="2" s="1"/>
  <c r="U176" i="2" s="1"/>
  <c r="V176" i="2" s="1"/>
  <c r="K177" i="2"/>
  <c r="L177" i="2"/>
  <c r="R177" i="2"/>
  <c r="S177" i="2" s="1"/>
  <c r="T177" i="2" s="1"/>
  <c r="U177" i="2" s="1"/>
  <c r="V177" i="2" s="1"/>
  <c r="K178" i="2"/>
  <c r="L178" i="2"/>
  <c r="M178" i="2" s="1"/>
  <c r="O178" i="2" s="1"/>
  <c r="R178" i="2"/>
  <c r="S178" i="2" s="1"/>
  <c r="T178" i="2" s="1"/>
  <c r="U178" i="2" s="1"/>
  <c r="V178" i="2" s="1"/>
  <c r="K179" i="2"/>
  <c r="L179" i="2"/>
  <c r="M179" i="2" s="1"/>
  <c r="R179" i="2"/>
  <c r="S179" i="2" s="1"/>
  <c r="T179" i="2" s="1"/>
  <c r="U179" i="2" s="1"/>
  <c r="V179" i="2" s="1"/>
  <c r="K180" i="2"/>
  <c r="L180" i="2"/>
  <c r="M180" i="2" s="1"/>
  <c r="R180" i="2"/>
  <c r="S180" i="2" s="1"/>
  <c r="T180" i="2" s="1"/>
  <c r="U180" i="2" s="1"/>
  <c r="V180" i="2" s="1"/>
  <c r="K181" i="2"/>
  <c r="L181" i="2"/>
  <c r="M181" i="2" s="1"/>
  <c r="R181" i="2"/>
  <c r="S181" i="2" s="1"/>
  <c r="T181" i="2" s="1"/>
  <c r="U181" i="2" s="1"/>
  <c r="V181" i="2" s="1"/>
  <c r="X181" i="2" s="1"/>
  <c r="K182" i="2"/>
  <c r="L182" i="2"/>
  <c r="R182" i="2"/>
  <c r="S182" i="2" s="1"/>
  <c r="T182" i="2" s="1"/>
  <c r="U182" i="2" s="1"/>
  <c r="V182" i="2" s="1"/>
  <c r="W182" i="2" s="1"/>
  <c r="K183" i="2"/>
  <c r="L183" i="2"/>
  <c r="M183" i="2" s="1"/>
  <c r="R183" i="2"/>
  <c r="S183" i="2" s="1"/>
  <c r="T183" i="2" s="1"/>
  <c r="U183" i="2" s="1"/>
  <c r="V183" i="2" s="1"/>
  <c r="K184" i="2"/>
  <c r="L184" i="2"/>
  <c r="M184" i="2" s="1"/>
  <c r="R184" i="2"/>
  <c r="S184" i="2" s="1"/>
  <c r="T184" i="2" s="1"/>
  <c r="U184" i="2" s="1"/>
  <c r="V184" i="2" s="1"/>
  <c r="K185" i="2"/>
  <c r="L185" i="2"/>
  <c r="R185" i="2"/>
  <c r="S185" i="2" s="1"/>
  <c r="T185" i="2" s="1"/>
  <c r="U185" i="2" s="1"/>
  <c r="V185" i="2" s="1"/>
  <c r="K186" i="2"/>
  <c r="L186" i="2"/>
  <c r="M186" i="2" s="1"/>
  <c r="N186" i="2" s="1"/>
  <c r="R186" i="2"/>
  <c r="S186" i="2" s="1"/>
  <c r="T186" i="2" s="1"/>
  <c r="U186" i="2" s="1"/>
  <c r="V186" i="2" s="1"/>
  <c r="K187" i="2"/>
  <c r="L187" i="2"/>
  <c r="M187" i="2" s="1"/>
  <c r="R187" i="2"/>
  <c r="S187" i="2" s="1"/>
  <c r="T187" i="2" s="1"/>
  <c r="U187" i="2" s="1"/>
  <c r="V187" i="2" s="1"/>
  <c r="K188" i="2"/>
  <c r="L188" i="2"/>
  <c r="M188" i="2" s="1"/>
  <c r="R188" i="2"/>
  <c r="S188" i="2" s="1"/>
  <c r="T188" i="2" s="1"/>
  <c r="U188" i="2" s="1"/>
  <c r="V188" i="2" s="1"/>
  <c r="K189" i="2"/>
  <c r="L189" i="2"/>
  <c r="M189" i="2" s="1"/>
  <c r="N189" i="2" s="1"/>
  <c r="R189" i="2"/>
  <c r="S189" i="2" s="1"/>
  <c r="T189" i="2" s="1"/>
  <c r="U189" i="2" s="1"/>
  <c r="V189" i="2" s="1"/>
  <c r="X189" i="2" s="1"/>
  <c r="K190" i="2"/>
  <c r="L190" i="2"/>
  <c r="M190" i="2" s="1"/>
  <c r="O190" i="2" s="1"/>
  <c r="R190" i="2"/>
  <c r="S190" i="2" s="1"/>
  <c r="T190" i="2" s="1"/>
  <c r="U190" i="2" s="1"/>
  <c r="V190" i="2" s="1"/>
  <c r="W190" i="2" s="1"/>
  <c r="K191" i="2"/>
  <c r="L191" i="2"/>
  <c r="M191" i="2" s="1"/>
  <c r="R191" i="2"/>
  <c r="S191" i="2" s="1"/>
  <c r="T191" i="2" s="1"/>
  <c r="U191" i="2" s="1"/>
  <c r="V191" i="2" s="1"/>
  <c r="K192" i="2"/>
  <c r="L192" i="2"/>
  <c r="M192" i="2" s="1"/>
  <c r="R192" i="2"/>
  <c r="S192" i="2" s="1"/>
  <c r="T192" i="2" s="1"/>
  <c r="U192" i="2" s="1"/>
  <c r="V192" i="2" s="1"/>
  <c r="K193" i="2"/>
  <c r="L193" i="2"/>
  <c r="R193" i="2"/>
  <c r="S193" i="2" s="1"/>
  <c r="T193" i="2" s="1"/>
  <c r="U193" i="2" s="1"/>
  <c r="V193" i="2" s="1"/>
  <c r="K194" i="2"/>
  <c r="L194" i="2"/>
  <c r="M194" i="2" s="1"/>
  <c r="N194" i="2" s="1"/>
  <c r="R194" i="2"/>
  <c r="S194" i="2" s="1"/>
  <c r="T194" i="2" s="1"/>
  <c r="U194" i="2" s="1"/>
  <c r="V194" i="2" s="1"/>
  <c r="K195" i="2"/>
  <c r="L195" i="2"/>
  <c r="M195" i="2" s="1"/>
  <c r="R195" i="2"/>
  <c r="S195" i="2" s="1"/>
  <c r="T195" i="2" s="1"/>
  <c r="U195" i="2" s="1"/>
  <c r="V195" i="2" s="1"/>
  <c r="K196" i="2"/>
  <c r="L196" i="2"/>
  <c r="M196" i="2" s="1"/>
  <c r="R196" i="2"/>
  <c r="S196" i="2" s="1"/>
  <c r="T196" i="2" s="1"/>
  <c r="U196" i="2" s="1"/>
  <c r="V196" i="2" s="1"/>
  <c r="K197" i="2"/>
  <c r="L197" i="2"/>
  <c r="M197" i="2" s="1"/>
  <c r="R197" i="2"/>
  <c r="S197" i="2" s="1"/>
  <c r="T197" i="2" s="1"/>
  <c r="U197" i="2" s="1"/>
  <c r="V197" i="2" s="1"/>
  <c r="X197" i="2" s="1"/>
  <c r="K198" i="2"/>
  <c r="L198" i="2"/>
  <c r="M198" i="2" s="1"/>
  <c r="O198" i="2" s="1"/>
  <c r="R198" i="2"/>
  <c r="S198" i="2" s="1"/>
  <c r="T198" i="2" s="1"/>
  <c r="U198" i="2" s="1"/>
  <c r="V198" i="2" s="1"/>
  <c r="W198" i="2" s="1"/>
  <c r="K199" i="2"/>
  <c r="L199" i="2"/>
  <c r="M199" i="2" s="1"/>
  <c r="R199" i="2"/>
  <c r="S199" i="2" s="1"/>
  <c r="T199" i="2" s="1"/>
  <c r="U199" i="2" s="1"/>
  <c r="V199" i="2" s="1"/>
  <c r="K200" i="2"/>
  <c r="L200" i="2"/>
  <c r="M200" i="2" s="1"/>
  <c r="R200" i="2"/>
  <c r="S200" i="2" s="1"/>
  <c r="T200" i="2" s="1"/>
  <c r="U200" i="2" s="1"/>
  <c r="V200" i="2" s="1"/>
  <c r="K201" i="2"/>
  <c r="L201" i="2"/>
  <c r="R201" i="2"/>
  <c r="S201" i="2" s="1"/>
  <c r="T201" i="2" s="1"/>
  <c r="U201" i="2" s="1"/>
  <c r="V201" i="2" s="1"/>
  <c r="K202" i="2"/>
  <c r="L202" i="2"/>
  <c r="M202" i="2" s="1"/>
  <c r="O202" i="2" s="1"/>
  <c r="R202" i="2"/>
  <c r="S202" i="2" s="1"/>
  <c r="T202" i="2" s="1"/>
  <c r="U202" i="2" s="1"/>
  <c r="V202" i="2" s="1"/>
  <c r="K203" i="2"/>
  <c r="L203" i="2"/>
  <c r="M203" i="2" s="1"/>
  <c r="R203" i="2"/>
  <c r="S203" i="2" s="1"/>
  <c r="T203" i="2" s="1"/>
  <c r="U203" i="2" s="1"/>
  <c r="V203" i="2" s="1"/>
  <c r="K204" i="2"/>
  <c r="L204" i="2"/>
  <c r="M204" i="2" s="1"/>
  <c r="R204" i="2"/>
  <c r="S204" i="2" s="1"/>
  <c r="T204" i="2" s="1"/>
  <c r="U204" i="2" s="1"/>
  <c r="V204" i="2" s="1"/>
  <c r="K205" i="2"/>
  <c r="L205" i="2"/>
  <c r="M205" i="2" s="1"/>
  <c r="N205" i="2" s="1"/>
  <c r="R205" i="2"/>
  <c r="S205" i="2" s="1"/>
  <c r="T205" i="2" s="1"/>
  <c r="U205" i="2" s="1"/>
  <c r="V205" i="2" s="1"/>
  <c r="X205" i="2" s="1"/>
  <c r="K206" i="2"/>
  <c r="L206" i="2"/>
  <c r="R206" i="2"/>
  <c r="S206" i="2" s="1"/>
  <c r="T206" i="2" s="1"/>
  <c r="U206" i="2" s="1"/>
  <c r="V206" i="2" s="1"/>
  <c r="W206" i="2" s="1"/>
  <c r="K207" i="2"/>
  <c r="L207" i="2"/>
  <c r="M207" i="2" s="1"/>
  <c r="N207" i="2" s="1"/>
  <c r="R207" i="2"/>
  <c r="S207" i="2" s="1"/>
  <c r="T207" i="2" s="1"/>
  <c r="U207" i="2" s="1"/>
  <c r="V207" i="2" s="1"/>
  <c r="K208" i="2"/>
  <c r="L208" i="2"/>
  <c r="M208" i="2" s="1"/>
  <c r="R208" i="2"/>
  <c r="S208" i="2" s="1"/>
  <c r="T208" i="2" s="1"/>
  <c r="U208" i="2" s="1"/>
  <c r="V208" i="2" s="1"/>
  <c r="K209" i="2"/>
  <c r="L209" i="2"/>
  <c r="R209" i="2"/>
  <c r="S209" i="2" s="1"/>
  <c r="T209" i="2" s="1"/>
  <c r="U209" i="2" s="1"/>
  <c r="V209" i="2" s="1"/>
  <c r="K210" i="2"/>
  <c r="L210" i="2"/>
  <c r="M210" i="2" s="1"/>
  <c r="R210" i="2"/>
  <c r="S210" i="2" s="1"/>
  <c r="T210" i="2" s="1"/>
  <c r="U210" i="2" s="1"/>
  <c r="V210" i="2" s="1"/>
  <c r="K211" i="2"/>
  <c r="L211" i="2"/>
  <c r="M211" i="2" s="1"/>
  <c r="O211" i="2" s="1"/>
  <c r="R211" i="2"/>
  <c r="S211" i="2" s="1"/>
  <c r="T211" i="2" s="1"/>
  <c r="U211" i="2" s="1"/>
  <c r="V211" i="2" s="1"/>
  <c r="X211" i="2" s="1"/>
  <c r="K212" i="2"/>
  <c r="L212" i="2"/>
  <c r="M212" i="2" s="1"/>
  <c r="R212" i="2"/>
  <c r="S212" i="2" s="1"/>
  <c r="T212" i="2" s="1"/>
  <c r="U212" i="2" s="1"/>
  <c r="V212" i="2" s="1"/>
  <c r="W212" i="2" s="1"/>
  <c r="K213" i="2"/>
  <c r="L213" i="2"/>
  <c r="M213" i="2" s="1"/>
  <c r="N213" i="2" s="1"/>
  <c r="R213" i="2"/>
  <c r="S213" i="2"/>
  <c r="T213" i="2" s="1"/>
  <c r="U213" i="2" s="1"/>
  <c r="V213" i="2" s="1"/>
  <c r="X213" i="2" s="1"/>
  <c r="K214" i="2"/>
  <c r="L214" i="2"/>
  <c r="M214" i="2" s="1"/>
  <c r="O214" i="2" s="1"/>
  <c r="R214" i="2"/>
  <c r="S214" i="2" s="1"/>
  <c r="T214" i="2" s="1"/>
  <c r="U214" i="2" s="1"/>
  <c r="V214" i="2" s="1"/>
  <c r="K215" i="2"/>
  <c r="L215" i="2"/>
  <c r="M215" i="2" s="1"/>
  <c r="R215" i="2"/>
  <c r="S215" i="2" s="1"/>
  <c r="T215" i="2" s="1"/>
  <c r="U215" i="2" s="1"/>
  <c r="V215" i="2" s="1"/>
  <c r="K216" i="2"/>
  <c r="L216" i="2"/>
  <c r="M216" i="2" s="1"/>
  <c r="R216" i="2"/>
  <c r="S216" i="2" s="1"/>
  <c r="T216" i="2" s="1"/>
  <c r="U216" i="2" s="1"/>
  <c r="V216" i="2" s="1"/>
  <c r="K217" i="2"/>
  <c r="L217" i="2"/>
  <c r="R217" i="2"/>
  <c r="S217" i="2" s="1"/>
  <c r="T217" i="2" s="1"/>
  <c r="U217" i="2" s="1"/>
  <c r="V217" i="2" s="1"/>
  <c r="K218" i="2"/>
  <c r="L218" i="2"/>
  <c r="M218" i="2" s="1"/>
  <c r="R218" i="2"/>
  <c r="S218" i="2" s="1"/>
  <c r="T218" i="2" s="1"/>
  <c r="U218" i="2" s="1"/>
  <c r="V218" i="2" s="1"/>
  <c r="K219" i="2"/>
  <c r="L219" i="2"/>
  <c r="M219" i="2" s="1"/>
  <c r="O219" i="2" s="1"/>
  <c r="R219" i="2"/>
  <c r="S219" i="2" s="1"/>
  <c r="T219" i="2" s="1"/>
  <c r="U219" i="2" s="1"/>
  <c r="V219" i="2" s="1"/>
  <c r="K220" i="2"/>
  <c r="L220" i="2"/>
  <c r="M220" i="2" s="1"/>
  <c r="O220" i="2" s="1"/>
  <c r="R220" i="2"/>
  <c r="S220" i="2" s="1"/>
  <c r="T220" i="2" s="1"/>
  <c r="U220" i="2" s="1"/>
  <c r="V220" i="2" s="1"/>
  <c r="W220" i="2" s="1"/>
  <c r="K221" i="2"/>
  <c r="L221" i="2"/>
  <c r="M221" i="2" s="1"/>
  <c r="R221" i="2"/>
  <c r="S221" i="2" s="1"/>
  <c r="T221" i="2" s="1"/>
  <c r="U221" i="2" s="1"/>
  <c r="V221" i="2" s="1"/>
  <c r="K222" i="2"/>
  <c r="L222" i="2"/>
  <c r="M222" i="2" s="1"/>
  <c r="R222" i="2"/>
  <c r="S222" i="2" s="1"/>
  <c r="T222" i="2" s="1"/>
  <c r="U222" i="2" s="1"/>
  <c r="V222" i="2" s="1"/>
  <c r="K223" i="2"/>
  <c r="L223" i="2"/>
  <c r="M223" i="2" s="1"/>
  <c r="R223" i="2"/>
  <c r="S223" i="2" s="1"/>
  <c r="T223" i="2" s="1"/>
  <c r="U223" i="2" s="1"/>
  <c r="V223" i="2" s="1"/>
  <c r="K224" i="2"/>
  <c r="L224" i="2"/>
  <c r="M224" i="2" s="1"/>
  <c r="R224" i="2"/>
  <c r="S224" i="2" s="1"/>
  <c r="T224" i="2" s="1"/>
  <c r="U224" i="2" s="1"/>
  <c r="V224" i="2" s="1"/>
  <c r="X224" i="2" s="1"/>
  <c r="K225" i="2"/>
  <c r="L225" i="2"/>
  <c r="R225" i="2"/>
  <c r="S225" i="2" s="1"/>
  <c r="T225" i="2" s="1"/>
  <c r="U225" i="2" s="1"/>
  <c r="V225" i="2" s="1"/>
  <c r="W225" i="2" s="1"/>
  <c r="R3" i="2"/>
  <c r="S3" i="2" s="1"/>
  <c r="T3" i="2" s="1"/>
  <c r="U3" i="2" s="1"/>
  <c r="V3" i="2" s="1"/>
  <c r="L3" i="2"/>
  <c r="M3" i="2" s="1"/>
  <c r="K3" i="2"/>
  <c r="N183" i="2" l="1"/>
  <c r="N105" i="2"/>
  <c r="W72" i="2"/>
  <c r="N191" i="2"/>
  <c r="N168" i="2"/>
  <c r="N38" i="2"/>
  <c r="N174" i="2"/>
  <c r="N35" i="2"/>
  <c r="N199" i="2"/>
  <c r="N151" i="2"/>
  <c r="N131" i="2"/>
  <c r="N84" i="2"/>
  <c r="W37" i="2"/>
  <c r="X37" i="2"/>
  <c r="N145" i="2"/>
  <c r="N158" i="2"/>
  <c r="N51" i="2"/>
  <c r="N57" i="2"/>
  <c r="N15" i="2"/>
  <c r="N47" i="2"/>
  <c r="N113" i="2"/>
  <c r="N102" i="2"/>
  <c r="Y218" i="2"/>
  <c r="Y223" i="2"/>
  <c r="N175" i="2"/>
  <c r="O175" i="2"/>
  <c r="X157" i="2"/>
  <c r="W157" i="2"/>
  <c r="O218" i="2"/>
  <c r="N218" i="2"/>
  <c r="O210" i="2"/>
  <c r="N210" i="2"/>
  <c r="O164" i="2"/>
  <c r="N164" i="2"/>
  <c r="O150" i="2"/>
  <c r="N150" i="2"/>
  <c r="O181" i="2"/>
  <c r="N181" i="2"/>
  <c r="N73" i="2"/>
  <c r="O73" i="2"/>
  <c r="Y196" i="2"/>
  <c r="W14" i="2"/>
  <c r="X14" i="2"/>
  <c r="X138" i="2"/>
  <c r="W138" i="2"/>
  <c r="O221" i="2"/>
  <c r="N221" i="2"/>
  <c r="X160" i="2"/>
  <c r="W160" i="2"/>
  <c r="W111" i="2"/>
  <c r="X111" i="2"/>
  <c r="W62" i="2"/>
  <c r="X62" i="2"/>
  <c r="Y210" i="2"/>
  <c r="N198" i="2"/>
  <c r="N190" i="2"/>
  <c r="Y163" i="2"/>
  <c r="N129" i="2"/>
  <c r="N118" i="2"/>
  <c r="N112" i="2"/>
  <c r="N90" i="2"/>
  <c r="O83" i="2"/>
  <c r="N63" i="2"/>
  <c r="N7" i="2"/>
  <c r="N178" i="2"/>
  <c r="N157" i="2"/>
  <c r="N149" i="2"/>
  <c r="N71" i="2"/>
  <c r="N12" i="2"/>
  <c r="N177" i="2"/>
  <c r="N202" i="2"/>
  <c r="N146" i="2"/>
  <c r="N116" i="2"/>
  <c r="N108" i="2"/>
  <c r="N39" i="2"/>
  <c r="N31" i="2"/>
  <c r="N23" i="2"/>
  <c r="N172" i="2"/>
  <c r="N166" i="2"/>
  <c r="N159" i="2"/>
  <c r="N147" i="2"/>
  <c r="N58" i="2"/>
  <c r="N163" i="2"/>
  <c r="N55" i="2"/>
  <c r="N16" i="2"/>
  <c r="N214" i="2"/>
  <c r="N197" i="2"/>
  <c r="N167" i="2"/>
  <c r="N126" i="2"/>
  <c r="N120" i="2"/>
  <c r="N110" i="2"/>
  <c r="N95" i="2"/>
  <c r="N86" i="2"/>
  <c r="X66" i="2"/>
  <c r="N27" i="2"/>
  <c r="N19" i="2"/>
  <c r="N219" i="2"/>
  <c r="N211" i="2"/>
  <c r="M206" i="2"/>
  <c r="O206" i="2" s="1"/>
  <c r="M182" i="2"/>
  <c r="O182" i="2" s="1"/>
  <c r="M177" i="2"/>
  <c r="O177" i="2" s="1"/>
  <c r="M161" i="2"/>
  <c r="O161" i="2" s="1"/>
  <c r="M160" i="2"/>
  <c r="O160" i="2" s="1"/>
  <c r="M107" i="2"/>
  <c r="N107" i="2" s="1"/>
  <c r="N100" i="2"/>
  <c r="N46" i="2"/>
  <c r="W207" i="2"/>
  <c r="X207" i="2"/>
  <c r="Y207" i="2"/>
  <c r="X222" i="2"/>
  <c r="Y222" i="2"/>
  <c r="W222" i="2"/>
  <c r="X214" i="2"/>
  <c r="Y214" i="2"/>
  <c r="W214" i="2"/>
  <c r="W208" i="2"/>
  <c r="X208" i="2"/>
  <c r="Y208" i="2"/>
  <c r="Y221" i="2"/>
  <c r="W221" i="2"/>
  <c r="X221" i="2"/>
  <c r="W199" i="2"/>
  <c r="X199" i="2"/>
  <c r="Y199" i="2"/>
  <c r="W191" i="2"/>
  <c r="X191" i="2"/>
  <c r="Y191" i="2"/>
  <c r="W184" i="2"/>
  <c r="X184" i="2"/>
  <c r="Y184" i="2"/>
  <c r="W217" i="2"/>
  <c r="X217" i="2"/>
  <c r="Y217" i="2"/>
  <c r="Y170" i="2"/>
  <c r="W170" i="2"/>
  <c r="X170" i="2"/>
  <c r="W215" i="2"/>
  <c r="X215" i="2"/>
  <c r="Y215" i="2"/>
  <c r="W183" i="2"/>
  <c r="X183" i="2"/>
  <c r="Y183" i="2"/>
  <c r="W201" i="2"/>
  <c r="X201" i="2"/>
  <c r="Y201" i="2"/>
  <c r="W193" i="2"/>
  <c r="X193" i="2"/>
  <c r="Y193" i="2"/>
  <c r="X171" i="2"/>
  <c r="W171" i="2"/>
  <c r="Y171" i="2"/>
  <c r="X162" i="2"/>
  <c r="Y162" i="2"/>
  <c r="W162" i="2"/>
  <c r="Y188" i="2"/>
  <c r="Y204" i="2"/>
  <c r="Y173" i="2"/>
  <c r="Y180" i="2"/>
  <c r="W219" i="2"/>
  <c r="Y219" i="2"/>
  <c r="O204" i="2"/>
  <c r="W194" i="2"/>
  <c r="X194" i="2"/>
  <c r="Y194" i="2"/>
  <c r="W179" i="2"/>
  <c r="X179" i="2"/>
  <c r="Y179" i="2"/>
  <c r="W168" i="2"/>
  <c r="X168" i="2"/>
  <c r="Y168" i="2"/>
  <c r="Y157" i="2"/>
  <c r="W175" i="2"/>
  <c r="X175" i="2"/>
  <c r="Y175" i="2"/>
  <c r="M162" i="2"/>
  <c r="N162" i="2" s="1"/>
  <c r="Y160" i="2"/>
  <c r="Z160" i="2" s="1"/>
  <c r="AW2" i="2"/>
  <c r="Y141" i="2"/>
  <c r="W139" i="2"/>
  <c r="X139" i="2"/>
  <c r="Y139" i="2"/>
  <c r="Y144" i="2"/>
  <c r="O223" i="2"/>
  <c r="N222" i="2"/>
  <c r="M217" i="2"/>
  <c r="N217" i="2" s="1"/>
  <c r="Y213" i="2"/>
  <c r="W213" i="2"/>
  <c r="Y212" i="2"/>
  <c r="W200" i="2"/>
  <c r="X200" i="2"/>
  <c r="Y200" i="2"/>
  <c r="O196" i="2"/>
  <c r="W192" i="2"/>
  <c r="X192" i="2"/>
  <c r="Y192" i="2"/>
  <c r="O179" i="2"/>
  <c r="M170" i="2"/>
  <c r="N170" i="2" s="1"/>
  <c r="W187" i="2"/>
  <c r="X187" i="2"/>
  <c r="Y187" i="2"/>
  <c r="N184" i="2"/>
  <c r="O184" i="2"/>
  <c r="O183" i="2"/>
  <c r="W180" i="2"/>
  <c r="X180" i="2"/>
  <c r="X177" i="2"/>
  <c r="W177" i="2"/>
  <c r="Y177" i="2"/>
  <c r="W176" i="2"/>
  <c r="X176" i="2"/>
  <c r="Y176" i="2"/>
  <c r="W165" i="2"/>
  <c r="X165" i="2"/>
  <c r="Y165" i="2"/>
  <c r="W159" i="2"/>
  <c r="X159" i="2"/>
  <c r="Y159" i="2"/>
  <c r="Y153" i="2"/>
  <c r="W153" i="2"/>
  <c r="X153" i="2"/>
  <c r="Y148" i="2"/>
  <c r="N171" i="2"/>
  <c r="O171" i="2"/>
  <c r="X195" i="2"/>
  <c r="W195" i="2"/>
  <c r="Y195" i="2"/>
  <c r="N192" i="2"/>
  <c r="O192" i="2"/>
  <c r="O191" i="2"/>
  <c r="W188" i="2"/>
  <c r="X188" i="2"/>
  <c r="W178" i="2"/>
  <c r="X178" i="2"/>
  <c r="Y178" i="2"/>
  <c r="W173" i="2"/>
  <c r="X173" i="2"/>
  <c r="W166" i="2"/>
  <c r="X166" i="2"/>
  <c r="Y166" i="2"/>
  <c r="X154" i="2"/>
  <c r="Y154" i="2"/>
  <c r="O153" i="2"/>
  <c r="X150" i="2"/>
  <c r="Y150" i="2"/>
  <c r="W150" i="2"/>
  <c r="Y181" i="2"/>
  <c r="Z181" i="2" s="1"/>
  <c r="W181" i="2"/>
  <c r="Y161" i="2"/>
  <c r="W161" i="2"/>
  <c r="X161" i="2"/>
  <c r="X225" i="2"/>
  <c r="Y225" i="2"/>
  <c r="W216" i="2"/>
  <c r="X216" i="2"/>
  <c r="Y216" i="2"/>
  <c r="W211" i="2"/>
  <c r="Y211" i="2"/>
  <c r="Y205" i="2"/>
  <c r="W205" i="2"/>
  <c r="W204" i="2"/>
  <c r="X204" i="2"/>
  <c r="O203" i="2"/>
  <c r="N200" i="2"/>
  <c r="O200" i="2"/>
  <c r="O199" i="2"/>
  <c r="Y220" i="2"/>
  <c r="M209" i="2"/>
  <c r="N209" i="2"/>
  <c r="Y197" i="2"/>
  <c r="W197" i="2"/>
  <c r="W196" i="2"/>
  <c r="X196" i="2"/>
  <c r="O195" i="2"/>
  <c r="Y189" i="2"/>
  <c r="W189" i="2"/>
  <c r="M185" i="2"/>
  <c r="N185" i="2" s="1"/>
  <c r="X182" i="2"/>
  <c r="Y182" i="2"/>
  <c r="O180" i="2"/>
  <c r="O172" i="2"/>
  <c r="W185" i="2"/>
  <c r="X185" i="2"/>
  <c r="Y185" i="2"/>
  <c r="W174" i="2"/>
  <c r="X174" i="2"/>
  <c r="Y174" i="2"/>
  <c r="W169" i="2"/>
  <c r="X169" i="2"/>
  <c r="Y169" i="2"/>
  <c r="O165" i="2"/>
  <c r="N215" i="2"/>
  <c r="X206" i="2"/>
  <c r="Y206" i="2"/>
  <c r="W186" i="2"/>
  <c r="X186" i="2"/>
  <c r="Y186" i="2"/>
  <c r="O176" i="2"/>
  <c r="M169" i="2"/>
  <c r="N169" i="2" s="1"/>
  <c r="W167" i="2"/>
  <c r="X167" i="2"/>
  <c r="Y167" i="2"/>
  <c r="W164" i="2"/>
  <c r="X164" i="2"/>
  <c r="Y164" i="2"/>
  <c r="N223" i="2"/>
  <c r="W224" i="2"/>
  <c r="Y224" i="2"/>
  <c r="W223" i="2"/>
  <c r="X223" i="2"/>
  <c r="X212" i="2"/>
  <c r="W210" i="2"/>
  <c r="X210" i="2"/>
  <c r="W209" i="2"/>
  <c r="X209" i="2"/>
  <c r="Y209" i="2"/>
  <c r="N208" i="2"/>
  <c r="O208" i="2"/>
  <c r="O207" i="2"/>
  <c r="X203" i="2"/>
  <c r="W203" i="2"/>
  <c r="Y203" i="2"/>
  <c r="O187" i="2"/>
  <c r="W172" i="2"/>
  <c r="Y172" i="2"/>
  <c r="Z172" i="2" s="1"/>
  <c r="M225" i="2"/>
  <c r="N224" i="2"/>
  <c r="O224" i="2"/>
  <c r="O222" i="2"/>
  <c r="X220" i="2"/>
  <c r="X219" i="2"/>
  <c r="W218" i="2"/>
  <c r="X218" i="2"/>
  <c r="N216" i="2"/>
  <c r="O216" i="2"/>
  <c r="O215" i="2"/>
  <c r="O212" i="2"/>
  <c r="W202" i="2"/>
  <c r="Y202" i="2"/>
  <c r="X202" i="2"/>
  <c r="M201" i="2"/>
  <c r="N201" i="2" s="1"/>
  <c r="X198" i="2"/>
  <c r="Y198" i="2"/>
  <c r="M193" i="2"/>
  <c r="N193" i="2" s="1"/>
  <c r="X190" i="2"/>
  <c r="Y190" i="2"/>
  <c r="O188" i="2"/>
  <c r="X163" i="2"/>
  <c r="W163" i="2"/>
  <c r="W155" i="2"/>
  <c r="X155" i="2"/>
  <c r="Y155" i="2"/>
  <c r="X146" i="2"/>
  <c r="W146" i="2"/>
  <c r="Y146" i="2"/>
  <c r="Y143" i="2"/>
  <c r="W143" i="2"/>
  <c r="X143" i="2"/>
  <c r="W132" i="2"/>
  <c r="Y132" i="2"/>
  <c r="X132" i="2"/>
  <c r="Y126" i="2"/>
  <c r="Y119" i="2"/>
  <c r="W119" i="2"/>
  <c r="X119" i="2"/>
  <c r="W116" i="2"/>
  <c r="Y116" i="2"/>
  <c r="X116" i="2"/>
  <c r="O213" i="2"/>
  <c r="O205" i="2"/>
  <c r="O197" i="2"/>
  <c r="O189" i="2"/>
  <c r="O173" i="2"/>
  <c r="N153" i="2"/>
  <c r="W134" i="2"/>
  <c r="Y134" i="2"/>
  <c r="W126" i="2"/>
  <c r="X126" i="2"/>
  <c r="M125" i="2"/>
  <c r="N125" i="2" s="1"/>
  <c r="W121" i="2"/>
  <c r="Y121" i="2"/>
  <c r="X121" i="2"/>
  <c r="Y158" i="2"/>
  <c r="X149" i="2"/>
  <c r="Y149" i="2"/>
  <c r="W148" i="2"/>
  <c r="X148" i="2"/>
  <c r="W147" i="2"/>
  <c r="Y147" i="2"/>
  <c r="Y145" i="2"/>
  <c r="W145" i="2"/>
  <c r="X144" i="2"/>
  <c r="Y140" i="2"/>
  <c r="W140" i="2"/>
  <c r="X140" i="2"/>
  <c r="W129" i="2"/>
  <c r="Y129" i="2"/>
  <c r="X129" i="2"/>
  <c r="Y106" i="2"/>
  <c r="W106" i="2"/>
  <c r="X106" i="2"/>
  <c r="Y35" i="2"/>
  <c r="N220" i="2"/>
  <c r="N212" i="2"/>
  <c r="N204" i="2"/>
  <c r="N196" i="2"/>
  <c r="N188" i="2"/>
  <c r="N180" i="2"/>
  <c r="N176" i="2"/>
  <c r="N173" i="2"/>
  <c r="X158" i="2"/>
  <c r="Y156" i="2"/>
  <c r="N156" i="2"/>
  <c r="N152" i="2"/>
  <c r="W124" i="2"/>
  <c r="Y124" i="2"/>
  <c r="X124" i="2"/>
  <c r="X50" i="2"/>
  <c r="Y50" i="2"/>
  <c r="W50" i="2"/>
  <c r="Y120" i="2"/>
  <c r="Y109" i="2"/>
  <c r="Y102" i="2"/>
  <c r="Y118" i="2"/>
  <c r="Y96" i="2"/>
  <c r="Y43" i="2"/>
  <c r="N203" i="2"/>
  <c r="N195" i="2"/>
  <c r="O194" i="2"/>
  <c r="N187" i="2"/>
  <c r="O186" i="2"/>
  <c r="N179" i="2"/>
  <c r="W156" i="2"/>
  <c r="N155" i="2"/>
  <c r="O151" i="2"/>
  <c r="Y137" i="2"/>
  <c r="W137" i="2"/>
  <c r="X137" i="2"/>
  <c r="X130" i="2"/>
  <c r="Y130" i="2"/>
  <c r="W130" i="2"/>
  <c r="X122" i="2"/>
  <c r="Y122" i="2"/>
  <c r="W122" i="2"/>
  <c r="O114" i="2"/>
  <c r="N165" i="2"/>
  <c r="O155" i="2"/>
  <c r="X152" i="2"/>
  <c r="Y152" i="2"/>
  <c r="M144" i="2"/>
  <c r="N144" i="2" s="1"/>
  <c r="X141" i="2"/>
  <c r="W141" i="2"/>
  <c r="O140" i="2"/>
  <c r="X133" i="2"/>
  <c r="Y133" i="2"/>
  <c r="W133" i="2"/>
  <c r="X117" i="2"/>
  <c r="W117" i="2"/>
  <c r="Y117" i="2"/>
  <c r="Y115" i="2"/>
  <c r="W95" i="2"/>
  <c r="X95" i="2"/>
  <c r="Y95" i="2"/>
  <c r="M148" i="2"/>
  <c r="W131" i="2"/>
  <c r="X131" i="2"/>
  <c r="Y131" i="2"/>
  <c r="O154" i="2"/>
  <c r="X151" i="2"/>
  <c r="Y151" i="2"/>
  <c r="W142" i="2"/>
  <c r="X142" i="2"/>
  <c r="Y142" i="2"/>
  <c r="O141" i="2"/>
  <c r="Y125" i="2"/>
  <c r="W123" i="2"/>
  <c r="X123" i="2"/>
  <c r="Y123" i="2"/>
  <c r="Y98" i="2"/>
  <c r="X98" i="2"/>
  <c r="W98" i="2"/>
  <c r="O137" i="2"/>
  <c r="O134" i="2"/>
  <c r="O124" i="2"/>
  <c r="W113" i="2"/>
  <c r="Y113" i="2"/>
  <c r="X113" i="2"/>
  <c r="X112" i="2"/>
  <c r="W112" i="2"/>
  <c r="Y112" i="2"/>
  <c r="O9" i="2"/>
  <c r="N139" i="2"/>
  <c r="X128" i="2"/>
  <c r="N124" i="2"/>
  <c r="O121" i="2"/>
  <c r="M115" i="2"/>
  <c r="N115" i="2" s="1"/>
  <c r="M88" i="2"/>
  <c r="N88" i="2" s="1"/>
  <c r="W81" i="2"/>
  <c r="Y81" i="2"/>
  <c r="X81" i="2"/>
  <c r="O146" i="2"/>
  <c r="O142" i="2"/>
  <c r="N142" i="2"/>
  <c r="N138" i="2"/>
  <c r="M136" i="2"/>
  <c r="O132" i="2"/>
  <c r="Y127" i="2"/>
  <c r="Z127" i="2" s="1"/>
  <c r="W127" i="2"/>
  <c r="O111" i="2"/>
  <c r="M106" i="2"/>
  <c r="Y101" i="2"/>
  <c r="X101" i="2"/>
  <c r="X89" i="2"/>
  <c r="Y89" i="2"/>
  <c r="W89" i="2"/>
  <c r="W87" i="2"/>
  <c r="X87" i="2"/>
  <c r="Y87" i="2"/>
  <c r="W60" i="2"/>
  <c r="X60" i="2"/>
  <c r="Y60" i="2"/>
  <c r="Y138" i="2"/>
  <c r="N132" i="2"/>
  <c r="O131" i="2"/>
  <c r="X114" i="2"/>
  <c r="Y114" i="2"/>
  <c r="W114" i="2"/>
  <c r="W107" i="2"/>
  <c r="X107" i="2"/>
  <c r="Y107" i="2"/>
  <c r="Y90" i="2"/>
  <c r="W90" i="2"/>
  <c r="X90" i="2"/>
  <c r="O75" i="2"/>
  <c r="N140" i="2"/>
  <c r="W136" i="2"/>
  <c r="Y136" i="2"/>
  <c r="W115" i="2"/>
  <c r="X115" i="2"/>
  <c r="M104" i="2"/>
  <c r="X77" i="2"/>
  <c r="Y77" i="2"/>
  <c r="W77" i="2"/>
  <c r="Y135" i="2"/>
  <c r="X125" i="2"/>
  <c r="W125" i="2"/>
  <c r="N114" i="2"/>
  <c r="Y105" i="2"/>
  <c r="W97" i="2"/>
  <c r="X97" i="2"/>
  <c r="Y97" i="2"/>
  <c r="X91" i="2"/>
  <c r="W91" i="2"/>
  <c r="Y91" i="2"/>
  <c r="Y74" i="2"/>
  <c r="X74" i="2"/>
  <c r="W74" i="2"/>
  <c r="N143" i="2"/>
  <c r="N141" i="2"/>
  <c r="N137" i="2"/>
  <c r="X135" i="2"/>
  <c r="N134" i="2"/>
  <c r="Y128" i="2"/>
  <c r="N128" i="2"/>
  <c r="X109" i="2"/>
  <c r="W109" i="2"/>
  <c r="Z109" i="2" s="1"/>
  <c r="X94" i="2"/>
  <c r="W94" i="2"/>
  <c r="Y94" i="2"/>
  <c r="Y80" i="2"/>
  <c r="W80" i="2"/>
  <c r="X80" i="2"/>
  <c r="O77" i="2"/>
  <c r="N111" i="2"/>
  <c r="N99" i="2"/>
  <c r="W96" i="2"/>
  <c r="X96" i="2"/>
  <c r="W92" i="2"/>
  <c r="Y92" i="2"/>
  <c r="X86" i="2"/>
  <c r="Y86" i="2"/>
  <c r="O85" i="2"/>
  <c r="O84" i="2"/>
  <c r="M80" i="2"/>
  <c r="X71" i="2"/>
  <c r="W71" i="2"/>
  <c r="Y71" i="2"/>
  <c r="W45" i="2"/>
  <c r="Y45" i="2"/>
  <c r="X45" i="2"/>
  <c r="X26" i="2"/>
  <c r="Y26" i="2"/>
  <c r="W26" i="2"/>
  <c r="Y27" i="2"/>
  <c r="Y51" i="2"/>
  <c r="Y69" i="2"/>
  <c r="O113" i="2"/>
  <c r="W108" i="2"/>
  <c r="Y108" i="2"/>
  <c r="W103" i="2"/>
  <c r="X103" i="2"/>
  <c r="Y103" i="2"/>
  <c r="X102" i="2"/>
  <c r="W102" i="2"/>
  <c r="M101" i="2"/>
  <c r="N101" i="2" s="1"/>
  <c r="X83" i="2"/>
  <c r="W83" i="2"/>
  <c r="Y83" i="2"/>
  <c r="Y79" i="2"/>
  <c r="Y75" i="2"/>
  <c r="O69" i="2"/>
  <c r="X34" i="2"/>
  <c r="Y34" i="2"/>
  <c r="W34" i="2"/>
  <c r="W118" i="2"/>
  <c r="Z118" i="2" s="1"/>
  <c r="M117" i="2"/>
  <c r="N117" i="2" s="1"/>
  <c r="Y111" i="2"/>
  <c r="Z111" i="2" s="1"/>
  <c r="Y110" i="2"/>
  <c r="Y93" i="2"/>
  <c r="W93" i="2"/>
  <c r="X93" i="2"/>
  <c r="Y88" i="2"/>
  <c r="W84" i="2"/>
  <c r="Y84" i="2"/>
  <c r="W78" i="2"/>
  <c r="Y78" i="2"/>
  <c r="Y72" i="2"/>
  <c r="Z72" i="2" s="1"/>
  <c r="Y56" i="2"/>
  <c r="N135" i="2"/>
  <c r="N130" i="2"/>
  <c r="N127" i="2"/>
  <c r="N123" i="2"/>
  <c r="O116" i="2"/>
  <c r="N92" i="2"/>
  <c r="W88" i="2"/>
  <c r="X88" i="2"/>
  <c r="O123" i="2"/>
  <c r="X120" i="2"/>
  <c r="W110" i="2"/>
  <c r="M109" i="2"/>
  <c r="N109" i="2" s="1"/>
  <c r="X104" i="2"/>
  <c r="Y104" i="2"/>
  <c r="W100" i="2"/>
  <c r="X100" i="2"/>
  <c r="Y100" i="2"/>
  <c r="X99" i="2"/>
  <c r="Y99" i="2"/>
  <c r="O92" i="2"/>
  <c r="W73" i="2"/>
  <c r="X73" i="2"/>
  <c r="Y73" i="2"/>
  <c r="M133" i="2"/>
  <c r="N133" i="2" s="1"/>
  <c r="O129" i="2"/>
  <c r="N122" i="2"/>
  <c r="N119" i="2"/>
  <c r="O108" i="2"/>
  <c r="X105" i="2"/>
  <c r="Z105" i="2" s="1"/>
  <c r="N98" i="2"/>
  <c r="O98" i="2"/>
  <c r="Y85" i="2"/>
  <c r="W85" i="2"/>
  <c r="X85" i="2"/>
  <c r="O82" i="2"/>
  <c r="W70" i="2"/>
  <c r="X70" i="2"/>
  <c r="Y70" i="2"/>
  <c r="Y65" i="2"/>
  <c r="W65" i="2"/>
  <c r="Y58" i="2"/>
  <c r="W58" i="2"/>
  <c r="X58" i="2"/>
  <c r="X59" i="2"/>
  <c r="Y59" i="2"/>
  <c r="W59" i="2"/>
  <c r="Y54" i="2"/>
  <c r="Y38" i="2"/>
  <c r="W38" i="2"/>
  <c r="X38" i="2"/>
  <c r="W76" i="2"/>
  <c r="Y76" i="2"/>
  <c r="W68" i="2"/>
  <c r="Y68" i="2"/>
  <c r="X67" i="2"/>
  <c r="W67" i="2"/>
  <c r="Y67" i="2"/>
  <c r="Y66" i="2"/>
  <c r="Z66" i="2" s="1"/>
  <c r="X64" i="2"/>
  <c r="Y64" i="2"/>
  <c r="M62" i="2"/>
  <c r="N62" i="2" s="1"/>
  <c r="O53" i="2"/>
  <c r="W46" i="2"/>
  <c r="X46" i="2"/>
  <c r="Y46" i="2"/>
  <c r="N14" i="2"/>
  <c r="O14" i="2"/>
  <c r="W8" i="2"/>
  <c r="X8" i="2"/>
  <c r="Y8" i="2"/>
  <c r="Y37" i="2"/>
  <c r="Z37" i="2" s="1"/>
  <c r="Y40" i="2"/>
  <c r="Y48" i="2"/>
  <c r="Y21" i="2"/>
  <c r="Y29" i="2"/>
  <c r="Y57" i="2"/>
  <c r="Y11" i="2"/>
  <c r="O91" i="2"/>
  <c r="Y82" i="2"/>
  <c r="N82" i="2"/>
  <c r="M74" i="2"/>
  <c r="N74" i="2" s="1"/>
  <c r="W69" i="2"/>
  <c r="Z69" i="2" s="1"/>
  <c r="W55" i="2"/>
  <c r="Y55" i="2"/>
  <c r="X55" i="2"/>
  <c r="Y47" i="2"/>
  <c r="W47" i="2"/>
  <c r="X47" i="2"/>
  <c r="N103" i="2"/>
  <c r="N96" i="2"/>
  <c r="N93" i="2"/>
  <c r="W82" i="2"/>
  <c r="N78" i="2"/>
  <c r="X75" i="2"/>
  <c r="W75" i="2"/>
  <c r="N75" i="2"/>
  <c r="N64" i="2"/>
  <c r="O64" i="2"/>
  <c r="Y30" i="2"/>
  <c r="W30" i="2"/>
  <c r="X30" i="2"/>
  <c r="W19" i="2"/>
  <c r="X19" i="2"/>
  <c r="Y19" i="2"/>
  <c r="O87" i="2"/>
  <c r="N85" i="2"/>
  <c r="W79" i="2"/>
  <c r="X79" i="2"/>
  <c r="O78" i="2"/>
  <c r="N77" i="2"/>
  <c r="O66" i="2"/>
  <c r="W61" i="2"/>
  <c r="X61" i="2"/>
  <c r="Y61" i="2"/>
  <c r="M59" i="2"/>
  <c r="N59" i="2" s="1"/>
  <c r="W52" i="2"/>
  <c r="X52" i="2"/>
  <c r="Y52" i="2"/>
  <c r="X31" i="2"/>
  <c r="Y31" i="2"/>
  <c r="W31" i="2"/>
  <c r="N97" i="2"/>
  <c r="N94" i="2"/>
  <c r="N72" i="2"/>
  <c r="O68" i="2"/>
  <c r="N68" i="2"/>
  <c r="O67" i="2"/>
  <c r="N65" i="2"/>
  <c r="O61" i="2"/>
  <c r="X56" i="2"/>
  <c r="W56" i="2"/>
  <c r="W49" i="2"/>
  <c r="Y49" i="2"/>
  <c r="X49" i="2"/>
  <c r="O33" i="2"/>
  <c r="Y22" i="2"/>
  <c r="W22" i="2"/>
  <c r="X22" i="2"/>
  <c r="M89" i="2"/>
  <c r="N81" i="2"/>
  <c r="O76" i="2"/>
  <c r="N69" i="2"/>
  <c r="W63" i="2"/>
  <c r="X63" i="2"/>
  <c r="Y63" i="2"/>
  <c r="W53" i="2"/>
  <c r="X53" i="2"/>
  <c r="Y53" i="2"/>
  <c r="X23" i="2"/>
  <c r="Y23" i="2"/>
  <c r="W23" i="2"/>
  <c r="Y62" i="2"/>
  <c r="W51" i="2"/>
  <c r="X51" i="2"/>
  <c r="X42" i="2"/>
  <c r="Y42" i="2"/>
  <c r="W42" i="2"/>
  <c r="M29" i="2"/>
  <c r="W27" i="2"/>
  <c r="X27" i="2"/>
  <c r="W24" i="2"/>
  <c r="X24" i="2"/>
  <c r="Y24" i="2"/>
  <c r="W17" i="2"/>
  <c r="Y17" i="2"/>
  <c r="X17" i="2"/>
  <c r="N61" i="2"/>
  <c r="W54" i="2"/>
  <c r="X54" i="2"/>
  <c r="O49" i="2"/>
  <c r="W43" i="2"/>
  <c r="X43" i="2"/>
  <c r="O41" i="2"/>
  <c r="O40" i="2"/>
  <c r="M37" i="2"/>
  <c r="N37" i="2" s="1"/>
  <c r="W35" i="2"/>
  <c r="X35" i="2"/>
  <c r="W32" i="2"/>
  <c r="X32" i="2"/>
  <c r="Y32" i="2"/>
  <c r="N30" i="2"/>
  <c r="O30" i="2"/>
  <c r="W28" i="2"/>
  <c r="X28" i="2"/>
  <c r="Y28" i="2"/>
  <c r="N22" i="2"/>
  <c r="O22" i="2"/>
  <c r="W20" i="2"/>
  <c r="X20" i="2"/>
  <c r="Y20" i="2"/>
  <c r="O17" i="2"/>
  <c r="O5" i="2"/>
  <c r="N49" i="2"/>
  <c r="N48" i="2"/>
  <c r="O47" i="2"/>
  <c r="N41" i="2"/>
  <c r="N40" i="2"/>
  <c r="O38" i="2"/>
  <c r="W25" i="2"/>
  <c r="Y25" i="2"/>
  <c r="W11" i="2"/>
  <c r="X11" i="2"/>
  <c r="O8" i="2"/>
  <c r="N8" i="2"/>
  <c r="N67" i="2"/>
  <c r="O60" i="2"/>
  <c r="N56" i="2"/>
  <c r="W44" i="2"/>
  <c r="X44" i="2"/>
  <c r="Y44" i="2"/>
  <c r="W36" i="2"/>
  <c r="X36" i="2"/>
  <c r="Y36" i="2"/>
  <c r="O32" i="2"/>
  <c r="O24" i="2"/>
  <c r="X15" i="2"/>
  <c r="Y15" i="2"/>
  <c r="W15" i="2"/>
  <c r="Y4" i="2"/>
  <c r="N79" i="2"/>
  <c r="N70" i="2"/>
  <c r="W57" i="2"/>
  <c r="N53" i="2"/>
  <c r="X39" i="2"/>
  <c r="Y39" i="2"/>
  <c r="W39" i="2"/>
  <c r="W33" i="2"/>
  <c r="Y33" i="2"/>
  <c r="N32" i="2"/>
  <c r="O25" i="2"/>
  <c r="N24" i="2"/>
  <c r="X18" i="2"/>
  <c r="Y18" i="2"/>
  <c r="W18" i="2"/>
  <c r="W16" i="2"/>
  <c r="X16" i="2"/>
  <c r="Y16" i="2"/>
  <c r="M54" i="2"/>
  <c r="N54" i="2" s="1"/>
  <c r="X48" i="2"/>
  <c r="W48" i="2"/>
  <c r="O44" i="2"/>
  <c r="W41" i="2"/>
  <c r="Y41" i="2"/>
  <c r="X41" i="2"/>
  <c r="W40" i="2"/>
  <c r="X40" i="2"/>
  <c r="W12" i="2"/>
  <c r="X12" i="2"/>
  <c r="Y12" i="2"/>
  <c r="W10" i="2"/>
  <c r="X10" i="2"/>
  <c r="Y10" i="2"/>
  <c r="X7" i="2"/>
  <c r="Y7" i="2"/>
  <c r="W7" i="2"/>
  <c r="Y13" i="2"/>
  <c r="O51" i="2"/>
  <c r="M45" i="2"/>
  <c r="N45" i="2" s="1"/>
  <c r="N33" i="2"/>
  <c r="N25" i="2"/>
  <c r="N17" i="2"/>
  <c r="N6" i="2"/>
  <c r="M21" i="2"/>
  <c r="N21" i="2" s="1"/>
  <c r="O16" i="2"/>
  <c r="Y14" i="2"/>
  <c r="Z14" i="2" s="1"/>
  <c r="M13" i="2"/>
  <c r="N13" i="2" s="1"/>
  <c r="N9" i="2"/>
  <c r="N44" i="2"/>
  <c r="X29" i="2"/>
  <c r="Z29" i="2" s="1"/>
  <c r="X21" i="2"/>
  <c r="Z21" i="2" s="1"/>
  <c r="X13" i="2"/>
  <c r="M10" i="2"/>
  <c r="X6" i="2"/>
  <c r="Y5" i="2"/>
  <c r="N50" i="2"/>
  <c r="N36" i="2"/>
  <c r="N28" i="2"/>
  <c r="N20" i="2"/>
  <c r="N11" i="2"/>
  <c r="O11" i="2"/>
  <c r="W4" i="2"/>
  <c r="X4" i="2"/>
  <c r="O43" i="2"/>
  <c r="W9" i="2"/>
  <c r="X9" i="2"/>
  <c r="Y9" i="2"/>
  <c r="Y6" i="2"/>
  <c r="W5" i="2"/>
  <c r="N52" i="2"/>
  <c r="M42" i="2"/>
  <c r="N42" i="2" s="1"/>
  <c r="O35" i="2"/>
  <c r="O27" i="2"/>
  <c r="O19" i="2"/>
  <c r="O4" i="2"/>
  <c r="M34" i="2"/>
  <c r="N34" i="2" s="1"/>
  <c r="M26" i="2"/>
  <c r="N26" i="2" s="1"/>
  <c r="M18" i="2"/>
  <c r="N18" i="2" s="1"/>
  <c r="N5" i="2"/>
  <c r="N4" i="2"/>
  <c r="X3" i="2"/>
  <c r="Y3" i="2"/>
  <c r="W3" i="2"/>
  <c r="O3" i="2"/>
  <c r="N3" i="2"/>
  <c r="Z196" i="2" l="1"/>
  <c r="Z11" i="2"/>
  <c r="O107" i="2"/>
  <c r="Z179" i="2"/>
  <c r="Z119" i="2"/>
  <c r="Z70" i="2"/>
  <c r="Z43" i="2"/>
  <c r="Z38" i="2"/>
  <c r="Z18" i="2"/>
  <c r="Z15" i="2"/>
  <c r="Z25" i="2"/>
  <c r="Z63" i="2"/>
  <c r="Z65" i="2"/>
  <c r="Z7" i="2"/>
  <c r="Z20" i="2"/>
  <c r="Z141" i="2"/>
  <c r="Z137" i="2"/>
  <c r="Z212" i="2"/>
  <c r="Z81" i="2"/>
  <c r="Z56" i="2"/>
  <c r="Z64" i="2"/>
  <c r="Z138" i="2"/>
  <c r="Z140" i="2"/>
  <c r="Z99" i="2"/>
  <c r="Z84" i="2"/>
  <c r="Z135" i="2"/>
  <c r="Z220" i="2"/>
  <c r="Z19" i="2"/>
  <c r="Z177" i="2"/>
  <c r="Z223" i="2"/>
  <c r="Z197" i="2"/>
  <c r="Z50" i="2"/>
  <c r="Z47" i="2"/>
  <c r="Z83" i="2"/>
  <c r="Z89" i="2"/>
  <c r="Z173" i="2"/>
  <c r="Z157" i="2"/>
  <c r="Z125" i="2"/>
  <c r="Z41" i="2"/>
  <c r="Z199" i="2"/>
  <c r="P3" i="2"/>
  <c r="Q3" i="2" s="1"/>
  <c r="Z110" i="2"/>
  <c r="P52" i="2"/>
  <c r="Q52" i="2" s="1"/>
  <c r="Z120" i="2"/>
  <c r="Z77" i="2"/>
  <c r="Z149" i="2"/>
  <c r="Z192" i="2"/>
  <c r="Z95" i="2"/>
  <c r="Z116" i="2"/>
  <c r="Z79" i="2"/>
  <c r="Z13" i="2"/>
  <c r="Z48" i="2"/>
  <c r="Z28" i="2"/>
  <c r="Z35" i="2"/>
  <c r="Z24" i="2"/>
  <c r="Z51" i="2"/>
  <c r="Z22" i="2"/>
  <c r="Z198" i="2"/>
  <c r="Z166" i="2"/>
  <c r="Z188" i="2"/>
  <c r="Z218" i="2"/>
  <c r="Z62" i="2"/>
  <c r="Z90" i="2"/>
  <c r="Z87" i="2"/>
  <c r="Z147" i="2"/>
  <c r="Z182" i="2"/>
  <c r="Z200" i="2"/>
  <c r="Z222" i="2"/>
  <c r="Z59" i="2"/>
  <c r="Z34" i="2"/>
  <c r="Z101" i="2"/>
  <c r="Z158" i="2"/>
  <c r="Z206" i="2"/>
  <c r="Z150" i="2"/>
  <c r="Z131" i="2"/>
  <c r="Z165" i="2"/>
  <c r="Z180" i="2"/>
  <c r="Z175" i="2"/>
  <c r="Z183" i="2"/>
  <c r="Z6" i="2"/>
  <c r="Z5" i="2"/>
  <c r="Z10" i="2"/>
  <c r="Z98" i="2"/>
  <c r="Z132" i="2"/>
  <c r="Z202" i="2"/>
  <c r="Z39" i="2"/>
  <c r="Z49" i="2"/>
  <c r="Z75" i="2"/>
  <c r="Z144" i="2"/>
  <c r="Z134" i="2"/>
  <c r="Z210" i="2"/>
  <c r="Z211" i="2"/>
  <c r="Z71" i="2"/>
  <c r="Z201" i="2"/>
  <c r="Z30" i="2"/>
  <c r="Z46" i="2"/>
  <c r="Z26" i="2"/>
  <c r="Z143" i="2"/>
  <c r="P12" i="2"/>
  <c r="Q12" i="2" s="1"/>
  <c r="P19" i="2"/>
  <c r="Q19" i="2" s="1"/>
  <c r="AA19" i="2" s="1"/>
  <c r="Z12" i="2"/>
  <c r="Z16" i="2"/>
  <c r="Z27" i="2"/>
  <c r="Z23" i="2"/>
  <c r="Z31" i="2"/>
  <c r="Z78" i="2"/>
  <c r="Z107" i="2"/>
  <c r="Z128" i="2"/>
  <c r="Z113" i="2"/>
  <c r="Z151" i="2"/>
  <c r="Z133" i="2"/>
  <c r="Z106" i="2"/>
  <c r="Z163" i="2"/>
  <c r="Z186" i="2"/>
  <c r="Z169" i="2"/>
  <c r="Z161" i="2"/>
  <c r="Z219" i="2"/>
  <c r="P23" i="2"/>
  <c r="Q23" i="2" s="1"/>
  <c r="AA23" i="2" s="1"/>
  <c r="P174" i="2"/>
  <c r="Q174" i="2" s="1"/>
  <c r="P8" i="2"/>
  <c r="Q8" i="2" s="1"/>
  <c r="Z32" i="2"/>
  <c r="Z17" i="2"/>
  <c r="Z33" i="2"/>
  <c r="P222" i="2"/>
  <c r="Q222" i="2" s="1"/>
  <c r="AA222" i="2" s="1"/>
  <c r="Z61" i="2"/>
  <c r="Z55" i="2"/>
  <c r="Z67" i="2"/>
  <c r="Z85" i="2"/>
  <c r="Z102" i="2"/>
  <c r="Z45" i="2"/>
  <c r="Z86" i="2"/>
  <c r="Z74" i="2"/>
  <c r="Z97" i="2"/>
  <c r="Z60" i="2"/>
  <c r="Z123" i="2"/>
  <c r="Z145" i="2"/>
  <c r="Z126" i="2"/>
  <c r="Z164" i="2"/>
  <c r="Z153" i="2"/>
  <c r="Z171" i="2"/>
  <c r="Z170" i="2"/>
  <c r="Z92" i="2"/>
  <c r="Z80" i="2"/>
  <c r="Z146" i="2"/>
  <c r="Z216" i="2"/>
  <c r="Z154" i="2"/>
  <c r="Z178" i="2"/>
  <c r="Z184" i="2"/>
  <c r="Z221" i="2"/>
  <c r="N160" i="2"/>
  <c r="Z112" i="2"/>
  <c r="Z117" i="2"/>
  <c r="Z129" i="2"/>
  <c r="Z190" i="2"/>
  <c r="Z167" i="2"/>
  <c r="Z174" i="2"/>
  <c r="N182" i="2"/>
  <c r="Z8" i="2"/>
  <c r="Z9" i="2"/>
  <c r="Z53" i="2"/>
  <c r="Z68" i="2"/>
  <c r="Z100" i="2"/>
  <c r="Z159" i="2"/>
  <c r="Z213" i="2"/>
  <c r="Z139" i="2"/>
  <c r="Z36" i="2"/>
  <c r="Z40" i="2"/>
  <c r="P17" i="2"/>
  <c r="Q17" i="2" s="1"/>
  <c r="P16" i="2"/>
  <c r="Q16" i="2" s="1"/>
  <c r="Z52" i="2"/>
  <c r="Z88" i="2"/>
  <c r="Z103" i="2"/>
  <c r="Z96" i="2"/>
  <c r="Z91" i="2"/>
  <c r="Z115" i="2"/>
  <c r="Z152" i="2"/>
  <c r="Z130" i="2"/>
  <c r="Z121" i="2"/>
  <c r="Z209" i="2"/>
  <c r="Z224" i="2"/>
  <c r="Z189" i="2"/>
  <c r="Z204" i="2"/>
  <c r="Z194" i="2"/>
  <c r="Z162" i="2"/>
  <c r="Z193" i="2"/>
  <c r="Z191" i="2"/>
  <c r="Z208" i="2"/>
  <c r="N206" i="2"/>
  <c r="P4" i="2"/>
  <c r="Q4" i="2" s="1"/>
  <c r="P39" i="2"/>
  <c r="Q39" i="2" s="1"/>
  <c r="AA39" i="2" s="1"/>
  <c r="Z44" i="2"/>
  <c r="P47" i="2"/>
  <c r="Q47" i="2" s="1"/>
  <c r="AA47" i="2" s="1"/>
  <c r="Z94" i="2"/>
  <c r="Z136" i="2"/>
  <c r="Z142" i="2"/>
  <c r="Z124" i="2"/>
  <c r="Z148" i="2"/>
  <c r="Z155" i="2"/>
  <c r="Z203" i="2"/>
  <c r="Z185" i="2"/>
  <c r="Z205" i="2"/>
  <c r="Z225" i="2"/>
  <c r="Z207" i="2"/>
  <c r="N161" i="2"/>
  <c r="Z57" i="2"/>
  <c r="Z54" i="2"/>
  <c r="Z58" i="2"/>
  <c r="Z73" i="2"/>
  <c r="Z104" i="2"/>
  <c r="Z168" i="2"/>
  <c r="Z215" i="2"/>
  <c r="Z217" i="2"/>
  <c r="Z214" i="2"/>
  <c r="P22" i="2"/>
  <c r="Q22" i="2" s="1"/>
  <c r="AA22" i="2" s="1"/>
  <c r="P30" i="2"/>
  <c r="Q30" i="2" s="1"/>
  <c r="P67" i="2"/>
  <c r="P100" i="2"/>
  <c r="Q100" i="2" s="1"/>
  <c r="P97" i="2"/>
  <c r="Q97" i="2" s="1"/>
  <c r="P69" i="2"/>
  <c r="Q69" i="2" s="1"/>
  <c r="AA69" i="2" s="1"/>
  <c r="O80" i="2"/>
  <c r="P80" i="2"/>
  <c r="P124" i="2"/>
  <c r="Q124" i="2" s="1"/>
  <c r="P75" i="2"/>
  <c r="Q75" i="2" s="1"/>
  <c r="AA75" i="2" s="1"/>
  <c r="P131" i="2"/>
  <c r="Q131" i="2" s="1"/>
  <c r="P106" i="2"/>
  <c r="O106" i="2"/>
  <c r="P136" i="2"/>
  <c r="O136" i="2"/>
  <c r="P119" i="2"/>
  <c r="Q119" i="2" s="1"/>
  <c r="AA119" i="2" s="1"/>
  <c r="P90" i="2"/>
  <c r="Q90" i="2" s="1"/>
  <c r="O148" i="2"/>
  <c r="P148" i="2"/>
  <c r="P210" i="2"/>
  <c r="Q210" i="2" s="1"/>
  <c r="P138" i="2"/>
  <c r="Q138" i="2" s="1"/>
  <c r="P175" i="2"/>
  <c r="Q175" i="2" s="1"/>
  <c r="P225" i="2"/>
  <c r="O225" i="2"/>
  <c r="P199" i="2"/>
  <c r="Q199" i="2" s="1"/>
  <c r="AA199" i="2" s="1"/>
  <c r="P191" i="2"/>
  <c r="Q191" i="2" s="1"/>
  <c r="AA191" i="2" s="1"/>
  <c r="P155" i="2"/>
  <c r="Q155" i="2" s="1"/>
  <c r="P212" i="2"/>
  <c r="Q212" i="2" s="1"/>
  <c r="AA212" i="2" s="1"/>
  <c r="O89" i="2"/>
  <c r="P89" i="2"/>
  <c r="P87" i="2"/>
  <c r="Q87" i="2" s="1"/>
  <c r="AA87" i="2" s="1"/>
  <c r="P6" i="2"/>
  <c r="Q6" i="2" s="1"/>
  <c r="AA6" i="2" s="1"/>
  <c r="P42" i="2"/>
  <c r="O42" i="2"/>
  <c r="P25" i="2"/>
  <c r="Q25" i="2" s="1"/>
  <c r="AA25" i="2" s="1"/>
  <c r="P24" i="2"/>
  <c r="Q24" i="2" s="1"/>
  <c r="P56" i="2"/>
  <c r="P20" i="2"/>
  <c r="Q20" i="2" s="1"/>
  <c r="N29" i="2"/>
  <c r="P72" i="2"/>
  <c r="Q72" i="2" s="1"/>
  <c r="AA72" i="2" s="1"/>
  <c r="P94" i="2"/>
  <c r="Q94" i="2" s="1"/>
  <c r="AA94" i="2" s="1"/>
  <c r="P68" i="2"/>
  <c r="Q68" i="2" s="1"/>
  <c r="AA68" i="2" s="1"/>
  <c r="P76" i="2"/>
  <c r="Q76" i="2" s="1"/>
  <c r="O74" i="2"/>
  <c r="Q74" i="2" s="1"/>
  <c r="P74" i="2"/>
  <c r="P102" i="2"/>
  <c r="Q102" i="2" s="1"/>
  <c r="AA102" i="2" s="1"/>
  <c r="P96" i="2"/>
  <c r="Q96" i="2" s="1"/>
  <c r="O101" i="2"/>
  <c r="P101" i="2"/>
  <c r="P111" i="2"/>
  <c r="Q111" i="2" s="1"/>
  <c r="AA111" i="2" s="1"/>
  <c r="P116" i="2"/>
  <c r="Q116" i="2" s="1"/>
  <c r="AA116" i="2" s="1"/>
  <c r="P55" i="2"/>
  <c r="Q55" i="2" s="1"/>
  <c r="N148" i="2"/>
  <c r="P144" i="2"/>
  <c r="O144" i="2"/>
  <c r="O193" i="2"/>
  <c r="P193" i="2"/>
  <c r="P216" i="2"/>
  <c r="Q216" i="2" s="1"/>
  <c r="AA216" i="2" s="1"/>
  <c r="O169" i="2"/>
  <c r="Q169" i="2" s="1"/>
  <c r="P169" i="2"/>
  <c r="P165" i="2"/>
  <c r="Q165" i="2" s="1"/>
  <c r="AA165" i="2" s="1"/>
  <c r="P190" i="2"/>
  <c r="Q190" i="2" s="1"/>
  <c r="AA190" i="2" s="1"/>
  <c r="P198" i="2"/>
  <c r="Q198" i="2" s="1"/>
  <c r="AA198" i="2" s="1"/>
  <c r="Z4" i="2"/>
  <c r="P130" i="2"/>
  <c r="Q130" i="2" s="1"/>
  <c r="AA130" i="2" s="1"/>
  <c r="P176" i="2"/>
  <c r="Q176" i="2" s="1"/>
  <c r="P184" i="2"/>
  <c r="Q184" i="2" s="1"/>
  <c r="AA184" i="2" s="1"/>
  <c r="Z3" i="2"/>
  <c r="AA3" i="2" s="1"/>
  <c r="P18" i="2"/>
  <c r="O18" i="2"/>
  <c r="P11" i="2"/>
  <c r="Q11" i="2" s="1"/>
  <c r="AA11" i="2" s="1"/>
  <c r="O54" i="2"/>
  <c r="P54" i="2"/>
  <c r="P46" i="2"/>
  <c r="Q46" i="2" s="1"/>
  <c r="AA46" i="2" s="1"/>
  <c r="Z42" i="2"/>
  <c r="P78" i="2"/>
  <c r="Q78" i="2" s="1"/>
  <c r="AA78" i="2" s="1"/>
  <c r="P7" i="2"/>
  <c r="Q7" i="2" s="1"/>
  <c r="Z76" i="2"/>
  <c r="P109" i="2"/>
  <c r="O109" i="2"/>
  <c r="P123" i="2"/>
  <c r="Q123" i="2" s="1"/>
  <c r="Z108" i="2"/>
  <c r="P77" i="2"/>
  <c r="Q77" i="2" s="1"/>
  <c r="AA77" i="2" s="1"/>
  <c r="P134" i="2"/>
  <c r="Q134" i="2" s="1"/>
  <c r="AA134" i="2" s="1"/>
  <c r="Z114" i="2"/>
  <c r="O88" i="2"/>
  <c r="P88" i="2"/>
  <c r="P57" i="2"/>
  <c r="Q57" i="2" s="1"/>
  <c r="AA57" i="2" s="1"/>
  <c r="P36" i="2"/>
  <c r="Q36" i="2" s="1"/>
  <c r="P146" i="2"/>
  <c r="Q146" i="2" s="1"/>
  <c r="P151" i="2"/>
  <c r="Q151" i="2" s="1"/>
  <c r="P152" i="2"/>
  <c r="Q152" i="2" s="1"/>
  <c r="P125" i="2"/>
  <c r="O125" i="2"/>
  <c r="P188" i="2"/>
  <c r="Q188" i="2" s="1"/>
  <c r="AA188" i="2" s="1"/>
  <c r="P207" i="2"/>
  <c r="Q207" i="2" s="1"/>
  <c r="O209" i="2"/>
  <c r="P209" i="2"/>
  <c r="P200" i="2"/>
  <c r="Q200" i="2" s="1"/>
  <c r="AA200" i="2" s="1"/>
  <c r="P153" i="2"/>
  <c r="Q153" i="2" s="1"/>
  <c r="P192" i="2"/>
  <c r="Q192" i="2" s="1"/>
  <c r="O217" i="2"/>
  <c r="P217" i="2"/>
  <c r="P224" i="2"/>
  <c r="Q224" i="2" s="1"/>
  <c r="AA224" i="2" s="1"/>
  <c r="O29" i="2"/>
  <c r="P29" i="2"/>
  <c r="P61" i="2"/>
  <c r="Q61" i="2" s="1"/>
  <c r="P59" i="2"/>
  <c r="O59" i="2"/>
  <c r="P103" i="2"/>
  <c r="Q103" i="2" s="1"/>
  <c r="AA103" i="2" s="1"/>
  <c r="P145" i="2"/>
  <c r="Q145" i="2" s="1"/>
  <c r="AA145" i="2" s="1"/>
  <c r="P195" i="2"/>
  <c r="Q195" i="2" s="1"/>
  <c r="P85" i="2"/>
  <c r="Q85" i="2" s="1"/>
  <c r="O104" i="2"/>
  <c r="P104" i="2"/>
  <c r="P79" i="2"/>
  <c r="Q79" i="2" s="1"/>
  <c r="AA79" i="2" s="1"/>
  <c r="P71" i="2"/>
  <c r="Q71" i="2" s="1"/>
  <c r="AA71" i="2" s="1"/>
  <c r="P166" i="2"/>
  <c r="Q166" i="2" s="1"/>
  <c r="AA166" i="2" s="1"/>
  <c r="P194" i="2"/>
  <c r="Q194" i="2" s="1"/>
  <c r="P172" i="2"/>
  <c r="Q172" i="2" s="1"/>
  <c r="AA172" i="2" s="1"/>
  <c r="O170" i="2"/>
  <c r="P170" i="2"/>
  <c r="P162" i="2"/>
  <c r="O162" i="2"/>
  <c r="P204" i="2"/>
  <c r="Q204" i="2" s="1"/>
  <c r="Q56" i="2"/>
  <c r="AA56" i="2" s="1"/>
  <c r="P91" i="2"/>
  <c r="Q91" i="2" s="1"/>
  <c r="P53" i="2"/>
  <c r="Q53" i="2" s="1"/>
  <c r="P84" i="2"/>
  <c r="Q84" i="2" s="1"/>
  <c r="AA84" i="2" s="1"/>
  <c r="P159" i="2"/>
  <c r="Q159" i="2" s="1"/>
  <c r="P218" i="2"/>
  <c r="Q218" i="2" s="1"/>
  <c r="AA218" i="2" s="1"/>
  <c r="P182" i="2"/>
  <c r="P27" i="2"/>
  <c r="Q27" i="2" s="1"/>
  <c r="P92" i="2"/>
  <c r="Q92" i="2" s="1"/>
  <c r="P26" i="2"/>
  <c r="O26" i="2"/>
  <c r="P31" i="2"/>
  <c r="Q31" i="2" s="1"/>
  <c r="AA31" i="2" s="1"/>
  <c r="N10" i="2"/>
  <c r="O21" i="2"/>
  <c r="P21" i="2"/>
  <c r="P45" i="2"/>
  <c r="O45" i="2"/>
  <c r="P44" i="2"/>
  <c r="Q44" i="2" s="1"/>
  <c r="P58" i="2"/>
  <c r="Q58" i="2" s="1"/>
  <c r="P38" i="2"/>
  <c r="Q38" i="2" s="1"/>
  <c r="AA38" i="2" s="1"/>
  <c r="P5" i="2"/>
  <c r="Q5" i="2" s="1"/>
  <c r="P40" i="2"/>
  <c r="Q40" i="2" s="1"/>
  <c r="P49" i="2"/>
  <c r="Q49" i="2" s="1"/>
  <c r="P64" i="2"/>
  <c r="Q64" i="2" s="1"/>
  <c r="AA64" i="2" s="1"/>
  <c r="P66" i="2"/>
  <c r="Q66" i="2" s="1"/>
  <c r="AA66" i="2" s="1"/>
  <c r="O62" i="2"/>
  <c r="P62" i="2"/>
  <c r="P133" i="2"/>
  <c r="O133" i="2"/>
  <c r="P117" i="2"/>
  <c r="O117" i="2"/>
  <c r="P99" i="2"/>
  <c r="Q99" i="2" s="1"/>
  <c r="AA99" i="2" s="1"/>
  <c r="P137" i="2"/>
  <c r="Q137" i="2" s="1"/>
  <c r="AA137" i="2" s="1"/>
  <c r="N104" i="2"/>
  <c r="P147" i="2"/>
  <c r="Q147" i="2" s="1"/>
  <c r="AA147" i="2" s="1"/>
  <c r="P73" i="2"/>
  <c r="Q73" i="2" s="1"/>
  <c r="AA73" i="2" s="1"/>
  <c r="P128" i="2"/>
  <c r="Q128" i="2" s="1"/>
  <c r="AA128" i="2" s="1"/>
  <c r="P114" i="2"/>
  <c r="Q114" i="2" s="1"/>
  <c r="P167" i="2"/>
  <c r="Q167" i="2" s="1"/>
  <c r="P163" i="2"/>
  <c r="Q163" i="2" s="1"/>
  <c r="AA163" i="2" s="1"/>
  <c r="P156" i="2"/>
  <c r="Q156" i="2" s="1"/>
  <c r="P187" i="2"/>
  <c r="Q187" i="2" s="1"/>
  <c r="O185" i="2"/>
  <c r="P185" i="2"/>
  <c r="P214" i="2"/>
  <c r="Q214" i="2" s="1"/>
  <c r="P171" i="2"/>
  <c r="Q171" i="2" s="1"/>
  <c r="AA171" i="2" s="1"/>
  <c r="P122" i="2"/>
  <c r="Q122" i="2" s="1"/>
  <c r="P108" i="2"/>
  <c r="Q108" i="2" s="1"/>
  <c r="AA108" i="2" s="1"/>
  <c r="P28" i="2"/>
  <c r="Q28" i="2" s="1"/>
  <c r="AA28" i="2" s="1"/>
  <c r="P50" i="2"/>
  <c r="Q50" i="2" s="1"/>
  <c r="AA50" i="2" s="1"/>
  <c r="P32" i="2"/>
  <c r="Q32" i="2" s="1"/>
  <c r="AA32" i="2" s="1"/>
  <c r="P60" i="2"/>
  <c r="Q60" i="2" s="1"/>
  <c r="O10" i="2"/>
  <c r="P10" i="2"/>
  <c r="P126" i="2"/>
  <c r="Q126" i="2" s="1"/>
  <c r="AA126" i="2" s="1"/>
  <c r="P149" i="2"/>
  <c r="Q149" i="2" s="1"/>
  <c r="P150" i="2"/>
  <c r="Q150" i="2" s="1"/>
  <c r="AA150" i="2" s="1"/>
  <c r="P127" i="2"/>
  <c r="Q127" i="2" s="1"/>
  <c r="AA127" i="2" s="1"/>
  <c r="P157" i="2"/>
  <c r="Q157" i="2" s="1"/>
  <c r="AA157" i="2" s="1"/>
  <c r="P113" i="2"/>
  <c r="Q113" i="2" s="1"/>
  <c r="AA113" i="2" s="1"/>
  <c r="P110" i="2"/>
  <c r="Q110" i="2" s="1"/>
  <c r="AA110" i="2" s="1"/>
  <c r="P160" i="2"/>
  <c r="P178" i="2"/>
  <c r="Q178" i="2" s="1"/>
  <c r="P132" i="2"/>
  <c r="Q132" i="2" s="1"/>
  <c r="AA132" i="2" s="1"/>
  <c r="P161" i="2"/>
  <c r="Q161" i="2" s="1"/>
  <c r="AA161" i="2" s="1"/>
  <c r="P177" i="2"/>
  <c r="Q177" i="2" s="1"/>
  <c r="AA177" i="2" s="1"/>
  <c r="P118" i="2"/>
  <c r="Q118" i="2" s="1"/>
  <c r="AA118" i="2" s="1"/>
  <c r="P142" i="2"/>
  <c r="Q142" i="2" s="1"/>
  <c r="P197" i="2"/>
  <c r="Q197" i="2" s="1"/>
  <c r="P173" i="2"/>
  <c r="Q173" i="2" s="1"/>
  <c r="AA173" i="2" s="1"/>
  <c r="P189" i="2"/>
  <c r="Q189" i="2" s="1"/>
  <c r="AA189" i="2" s="1"/>
  <c r="P205" i="2"/>
  <c r="Q205" i="2" s="1"/>
  <c r="AA205" i="2" s="1"/>
  <c r="P211" i="2"/>
  <c r="Q211" i="2" s="1"/>
  <c r="AA211" i="2" s="1"/>
  <c r="P213" i="2"/>
  <c r="Q213" i="2" s="1"/>
  <c r="AA213" i="2" s="1"/>
  <c r="P181" i="2"/>
  <c r="Q181" i="2" s="1"/>
  <c r="AA181" i="2" s="1"/>
  <c r="P158" i="2"/>
  <c r="Q158" i="2" s="1"/>
  <c r="AA158" i="2" s="1"/>
  <c r="P219" i="2"/>
  <c r="Q219" i="2" s="1"/>
  <c r="AA219" i="2" s="1"/>
  <c r="P221" i="2"/>
  <c r="Q221" i="2" s="1"/>
  <c r="P51" i="2"/>
  <c r="Q51" i="2" s="1"/>
  <c r="AA51" i="2" s="1"/>
  <c r="Q67" i="2"/>
  <c r="P83" i="2"/>
  <c r="Q83" i="2" s="1"/>
  <c r="AA83" i="2" s="1"/>
  <c r="P33" i="2"/>
  <c r="Q33" i="2" s="1"/>
  <c r="AA33" i="2" s="1"/>
  <c r="P65" i="2"/>
  <c r="Q65" i="2" s="1"/>
  <c r="AA65" i="2" s="1"/>
  <c r="P93" i="2"/>
  <c r="Q93" i="2" s="1"/>
  <c r="P135" i="2"/>
  <c r="Q135" i="2" s="1"/>
  <c r="AA135" i="2" s="1"/>
  <c r="O115" i="2"/>
  <c r="P115" i="2"/>
  <c r="P105" i="2"/>
  <c r="Q105" i="2" s="1"/>
  <c r="AA105" i="2" s="1"/>
  <c r="P81" i="2"/>
  <c r="Q81" i="2" s="1"/>
  <c r="AA81" i="2" s="1"/>
  <c r="P9" i="2"/>
  <c r="Q9" i="2" s="1"/>
  <c r="AA9" i="2" s="1"/>
  <c r="P141" i="2"/>
  <c r="Q141" i="2" s="1"/>
  <c r="AA141" i="2" s="1"/>
  <c r="P154" i="2"/>
  <c r="Q154" i="2" s="1"/>
  <c r="Z122" i="2"/>
  <c r="Z156" i="2"/>
  <c r="P168" i="2"/>
  <c r="Q168" i="2" s="1"/>
  <c r="P202" i="2"/>
  <c r="Q202" i="2" s="1"/>
  <c r="AA202" i="2" s="1"/>
  <c r="P140" i="2"/>
  <c r="Q140" i="2" s="1"/>
  <c r="O201" i="2"/>
  <c r="P201" i="2"/>
  <c r="P215" i="2"/>
  <c r="Q215" i="2" s="1"/>
  <c r="P208" i="2"/>
  <c r="Q208" i="2" s="1"/>
  <c r="P180" i="2"/>
  <c r="Q180" i="2" s="1"/>
  <c r="AA180" i="2" s="1"/>
  <c r="Z176" i="2"/>
  <c r="P196" i="2"/>
  <c r="Q196" i="2" s="1"/>
  <c r="AA196" i="2" s="1"/>
  <c r="P223" i="2"/>
  <c r="Q223" i="2" s="1"/>
  <c r="AA223" i="2" s="1"/>
  <c r="P86" i="2"/>
  <c r="Q86" i="2" s="1"/>
  <c r="AA86" i="2" s="1"/>
  <c r="P186" i="2"/>
  <c r="Q186" i="2" s="1"/>
  <c r="O37" i="2"/>
  <c r="P37" i="2"/>
  <c r="P35" i="2"/>
  <c r="Q35" i="2" s="1"/>
  <c r="Z82" i="2"/>
  <c r="P34" i="2"/>
  <c r="O34" i="2"/>
  <c r="P43" i="2"/>
  <c r="Q43" i="2" s="1"/>
  <c r="P15" i="2"/>
  <c r="Q15" i="2" s="1"/>
  <c r="AA15" i="2" s="1"/>
  <c r="O13" i="2"/>
  <c r="P13" i="2"/>
  <c r="P70" i="2"/>
  <c r="Q70" i="2" s="1"/>
  <c r="AA70" i="2" s="1"/>
  <c r="P48" i="2"/>
  <c r="Q48" i="2" s="1"/>
  <c r="AA48" i="2" s="1"/>
  <c r="P41" i="2"/>
  <c r="Q41" i="2" s="1"/>
  <c r="AA41" i="2" s="1"/>
  <c r="N89" i="2"/>
  <c r="P14" i="2"/>
  <c r="Q14" i="2" s="1"/>
  <c r="AA14" i="2" s="1"/>
  <c r="P82" i="2"/>
  <c r="Q82" i="2" s="1"/>
  <c r="P98" i="2"/>
  <c r="Q98" i="2" s="1"/>
  <c r="P112" i="2"/>
  <c r="Q112" i="2" s="1"/>
  <c r="P120" i="2"/>
  <c r="Q120" i="2" s="1"/>
  <c r="AA120" i="2" s="1"/>
  <c r="Z93" i="2"/>
  <c r="N80" i="2"/>
  <c r="Q80" i="2" s="1"/>
  <c r="P107" i="2"/>
  <c r="Q107" i="2" s="1"/>
  <c r="AA107" i="2" s="1"/>
  <c r="P139" i="2"/>
  <c r="Q139" i="2" s="1"/>
  <c r="P143" i="2"/>
  <c r="Q143" i="2" s="1"/>
  <c r="P129" i="2"/>
  <c r="Q129" i="2" s="1"/>
  <c r="AA129" i="2" s="1"/>
  <c r="N106" i="2"/>
  <c r="Q106" i="2" s="1"/>
  <c r="AA106" i="2" s="1"/>
  <c r="N136" i="2"/>
  <c r="P121" i="2"/>
  <c r="Q121" i="2" s="1"/>
  <c r="P63" i="2"/>
  <c r="Q63" i="2" s="1"/>
  <c r="AA63" i="2" s="1"/>
  <c r="P95" i="2"/>
  <c r="Q95" i="2" s="1"/>
  <c r="AA95" i="2" s="1"/>
  <c r="P164" i="2"/>
  <c r="Q164" i="2" s="1"/>
  <c r="AA164" i="2" s="1"/>
  <c r="N225" i="2"/>
  <c r="Q225" i="2" s="1"/>
  <c r="P220" i="2"/>
  <c r="Q220" i="2" s="1"/>
  <c r="AA220" i="2" s="1"/>
  <c r="P203" i="2"/>
  <c r="Q203" i="2" s="1"/>
  <c r="Z195" i="2"/>
  <c r="P183" i="2"/>
  <c r="Q183" i="2" s="1"/>
  <c r="Z187" i="2"/>
  <c r="P179" i="2"/>
  <c r="Q179" i="2" s="1"/>
  <c r="AA179" i="2" s="1"/>
  <c r="P206" i="2"/>
  <c r="Q206" i="2" s="1"/>
  <c r="AA206" i="2" s="1"/>
  <c r="AA197" i="2" l="1"/>
  <c r="AA124" i="2"/>
  <c r="AA43" i="2"/>
  <c r="AA140" i="2"/>
  <c r="AA27" i="2"/>
  <c r="AA20" i="2"/>
  <c r="AA74" i="2"/>
  <c r="Q209" i="2"/>
  <c r="AA209" i="2" s="1"/>
  <c r="Q54" i="2"/>
  <c r="AA54" i="2" s="1"/>
  <c r="Q104" i="2"/>
  <c r="AA104" i="2" s="1"/>
  <c r="AA149" i="2"/>
  <c r="Q34" i="2"/>
  <c r="AA34" i="2" s="1"/>
  <c r="AA204" i="2"/>
  <c r="AA7" i="2"/>
  <c r="Q160" i="2"/>
  <c r="AA160" i="2" s="1"/>
  <c r="Q148" i="2"/>
  <c r="AA148" i="2" s="1"/>
  <c r="AA175" i="2"/>
  <c r="AA12" i="2"/>
  <c r="AA138" i="2"/>
  <c r="AA155" i="2"/>
  <c r="AA146" i="2"/>
  <c r="AA85" i="2"/>
  <c r="Q62" i="2"/>
  <c r="AA62" i="2" s="1"/>
  <c r="AA58" i="2"/>
  <c r="AA53" i="2"/>
  <c r="AA152" i="2"/>
  <c r="Q136" i="2"/>
  <c r="AA136" i="2" s="1"/>
  <c r="AA35" i="2"/>
  <c r="AX2" i="2"/>
  <c r="Q45" i="2"/>
  <c r="AA45" i="2" s="1"/>
  <c r="AA192" i="2"/>
  <c r="Q125" i="2"/>
  <c r="AA125" i="2" s="1"/>
  <c r="Q18" i="2"/>
  <c r="AA18" i="2" s="1"/>
  <c r="AA16" i="2"/>
  <c r="Q21" i="2"/>
  <c r="AA21" i="2" s="1"/>
  <c r="Q170" i="2"/>
  <c r="AA170" i="2" s="1"/>
  <c r="AA24" i="2"/>
  <c r="AA123" i="2"/>
  <c r="Q89" i="2"/>
  <c r="AA89" i="2" s="1"/>
  <c r="Q88" i="2"/>
  <c r="AA88" i="2" s="1"/>
  <c r="AA90" i="2"/>
  <c r="AA203" i="2"/>
  <c r="AA112" i="2"/>
  <c r="AA44" i="2"/>
  <c r="AA49" i="2"/>
  <c r="AA225" i="2"/>
  <c r="AA143" i="2"/>
  <c r="AA186" i="2"/>
  <c r="AA60" i="2"/>
  <c r="AA214" i="2"/>
  <c r="AA159" i="2"/>
  <c r="AA169" i="2"/>
  <c r="AA210" i="2"/>
  <c r="AA100" i="2"/>
  <c r="AA207" i="2"/>
  <c r="AA80" i="2"/>
  <c r="AA67" i="2"/>
  <c r="AA91" i="2"/>
  <c r="AA194" i="2"/>
  <c r="AA52" i="2"/>
  <c r="AA131" i="2"/>
  <c r="AA30" i="2"/>
  <c r="AA183" i="2"/>
  <c r="AA121" i="2"/>
  <c r="AA168" i="2"/>
  <c r="AA178" i="2"/>
  <c r="AA156" i="2"/>
  <c r="AA92" i="2"/>
  <c r="AA17" i="2"/>
  <c r="AA208" i="2"/>
  <c r="AA167" i="2"/>
  <c r="AA153" i="2"/>
  <c r="AA98" i="2"/>
  <c r="AA154" i="2"/>
  <c r="AA142" i="2"/>
  <c r="AA36" i="2"/>
  <c r="AA114" i="2"/>
  <c r="AA40" i="2"/>
  <c r="AA151" i="2"/>
  <c r="AA55" i="2"/>
  <c r="AA8" i="2"/>
  <c r="Q133" i="2"/>
  <c r="AA133" i="2" s="1"/>
  <c r="Q217" i="2"/>
  <c r="AA217" i="2" s="1"/>
  <c r="Q144" i="2"/>
  <c r="AA144" i="2" s="1"/>
  <c r="Q101" i="2"/>
  <c r="AA101" i="2" s="1"/>
  <c r="Q117" i="2"/>
  <c r="AA117" i="2" s="1"/>
  <c r="AA4" i="2"/>
  <c r="Q185" i="2"/>
  <c r="AA185" i="2" s="1"/>
  <c r="AA61" i="2"/>
  <c r="Q193" i="2"/>
  <c r="AA193" i="2" s="1"/>
  <c r="AA187" i="2"/>
  <c r="Q42" i="2"/>
  <c r="AA42" i="2" s="1"/>
  <c r="AA174" i="2"/>
  <c r="Q115" i="2"/>
  <c r="AA115" i="2" s="1"/>
  <c r="AA221" i="2"/>
  <c r="AA122" i="2"/>
  <c r="Q26" i="2"/>
  <c r="AA26" i="2" s="1"/>
  <c r="AA195" i="2"/>
  <c r="Q10" i="2"/>
  <c r="AA10" i="2" s="1"/>
  <c r="AA96" i="2"/>
  <c r="Q29" i="2"/>
  <c r="AA29" i="2" s="1"/>
  <c r="AA215" i="2"/>
  <c r="AA93" i="2"/>
  <c r="AA176" i="2"/>
  <c r="AA82" i="2"/>
  <c r="Q13" i="2"/>
  <c r="AA13" i="2" s="1"/>
  <c r="Q37" i="2"/>
  <c r="AA37" i="2" s="1"/>
  <c r="AA139" i="2"/>
  <c r="Q201" i="2"/>
  <c r="AA201" i="2" s="1"/>
  <c r="Q182" i="2"/>
  <c r="AA182" i="2" s="1"/>
  <c r="Q162" i="2"/>
  <c r="AA162" i="2" s="1"/>
  <c r="Q59" i="2"/>
  <c r="AA59" i="2" s="1"/>
  <c r="Q109" i="2"/>
  <c r="AA109" i="2" s="1"/>
  <c r="AA97" i="2"/>
  <c r="AA5" i="2"/>
  <c r="AA76" i="2"/>
  <c r="AU2" i="2" l="1"/>
  <c r="AV2" i="2"/>
  <c r="AZ2" i="2"/>
  <c r="AY2" i="2"/>
  <c r="AT2" i="2"/>
  <c r="BA2" i="2" l="1"/>
  <c r="BB2" i="2" s="1"/>
</calcChain>
</file>

<file path=xl/sharedStrings.xml><?xml version="1.0" encoding="utf-8"?>
<sst xmlns="http://schemas.openxmlformats.org/spreadsheetml/2006/main" count="4372" uniqueCount="1399">
  <si>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សណ្ឋាគារ​ សុខាអង្គរ (សណ្ឋាគារ​ សុខាអង្គរ)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មណ្ឌល២ ឃុំ/សង្កាត់ ស្វាយដង្គំ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ចាប់ពីថ្ងៃទី០៩ ខែតុលា ឆ្នាំ២០២១ ដល់ថ្ងៃទី០៧ ខែធ្នូ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</si>
  <si>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</si>
  <si>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</si>
  <si>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</si>
  <si>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</si>
  <si>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</si>
  <si>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</si>
  <si>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</si>
  <si>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</si>
  <si>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</si>
  <si>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ឡម លាប</t>
  </si>
  <si>
    <t>ប</t>
  </si>
  <si>
    <t>1984-06-18</t>
  </si>
  <si>
    <t>18411170964922ព</t>
  </si>
  <si>
    <t>ស៊ូ ដាវី</t>
  </si>
  <si>
    <t>ស</t>
  </si>
  <si>
    <t>1982-12-28</t>
  </si>
  <si>
    <t>28211170964914ព</t>
  </si>
  <si>
    <t>អ៊ាត សុជាតិ</t>
  </si>
  <si>
    <t>1977-07-04</t>
  </si>
  <si>
    <t>17711170965382យ</t>
  </si>
  <si>
    <t>ផាត់ ឡៃ</t>
  </si>
  <si>
    <t>1984-05-02</t>
  </si>
  <si>
    <t>18411170965294យ</t>
  </si>
  <si>
    <t>សាន សឿន</t>
  </si>
  <si>
    <t>1975-06-04</t>
  </si>
  <si>
    <t>17511170965216ន</t>
  </si>
  <si>
    <t>ភី ឡូញ</t>
  </si>
  <si>
    <t>1984-03-07</t>
  </si>
  <si>
    <t>18411170965254ផ</t>
  </si>
  <si>
    <t>KAWAGUCHI MIYUKI</t>
  </si>
  <si>
    <t>1964-11-09</t>
  </si>
  <si>
    <t>26411170965166ព</t>
  </si>
  <si>
    <t>ម៉ែន សុផាត</t>
  </si>
  <si>
    <t>1985-10-09</t>
  </si>
  <si>
    <t>28511170965432ផ</t>
  </si>
  <si>
    <t>ម៉ិច អាន</t>
  </si>
  <si>
    <t>1985-12-11</t>
  </si>
  <si>
    <t>18511170965172ផ</t>
  </si>
  <si>
    <t>លុន សុក្រឹត្យ</t>
  </si>
  <si>
    <t>1985-05-05</t>
  </si>
  <si>
    <t>18511170964917ល</t>
  </si>
  <si>
    <t>សុត បូរី</t>
  </si>
  <si>
    <t>1988-07-09</t>
  </si>
  <si>
    <t>18811170964918ឡ</t>
  </si>
  <si>
    <t>អ៊ុក សុធា</t>
  </si>
  <si>
    <t>1984-05-05</t>
  </si>
  <si>
    <t>18411170965469ស</t>
  </si>
  <si>
    <t>ទួន ចិត្រា</t>
  </si>
  <si>
    <t>1987-05-01</t>
  </si>
  <si>
    <t>28712171022569ប</t>
  </si>
  <si>
    <t>អេង សុវណ្ណា</t>
  </si>
  <si>
    <t>1990-01-11</t>
  </si>
  <si>
    <t>29011170964897ឡ</t>
  </si>
  <si>
    <t>ឈឿម សូវៀត</t>
  </si>
  <si>
    <t>1986-12-16</t>
  </si>
  <si>
    <t>28611170965211ទ</t>
  </si>
  <si>
    <t>លាង សុវណ្ណរចនា</t>
  </si>
  <si>
    <t>1985-12-15</t>
  </si>
  <si>
    <t>18511170965494វ</t>
  </si>
  <si>
    <t>នាន់ សំណាង</t>
  </si>
  <si>
    <t>1982-01-05</t>
  </si>
  <si>
    <t>18211170965065ន</t>
  </si>
  <si>
    <t>គង់ កុសល្យ</t>
  </si>
  <si>
    <t>1989-10-25</t>
  </si>
  <si>
    <t>18911170964904ល</t>
  </si>
  <si>
    <t>ឡៃ ឡែន</t>
  </si>
  <si>
    <t>1995-05-07</t>
  </si>
  <si>
    <t>29511170964913យ</t>
  </si>
  <si>
    <t>សិក សាញ់</t>
  </si>
  <si>
    <t>1989-06-01</t>
  </si>
  <si>
    <t>18911170964864អ</t>
  </si>
  <si>
    <t>ញាន សំអាតសុធា</t>
  </si>
  <si>
    <t>1998-10-26</t>
  </si>
  <si>
    <t>19811170965444ល</t>
  </si>
  <si>
    <t>រ៉ង រ៉ាន</t>
  </si>
  <si>
    <t>1995-05-12</t>
  </si>
  <si>
    <t>19511170965226ព</t>
  </si>
  <si>
    <t>រ៉ម រ៉េន</t>
  </si>
  <si>
    <t>1975-04-07</t>
  </si>
  <si>
    <t>17511170965212ត</t>
  </si>
  <si>
    <t>រិន កែវ</t>
  </si>
  <si>
    <t>1997-08-15</t>
  </si>
  <si>
    <t>29712171022924ថ</t>
  </si>
  <si>
    <t>ហាក់ គឹមហុង</t>
  </si>
  <si>
    <t>1997-01-11</t>
  </si>
  <si>
    <t>19701181173780ផ</t>
  </si>
  <si>
    <t>សោម ស្រីល័ក្ខ</t>
  </si>
  <si>
    <t>29705181405177ម</t>
  </si>
  <si>
    <t>ម៉ៅ ម៉ាញ</t>
  </si>
  <si>
    <t>1984-02-06</t>
  </si>
  <si>
    <t>18412171015100អ</t>
  </si>
  <si>
    <t>ស៊ុយ ណាក់</t>
  </si>
  <si>
    <t>1998-12-06</t>
  </si>
  <si>
    <t>19811181905049ម</t>
  </si>
  <si>
    <t>ឈួន សារ៉ាន់</t>
  </si>
  <si>
    <t>1999-04-10</t>
  </si>
  <si>
    <t>29912181927159ក</t>
  </si>
  <si>
    <t>សំ លីហេង</t>
  </si>
  <si>
    <t>2000-11-11</t>
  </si>
  <si>
    <t>10012181929291ឍ</t>
  </si>
  <si>
    <t>អៀន វណ្ណដានិត</t>
  </si>
  <si>
    <t>1997-12-06</t>
  </si>
  <si>
    <t>19701191978077ខ</t>
  </si>
  <si>
    <t>ថោង ឯកមង្គល</t>
  </si>
  <si>
    <t>1996-09-29</t>
  </si>
  <si>
    <t>19602181243449ផ</t>
  </si>
  <si>
    <t>ឡាំង បុត្តី</t>
  </si>
  <si>
    <t>1983-10-12</t>
  </si>
  <si>
    <t>ឆយ ឈូក</t>
  </si>
  <si>
    <t>1993-10-07</t>
  </si>
  <si>
    <t>29301181135925ទ</t>
  </si>
  <si>
    <t>ខុន នី</t>
  </si>
  <si>
    <t>1985-01-01</t>
  </si>
  <si>
    <t>18507160165227ធ</t>
  </si>
  <si>
    <t>ជាក់ អ៊ុនតាក់</t>
  </si>
  <si>
    <t>1992-11-07</t>
  </si>
  <si>
    <t>19205192063013ញ</t>
  </si>
  <si>
    <t>ហាន សីលា</t>
  </si>
  <si>
    <t>1988-09-01</t>
  </si>
  <si>
    <t>28811170965561ល</t>
  </si>
  <si>
    <t>ទិត ផល្លា</t>
  </si>
  <si>
    <t>1984-03-13</t>
  </si>
  <si>
    <t>28411170965204ទ</t>
  </si>
  <si>
    <t>គ្រឿន រ៉ឺត</t>
  </si>
  <si>
    <t>1982-12-06</t>
  </si>
  <si>
    <t>18211170965526ផ</t>
  </si>
  <si>
    <t>ហង្ស ពិសិដ្ឋ</t>
  </si>
  <si>
    <t>1982-10-04</t>
  </si>
  <si>
    <t>18211170965518ព</t>
  </si>
  <si>
    <t>ហាច សុខា</t>
  </si>
  <si>
    <t>1981-05-01</t>
  </si>
  <si>
    <t>28111170965438ភ</t>
  </si>
  <si>
    <t>ហយ ហេង</t>
  </si>
  <si>
    <t>1980-07-01</t>
  </si>
  <si>
    <t>18011170965239ប</t>
  </si>
  <si>
    <t>វ៉ន បូរ៉ា</t>
  </si>
  <si>
    <t>1987-05-05</t>
  </si>
  <si>
    <t>28711170965368ឡ</t>
  </si>
  <si>
    <t>លួស សុភាព</t>
  </si>
  <si>
    <t>1982-11-03</t>
  </si>
  <si>
    <t>28211170965306ធ</t>
  </si>
  <si>
    <t>ធិញ ស៊ីថាន</t>
  </si>
  <si>
    <t>1986-07-03</t>
  </si>
  <si>
    <t>28611170965177វ</t>
  </si>
  <si>
    <t>អ៊ូច សាញ់</t>
  </si>
  <si>
    <t>1978-03-12</t>
  </si>
  <si>
    <t>17811170965550ភ</t>
  </si>
  <si>
    <t>ផ្លុង កែប</t>
  </si>
  <si>
    <t>1988-01-08</t>
  </si>
  <si>
    <t>18811170965450ភ</t>
  </si>
  <si>
    <t>អ៊ន់ តៃសូវ</t>
  </si>
  <si>
    <t>1994-03-24</t>
  </si>
  <si>
    <t>29411170988092វ</t>
  </si>
  <si>
    <t>សាញ់ ស្រីលាំង</t>
  </si>
  <si>
    <t>1993-03-20</t>
  </si>
  <si>
    <t>29311170965320ថ</t>
  </si>
  <si>
    <t>លុយ ធា</t>
  </si>
  <si>
    <t>1991-02-09</t>
  </si>
  <si>
    <t>29111170965335ប</t>
  </si>
  <si>
    <t>ពៅ សិរីសុរិយា</t>
  </si>
  <si>
    <t>1989-05-22</t>
  </si>
  <si>
    <t>18911170965340ព</t>
  </si>
  <si>
    <t>សុខ ស្រីសម្ផស្ស</t>
  </si>
  <si>
    <t>1994-09-21</t>
  </si>
  <si>
    <t>29411170965387ហ</t>
  </si>
  <si>
    <t>ប្រន ប្រុស</t>
  </si>
  <si>
    <t>1989-12-10</t>
  </si>
  <si>
    <t>18911170965318ល</t>
  </si>
  <si>
    <t>មាស វណ្ណះ</t>
  </si>
  <si>
    <t>1990-03-17</t>
  </si>
  <si>
    <t>19011170964988ឡ</t>
  </si>
  <si>
    <t>យិន ធារី</t>
  </si>
  <si>
    <t>1985-09-29</t>
  </si>
  <si>
    <t>28511170965363ម</t>
  </si>
  <si>
    <t>គឹម រិន្នី</t>
  </si>
  <si>
    <t>1992-10-07</t>
  </si>
  <si>
    <t>29211170965540ន</t>
  </si>
  <si>
    <t>ផាត មឿន</t>
  </si>
  <si>
    <t>1984-11-10</t>
  </si>
  <si>
    <t>18411170965260ធ</t>
  </si>
  <si>
    <t>សុត សុភាព</t>
  </si>
  <si>
    <t>1993-08-07</t>
  </si>
  <si>
    <t>19311170965148ភ</t>
  </si>
  <si>
    <t>ហេង រោត</t>
  </si>
  <si>
    <t>1996-06-29</t>
  </si>
  <si>
    <t>19611170964963ហ</t>
  </si>
  <si>
    <t>ប៊ុត ប៉ៃលិញ</t>
  </si>
  <si>
    <t>1996-01-12</t>
  </si>
  <si>
    <t>29611170965013ធ</t>
  </si>
  <si>
    <t>ផែន សុភា</t>
  </si>
  <si>
    <t>1981-06-03</t>
  </si>
  <si>
    <t>28111170965170ថ</t>
  </si>
  <si>
    <t>ទូច ផុស</t>
  </si>
  <si>
    <t>1991-01-18</t>
  </si>
  <si>
    <t>19111170965208ធ</t>
  </si>
  <si>
    <t>ធី ថេន</t>
  </si>
  <si>
    <t>1990-01-01</t>
  </si>
  <si>
    <t>19011170964977ស</t>
  </si>
  <si>
    <t>ហឿប ហៀវ</t>
  </si>
  <si>
    <t>1988-05-09</t>
  </si>
  <si>
    <t>18811170965308យ</t>
  </si>
  <si>
    <t>យ៉ា យន</t>
  </si>
  <si>
    <t>1993-06-08</t>
  </si>
  <si>
    <t>19311170964931ព</t>
  </si>
  <si>
    <t>លី ឆេងលាង</t>
  </si>
  <si>
    <t>1996-09-09</t>
  </si>
  <si>
    <t>19611170965041ធ</t>
  </si>
  <si>
    <t>ហ៊ាន សីហា</t>
  </si>
  <si>
    <t>1996-01-03</t>
  </si>
  <si>
    <t>29611170965351ភ</t>
  </si>
  <si>
    <t>ចិក ច័ន្ទសា</t>
  </si>
  <si>
    <t>1993-12-05</t>
  </si>
  <si>
    <t>29311170965479ឡ</t>
  </si>
  <si>
    <t>ម៉ោញ ជូអីង</t>
  </si>
  <si>
    <t>1998-06-04</t>
  </si>
  <si>
    <t>29811170964948ឃ</t>
  </si>
  <si>
    <t>នេត សុខាន</t>
  </si>
  <si>
    <t>1992-03-18</t>
  </si>
  <si>
    <t>29212171064348ទ</t>
  </si>
  <si>
    <t>យ៉ាន សៅរ៉ា</t>
  </si>
  <si>
    <t>1992-06-06</t>
  </si>
  <si>
    <t>29212171123546ឍ</t>
  </si>
  <si>
    <t>អ៊ាង សុនៅ</t>
  </si>
  <si>
    <t>1985-10-25</t>
  </si>
  <si>
    <t>28512181928804រ</t>
  </si>
  <si>
    <t>ស្រូយ​ ស៊្រាន</t>
  </si>
  <si>
    <t>1987-04-13</t>
  </si>
  <si>
    <t>18703192007338ន</t>
  </si>
  <si>
    <t>តិប សុណា</t>
  </si>
  <si>
    <t>1999-03-28</t>
  </si>
  <si>
    <t>19903192021209ត</t>
  </si>
  <si>
    <t>ពៅ សុភាព</t>
  </si>
  <si>
    <t>1982-03-04</t>
  </si>
  <si>
    <t>28203192018452ណ</t>
  </si>
  <si>
    <t>ហេង មិនា</t>
  </si>
  <si>
    <t>2000-03-03</t>
  </si>
  <si>
    <t>20005192051691ឈ</t>
  </si>
  <si>
    <t>ឡយ ស្រីរ័ត្ន</t>
  </si>
  <si>
    <t>2000-03-05</t>
  </si>
  <si>
    <t>20010192213771ឃ</t>
  </si>
  <si>
    <t>ម៉ន ប៊ុនគា</t>
  </si>
  <si>
    <t>1983-06-01</t>
  </si>
  <si>
    <t>28310192221539ត</t>
  </si>
  <si>
    <t>គិញ ឆៃ</t>
  </si>
  <si>
    <t>1998-07-10</t>
  </si>
  <si>
    <t>19811171000229ញ</t>
  </si>
  <si>
    <t>សៀង រតនា</t>
  </si>
  <si>
    <t>2001-04-21</t>
  </si>
  <si>
    <t>20111192255627ឋ</t>
  </si>
  <si>
    <t>គង់ សុខា</t>
  </si>
  <si>
    <t>1980-03-28</t>
  </si>
  <si>
    <t>28011170965507ន</t>
  </si>
  <si>
    <t>សេង ផល្លី</t>
  </si>
  <si>
    <t>1971-08-01</t>
  </si>
  <si>
    <t>27111170964984ល</t>
  </si>
  <si>
    <t>ស៊ុន សុធាវី</t>
  </si>
  <si>
    <t>1983-06-05</t>
  </si>
  <si>
    <t>28311170965502ទ</t>
  </si>
  <si>
    <t>ពូក សុខហេង</t>
  </si>
  <si>
    <t>1997-01-17</t>
  </si>
  <si>
    <t>29711170965286ឡ</t>
  </si>
  <si>
    <t>ទ្រី សុថាដា</t>
  </si>
  <si>
    <t>1988-03-03</t>
  </si>
  <si>
    <t>28811170964990អ</t>
  </si>
  <si>
    <t>ឡី បយ</t>
  </si>
  <si>
    <t>1990-03-16</t>
  </si>
  <si>
    <t>19002181271140ង</t>
  </si>
  <si>
    <t>អៀច ស្រីណូ</t>
  </si>
  <si>
    <t>1995-07-07</t>
  </si>
  <si>
    <t>29512171049698ឡ</t>
  </si>
  <si>
    <t>តាយ ផល្លា</t>
  </si>
  <si>
    <t>1994-06-10</t>
  </si>
  <si>
    <t>29405181411245ណ</t>
  </si>
  <si>
    <t>នៀវ ណែត</t>
  </si>
  <si>
    <t>1991-02-19</t>
  </si>
  <si>
    <t>19106181421046ឋ</t>
  </si>
  <si>
    <t>យិន បូរ</t>
  </si>
  <si>
    <t>1988-09-12</t>
  </si>
  <si>
    <t>18805181416863ល</t>
  </si>
  <si>
    <t>វុន រដ្ឋា</t>
  </si>
  <si>
    <t>1988-03-20</t>
  </si>
  <si>
    <t>18811170999863ច</t>
  </si>
  <si>
    <t>បឿង ដា</t>
  </si>
  <si>
    <t>1974-07-15</t>
  </si>
  <si>
    <t>27412171013922ញ</t>
  </si>
  <si>
    <t>គង់ រដ្ឋា</t>
  </si>
  <si>
    <t>1984-12-10</t>
  </si>
  <si>
    <t>28411170965352ផ</t>
  </si>
  <si>
    <t>មាស សុធា</t>
  </si>
  <si>
    <t>1962-01-26</t>
  </si>
  <si>
    <t>16211170965062ណ</t>
  </si>
  <si>
    <t>សាទ ផល្លា</t>
  </si>
  <si>
    <t>1982-04-20</t>
  </si>
  <si>
    <t>28211170965038ប</t>
  </si>
  <si>
    <t>ស៊ន់ សាលីម</t>
  </si>
  <si>
    <t>1981-04-07</t>
  </si>
  <si>
    <t>18111170988248រ</t>
  </si>
  <si>
    <t>ខៀវ សុពេជ្រ</t>
  </si>
  <si>
    <t>1976-05-07</t>
  </si>
  <si>
    <t>27611170964971វ</t>
  </si>
  <si>
    <t>ងៀប ឡា</t>
  </si>
  <si>
    <t>1970-02-15</t>
  </si>
  <si>
    <t>17011170965185ន</t>
  </si>
  <si>
    <t>ងិន ថា</t>
  </si>
  <si>
    <t>1976-06-06</t>
  </si>
  <si>
    <t>17611170964935ល</t>
  </si>
  <si>
    <t>ស្រី តាំងហ៊ុន</t>
  </si>
  <si>
    <t>1978-02-19</t>
  </si>
  <si>
    <t>17811170965146ម</t>
  </si>
  <si>
    <t>អ៊ូ ស៊ីនឿន</t>
  </si>
  <si>
    <t>1985-03-06</t>
  </si>
  <si>
    <t>28511170988100ធ</t>
  </si>
  <si>
    <t>ហ៊ុន រដ្ឋា</t>
  </si>
  <si>
    <t>1984-01-20</t>
  </si>
  <si>
    <t>18411170965203ត</t>
  </si>
  <si>
    <t>ប្រាក់ ស្រីមុំ</t>
  </si>
  <si>
    <t>1990-11-12</t>
  </si>
  <si>
    <t>29011170988080ផ</t>
  </si>
  <si>
    <t>សេង ទី</t>
  </si>
  <si>
    <t>1989-06-12</t>
  </si>
  <si>
    <t>28911170965268អ</t>
  </si>
  <si>
    <t>ខាត់ សុវណ្ណា</t>
  </si>
  <si>
    <t>1985-03-08</t>
  </si>
  <si>
    <t>18511170965000ឋ</t>
  </si>
  <si>
    <t>លេង លីម</t>
  </si>
  <si>
    <t>1983-08-19</t>
  </si>
  <si>
    <t>18311170965460ន</t>
  </si>
  <si>
    <t>មិន សុភា</t>
  </si>
  <si>
    <t>1989-05-15</t>
  </si>
  <si>
    <t>18911170988326ឡ</t>
  </si>
  <si>
    <t>សាយ ប៊ុនសាម</t>
  </si>
  <si>
    <t>1979-01-20</t>
  </si>
  <si>
    <t>17911170964958គ</t>
  </si>
  <si>
    <t>ទន់ យ៉ុម</t>
  </si>
  <si>
    <t>1989-03-13</t>
  </si>
  <si>
    <t>28911170965622រ</t>
  </si>
  <si>
    <t>នី ឆៃយ៉ា</t>
  </si>
  <si>
    <t>1987-03-14</t>
  </si>
  <si>
    <t>18711170965264យ</t>
  </si>
  <si>
    <t>លឿង ចិន្តា</t>
  </si>
  <si>
    <t>1983-03-02</t>
  </si>
  <si>
    <t>18311170965512ទ</t>
  </si>
  <si>
    <t>សាយ សារ៉ាត់</t>
  </si>
  <si>
    <t>1990-05-05</t>
  </si>
  <si>
    <t>19011170965295ភ</t>
  </si>
  <si>
    <t>ភន់ សាវឿង</t>
  </si>
  <si>
    <t>1988-02-17</t>
  </si>
  <si>
    <t>18811170988024យ</t>
  </si>
  <si>
    <t>ធើន គឹមហួរ</t>
  </si>
  <si>
    <t>1992-08-27</t>
  </si>
  <si>
    <t>29211170964961យ</t>
  </si>
  <si>
    <t>សាត គិមសៀង</t>
  </si>
  <si>
    <t>1993-07-03</t>
  </si>
  <si>
    <t>19311170965632ផ</t>
  </si>
  <si>
    <t>ម៉ៅ ឌឹក</t>
  </si>
  <si>
    <t>1991-08-15</t>
  </si>
  <si>
    <t>19111170965466ម</t>
  </si>
  <si>
    <t>ដែក ហ៊ីង</t>
  </si>
  <si>
    <t>1991-06-05</t>
  </si>
  <si>
    <t>19111170964974ល</t>
  </si>
  <si>
    <t>ហោ ម៉ាការ</t>
  </si>
  <si>
    <t>1990-05-03</t>
  </si>
  <si>
    <t>29011170965105ណ</t>
  </si>
  <si>
    <t>ស៊ិន ស៊ីវន</t>
  </si>
  <si>
    <t>1968-08-09</t>
  </si>
  <si>
    <t>26811170965160ប</t>
  </si>
  <si>
    <t>ភួន ភឹម</t>
  </si>
  <si>
    <t>1988-04-16</t>
  </si>
  <si>
    <t>18811170965130ធ</t>
  </si>
  <si>
    <t>ធឿន ខ្នា</t>
  </si>
  <si>
    <t>1999-11-02</t>
  </si>
  <si>
    <t>19902181232139ធ</t>
  </si>
  <si>
    <t>ស៊ន់ លីន</t>
  </si>
  <si>
    <t>1988-02-01</t>
  </si>
  <si>
    <t>18801181208293ន</t>
  </si>
  <si>
    <t>ឃុន គាន់</t>
  </si>
  <si>
    <t>1990-02-05</t>
  </si>
  <si>
    <t>19001181207688ន</t>
  </si>
  <si>
    <t>សរ ស៊ិងហេង</t>
  </si>
  <si>
    <t>1992-02-05</t>
  </si>
  <si>
    <t>29207181458953ឡ</t>
  </si>
  <si>
    <t>ហេវ សុផាកសន</t>
  </si>
  <si>
    <t>1998-06-06</t>
  </si>
  <si>
    <t>29802181231967រ</t>
  </si>
  <si>
    <t>ហេង វិរៈ</t>
  </si>
  <si>
    <t>1975-01-05</t>
  </si>
  <si>
    <t>17512171017828ធ</t>
  </si>
  <si>
    <t>រដ្ឋ ធារ៉ា</t>
  </si>
  <si>
    <t>1985-07-17</t>
  </si>
  <si>
    <t>18512171125029ឌ</t>
  </si>
  <si>
    <t>ចាន់ សុវណ្ណធិរិទ្ធិ</t>
  </si>
  <si>
    <t>1988-12-05</t>
  </si>
  <si>
    <t>18804181352655ម</t>
  </si>
  <si>
    <t>ភាព សំរុង</t>
  </si>
  <si>
    <t>1999-12-01</t>
  </si>
  <si>
    <t>19905181410664ព</t>
  </si>
  <si>
    <t>ផាន់ ភាន់</t>
  </si>
  <si>
    <t>1990-03-03</t>
  </si>
  <si>
    <t>19006181446333ថ</t>
  </si>
  <si>
    <t>ប៉ាន់ គិមសាន</t>
  </si>
  <si>
    <t>2000-07-07</t>
  </si>
  <si>
    <t>10009192200306ក</t>
  </si>
  <si>
    <t>ព្រេស ប្រាណ</t>
  </si>
  <si>
    <t>2000-03-15</t>
  </si>
  <si>
    <t>10011192254159ឈ</t>
  </si>
  <si>
    <t>អ៊ុត ខាវ</t>
  </si>
  <si>
    <t>1995-01-07</t>
  </si>
  <si>
    <t>19512192269298ក</t>
  </si>
  <si>
    <t>គង់ សុខ</t>
  </si>
  <si>
    <t>1996-05-07</t>
  </si>
  <si>
    <t>19612192273013ណ</t>
  </si>
  <si>
    <t>អេង គីមលាង</t>
  </si>
  <si>
    <t>1982-01-25</t>
  </si>
  <si>
    <t>28212192280540ឍ</t>
  </si>
  <si>
    <t>ប៊ន់ សាលីន</t>
  </si>
  <si>
    <t>1985-07-20</t>
  </si>
  <si>
    <t>18511170965279ស</t>
  </si>
  <si>
    <t>អ៊ា រតនៈ</t>
  </si>
  <si>
    <t>1994-04-03</t>
  </si>
  <si>
    <t>19411170964991ស</t>
  </si>
  <si>
    <t>ជា សុជាតា</t>
  </si>
  <si>
    <t>1987-09-23</t>
  </si>
  <si>
    <t>28711170964898ច</t>
  </si>
  <si>
    <t>សុខ​ ស្រីពីន</t>
  </si>
  <si>
    <t>1995-05-02</t>
  </si>
  <si>
    <t>29511170965140ធ</t>
  </si>
  <si>
    <t>សុខ វណ្ណា</t>
  </si>
  <si>
    <t>1982-05-05</t>
  </si>
  <si>
    <t>28211170965020ឋ</t>
  </si>
  <si>
    <t>ទិត បូរី</t>
  </si>
  <si>
    <t>1982-09-16</t>
  </si>
  <si>
    <t>18211170965435ប</t>
  </si>
  <si>
    <t>ពាន់ សារ៉ា</t>
  </si>
  <si>
    <t>1973-04-08</t>
  </si>
  <si>
    <t>17311170965317ន</t>
  </si>
  <si>
    <t>វ៉ាង ចន្ធី</t>
  </si>
  <si>
    <t>1969-02-01</t>
  </si>
  <si>
    <t>16911170965571រ</t>
  </si>
  <si>
    <t>ហេង ស៊ីនឿន</t>
  </si>
  <si>
    <t>1977-08-07</t>
  </si>
  <si>
    <t>17711170965109ព</t>
  </si>
  <si>
    <t>ដាំ សុផា</t>
  </si>
  <si>
    <t>1976-11-15</t>
  </si>
  <si>
    <t>17611170964964ស</t>
  </si>
  <si>
    <t>វិញ វ៉ា</t>
  </si>
  <si>
    <t>1988-08-20</t>
  </si>
  <si>
    <t>18811170965125ព</t>
  </si>
  <si>
    <t>ជា ចិន្តា</t>
  </si>
  <si>
    <t>1990-02-25</t>
  </si>
  <si>
    <t>19011170965504ថ</t>
  </si>
  <si>
    <t>ហួន មិនា</t>
  </si>
  <si>
    <t>1988-03-15</t>
  </si>
  <si>
    <t>18811170965401ន</t>
  </si>
  <si>
    <t>ស៊ុន សិរីវុធ</t>
  </si>
  <si>
    <t>1991-09-10</t>
  </si>
  <si>
    <t>19111170965593យ</t>
  </si>
  <si>
    <t>គន់ ករណា</t>
  </si>
  <si>
    <t>1991-05-05</t>
  </si>
  <si>
    <t>19111170965477រ</t>
  </si>
  <si>
    <t>អ៊ូ ចាន់រី</t>
  </si>
  <si>
    <t>1995-10-02</t>
  </si>
  <si>
    <t>19511170965259វ</t>
  </si>
  <si>
    <t>ហ៊ាវ វិឈេង</t>
  </si>
  <si>
    <t>1989-05-01</t>
  </si>
  <si>
    <t>18901181215934ប</t>
  </si>
  <si>
    <t>ខន ខាន់</t>
  </si>
  <si>
    <t>1985-05-19</t>
  </si>
  <si>
    <t>18501181215442ដ</t>
  </si>
  <si>
    <t>លីន បូលាភ</t>
  </si>
  <si>
    <t>1986-06-06</t>
  </si>
  <si>
    <t>18611171008282ឍ</t>
  </si>
  <si>
    <t>ភន់ ចាន់នី</t>
  </si>
  <si>
    <t>1997-09-10</t>
  </si>
  <si>
    <t>29712171017868ល</t>
  </si>
  <si>
    <t>ពិជ ពៅ</t>
  </si>
  <si>
    <t>1989-04-15</t>
  </si>
  <si>
    <t>18912171013593ធ</t>
  </si>
  <si>
    <t>នេត ពុធឆាយ</t>
  </si>
  <si>
    <t>1987-02-18</t>
  </si>
  <si>
    <t>18701181144845ប</t>
  </si>
  <si>
    <t>អែម គុណស៊ីម៉ា</t>
  </si>
  <si>
    <t>1976-10-15</t>
  </si>
  <si>
    <t>27611170965300ត</t>
  </si>
  <si>
    <t>ហ៊ុយ សុភិន</t>
  </si>
  <si>
    <t>1972-02-10</t>
  </si>
  <si>
    <t>27211170965218ន</t>
  </si>
  <si>
    <t>នុត សុកខន</t>
  </si>
  <si>
    <t>1970-04-15</t>
  </si>
  <si>
    <t>17011170964950ធ</t>
  </si>
  <si>
    <t>លឿម លន</t>
  </si>
  <si>
    <t>1981-03-13</t>
  </si>
  <si>
    <t>18111170965451ទ</t>
  </si>
  <si>
    <t>ផា លីណា</t>
  </si>
  <si>
    <t>1986-09-22</t>
  </si>
  <si>
    <t>28611170964926ស</t>
  </si>
  <si>
    <t>សំ សាវុទ្ធី</t>
  </si>
  <si>
    <t>1986-04-17</t>
  </si>
  <si>
    <t>28611170964976ខ</t>
  </si>
  <si>
    <t>ផល ប៉ន</t>
  </si>
  <si>
    <t>1982-12-19</t>
  </si>
  <si>
    <t>18211170965080ថ</t>
  </si>
  <si>
    <t>វន់ សាវាត់</t>
  </si>
  <si>
    <t>1986-12-10</t>
  </si>
  <si>
    <t>18611170965376វ</t>
  </si>
  <si>
    <t>ចយ ជឿន</t>
  </si>
  <si>
    <t>1982-08-20</t>
  </si>
  <si>
    <t>18211170965101ដ</t>
  </si>
  <si>
    <t>ឈួន ចន្ទី</t>
  </si>
  <si>
    <t>1994-01-09</t>
  </si>
  <si>
    <t>29411170965053ប</t>
  </si>
  <si>
    <t>កែវ ហៀច</t>
  </si>
  <si>
    <t>1986-12-02</t>
  </si>
  <si>
    <t>18611170964952ល</t>
  </si>
  <si>
    <t>ហង្ស ចំរើន</t>
  </si>
  <si>
    <t>1986-11-14</t>
  </si>
  <si>
    <t>18611170965134ប</t>
  </si>
  <si>
    <t>ស៊ីម ដារ័ត្ន</t>
  </si>
  <si>
    <t>1995-06-02</t>
  </si>
  <si>
    <t>19511170965411ធ</t>
  </si>
  <si>
    <t>គង់ គុណ</t>
  </si>
  <si>
    <t>1979-04-05</t>
  </si>
  <si>
    <t>17911170965277ហ</t>
  </si>
  <si>
    <t>លិក ស្រី</t>
  </si>
  <si>
    <t>1997-08-12</t>
  </si>
  <si>
    <t>29711170965545ស</t>
  </si>
  <si>
    <t>លឹម សូភ័ណ</t>
  </si>
  <si>
    <t>1996-11-06</t>
  </si>
  <si>
    <t>19611170965044ផ</t>
  </si>
  <si>
    <t>ថុន កណ្ឌការ</t>
  </si>
  <si>
    <t>1997-02-05</t>
  </si>
  <si>
    <t>29711170965234ម</t>
  </si>
  <si>
    <t>កាន់ គង់ហេង</t>
  </si>
  <si>
    <t>1978-10-10</t>
  </si>
  <si>
    <t>17811170965108ព</t>
  </si>
  <si>
    <t>អាន វិសេដ្ឋ</t>
  </si>
  <si>
    <t>1985-06-15</t>
  </si>
  <si>
    <t>18511170965076ម</t>
  </si>
  <si>
    <t>ឡុត លន់</t>
  </si>
  <si>
    <t>1988-06-18</t>
  </si>
  <si>
    <t>18812171097674ស</t>
  </si>
  <si>
    <t>តូ សែនសុភា</t>
  </si>
  <si>
    <t>1996-11-30</t>
  </si>
  <si>
    <t>19608181630604ប</t>
  </si>
  <si>
    <t>សាត ចិត</t>
  </si>
  <si>
    <t>1999-07-11</t>
  </si>
  <si>
    <t>19909181663165អ</t>
  </si>
  <si>
    <t>ព្លែវ នាង</t>
  </si>
  <si>
    <t>1999-10-15</t>
  </si>
  <si>
    <t>29909181667838ឋ</t>
  </si>
  <si>
    <t>យួន គឹមលាន</t>
  </si>
  <si>
    <t>1996-01-30</t>
  </si>
  <si>
    <t>29609181679332ក</t>
  </si>
  <si>
    <t>ញ៉ូវ សុជន</t>
  </si>
  <si>
    <t>1998-10-06</t>
  </si>
  <si>
    <t>19801181153373ធ</t>
  </si>
  <si>
    <t>ផុន បូរ៉ា</t>
  </si>
  <si>
    <t>1990-07-03</t>
  </si>
  <si>
    <t>19002181238112ឆ</t>
  </si>
  <si>
    <t>ម៉ៅ ជីរ៉ាវណ្ណ</t>
  </si>
  <si>
    <t>2000-09-16</t>
  </si>
  <si>
    <t>10004192028041អ</t>
  </si>
  <si>
    <t>អ៊ុយ ឡាន</t>
  </si>
  <si>
    <t>1988-06-08</t>
  </si>
  <si>
    <t>18804181374847ឡ</t>
  </si>
  <si>
    <t>ម៉ៅ ស៊ីឡែន</t>
  </si>
  <si>
    <t>1993-12-23</t>
  </si>
  <si>
    <t>29301191980081ន</t>
  </si>
  <si>
    <t>មិន គឹមយ៉ា</t>
  </si>
  <si>
    <t>1994-05-06</t>
  </si>
  <si>
    <t>29402181259376រ</t>
  </si>
  <si>
    <t>សួង ណារ៉ាក់</t>
  </si>
  <si>
    <t>1995-07-24</t>
  </si>
  <si>
    <t>19503192025505ណ</t>
  </si>
  <si>
    <t>ង៉ា ឡៃហេង</t>
  </si>
  <si>
    <t>1996-10-25</t>
  </si>
  <si>
    <t>19603192015932ធ</t>
  </si>
  <si>
    <t>ណាល់ រស្មី</t>
  </si>
  <si>
    <t>1991-10-13</t>
  </si>
  <si>
    <t>19111181888743វ</t>
  </si>
  <si>
    <t>ចាវូត អញ្សៀវ</t>
  </si>
  <si>
    <t>1998-09-07</t>
  </si>
  <si>
    <t>29810181756140ប</t>
  </si>
  <si>
    <t>ស៊ុត ចំរ៉ុង</t>
  </si>
  <si>
    <t>1986-06-16</t>
  </si>
  <si>
    <t>18611170965106ន</t>
  </si>
  <si>
    <t>ឃ្លោក ច័ន្ទដារ៉ា</t>
  </si>
  <si>
    <t>1986-10-08</t>
  </si>
  <si>
    <t>28611170965270ព</t>
  </si>
  <si>
    <t>ឈន ម៉ៅ</t>
  </si>
  <si>
    <t>1976-05-20</t>
  </si>
  <si>
    <t>27611170987988ឈ</t>
  </si>
  <si>
    <t>ធឿន វ៉ាន់នី</t>
  </si>
  <si>
    <t>1984-10-30</t>
  </si>
  <si>
    <t>28411170965024ទ</t>
  </si>
  <si>
    <t>មឿង សារួន</t>
  </si>
  <si>
    <t>1981-09-15</t>
  </si>
  <si>
    <t>28111170965612ទ</t>
  </si>
  <si>
    <t>ហេង ជឿនដានេ</t>
  </si>
  <si>
    <t>1986-08-01</t>
  </si>
  <si>
    <t>28611170965116ផ</t>
  </si>
  <si>
    <t>ដឿក សុភ័ក្រ្ត</t>
  </si>
  <si>
    <t>1987-01-01</t>
  </si>
  <si>
    <t>18711170965331ប</t>
  </si>
  <si>
    <t>វឿន យ៉ាវ</t>
  </si>
  <si>
    <t>1983-03-12</t>
  </si>
  <si>
    <t>28311170965324ន</t>
  </si>
  <si>
    <t>រាជ្យ វុន</t>
  </si>
  <si>
    <t>1988-08-18</t>
  </si>
  <si>
    <t>18811170965095វ</t>
  </si>
  <si>
    <t>ព្រំ ពុទ្ធី</t>
  </si>
  <si>
    <t>1979-01-15</t>
  </si>
  <si>
    <t>27911170965288ក</t>
  </si>
  <si>
    <t>ឡុន ពិសី</t>
  </si>
  <si>
    <t>1989-10-12</t>
  </si>
  <si>
    <t>28911170965071ម</t>
  </si>
  <si>
    <t>លាប វណ្ណា</t>
  </si>
  <si>
    <t>1992-03-09</t>
  </si>
  <si>
    <t>29211170965081ន</t>
  </si>
  <si>
    <t>ភី សុផាត</t>
  </si>
  <si>
    <t>1990-03-05</t>
  </si>
  <si>
    <t>29011170965272ន</t>
  </si>
  <si>
    <t>ជួន ណាវី</t>
  </si>
  <si>
    <t>1991-05-25</t>
  </si>
  <si>
    <t>29111170964910ធ</t>
  </si>
  <si>
    <t>ទៀង ច័ន្ទវន្ធី</t>
  </si>
  <si>
    <t>1996-01-15</t>
  </si>
  <si>
    <t>19601191979158ខ</t>
  </si>
  <si>
    <t>សេន ចាន់ប៉ូរ៉ែន</t>
  </si>
  <si>
    <t>1979-08-19</t>
  </si>
  <si>
    <t>17911170965551យ</t>
  </si>
  <si>
    <t>វឿន វីរដ្ឋ</t>
  </si>
  <si>
    <t>18611170965263ភ</t>
  </si>
  <si>
    <t>ប្រាក់ តម្រា</t>
  </si>
  <si>
    <t>1979-07-05</t>
  </si>
  <si>
    <t>17911170965018ភ</t>
  </si>
  <si>
    <t>វ៉ុន លីណា</t>
  </si>
  <si>
    <t>1984-09-08</t>
  </si>
  <si>
    <t>28411170964953ល</t>
  </si>
  <si>
    <t>ស្រប សារ៉ាហឺ</t>
  </si>
  <si>
    <t>1985-01-09</t>
  </si>
  <si>
    <t>28511170965338រ</t>
  </si>
  <si>
    <t>តាប់ សុវី</t>
  </si>
  <si>
    <t>1977-05-03</t>
  </si>
  <si>
    <t>27711170965037ភ</t>
  </si>
  <si>
    <t>ខៀវ វ៉ាន់ឌីវ</t>
  </si>
  <si>
    <t>1979-07-06</t>
  </si>
  <si>
    <t>17911170965601ព</t>
  </si>
  <si>
    <t>ធិញ សុខា</t>
  </si>
  <si>
    <t>1987-08-04</t>
  </si>
  <si>
    <t>18711170965100ណ</t>
  </si>
  <si>
    <t>ហៃ រស់ជា</t>
  </si>
  <si>
    <t>1987-09-10</t>
  </si>
  <si>
    <t>18711170964909ហ</t>
  </si>
  <si>
    <t>ប៉ី ចន្ធី</t>
  </si>
  <si>
    <t>1987-07-10</t>
  </si>
  <si>
    <t>28711170964942វ</t>
  </si>
  <si>
    <t>រដ្ឋ សុគន្ធា</t>
  </si>
  <si>
    <t>1994-11-15</t>
  </si>
  <si>
    <t>29411170964947ឡ</t>
  </si>
  <si>
    <t>ឆាន​ សារ៉ាត់</t>
  </si>
  <si>
    <t>1998-07-01</t>
  </si>
  <si>
    <t>19811170965055យ</t>
  </si>
  <si>
    <t>សុង ស្រីគួរ</t>
  </si>
  <si>
    <t>1995-09-20</t>
  </si>
  <si>
    <t>29501181221066ឋ</t>
  </si>
  <si>
    <t>អ៊ិត ដាវីត</t>
  </si>
  <si>
    <t>1999-07-29</t>
  </si>
  <si>
    <t>19911181904636រ</t>
  </si>
  <si>
    <t>ឌិន​ ពិដុះ</t>
  </si>
  <si>
    <t>1994-12-19</t>
  </si>
  <si>
    <t>19403181292158ផ</t>
  </si>
  <si>
    <t>សុន​ ជំនិត</t>
  </si>
  <si>
    <t>1997-04-01</t>
  </si>
  <si>
    <t>19708192176132ម</t>
  </si>
  <si>
    <t>ផយ សារើយ</t>
  </si>
  <si>
    <t>1990-09-21</t>
  </si>
  <si>
    <t>19012171048195ថ</t>
  </si>
  <si>
    <t>បានបញ្ចប់ត្រឹមលេខរៀងទី 223 ឈ្មោះ ផយ សារើយ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</si>
  <si>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ថ្ងៃទី២៤ ខែកញ្ញា ឆ្នាំ២០២១
ហត្ថលេខា និងត្រា
នាយកក្រុមហ៊ុន</t>
  </si>
  <si>
    <t>Front Office</t>
  </si>
  <si>
    <t>Housekeeping</t>
  </si>
  <si>
    <t>Human Resources</t>
  </si>
  <si>
    <t>Kitchen</t>
  </si>
  <si>
    <t>IT</t>
  </si>
  <si>
    <t>Sales &amp; Marketing</t>
  </si>
  <si>
    <t>Engineering</t>
  </si>
  <si>
    <t>F&amp;B Service</t>
  </si>
  <si>
    <t>Spa</t>
  </si>
  <si>
    <t>087 54 44 64</t>
  </si>
  <si>
    <t>012 675 639</t>
  </si>
  <si>
    <t>012 686 708</t>
  </si>
  <si>
    <t>078 990 069</t>
  </si>
  <si>
    <t>016 950 156</t>
  </si>
  <si>
    <t>012 505 649</t>
  </si>
  <si>
    <t>TZ1033736</t>
  </si>
  <si>
    <t>016 61 61 36</t>
  </si>
  <si>
    <t>017 36 50 50</t>
  </si>
  <si>
    <t>015 84 67 45</t>
  </si>
  <si>
    <t>010 63 67 66</t>
  </si>
  <si>
    <t>098 581 593</t>
  </si>
  <si>
    <t>097 5 61 61 12</t>
  </si>
  <si>
    <t>180997697</t>
  </si>
  <si>
    <t>017 55 21 28</t>
  </si>
  <si>
    <t xml:space="preserve">069 70 69 25 </t>
  </si>
  <si>
    <t>096 711 46 15</t>
  </si>
  <si>
    <t>012 80 78 65</t>
  </si>
  <si>
    <t>010 725 078</t>
  </si>
  <si>
    <t>093 878 757</t>
  </si>
  <si>
    <t>010 56 35 78</t>
  </si>
  <si>
    <t>069 34 33 88</t>
  </si>
  <si>
    <t>088 6464 093</t>
  </si>
  <si>
    <t xml:space="preserve">098 45 98 78 </t>
  </si>
  <si>
    <t>092 700 117</t>
  </si>
  <si>
    <t>011 638 746</t>
  </si>
  <si>
    <t>096 810 54 05</t>
  </si>
  <si>
    <t>088 572 3029</t>
  </si>
  <si>
    <t>012 280 418</t>
  </si>
  <si>
    <t>088 45 49 034</t>
  </si>
  <si>
    <t>096 817 1610</t>
  </si>
  <si>
    <t>010 406 221</t>
  </si>
  <si>
    <t xml:space="preserve">070 676 161 </t>
  </si>
  <si>
    <t>098 686 766</t>
  </si>
  <si>
    <t>070 972 411</t>
  </si>
  <si>
    <t>097 4385 169</t>
  </si>
  <si>
    <t>051423660</t>
  </si>
  <si>
    <t>012 348 360</t>
  </si>
  <si>
    <t xml:space="preserve">093 722 797 </t>
  </si>
  <si>
    <t xml:space="preserve">012 45 34 54 </t>
  </si>
  <si>
    <t>086 74 64 35</t>
  </si>
  <si>
    <t>097 89 96 232</t>
  </si>
  <si>
    <t>012 90 29 39</t>
  </si>
  <si>
    <t>081 30 33 05</t>
  </si>
  <si>
    <t>097 90 17 070</t>
  </si>
  <si>
    <t>092 53 42 64</t>
  </si>
  <si>
    <t>096 60 04 021</t>
  </si>
  <si>
    <t>069 52 82 40</t>
  </si>
  <si>
    <t>180836405</t>
  </si>
  <si>
    <t>097 30 06 205</t>
  </si>
  <si>
    <t>098 22 85 53</t>
  </si>
  <si>
    <t>096 59 28 853</t>
  </si>
  <si>
    <t>015 76 85 23</t>
  </si>
  <si>
    <t>081 26 20 50</t>
  </si>
  <si>
    <t>017 84 50 82</t>
  </si>
  <si>
    <t>096 23 23 719</t>
  </si>
  <si>
    <t>088 69 59 000</t>
  </si>
  <si>
    <t>061 62 59 62</t>
  </si>
  <si>
    <t>096 74 49 297</t>
  </si>
  <si>
    <t>093 27 04 64</t>
  </si>
  <si>
    <t>180333847</t>
  </si>
  <si>
    <t>088 77 60 788</t>
  </si>
  <si>
    <t>098 398 068</t>
  </si>
  <si>
    <t>081 71 75 54</t>
  </si>
  <si>
    <t>096 68 23 935</t>
  </si>
  <si>
    <t>070023841</t>
  </si>
  <si>
    <t>096 49 43 988</t>
  </si>
  <si>
    <t>081 69 94 90</t>
  </si>
  <si>
    <t>086 69 10 18</t>
  </si>
  <si>
    <t>015 50 12 11</t>
  </si>
  <si>
    <t>088 49 53 822</t>
  </si>
  <si>
    <t>085 85 50 87</t>
  </si>
  <si>
    <t>066 92 97 27</t>
  </si>
  <si>
    <t>097 56 44 112</t>
  </si>
  <si>
    <t>086 86 75 78</t>
  </si>
  <si>
    <t>087 51 89 53</t>
  </si>
  <si>
    <t>098 23 76 93</t>
  </si>
  <si>
    <t>077 622 188</t>
  </si>
  <si>
    <t>010 75 28 07</t>
  </si>
  <si>
    <t>097 52 79 403</t>
  </si>
  <si>
    <t>015 91 02 89</t>
  </si>
  <si>
    <t>096 311 142 6</t>
  </si>
  <si>
    <t>180804526</t>
  </si>
  <si>
    <t>068 97 92 79</t>
  </si>
  <si>
    <t>088 57 97 289</t>
  </si>
  <si>
    <t xml:space="preserve">016 85 75 90 </t>
  </si>
  <si>
    <t>097 73 93 102</t>
  </si>
  <si>
    <t>012 62 48 42</t>
  </si>
  <si>
    <t>097 33 35 152</t>
  </si>
  <si>
    <t>098 76 56 67</t>
  </si>
  <si>
    <t>011013586</t>
  </si>
  <si>
    <t>096 822 85 87</t>
  </si>
  <si>
    <t>180783422</t>
  </si>
  <si>
    <t>086 51 37 37</t>
  </si>
  <si>
    <t>095 91 53 83</t>
  </si>
  <si>
    <t>097 723 80 09</t>
  </si>
  <si>
    <t>088​ 49 96 627</t>
  </si>
  <si>
    <t>088 45 59 024</t>
  </si>
  <si>
    <t>077 80 83 25</t>
  </si>
  <si>
    <t>010 77 47 06</t>
  </si>
  <si>
    <t>070 68 12 23</t>
  </si>
  <si>
    <t>069 61 61 90</t>
  </si>
  <si>
    <t>070 39 78 03</t>
  </si>
  <si>
    <t>070 95 93 20</t>
  </si>
  <si>
    <t>096 69 40 375</t>
  </si>
  <si>
    <t>011 90 95 92</t>
  </si>
  <si>
    <t>050943597</t>
  </si>
  <si>
    <t>016 75 80 08</t>
  </si>
  <si>
    <t>095 93 66 37</t>
  </si>
  <si>
    <t>180959970</t>
  </si>
  <si>
    <t>081 91 73 87</t>
  </si>
  <si>
    <t>069 99 99 67</t>
  </si>
  <si>
    <t>087 27 66 88</t>
  </si>
  <si>
    <t>092 15 55 29</t>
  </si>
  <si>
    <t>096 73 14 626</t>
  </si>
  <si>
    <t>086 86 26 94</t>
  </si>
  <si>
    <t>012 46 37 78</t>
  </si>
  <si>
    <t>066 55 55 14</t>
  </si>
  <si>
    <t>069 58 64 65</t>
  </si>
  <si>
    <t>180983019</t>
  </si>
  <si>
    <t>010 57 45 74</t>
  </si>
  <si>
    <t>093 62 56 39</t>
  </si>
  <si>
    <t>180898709</t>
  </si>
  <si>
    <t>096 54 15 955</t>
  </si>
  <si>
    <t>016 59 94 52</t>
  </si>
  <si>
    <t>096 21 82 681</t>
  </si>
  <si>
    <t>096 97 31 565</t>
  </si>
  <si>
    <t>096 72 80 004</t>
  </si>
  <si>
    <t>077 88 33 40</t>
  </si>
  <si>
    <t>093 52 11 79</t>
  </si>
  <si>
    <t>015 28 05 27</t>
  </si>
  <si>
    <t>092 87 66 60</t>
  </si>
  <si>
    <t>093 94 20 38</t>
  </si>
  <si>
    <t>088 86 ​11 ​082</t>
  </si>
  <si>
    <t>071 65 03 955</t>
  </si>
  <si>
    <t>096 58 71 404</t>
  </si>
  <si>
    <t>078 33 01 01</t>
  </si>
  <si>
    <t>010 50 20 99</t>
  </si>
  <si>
    <t>092 77 81 00</t>
  </si>
  <si>
    <t>010 78 76 71</t>
  </si>
  <si>
    <t>088 56 09 007</t>
  </si>
  <si>
    <t>088 82 28 380</t>
  </si>
  <si>
    <t>097 42 14 776</t>
  </si>
  <si>
    <t>096 97 61 866</t>
  </si>
  <si>
    <t>097 26 54 967</t>
  </si>
  <si>
    <t>098 93 25 28</t>
  </si>
  <si>
    <t>078 52 20 49</t>
  </si>
  <si>
    <t>093 59 99 91</t>
  </si>
  <si>
    <t>093 92 16 06</t>
  </si>
  <si>
    <t>012 66 43 45</t>
  </si>
  <si>
    <t>086 43 61 79</t>
  </si>
  <si>
    <t>015 57 54 80</t>
  </si>
  <si>
    <t>180507604</t>
  </si>
  <si>
    <t>088 87 87 130</t>
  </si>
  <si>
    <t>096 24 09 443</t>
  </si>
  <si>
    <t>077 28 19 10</t>
  </si>
  <si>
    <t>098 32 31 70</t>
  </si>
  <si>
    <t>069 38 48 79</t>
  </si>
  <si>
    <t>096 54 79 263</t>
  </si>
  <si>
    <t>069​ 84 75 03</t>
  </si>
  <si>
    <t>096 51 53 159</t>
  </si>
  <si>
    <t>096​ 94 ​60 ​621</t>
  </si>
  <si>
    <t>180414282</t>
  </si>
  <si>
    <t>010 561296</t>
  </si>
  <si>
    <t>092 62 85 84</t>
  </si>
  <si>
    <t>078 51 12 69</t>
  </si>
  <si>
    <t>040221170</t>
  </si>
  <si>
    <t>096 310 16 51</t>
  </si>
  <si>
    <t>096 6 696 968</t>
  </si>
  <si>
    <t>017 531 143</t>
  </si>
  <si>
    <t>099 711 125</t>
  </si>
  <si>
    <t>017 800 847</t>
  </si>
  <si>
    <t>012 827 606</t>
  </si>
  <si>
    <t>015 256 585</t>
  </si>
  <si>
    <t>012 646 350</t>
  </si>
  <si>
    <t>010 383 343</t>
  </si>
  <si>
    <t>092 765 921</t>
  </si>
  <si>
    <t>061 619 017</t>
  </si>
  <si>
    <t>098 589 554</t>
  </si>
  <si>
    <t>017 718 086</t>
  </si>
  <si>
    <t>069 984 100</t>
  </si>
  <si>
    <t>088 9 997 664</t>
  </si>
  <si>
    <t>078 499 876</t>
  </si>
  <si>
    <t>093 804 397</t>
  </si>
  <si>
    <t>098 393 582</t>
  </si>
  <si>
    <t>012 719 893</t>
  </si>
  <si>
    <t>096 2 828 938</t>
  </si>
  <si>
    <t>096 6 831 568</t>
  </si>
  <si>
    <t>096 63 19 047</t>
  </si>
  <si>
    <t>011 451 850</t>
  </si>
  <si>
    <t>093 747 375</t>
  </si>
  <si>
    <t>096 6 093 402</t>
  </si>
  <si>
    <t>081 971 014</t>
  </si>
  <si>
    <t>096 2 223 068</t>
  </si>
  <si>
    <t>070 262 972</t>
  </si>
  <si>
    <t>096 2 886 634</t>
  </si>
  <si>
    <t>088 3 255 545</t>
  </si>
  <si>
    <t>081 318 188</t>
  </si>
  <si>
    <t>081 658 439</t>
  </si>
  <si>
    <t>066 599 664</t>
  </si>
  <si>
    <t>031 72 72 333</t>
  </si>
  <si>
    <t>086 860 031</t>
  </si>
  <si>
    <t>097 66 65 771</t>
  </si>
  <si>
    <t>096 30 38 840</t>
  </si>
  <si>
    <t>010175378</t>
  </si>
  <si>
    <t>089 57 71 09</t>
  </si>
  <si>
    <t>097 57 64 851</t>
  </si>
  <si>
    <t>097 84 81 811</t>
  </si>
  <si>
    <t>092 30 00 31</t>
  </si>
  <si>
    <t>016 77 45 78</t>
  </si>
  <si>
    <t>097 57 58 406</t>
  </si>
  <si>
    <t>010 58 97 38</t>
  </si>
  <si>
    <t>076 88 88 977</t>
  </si>
  <si>
    <t>018 75 75 248</t>
  </si>
  <si>
    <t>096 70 04 545</t>
  </si>
  <si>
    <t>096 26 81 566</t>
  </si>
  <si>
    <t>069 97 93 44</t>
  </si>
  <si>
    <t>016 56 75 51</t>
  </si>
  <si>
    <t>012 628 515</t>
  </si>
  <si>
    <t>093 625 625</t>
  </si>
  <si>
    <t>010262095</t>
  </si>
  <si>
    <t>077 535 322</t>
  </si>
  <si>
    <t>016 222 575</t>
  </si>
  <si>
    <t>012 308 213</t>
  </si>
  <si>
    <t>011151794</t>
  </si>
  <si>
    <t>086 799 969</t>
  </si>
  <si>
    <t>062207797</t>
  </si>
  <si>
    <t>085 215 297</t>
  </si>
  <si>
    <t>096 564 663 0</t>
  </si>
  <si>
    <t>069 993 968</t>
  </si>
  <si>
    <t>086 500 594</t>
  </si>
  <si>
    <t>010 282 096</t>
  </si>
  <si>
    <t>070 502 716</t>
  </si>
  <si>
    <t>061414213</t>
  </si>
  <si>
    <t>070 551 216</t>
  </si>
  <si>
    <t>016 735 979</t>
  </si>
  <si>
    <t>098 293 836</t>
  </si>
  <si>
    <t>021016186</t>
  </si>
  <si>
    <t>016 409 025</t>
  </si>
  <si>
    <t>097 220 8530</t>
  </si>
  <si>
    <t>096 722 88 31</t>
  </si>
  <si>
    <t>093 954 832</t>
  </si>
  <si>
    <t>012​ 73 ​​​​​​​​​​​​​22 27</t>
  </si>
  <si>
    <t>086 82 25 88</t>
  </si>
  <si>
    <t>020660601</t>
  </si>
  <si>
    <t>097 454 2559</t>
  </si>
  <si>
    <t>180514059</t>
  </si>
  <si>
    <t>090001256</t>
  </si>
  <si>
    <t>180776093</t>
  </si>
  <si>
    <t>010099278</t>
  </si>
  <si>
    <t>Finance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</si>
  <si>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</si>
  <si>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</si>
  <si>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</si>
  <si>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</si>
  <si>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</si>
  <si>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</si>
  <si>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</si>
  <si>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</si>
  <si>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</si>
  <si>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</si>
  <si>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</si>
  <si>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</si>
  <si>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</si>
  <si>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</si>
  <si>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</si>
  <si>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</si>
  <si>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</si>
  <si>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</si>
  <si>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</si>
  <si>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</si>
  <si>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</si>
  <si>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</si>
  <si>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</si>
  <si>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</si>
  <si>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</si>
  <si>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</si>
  <si>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</si>
  <si>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</si>
  <si>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</si>
  <si>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</si>
  <si>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</si>
  <si>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</si>
  <si>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</si>
  <si>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087544464</t>
  </si>
  <si>
    <t>012675639</t>
  </si>
  <si>
    <t>012686708</t>
  </si>
  <si>
    <t>078990069</t>
  </si>
  <si>
    <t>016950156</t>
  </si>
  <si>
    <t>012505649</t>
  </si>
  <si>
    <t>017365050</t>
  </si>
  <si>
    <t>015846745</t>
  </si>
  <si>
    <t>010636766</t>
  </si>
  <si>
    <t>098581593</t>
  </si>
  <si>
    <t>0975616112</t>
  </si>
  <si>
    <t>017552128</t>
  </si>
  <si>
    <t>069706925</t>
  </si>
  <si>
    <t>0967114615</t>
  </si>
  <si>
    <t>012807865</t>
  </si>
  <si>
    <t>010725078</t>
  </si>
  <si>
    <t>093878757</t>
  </si>
  <si>
    <t>010563578</t>
  </si>
  <si>
    <t>069343388</t>
  </si>
  <si>
    <t>0886464093</t>
  </si>
  <si>
    <t>098459878</t>
  </si>
  <si>
    <t>092700117</t>
  </si>
  <si>
    <t>011638746</t>
  </si>
  <si>
    <t>0968105405</t>
  </si>
  <si>
    <t>0885723029</t>
  </si>
  <si>
    <t>012280418</t>
  </si>
  <si>
    <t>0884549034</t>
  </si>
  <si>
    <t>0968171610</t>
  </si>
  <si>
    <t>010406221</t>
  </si>
  <si>
    <t>070676161</t>
  </si>
  <si>
    <t>098686766</t>
  </si>
  <si>
    <t>0974385169</t>
  </si>
  <si>
    <t>012348360</t>
  </si>
  <si>
    <t>093722797</t>
  </si>
  <si>
    <t>012453454</t>
  </si>
  <si>
    <t>086746435</t>
  </si>
  <si>
    <t>0978996232</t>
  </si>
  <si>
    <t>012902939</t>
  </si>
  <si>
    <t>081303305</t>
  </si>
  <si>
    <t>0979017070</t>
  </si>
  <si>
    <t>092534264</t>
  </si>
  <si>
    <t>0966004021</t>
  </si>
  <si>
    <t>069528240</t>
  </si>
  <si>
    <t>0973006205</t>
  </si>
  <si>
    <t>098228553</t>
  </si>
  <si>
    <t>0965928853</t>
  </si>
  <si>
    <t>015768523</t>
  </si>
  <si>
    <t>081262050</t>
  </si>
  <si>
    <t>017845082</t>
  </si>
  <si>
    <t>0962323719</t>
  </si>
  <si>
    <t>0886959000</t>
  </si>
  <si>
    <t>061625962</t>
  </si>
  <si>
    <t>0967449297</t>
  </si>
  <si>
    <t>093270464</t>
  </si>
  <si>
    <t>0887760788</t>
  </si>
  <si>
    <t>098398068</t>
  </si>
  <si>
    <t>081717554</t>
  </si>
  <si>
    <t>0966823935</t>
  </si>
  <si>
    <t>0964943988</t>
  </si>
  <si>
    <t>081699490</t>
  </si>
  <si>
    <t>086691018</t>
  </si>
  <si>
    <t>015501211</t>
  </si>
  <si>
    <t>0884953822</t>
  </si>
  <si>
    <t>085855087</t>
  </si>
  <si>
    <t>066929727</t>
  </si>
  <si>
    <t>0975644112</t>
  </si>
  <si>
    <t>086867578</t>
  </si>
  <si>
    <t>087518953</t>
  </si>
  <si>
    <t>098237693</t>
  </si>
  <si>
    <t>077622188</t>
  </si>
  <si>
    <t>010752807</t>
  </si>
  <si>
    <t>0975279403</t>
  </si>
  <si>
    <t>015910289</t>
  </si>
  <si>
    <t>0963111426</t>
  </si>
  <si>
    <t>068979279</t>
  </si>
  <si>
    <t>0885797289</t>
  </si>
  <si>
    <t>016857590</t>
  </si>
  <si>
    <t>0977393102</t>
  </si>
  <si>
    <t>012624842</t>
  </si>
  <si>
    <t>0973335152</t>
  </si>
  <si>
    <t>098765667</t>
  </si>
  <si>
    <t>0968228587</t>
  </si>
  <si>
    <t>086513737</t>
  </si>
  <si>
    <t>095915383</t>
  </si>
  <si>
    <t>0977238009</t>
  </si>
  <si>
    <t>0884996627</t>
  </si>
  <si>
    <t>0884559024</t>
  </si>
  <si>
    <t>077808325</t>
  </si>
  <si>
    <t>0972208530</t>
  </si>
  <si>
    <t>010774706</t>
  </si>
  <si>
    <t>070681223</t>
  </si>
  <si>
    <t>069616190</t>
  </si>
  <si>
    <t>070397803</t>
  </si>
  <si>
    <t>070959320</t>
  </si>
  <si>
    <t>0966940375</t>
  </si>
  <si>
    <t>011909592</t>
  </si>
  <si>
    <t>016758008</t>
  </si>
  <si>
    <t>095936637</t>
  </si>
  <si>
    <t>081917387</t>
  </si>
  <si>
    <t>069999967</t>
  </si>
  <si>
    <t>087276688</t>
  </si>
  <si>
    <t>092155529</t>
  </si>
  <si>
    <t>0967314626</t>
  </si>
  <si>
    <t>086862694</t>
  </si>
  <si>
    <t>012463778</t>
  </si>
  <si>
    <t>066555514</t>
  </si>
  <si>
    <t>069586465</t>
  </si>
  <si>
    <t>010574574</t>
  </si>
  <si>
    <t>093625639</t>
  </si>
  <si>
    <t>0965415955</t>
  </si>
  <si>
    <t>016599452</t>
  </si>
  <si>
    <t>0962182681</t>
  </si>
  <si>
    <t>0969731565</t>
  </si>
  <si>
    <t>0967280004</t>
  </si>
  <si>
    <t>077883340</t>
  </si>
  <si>
    <t>093521179</t>
  </si>
  <si>
    <t>015280527</t>
  </si>
  <si>
    <t>092876660</t>
  </si>
  <si>
    <t>093942038</t>
  </si>
  <si>
    <t>0888611082</t>
  </si>
  <si>
    <t>0716503955</t>
  </si>
  <si>
    <t>0965871404</t>
  </si>
  <si>
    <t>078330101</t>
  </si>
  <si>
    <t>010502099</t>
  </si>
  <si>
    <t>092778100</t>
  </si>
  <si>
    <t>010787671</t>
  </si>
  <si>
    <t>0885609007</t>
  </si>
  <si>
    <t>0888228380</t>
  </si>
  <si>
    <t>0974214776</t>
  </si>
  <si>
    <t>0969761866</t>
  </si>
  <si>
    <t>0972654967</t>
  </si>
  <si>
    <t>098932528</t>
  </si>
  <si>
    <t>078522049</t>
  </si>
  <si>
    <t>093599991</t>
  </si>
  <si>
    <t>093921606</t>
  </si>
  <si>
    <t>012664345</t>
  </si>
  <si>
    <t>086436179</t>
  </si>
  <si>
    <t>015575480</t>
  </si>
  <si>
    <t>0888787130</t>
  </si>
  <si>
    <t>0967228831</t>
  </si>
  <si>
    <t>093954832</t>
  </si>
  <si>
    <t>0962409443</t>
  </si>
  <si>
    <t>012732227</t>
  </si>
  <si>
    <t>077281910</t>
  </si>
  <si>
    <t>098323170</t>
  </si>
  <si>
    <t>069384879</t>
  </si>
  <si>
    <t>0965479263</t>
  </si>
  <si>
    <t>086822588</t>
  </si>
  <si>
    <t>069847503</t>
  </si>
  <si>
    <t>0965153159</t>
  </si>
  <si>
    <t>0969460621</t>
  </si>
  <si>
    <t>010561296</t>
  </si>
  <si>
    <t>092628584</t>
  </si>
  <si>
    <t>078511269</t>
  </si>
  <si>
    <t>0963101651</t>
  </si>
  <si>
    <t>0966696968</t>
  </si>
  <si>
    <t>017531143</t>
  </si>
  <si>
    <t>099711125</t>
  </si>
  <si>
    <t>017800847</t>
  </si>
  <si>
    <t>012827606</t>
  </si>
  <si>
    <t>015256585</t>
  </si>
  <si>
    <t>012646350</t>
  </si>
  <si>
    <t>010383343</t>
  </si>
  <si>
    <t>092765921</t>
  </si>
  <si>
    <t>061619017</t>
  </si>
  <si>
    <t>098589554</t>
  </si>
  <si>
    <t>017718086</t>
  </si>
  <si>
    <t>069984100</t>
  </si>
  <si>
    <t>0889997664</t>
  </si>
  <si>
    <t>078499876</t>
  </si>
  <si>
    <t>093804397</t>
  </si>
  <si>
    <t>098393582</t>
  </si>
  <si>
    <t>012719893</t>
  </si>
  <si>
    <t>0962828938</t>
  </si>
  <si>
    <t>0966831568</t>
  </si>
  <si>
    <t>0966319047</t>
  </si>
  <si>
    <t>011451850</t>
  </si>
  <si>
    <t>093747375</t>
  </si>
  <si>
    <t>0966093402</t>
  </si>
  <si>
    <t>081971014</t>
  </si>
  <si>
    <t>0962223068</t>
  </si>
  <si>
    <t>070262972</t>
  </si>
  <si>
    <t>0962886634</t>
  </si>
  <si>
    <t>0883255545</t>
  </si>
  <si>
    <t>081318188</t>
  </si>
  <si>
    <t>081658439</t>
  </si>
  <si>
    <t>066599664</t>
  </si>
  <si>
    <t>0317272333</t>
  </si>
  <si>
    <t>086860031</t>
  </si>
  <si>
    <t>0976665771</t>
  </si>
  <si>
    <t>0963038840</t>
  </si>
  <si>
    <t>089577109</t>
  </si>
  <si>
    <t>0975764851</t>
  </si>
  <si>
    <t>0978481811</t>
  </si>
  <si>
    <t>092300031</t>
  </si>
  <si>
    <t>016774578</t>
  </si>
  <si>
    <t>0975758406</t>
  </si>
  <si>
    <t>010589738</t>
  </si>
  <si>
    <t>0768888977</t>
  </si>
  <si>
    <t>0187575248</t>
  </si>
  <si>
    <t>0967004545</t>
  </si>
  <si>
    <t>0962681566</t>
  </si>
  <si>
    <t>069979344</t>
  </si>
  <si>
    <t>016567551</t>
  </si>
  <si>
    <t>012628515</t>
  </si>
  <si>
    <t>093625625</t>
  </si>
  <si>
    <t>077535322</t>
  </si>
  <si>
    <t>016222575</t>
  </si>
  <si>
    <t>012308213</t>
  </si>
  <si>
    <t>086799969</t>
  </si>
  <si>
    <t>085215297</t>
  </si>
  <si>
    <t>0965646630</t>
  </si>
  <si>
    <t>069993968</t>
  </si>
  <si>
    <t>086500594</t>
  </si>
  <si>
    <t>010282096</t>
  </si>
  <si>
    <t>070502716</t>
  </si>
  <si>
    <t>070551216</t>
  </si>
  <si>
    <t>016735979</t>
  </si>
  <si>
    <t>098293836</t>
  </si>
  <si>
    <t>016409025</t>
  </si>
  <si>
    <t>0974542559</t>
  </si>
  <si>
    <t>180318986</t>
  </si>
  <si>
    <t>180468264</t>
  </si>
  <si>
    <t>180032834</t>
  </si>
  <si>
    <t>180601994</t>
  </si>
  <si>
    <t>180837449</t>
  </si>
  <si>
    <t>180317245</t>
  </si>
  <si>
    <t>180766633</t>
  </si>
  <si>
    <t>180520774</t>
  </si>
  <si>
    <t>180687266</t>
  </si>
  <si>
    <t>100500072</t>
  </si>
  <si>
    <t>180704632</t>
  </si>
  <si>
    <t>180484346</t>
  </si>
  <si>
    <t>180298546</t>
  </si>
  <si>
    <t>180561699</t>
  </si>
  <si>
    <t>180230381</t>
  </si>
  <si>
    <t>180844398</t>
  </si>
  <si>
    <t>180510120</t>
  </si>
  <si>
    <t>180404084</t>
  </si>
  <si>
    <t>180765578</t>
  </si>
  <si>
    <t>180786335</t>
  </si>
  <si>
    <t>180783280</t>
  </si>
  <si>
    <t>180627207</t>
  </si>
  <si>
    <t>180525992</t>
  </si>
  <si>
    <t>180559761</t>
  </si>
  <si>
    <t>180470640</t>
  </si>
  <si>
    <t>180821992</t>
  </si>
  <si>
    <t>180826370</t>
  </si>
  <si>
    <t>180865837</t>
  </si>
  <si>
    <t>180668171</t>
  </si>
  <si>
    <t>180765630</t>
  </si>
  <si>
    <t>180821799</t>
  </si>
  <si>
    <t>180482921</t>
  </si>
  <si>
    <t>180395982</t>
  </si>
  <si>
    <t>180887794</t>
  </si>
  <si>
    <t>180615766</t>
  </si>
  <si>
    <t>180827132</t>
  </si>
  <si>
    <t>180037842</t>
  </si>
  <si>
    <t>180044322</t>
  </si>
  <si>
    <t>180857011</t>
  </si>
  <si>
    <t>180113455</t>
  </si>
  <si>
    <t>180292492</t>
  </si>
  <si>
    <t>180373525</t>
  </si>
  <si>
    <t>180507579</t>
  </si>
  <si>
    <t>180596671</t>
  </si>
  <si>
    <t>180556736</t>
  </si>
  <si>
    <t>180845192</t>
  </si>
  <si>
    <t>190760306</t>
  </si>
  <si>
    <t>180799139</t>
  </si>
  <si>
    <t>180578664</t>
  </si>
  <si>
    <t>180749980</t>
  </si>
  <si>
    <t>180827351</t>
  </si>
  <si>
    <t>150527251</t>
  </si>
  <si>
    <t>180911324</t>
  </si>
  <si>
    <t>180559975</t>
  </si>
  <si>
    <t>180805717</t>
  </si>
  <si>
    <t>180529577</t>
  </si>
  <si>
    <t>180490654</t>
  </si>
  <si>
    <t>180815769</t>
  </si>
  <si>
    <t>180792145</t>
  </si>
  <si>
    <t>180672620</t>
  </si>
  <si>
    <t>180561286</t>
  </si>
  <si>
    <t>180819848</t>
  </si>
  <si>
    <t>180519876</t>
  </si>
  <si>
    <t>160371832</t>
  </si>
  <si>
    <t>180125358</t>
  </si>
  <si>
    <t>180427695</t>
  </si>
  <si>
    <t>180822224</t>
  </si>
  <si>
    <t>180400708</t>
  </si>
  <si>
    <t>250202401</t>
  </si>
  <si>
    <t>180907917</t>
  </si>
  <si>
    <t>180732007</t>
  </si>
  <si>
    <t>180912324</t>
  </si>
  <si>
    <t>180037167</t>
  </si>
  <si>
    <t>180713148</t>
  </si>
  <si>
    <t>180271862</t>
  </si>
  <si>
    <t>180459429</t>
  </si>
  <si>
    <t>180545877</t>
  </si>
  <si>
    <t>180515687</t>
  </si>
  <si>
    <t>180804319</t>
  </si>
  <si>
    <t>180510512</t>
  </si>
  <si>
    <t>170747898</t>
  </si>
  <si>
    <t>180267129</t>
  </si>
  <si>
    <t>180279303</t>
  </si>
  <si>
    <t>180247743</t>
  </si>
  <si>
    <t>180622440</t>
  </si>
  <si>
    <t>180682253</t>
  </si>
  <si>
    <t>180767397</t>
  </si>
  <si>
    <t>180412729</t>
  </si>
  <si>
    <t>180599286</t>
  </si>
  <si>
    <t>180558430</t>
  </si>
  <si>
    <t>180564147</t>
  </si>
  <si>
    <t>180557177</t>
  </si>
  <si>
    <t>180079933</t>
  </si>
  <si>
    <t>180693519</t>
  </si>
  <si>
    <t>180514317</t>
  </si>
  <si>
    <t>180811889</t>
  </si>
  <si>
    <t>180652855</t>
  </si>
  <si>
    <t>180818629</t>
  </si>
  <si>
    <t>180484142</t>
  </si>
  <si>
    <t>180553843</t>
  </si>
  <si>
    <t>180540801</t>
  </si>
  <si>
    <t>180546173</t>
  </si>
  <si>
    <t>180858826</t>
  </si>
  <si>
    <t>180426412</t>
  </si>
  <si>
    <t>180094050</t>
  </si>
  <si>
    <t>180748595</t>
  </si>
  <si>
    <t>180298764</t>
  </si>
  <si>
    <t>180514525</t>
  </si>
  <si>
    <t>180632818</t>
  </si>
  <si>
    <t>180712270</t>
  </si>
  <si>
    <t>180031862</t>
  </si>
  <si>
    <t>120012323</t>
  </si>
  <si>
    <t>180819784</t>
  </si>
  <si>
    <t>180795093</t>
  </si>
  <si>
    <t>180864649</t>
  </si>
  <si>
    <t>180827856</t>
  </si>
  <si>
    <t>180812850</t>
  </si>
  <si>
    <t>180531382</t>
  </si>
  <si>
    <t>180510081</t>
  </si>
  <si>
    <t>180611598</t>
  </si>
  <si>
    <t>180731772</t>
  </si>
  <si>
    <t>180518719</t>
  </si>
  <si>
    <t>180294697</t>
  </si>
  <si>
    <t>180955912</t>
  </si>
  <si>
    <t>180311599</t>
  </si>
  <si>
    <t>180654810</t>
  </si>
  <si>
    <t>180333563</t>
  </si>
  <si>
    <t>101235245</t>
  </si>
  <si>
    <t>180381544</t>
  </si>
  <si>
    <t>180479479</t>
  </si>
  <si>
    <t>180507687</t>
  </si>
  <si>
    <t>180430516</t>
  </si>
  <si>
    <t>180478771</t>
  </si>
  <si>
    <t>180816023</t>
  </si>
  <si>
    <t>180487770</t>
  </si>
  <si>
    <t>180728333</t>
  </si>
  <si>
    <t>180015938</t>
  </si>
  <si>
    <t>180009754</t>
  </si>
  <si>
    <t>180029019</t>
  </si>
  <si>
    <t>180308508</t>
  </si>
  <si>
    <t>180299371</t>
  </si>
  <si>
    <t>180321570</t>
  </si>
  <si>
    <t>180501207</t>
  </si>
  <si>
    <t>180671701</t>
  </si>
  <si>
    <t>180553453</t>
  </si>
  <si>
    <t>180424097</t>
  </si>
  <si>
    <t>180296087</t>
  </si>
  <si>
    <t>180475134</t>
  </si>
  <si>
    <t>180058948</t>
  </si>
  <si>
    <t>180603421</t>
  </si>
  <si>
    <t>180561821</t>
  </si>
  <si>
    <t>190727529</t>
  </si>
  <si>
    <t>180589788</t>
  </si>
  <si>
    <t>180515163</t>
  </si>
  <si>
    <t>180826052</t>
  </si>
  <si>
    <t>180554158</t>
  </si>
  <si>
    <t>180733080</t>
  </si>
  <si>
    <t>240169997</t>
  </si>
  <si>
    <t>180681774</t>
  </si>
  <si>
    <t>180911866</t>
  </si>
  <si>
    <t>170749140</t>
  </si>
  <si>
    <t>180961592</t>
  </si>
  <si>
    <t>180949406</t>
  </si>
  <si>
    <t>180759467</t>
  </si>
  <si>
    <t>180699700</t>
  </si>
  <si>
    <t>180695864</t>
  </si>
  <si>
    <t>180522128</t>
  </si>
  <si>
    <t>150525578</t>
  </si>
  <si>
    <t>240111759</t>
  </si>
  <si>
    <t>180965154</t>
  </si>
  <si>
    <t>180472821</t>
  </si>
  <si>
    <t>150622552</t>
  </si>
  <si>
    <t>180121995</t>
  </si>
  <si>
    <t>180808283</t>
  </si>
  <si>
    <t>180293110</t>
  </si>
  <si>
    <t>180264856</t>
  </si>
  <si>
    <t>180851670</t>
  </si>
  <si>
    <t>140011779</t>
  </si>
  <si>
    <t>180320614</t>
  </si>
  <si>
    <t>180658525</t>
  </si>
  <si>
    <t>180489269</t>
  </si>
  <si>
    <t>130167076</t>
  </si>
  <si>
    <t>180548220</t>
  </si>
  <si>
    <t>180654620</t>
  </si>
  <si>
    <t>180704791</t>
  </si>
  <si>
    <t>180791880</t>
  </si>
  <si>
    <t>180285023</t>
  </si>
  <si>
    <t>180292503</t>
  </si>
  <si>
    <t>170381613</t>
  </si>
  <si>
    <t>180607687</t>
  </si>
  <si>
    <t>180489842</t>
  </si>
  <si>
    <t>180782540</t>
  </si>
  <si>
    <t>180793140</t>
  </si>
  <si>
    <t>180518671</t>
  </si>
  <si>
    <t>180727677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</si>
  <si>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</si>
  <si>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</si>
  <si>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</si>
  <si>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</si>
  <si>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</si>
  <si>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</si>
  <si>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</si>
  <si>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223 ឈ្មោះ ឡាំង បុត្តី (ស្រីចំនួន 90 នាក់) ក្នុងនោះ
- ទទួលបានប្រាក់ឧបត្ថម្ភចំនួន   221 នាក់ (ស្រី  89 នាក់)
- មិនទទួលបានប្រាក់ឧបត្ថម្ភចំនួន   2 នាក់ (ស្រី  1 នាក់)</t>
  </si>
  <si>
    <r>
      <t>បញ្ជីរាយនាមកម្មករនិយោជិតដែលអនុញ្ញាតឱ្យព្យួរកិច្ចសន្យាការងារ
ក្រុមហ៊ុន  សណ្ឋាគារ​ សុខាអង្គរ</t>
    </r>
    <r>
      <rPr>
        <sz val="11"/>
        <rFont val="Khmer OS Muol Light"/>
      </rPr>
      <t xml:space="preserve"> 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ភូមិមណ្ឌល២ សង្កាត់ស្វាយដង្គំ  ក្រុងសៀមរាប ខេត្តសៀមរាប </t>
    </r>
  </si>
  <si>
    <t>រយៈពេលព្យួរកិច្ចសន្យាការងារ ៦០ថ្ងៃ ចាប់ពីថ្ងៃទី២០ ខែតុលា ឆ្នាំ២០២១ ដល់ថ្ងៃទី១៨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</si>
</sst>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color theme="1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0" fillId="0" borderId="5" xfId="0" applyBorder="1"/>
    <xf numFmtId="0" fontId="10" fillId="9" borderId="6" xfId="0" applyFont="1" applyFill="1" applyBorder="1" applyAlignment="1" applyProtection="1">
      <alignment horizontal="center" vertical="center" wrapText="1"/>
      <protection locked="0"/>
    </xf>
    <xf numFmtId="0" fontId="11" fillId="10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2" fillId="5" borderId="9" xfId="0" applyFont="1" applyFill="1" applyBorder="1" applyAlignment="1" applyProtection="1">
      <alignment horizontal="center" vertical="center" wrapText="1"/>
      <protection locked="0"/>
    </xf>
    <xf numFmtId="0" fontId="13" fillId="10" borderId="10" xfId="0" applyFont="1" applyFill="1" applyBorder="1" applyAlignment="1">
      <alignment horizontal="center" vertical="center" wrapText="1"/>
    </xf>
    <xf numFmtId="49" fontId="14" fillId="10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9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2" fontId="19" fillId="0" borderId="11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20" fillId="4" borderId="11" xfId="0" applyFont="1" applyFill="1" applyBorder="1" applyAlignment="1">
      <alignment horizontal="right" vertical="center"/>
    </xf>
    <xf numFmtId="2" fontId="21" fillId="0" borderId="11" xfId="0" applyNumberFormat="1" applyFont="1" applyBorder="1" applyAlignment="1">
      <alignment horizontal="center" vertical="center" shrinkToFit="1"/>
    </xf>
    <xf numFmtId="49" fontId="19" fillId="0" borderId="11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0" fontId="20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2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opLeftCell="A6" workbookViewId="0">
      <selection activeCell="G9" sqref="G9:H9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7.125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66" t="s">
        <v>0</v>
      </c>
      <c r="B1" s="67"/>
      <c r="C1" s="67"/>
      <c r="D1" s="67"/>
      <c r="E1" s="67"/>
      <c r="F1" s="67"/>
      <c r="G1" s="67"/>
      <c r="H1" s="67"/>
      <c r="I1" s="67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 t="s">
        <v>680</v>
      </c>
      <c r="F3" s="5" t="s">
        <v>13</v>
      </c>
      <c r="G3" s="5">
        <v>180318986</v>
      </c>
      <c r="H3" s="5" t="s">
        <v>689</v>
      </c>
      <c r="I3" s="3"/>
    </row>
    <row r="4" spans="1:9" ht="60" customHeight="1" x14ac:dyDescent="0.65">
      <c r="A4" s="3">
        <v>2</v>
      </c>
      <c r="B4" s="3" t="s">
        <v>14</v>
      </c>
      <c r="C4" s="3" t="s">
        <v>15</v>
      </c>
      <c r="D4" s="3" t="s">
        <v>16</v>
      </c>
      <c r="E4" s="3" t="s">
        <v>680</v>
      </c>
      <c r="F4" s="5" t="s">
        <v>17</v>
      </c>
      <c r="G4" s="5">
        <v>180468264</v>
      </c>
      <c r="H4" s="5" t="s">
        <v>690</v>
      </c>
      <c r="I4" s="3"/>
    </row>
    <row r="5" spans="1:9" ht="60" customHeight="1" x14ac:dyDescent="0.65">
      <c r="A5" s="3">
        <v>3</v>
      </c>
      <c r="B5" s="3" t="s">
        <v>18</v>
      </c>
      <c r="C5" s="3" t="s">
        <v>11</v>
      </c>
      <c r="D5" s="3" t="s">
        <v>19</v>
      </c>
      <c r="E5" s="3" t="s">
        <v>680</v>
      </c>
      <c r="F5" s="5" t="s">
        <v>20</v>
      </c>
      <c r="G5" s="5">
        <v>180032834</v>
      </c>
      <c r="H5" s="5" t="s">
        <v>691</v>
      </c>
      <c r="I5" s="3"/>
    </row>
    <row r="6" spans="1:9" ht="60" customHeight="1" x14ac:dyDescent="0.65">
      <c r="A6" s="3">
        <v>4</v>
      </c>
      <c r="B6" s="3" t="s">
        <v>21</v>
      </c>
      <c r="C6" s="3" t="s">
        <v>11</v>
      </c>
      <c r="D6" s="3" t="s">
        <v>22</v>
      </c>
      <c r="E6" s="3" t="s">
        <v>680</v>
      </c>
      <c r="F6" s="5" t="s">
        <v>23</v>
      </c>
      <c r="G6" s="5">
        <v>180601994</v>
      </c>
      <c r="H6" s="5" t="s">
        <v>692</v>
      </c>
      <c r="I6" s="3"/>
    </row>
    <row r="7" spans="1:9" ht="60" customHeight="1" x14ac:dyDescent="0.65">
      <c r="A7" s="3">
        <v>5</v>
      </c>
      <c r="B7" s="3" t="s">
        <v>24</v>
      </c>
      <c r="C7" s="3" t="s">
        <v>11</v>
      </c>
      <c r="D7" s="3" t="s">
        <v>25</v>
      </c>
      <c r="E7" s="3" t="s">
        <v>680</v>
      </c>
      <c r="F7" s="5" t="s">
        <v>26</v>
      </c>
      <c r="G7" s="5">
        <v>180837449</v>
      </c>
      <c r="H7" s="5" t="s">
        <v>693</v>
      </c>
      <c r="I7" s="3"/>
    </row>
    <row r="8" spans="1:9" ht="60" customHeight="1" x14ac:dyDescent="0.65">
      <c r="A8" s="3">
        <v>6</v>
      </c>
      <c r="B8" s="3" t="s">
        <v>27</v>
      </c>
      <c r="C8" s="3" t="s">
        <v>11</v>
      </c>
      <c r="D8" s="3" t="s">
        <v>28</v>
      </c>
      <c r="E8" s="3" t="s">
        <v>680</v>
      </c>
      <c r="F8" s="5" t="s">
        <v>29</v>
      </c>
      <c r="G8" s="5">
        <v>180317245</v>
      </c>
      <c r="H8" s="5" t="s">
        <v>694</v>
      </c>
      <c r="I8" s="3"/>
    </row>
    <row r="9" spans="1:9" ht="60" customHeight="1" x14ac:dyDescent="0.65">
      <c r="A9" s="3">
        <v>7</v>
      </c>
      <c r="B9" s="3" t="s">
        <v>30</v>
      </c>
      <c r="C9" s="3" t="s">
        <v>15</v>
      </c>
      <c r="D9" s="3" t="s">
        <v>31</v>
      </c>
      <c r="E9" s="3" t="s">
        <v>680</v>
      </c>
      <c r="F9" s="5" t="s">
        <v>32</v>
      </c>
      <c r="G9" s="5" t="s">
        <v>695</v>
      </c>
      <c r="H9" s="5" t="s">
        <v>696</v>
      </c>
      <c r="I9" s="3"/>
    </row>
    <row r="10" spans="1:9" ht="60" customHeight="1" x14ac:dyDescent="0.65">
      <c r="A10" s="3">
        <v>8</v>
      </c>
      <c r="B10" s="3" t="s">
        <v>33</v>
      </c>
      <c r="C10" s="3" t="s">
        <v>15</v>
      </c>
      <c r="D10" s="3" t="s">
        <v>34</v>
      </c>
      <c r="E10" s="3" t="s">
        <v>680</v>
      </c>
      <c r="F10" s="5" t="s">
        <v>35</v>
      </c>
      <c r="G10" s="5">
        <v>180766633</v>
      </c>
      <c r="H10" s="5" t="s">
        <v>697</v>
      </c>
      <c r="I10" s="3"/>
    </row>
    <row r="11" spans="1:9" ht="60" customHeight="1" x14ac:dyDescent="0.65">
      <c r="A11" s="3">
        <v>9</v>
      </c>
      <c r="B11" s="3" t="s">
        <v>36</v>
      </c>
      <c r="C11" s="3" t="s">
        <v>11</v>
      </c>
      <c r="D11" s="3" t="s">
        <v>37</v>
      </c>
      <c r="E11" s="3" t="s">
        <v>680</v>
      </c>
      <c r="F11" s="5" t="s">
        <v>38</v>
      </c>
      <c r="G11" s="5">
        <v>180520774</v>
      </c>
      <c r="H11" s="5" t="s">
        <v>698</v>
      </c>
      <c r="I11" s="3"/>
    </row>
    <row r="12" spans="1:9" ht="60" customHeight="1" x14ac:dyDescent="0.65">
      <c r="A12" s="3">
        <v>10</v>
      </c>
      <c r="B12" s="3" t="s">
        <v>39</v>
      </c>
      <c r="C12" s="3" t="s">
        <v>11</v>
      </c>
      <c r="D12" s="3" t="s">
        <v>40</v>
      </c>
      <c r="E12" s="3" t="s">
        <v>680</v>
      </c>
      <c r="F12" s="5" t="s">
        <v>41</v>
      </c>
      <c r="G12" s="5">
        <v>180687266</v>
      </c>
      <c r="H12" s="5" t="s">
        <v>699</v>
      </c>
      <c r="I12" s="3"/>
    </row>
    <row r="13" spans="1:9" ht="60" customHeight="1" x14ac:dyDescent="0.65">
      <c r="A13" s="3">
        <v>11</v>
      </c>
      <c r="B13" s="3" t="s">
        <v>42</v>
      </c>
      <c r="C13" s="3" t="s">
        <v>11</v>
      </c>
      <c r="D13" s="3" t="s">
        <v>43</v>
      </c>
      <c r="E13" s="3" t="s">
        <v>680</v>
      </c>
      <c r="F13" s="5" t="s">
        <v>44</v>
      </c>
      <c r="G13" s="5">
        <v>100500072</v>
      </c>
      <c r="H13" s="5" t="s">
        <v>700</v>
      </c>
      <c r="I13" s="3"/>
    </row>
    <row r="14" spans="1:9" ht="60" customHeight="1" x14ac:dyDescent="0.65">
      <c r="A14" s="3">
        <v>12</v>
      </c>
      <c r="B14" s="3" t="s">
        <v>45</v>
      </c>
      <c r="C14" s="3" t="s">
        <v>11</v>
      </c>
      <c r="D14" s="3" t="s">
        <v>46</v>
      </c>
      <c r="E14" s="3" t="s">
        <v>680</v>
      </c>
      <c r="F14" s="5" t="s">
        <v>47</v>
      </c>
      <c r="G14" s="5">
        <v>180704632</v>
      </c>
      <c r="H14" s="5" t="s">
        <v>701</v>
      </c>
      <c r="I14" s="3"/>
    </row>
    <row r="15" spans="1:9" ht="60" customHeight="1" x14ac:dyDescent="0.65">
      <c r="A15" s="3">
        <v>13</v>
      </c>
      <c r="B15" s="3" t="s">
        <v>48</v>
      </c>
      <c r="C15" s="3" t="s">
        <v>15</v>
      </c>
      <c r="D15" s="3" t="s">
        <v>49</v>
      </c>
      <c r="E15" s="3" t="s">
        <v>680</v>
      </c>
      <c r="F15" s="5" t="s">
        <v>50</v>
      </c>
      <c r="G15" s="5" t="s">
        <v>702</v>
      </c>
      <c r="H15" s="5" t="s">
        <v>703</v>
      </c>
      <c r="I15" s="3"/>
    </row>
    <row r="16" spans="1:9" ht="60" customHeight="1" x14ac:dyDescent="0.65">
      <c r="A16" s="3">
        <v>14</v>
      </c>
      <c r="B16" s="3" t="s">
        <v>51</v>
      </c>
      <c r="C16" s="3" t="s">
        <v>15</v>
      </c>
      <c r="D16" s="3" t="s">
        <v>52</v>
      </c>
      <c r="E16" s="3" t="s">
        <v>680</v>
      </c>
      <c r="F16" s="5" t="s">
        <v>53</v>
      </c>
      <c r="G16" s="5">
        <v>180484346</v>
      </c>
      <c r="H16" s="5" t="s">
        <v>704</v>
      </c>
      <c r="I16" s="3"/>
    </row>
    <row r="17" spans="1:9" ht="60" customHeight="1" x14ac:dyDescent="0.65">
      <c r="A17" s="3">
        <v>15</v>
      </c>
      <c r="B17" s="3" t="s">
        <v>54</v>
      </c>
      <c r="C17" s="3" t="s">
        <v>15</v>
      </c>
      <c r="D17" s="3" t="s">
        <v>55</v>
      </c>
      <c r="E17" s="3" t="s">
        <v>680</v>
      </c>
      <c r="F17" s="5" t="s">
        <v>56</v>
      </c>
      <c r="G17" s="5">
        <v>180298546</v>
      </c>
      <c r="H17" s="5" t="s">
        <v>705</v>
      </c>
      <c r="I17" s="3"/>
    </row>
    <row r="18" spans="1:9" ht="60" customHeight="1" x14ac:dyDescent="0.65">
      <c r="A18" s="3">
        <v>16</v>
      </c>
      <c r="B18" s="3" t="s">
        <v>57</v>
      </c>
      <c r="C18" s="3" t="s">
        <v>11</v>
      </c>
      <c r="D18" s="3" t="s">
        <v>58</v>
      </c>
      <c r="E18" s="3" t="s">
        <v>680</v>
      </c>
      <c r="F18" s="5" t="s">
        <v>59</v>
      </c>
      <c r="G18" s="5">
        <v>180561699</v>
      </c>
      <c r="H18" s="5" t="s">
        <v>706</v>
      </c>
      <c r="I18" s="3"/>
    </row>
    <row r="19" spans="1:9" ht="60" customHeight="1" x14ac:dyDescent="0.65">
      <c r="A19" s="3">
        <v>17</v>
      </c>
      <c r="B19" s="3" t="s">
        <v>60</v>
      </c>
      <c r="C19" s="3" t="s">
        <v>11</v>
      </c>
      <c r="D19" s="3" t="s">
        <v>61</v>
      </c>
      <c r="E19" s="3" t="s">
        <v>680</v>
      </c>
      <c r="F19" s="5" t="s">
        <v>62</v>
      </c>
      <c r="G19" s="5">
        <v>180230381</v>
      </c>
      <c r="H19" s="5" t="s">
        <v>707</v>
      </c>
      <c r="I19" s="3"/>
    </row>
    <row r="20" spans="1:9" ht="60" customHeight="1" x14ac:dyDescent="0.65">
      <c r="A20" s="3">
        <v>18</v>
      </c>
      <c r="B20" s="3" t="s">
        <v>63</v>
      </c>
      <c r="C20" s="3" t="s">
        <v>11</v>
      </c>
      <c r="D20" s="3" t="s">
        <v>64</v>
      </c>
      <c r="E20" s="3" t="s">
        <v>680</v>
      </c>
      <c r="F20" s="5" t="s">
        <v>65</v>
      </c>
      <c r="G20" s="5">
        <v>180844398</v>
      </c>
      <c r="H20" s="5" t="s">
        <v>708</v>
      </c>
      <c r="I20" s="3"/>
    </row>
    <row r="21" spans="1:9" ht="60" customHeight="1" x14ac:dyDescent="0.65">
      <c r="A21" s="3">
        <v>19</v>
      </c>
      <c r="B21" s="3" t="s">
        <v>66</v>
      </c>
      <c r="C21" s="3" t="s">
        <v>15</v>
      </c>
      <c r="D21" s="3" t="s">
        <v>67</v>
      </c>
      <c r="E21" s="3" t="s">
        <v>680</v>
      </c>
      <c r="F21" s="5" t="s">
        <v>68</v>
      </c>
      <c r="G21" s="5">
        <v>180510120</v>
      </c>
      <c r="H21" s="5" t="s">
        <v>709</v>
      </c>
      <c r="I21" s="3"/>
    </row>
    <row r="22" spans="1:9" ht="60" customHeight="1" x14ac:dyDescent="0.65">
      <c r="A22" s="3">
        <v>20</v>
      </c>
      <c r="B22" s="3" t="s">
        <v>69</v>
      </c>
      <c r="C22" s="3" t="s">
        <v>11</v>
      </c>
      <c r="D22" s="3" t="s">
        <v>70</v>
      </c>
      <c r="E22" s="3" t="s">
        <v>680</v>
      </c>
      <c r="F22" s="5" t="s">
        <v>71</v>
      </c>
      <c r="G22" s="5">
        <v>180404084</v>
      </c>
      <c r="H22" s="5" t="s">
        <v>710</v>
      </c>
      <c r="I22" s="3"/>
    </row>
    <row r="23" spans="1:9" ht="60" customHeight="1" x14ac:dyDescent="0.65">
      <c r="A23" s="3">
        <v>21</v>
      </c>
      <c r="B23" s="3" t="s">
        <v>72</v>
      </c>
      <c r="C23" s="3" t="s">
        <v>11</v>
      </c>
      <c r="D23" s="3" t="s">
        <v>73</v>
      </c>
      <c r="E23" s="3" t="s">
        <v>680</v>
      </c>
      <c r="F23" s="5" t="s">
        <v>74</v>
      </c>
      <c r="G23" s="5">
        <v>180765578</v>
      </c>
      <c r="H23" s="5" t="s">
        <v>711</v>
      </c>
      <c r="I23" s="3"/>
    </row>
    <row r="24" spans="1:9" ht="60" customHeight="1" x14ac:dyDescent="0.65">
      <c r="A24" s="3">
        <v>22</v>
      </c>
      <c r="B24" s="3" t="s">
        <v>75</v>
      </c>
      <c r="C24" s="3" t="s">
        <v>11</v>
      </c>
      <c r="D24" s="3" t="s">
        <v>76</v>
      </c>
      <c r="E24" s="3" t="s">
        <v>680</v>
      </c>
      <c r="F24" s="5" t="s">
        <v>77</v>
      </c>
      <c r="G24" s="5">
        <v>180786335</v>
      </c>
      <c r="H24" s="5" t="s">
        <v>712</v>
      </c>
      <c r="I24" s="3"/>
    </row>
    <row r="25" spans="1:9" ht="60" customHeight="1" x14ac:dyDescent="0.65">
      <c r="A25" s="3">
        <v>23</v>
      </c>
      <c r="B25" s="3" t="s">
        <v>78</v>
      </c>
      <c r="C25" s="3" t="s">
        <v>11</v>
      </c>
      <c r="D25" s="3" t="s">
        <v>79</v>
      </c>
      <c r="E25" s="3" t="s">
        <v>680</v>
      </c>
      <c r="F25" s="5" t="s">
        <v>80</v>
      </c>
      <c r="G25" s="5">
        <v>180783280</v>
      </c>
      <c r="H25" s="5" t="s">
        <v>713</v>
      </c>
      <c r="I25" s="3"/>
    </row>
    <row r="26" spans="1:9" ht="60" customHeight="1" x14ac:dyDescent="0.65">
      <c r="A26" s="3">
        <v>24</v>
      </c>
      <c r="B26" s="3" t="s">
        <v>81</v>
      </c>
      <c r="C26" s="3" t="s">
        <v>15</v>
      </c>
      <c r="D26" s="3" t="s">
        <v>82</v>
      </c>
      <c r="E26" s="3" t="s">
        <v>680</v>
      </c>
      <c r="F26" s="5" t="s">
        <v>83</v>
      </c>
      <c r="G26" s="5">
        <v>180627207</v>
      </c>
      <c r="H26" s="5" t="s">
        <v>714</v>
      </c>
      <c r="I26" s="3"/>
    </row>
    <row r="27" spans="1:9" ht="60" customHeight="1" x14ac:dyDescent="0.65">
      <c r="A27" s="3">
        <v>25</v>
      </c>
      <c r="B27" s="3" t="s">
        <v>84</v>
      </c>
      <c r="C27" s="3" t="s">
        <v>11</v>
      </c>
      <c r="D27" s="3" t="s">
        <v>85</v>
      </c>
      <c r="E27" s="3" t="s">
        <v>680</v>
      </c>
      <c r="F27" s="5" t="s">
        <v>86</v>
      </c>
      <c r="G27" s="5">
        <v>180525992</v>
      </c>
      <c r="H27" s="5" t="s">
        <v>715</v>
      </c>
      <c r="I27" s="3"/>
    </row>
    <row r="28" spans="1:9" ht="60" customHeight="1" x14ac:dyDescent="0.65">
      <c r="A28" s="3">
        <v>26</v>
      </c>
      <c r="B28" s="3" t="s">
        <v>87</v>
      </c>
      <c r="C28" s="3" t="s">
        <v>15</v>
      </c>
      <c r="D28" s="3" t="s">
        <v>82</v>
      </c>
      <c r="E28" s="3" t="s">
        <v>680</v>
      </c>
      <c r="F28" s="5" t="s">
        <v>88</v>
      </c>
      <c r="G28" s="5">
        <v>180559761</v>
      </c>
      <c r="H28" s="5" t="s">
        <v>716</v>
      </c>
      <c r="I28" s="3"/>
    </row>
    <row r="29" spans="1:9" ht="60" customHeight="1" x14ac:dyDescent="0.65">
      <c r="A29" s="3">
        <v>27</v>
      </c>
      <c r="B29" s="3" t="s">
        <v>89</v>
      </c>
      <c r="C29" s="3" t="s">
        <v>11</v>
      </c>
      <c r="D29" s="3" t="s">
        <v>90</v>
      </c>
      <c r="E29" s="3" t="s">
        <v>680</v>
      </c>
      <c r="F29" s="5" t="s">
        <v>91</v>
      </c>
      <c r="G29" s="5">
        <v>180470640</v>
      </c>
      <c r="H29" s="5" t="s">
        <v>717</v>
      </c>
      <c r="I29" s="3"/>
    </row>
    <row r="30" spans="1:9" ht="60" customHeight="1" x14ac:dyDescent="0.65">
      <c r="A30" s="3">
        <v>28</v>
      </c>
      <c r="B30" s="3" t="s">
        <v>92</v>
      </c>
      <c r="C30" s="3" t="s">
        <v>11</v>
      </c>
      <c r="D30" s="3" t="s">
        <v>93</v>
      </c>
      <c r="E30" s="3" t="s">
        <v>680</v>
      </c>
      <c r="F30" s="5" t="s">
        <v>94</v>
      </c>
      <c r="G30" s="6">
        <v>180821992</v>
      </c>
      <c r="H30" s="6" t="s">
        <v>718</v>
      </c>
      <c r="I30" s="3"/>
    </row>
    <row r="31" spans="1:9" ht="60" customHeight="1" x14ac:dyDescent="0.65">
      <c r="A31" s="3">
        <v>29</v>
      </c>
      <c r="B31" s="3" t="s">
        <v>95</v>
      </c>
      <c r="C31" s="3" t="s">
        <v>15</v>
      </c>
      <c r="D31" s="3" t="s">
        <v>96</v>
      </c>
      <c r="E31" s="3" t="s">
        <v>680</v>
      </c>
      <c r="F31" s="5" t="s">
        <v>97</v>
      </c>
      <c r="G31" s="5">
        <v>180826370</v>
      </c>
      <c r="H31" s="5" t="s">
        <v>719</v>
      </c>
      <c r="I31" s="3"/>
    </row>
    <row r="32" spans="1:9" ht="60" customHeight="1" x14ac:dyDescent="0.65">
      <c r="A32" s="3">
        <v>30</v>
      </c>
      <c r="B32" s="3" t="s">
        <v>98</v>
      </c>
      <c r="C32" s="3" t="s">
        <v>11</v>
      </c>
      <c r="D32" s="3" t="s">
        <v>99</v>
      </c>
      <c r="E32" s="3" t="s">
        <v>680</v>
      </c>
      <c r="F32" s="5" t="s">
        <v>100</v>
      </c>
      <c r="G32" s="5">
        <v>180865837</v>
      </c>
      <c r="H32" s="5" t="s">
        <v>720</v>
      </c>
      <c r="I32" s="3"/>
    </row>
    <row r="33" spans="1:9" ht="60" customHeight="1" x14ac:dyDescent="0.65">
      <c r="A33" s="3">
        <v>31</v>
      </c>
      <c r="B33" s="3" t="s">
        <v>101</v>
      </c>
      <c r="C33" s="3" t="s">
        <v>11</v>
      </c>
      <c r="D33" s="3" t="s">
        <v>102</v>
      </c>
      <c r="E33" s="3" t="s">
        <v>680</v>
      </c>
      <c r="F33" s="5" t="s">
        <v>103</v>
      </c>
      <c r="G33" s="5">
        <v>180668171</v>
      </c>
      <c r="H33" s="5" t="s">
        <v>721</v>
      </c>
      <c r="I33" s="3"/>
    </row>
    <row r="34" spans="1:9" ht="60" customHeight="1" x14ac:dyDescent="0.65">
      <c r="A34" s="3">
        <v>32</v>
      </c>
      <c r="B34" s="3" t="s">
        <v>104</v>
      </c>
      <c r="C34" s="3" t="s">
        <v>11</v>
      </c>
      <c r="D34" s="3" t="s">
        <v>105</v>
      </c>
      <c r="E34" s="3" t="s">
        <v>680</v>
      </c>
      <c r="F34" s="5" t="s">
        <v>106</v>
      </c>
      <c r="G34" s="5">
        <v>180765630</v>
      </c>
      <c r="H34" s="5" t="s">
        <v>722</v>
      </c>
      <c r="I34" s="3"/>
    </row>
    <row r="35" spans="1:9" ht="60" customHeight="1" x14ac:dyDescent="0.65">
      <c r="A35" s="3">
        <v>33</v>
      </c>
      <c r="B35" s="3" t="s">
        <v>107</v>
      </c>
      <c r="C35" s="3" t="s">
        <v>11</v>
      </c>
      <c r="D35" s="3" t="s">
        <v>108</v>
      </c>
      <c r="E35" s="3" t="s">
        <v>680</v>
      </c>
      <c r="F35" s="5">
        <v>0</v>
      </c>
      <c r="G35" s="5">
        <v>0</v>
      </c>
      <c r="H35" s="5" t="s">
        <v>723</v>
      </c>
      <c r="I35" s="3"/>
    </row>
    <row r="36" spans="1:9" ht="60" customHeight="1" x14ac:dyDescent="0.65">
      <c r="A36" s="3">
        <v>34</v>
      </c>
      <c r="B36" s="3" t="s">
        <v>109</v>
      </c>
      <c r="C36" s="3" t="s">
        <v>15</v>
      </c>
      <c r="D36" s="3" t="s">
        <v>110</v>
      </c>
      <c r="E36" s="3" t="s">
        <v>680</v>
      </c>
      <c r="F36" s="5" t="s">
        <v>111</v>
      </c>
      <c r="G36" s="5">
        <v>180821799</v>
      </c>
      <c r="H36" s="5" t="s">
        <v>724</v>
      </c>
      <c r="I36" s="3"/>
    </row>
    <row r="37" spans="1:9" ht="60" customHeight="1" x14ac:dyDescent="0.65">
      <c r="A37" s="3">
        <v>35</v>
      </c>
      <c r="B37" s="3" t="s">
        <v>112</v>
      </c>
      <c r="C37" s="3" t="s">
        <v>11</v>
      </c>
      <c r="D37" s="3" t="s">
        <v>113</v>
      </c>
      <c r="E37" s="3" t="s">
        <v>680</v>
      </c>
      <c r="F37" s="5" t="s">
        <v>114</v>
      </c>
      <c r="G37" s="5" t="s">
        <v>725</v>
      </c>
      <c r="H37" s="5" t="s">
        <v>726</v>
      </c>
      <c r="I37" s="3"/>
    </row>
    <row r="38" spans="1:9" ht="60" customHeight="1" x14ac:dyDescent="0.65">
      <c r="A38" s="3">
        <v>36</v>
      </c>
      <c r="B38" s="3" t="s">
        <v>115</v>
      </c>
      <c r="C38" s="3" t="s">
        <v>11</v>
      </c>
      <c r="D38" s="3" t="s">
        <v>116</v>
      </c>
      <c r="E38" s="3" t="s">
        <v>680</v>
      </c>
      <c r="F38" s="5" t="s">
        <v>117</v>
      </c>
      <c r="G38" s="5">
        <v>180482921</v>
      </c>
      <c r="H38" s="5" t="s">
        <v>727</v>
      </c>
      <c r="I38" s="3"/>
    </row>
    <row r="39" spans="1:9" ht="60" customHeight="1" x14ac:dyDescent="0.65">
      <c r="A39" s="3">
        <v>37</v>
      </c>
      <c r="B39" s="3" t="s">
        <v>118</v>
      </c>
      <c r="C39" s="3" t="s">
        <v>15</v>
      </c>
      <c r="D39" s="3" t="s">
        <v>119</v>
      </c>
      <c r="E39" s="3" t="s">
        <v>681</v>
      </c>
      <c r="F39" s="5" t="s">
        <v>120</v>
      </c>
      <c r="G39" s="5">
        <v>180395982</v>
      </c>
      <c r="H39" s="5" t="s">
        <v>728</v>
      </c>
      <c r="I39" s="3"/>
    </row>
    <row r="40" spans="1:9" ht="60" customHeight="1" x14ac:dyDescent="0.65">
      <c r="A40" s="3">
        <v>38</v>
      </c>
      <c r="B40" s="3" t="s">
        <v>121</v>
      </c>
      <c r="C40" s="3" t="s">
        <v>15</v>
      </c>
      <c r="D40" s="3" t="s">
        <v>122</v>
      </c>
      <c r="E40" s="3" t="s">
        <v>681</v>
      </c>
      <c r="F40" s="5" t="s">
        <v>123</v>
      </c>
      <c r="G40" s="5">
        <v>180887794</v>
      </c>
      <c r="H40" s="5" t="s">
        <v>729</v>
      </c>
      <c r="I40" s="3"/>
    </row>
    <row r="41" spans="1:9" ht="60" customHeight="1" x14ac:dyDescent="0.65">
      <c r="A41" s="3">
        <v>39</v>
      </c>
      <c r="B41" s="3" t="s">
        <v>124</v>
      </c>
      <c r="C41" s="3" t="s">
        <v>11</v>
      </c>
      <c r="D41" s="3" t="s">
        <v>125</v>
      </c>
      <c r="E41" s="3" t="s">
        <v>681</v>
      </c>
      <c r="F41" s="5" t="s">
        <v>126</v>
      </c>
      <c r="G41" s="5">
        <v>180615766</v>
      </c>
      <c r="H41" s="5" t="s">
        <v>730</v>
      </c>
      <c r="I41" s="3"/>
    </row>
    <row r="42" spans="1:9" ht="60" customHeight="1" x14ac:dyDescent="0.65">
      <c r="A42" s="3">
        <v>40</v>
      </c>
      <c r="B42" s="3" t="s">
        <v>127</v>
      </c>
      <c r="C42" s="3" t="s">
        <v>11</v>
      </c>
      <c r="D42" s="3" t="s">
        <v>128</v>
      </c>
      <c r="E42" s="3" t="s">
        <v>681</v>
      </c>
      <c r="F42" s="5" t="s">
        <v>129</v>
      </c>
      <c r="G42" s="5">
        <v>180827132</v>
      </c>
      <c r="H42" s="5" t="s">
        <v>731</v>
      </c>
      <c r="I42" s="3"/>
    </row>
    <row r="43" spans="1:9" ht="60" customHeight="1" x14ac:dyDescent="0.65">
      <c r="A43" s="3">
        <v>41</v>
      </c>
      <c r="B43" s="3" t="s">
        <v>130</v>
      </c>
      <c r="C43" s="3" t="s">
        <v>15</v>
      </c>
      <c r="D43" s="3" t="s">
        <v>131</v>
      </c>
      <c r="E43" s="3" t="s">
        <v>681</v>
      </c>
      <c r="F43" s="5" t="s">
        <v>132</v>
      </c>
      <c r="G43" s="5">
        <v>180037842</v>
      </c>
      <c r="H43" s="5" t="s">
        <v>732</v>
      </c>
      <c r="I43" s="3"/>
    </row>
    <row r="44" spans="1:9" ht="60" customHeight="1" x14ac:dyDescent="0.65">
      <c r="A44" s="3">
        <v>42</v>
      </c>
      <c r="B44" s="3" t="s">
        <v>133</v>
      </c>
      <c r="C44" s="3" t="s">
        <v>11</v>
      </c>
      <c r="D44" s="3" t="s">
        <v>134</v>
      </c>
      <c r="E44" s="3" t="s">
        <v>681</v>
      </c>
      <c r="F44" s="5" t="s">
        <v>135</v>
      </c>
      <c r="G44" s="5">
        <v>180044322</v>
      </c>
      <c r="H44" s="5" t="s">
        <v>733</v>
      </c>
      <c r="I44" s="3"/>
    </row>
    <row r="45" spans="1:9" ht="60" customHeight="1" x14ac:dyDescent="0.65">
      <c r="A45" s="3">
        <v>43</v>
      </c>
      <c r="B45" s="3" t="s">
        <v>136</v>
      </c>
      <c r="C45" s="3" t="s">
        <v>15</v>
      </c>
      <c r="D45" s="3" t="s">
        <v>137</v>
      </c>
      <c r="E45" s="3" t="s">
        <v>681</v>
      </c>
      <c r="F45" s="5" t="s">
        <v>138</v>
      </c>
      <c r="G45" s="5">
        <v>180857011</v>
      </c>
      <c r="H45" s="5" t="s">
        <v>734</v>
      </c>
      <c r="I45" s="3"/>
    </row>
    <row r="46" spans="1:9" ht="60" customHeight="1" x14ac:dyDescent="0.65">
      <c r="A46" s="3">
        <v>44</v>
      </c>
      <c r="B46" s="3" t="s">
        <v>139</v>
      </c>
      <c r="C46" s="3" t="s">
        <v>15</v>
      </c>
      <c r="D46" s="3" t="s">
        <v>140</v>
      </c>
      <c r="E46" s="3" t="s">
        <v>681</v>
      </c>
      <c r="F46" s="5" t="s">
        <v>141</v>
      </c>
      <c r="G46" s="5">
        <v>180113455</v>
      </c>
      <c r="H46" s="5" t="s">
        <v>735</v>
      </c>
      <c r="I46" s="3"/>
    </row>
    <row r="47" spans="1:9" ht="60" customHeight="1" x14ac:dyDescent="0.65">
      <c r="A47" s="3">
        <v>45</v>
      </c>
      <c r="B47" s="3" t="s">
        <v>142</v>
      </c>
      <c r="C47" s="3" t="s">
        <v>15</v>
      </c>
      <c r="D47" s="3" t="s">
        <v>143</v>
      </c>
      <c r="E47" s="3" t="s">
        <v>681</v>
      </c>
      <c r="F47" s="5" t="s">
        <v>144</v>
      </c>
      <c r="G47" s="5">
        <v>180292492</v>
      </c>
      <c r="H47" s="5" t="s">
        <v>736</v>
      </c>
      <c r="I47" s="3"/>
    </row>
    <row r="48" spans="1:9" ht="60" customHeight="1" x14ac:dyDescent="0.65">
      <c r="A48" s="3">
        <v>46</v>
      </c>
      <c r="B48" s="3" t="s">
        <v>145</v>
      </c>
      <c r="C48" s="3" t="s">
        <v>11</v>
      </c>
      <c r="D48" s="3" t="s">
        <v>146</v>
      </c>
      <c r="E48" s="3" t="s">
        <v>681</v>
      </c>
      <c r="F48" s="5" t="s">
        <v>147</v>
      </c>
      <c r="G48" s="5" t="s">
        <v>737</v>
      </c>
      <c r="H48" s="5" t="s">
        <v>738</v>
      </c>
      <c r="I48" s="3"/>
    </row>
    <row r="49" spans="1:9" ht="60" customHeight="1" x14ac:dyDescent="0.65">
      <c r="A49" s="3">
        <v>47</v>
      </c>
      <c r="B49" s="3" t="s">
        <v>148</v>
      </c>
      <c r="C49" s="3" t="s">
        <v>11</v>
      </c>
      <c r="D49" s="3" t="s">
        <v>149</v>
      </c>
      <c r="E49" s="3" t="s">
        <v>681</v>
      </c>
      <c r="F49" s="5" t="s">
        <v>150</v>
      </c>
      <c r="G49" s="5">
        <v>180373525</v>
      </c>
      <c r="H49" s="5" t="s">
        <v>739</v>
      </c>
      <c r="I49" s="3"/>
    </row>
    <row r="50" spans="1:9" ht="60" customHeight="1" x14ac:dyDescent="0.65">
      <c r="A50" s="3">
        <v>48</v>
      </c>
      <c r="B50" s="3" t="s">
        <v>151</v>
      </c>
      <c r="C50" s="3" t="s">
        <v>15</v>
      </c>
      <c r="D50" s="3" t="s">
        <v>152</v>
      </c>
      <c r="E50" s="3" t="s">
        <v>681</v>
      </c>
      <c r="F50" s="5" t="s">
        <v>153</v>
      </c>
      <c r="G50" s="5">
        <v>180507579</v>
      </c>
      <c r="H50" s="5" t="s">
        <v>740</v>
      </c>
      <c r="I50" s="3"/>
    </row>
    <row r="51" spans="1:9" ht="60" customHeight="1" x14ac:dyDescent="0.65">
      <c r="A51" s="3">
        <v>49</v>
      </c>
      <c r="B51" s="3" t="s">
        <v>154</v>
      </c>
      <c r="C51" s="3" t="s">
        <v>15</v>
      </c>
      <c r="D51" s="3" t="s">
        <v>155</v>
      </c>
      <c r="E51" s="3" t="s">
        <v>681</v>
      </c>
      <c r="F51" s="5" t="s">
        <v>156</v>
      </c>
      <c r="G51" s="5">
        <v>180596671</v>
      </c>
      <c r="H51" s="5" t="s">
        <v>741</v>
      </c>
      <c r="I51" s="3"/>
    </row>
    <row r="52" spans="1:9" ht="60" customHeight="1" x14ac:dyDescent="0.65">
      <c r="A52" s="3">
        <v>50</v>
      </c>
      <c r="B52" s="3" t="s">
        <v>157</v>
      </c>
      <c r="C52" s="3" t="s">
        <v>15</v>
      </c>
      <c r="D52" s="3" t="s">
        <v>158</v>
      </c>
      <c r="E52" s="3" t="s">
        <v>681</v>
      </c>
      <c r="F52" s="5" t="s">
        <v>159</v>
      </c>
      <c r="G52" s="5">
        <v>180556736</v>
      </c>
      <c r="H52" s="5" t="s">
        <v>742</v>
      </c>
      <c r="I52" s="3"/>
    </row>
    <row r="53" spans="1:9" ht="60" customHeight="1" x14ac:dyDescent="0.65">
      <c r="A53" s="3">
        <v>51</v>
      </c>
      <c r="B53" s="3" t="s">
        <v>160</v>
      </c>
      <c r="C53" s="3" t="s">
        <v>11</v>
      </c>
      <c r="D53" s="3" t="s">
        <v>161</v>
      </c>
      <c r="E53" s="3" t="s">
        <v>681</v>
      </c>
      <c r="F53" s="5" t="s">
        <v>162</v>
      </c>
      <c r="G53" s="5">
        <v>180845192</v>
      </c>
      <c r="H53" s="5" t="s">
        <v>743</v>
      </c>
      <c r="I53" s="3"/>
    </row>
    <row r="54" spans="1:9" ht="60" customHeight="1" x14ac:dyDescent="0.65">
      <c r="A54" s="3">
        <v>52</v>
      </c>
      <c r="B54" s="3" t="s">
        <v>163</v>
      </c>
      <c r="C54" s="3" t="s">
        <v>15</v>
      </c>
      <c r="D54" s="3" t="s">
        <v>164</v>
      </c>
      <c r="E54" s="3" t="s">
        <v>681</v>
      </c>
      <c r="F54" s="5" t="s">
        <v>165</v>
      </c>
      <c r="G54" s="5">
        <v>190760306</v>
      </c>
      <c r="H54" s="5" t="s">
        <v>744</v>
      </c>
      <c r="I54" s="3"/>
    </row>
    <row r="55" spans="1:9" ht="60" customHeight="1" x14ac:dyDescent="0.65">
      <c r="A55" s="3">
        <v>53</v>
      </c>
      <c r="B55" s="3" t="s">
        <v>166</v>
      </c>
      <c r="C55" s="3" t="s">
        <v>11</v>
      </c>
      <c r="D55" s="3" t="s">
        <v>167</v>
      </c>
      <c r="E55" s="3" t="s">
        <v>681</v>
      </c>
      <c r="F55" s="5" t="s">
        <v>168</v>
      </c>
      <c r="G55" s="5">
        <v>180799139</v>
      </c>
      <c r="H55" s="5" t="s">
        <v>745</v>
      </c>
      <c r="I55" s="3"/>
    </row>
    <row r="56" spans="1:9" ht="60" customHeight="1" x14ac:dyDescent="0.65">
      <c r="A56" s="3">
        <v>54</v>
      </c>
      <c r="B56" s="3" t="s">
        <v>169</v>
      </c>
      <c r="C56" s="3" t="s">
        <v>11</v>
      </c>
      <c r="D56" s="3" t="s">
        <v>170</v>
      </c>
      <c r="E56" s="3" t="s">
        <v>681</v>
      </c>
      <c r="F56" s="5" t="s">
        <v>171</v>
      </c>
      <c r="G56" s="5">
        <v>180578664</v>
      </c>
      <c r="H56" s="5" t="s">
        <v>746</v>
      </c>
      <c r="I56" s="3"/>
    </row>
    <row r="57" spans="1:9" ht="60" customHeight="1" x14ac:dyDescent="0.65">
      <c r="A57" s="3">
        <v>55</v>
      </c>
      <c r="B57" s="3" t="s">
        <v>172</v>
      </c>
      <c r="C57" s="3" t="s">
        <v>15</v>
      </c>
      <c r="D57" s="3" t="s">
        <v>173</v>
      </c>
      <c r="E57" s="3" t="s">
        <v>681</v>
      </c>
      <c r="F57" s="5" t="s">
        <v>174</v>
      </c>
      <c r="G57" s="5">
        <v>180749980</v>
      </c>
      <c r="H57" s="5" t="s">
        <v>747</v>
      </c>
      <c r="I57" s="3"/>
    </row>
    <row r="58" spans="1:9" ht="60" customHeight="1" x14ac:dyDescent="0.65">
      <c r="A58" s="3">
        <v>56</v>
      </c>
      <c r="B58" s="3" t="s">
        <v>175</v>
      </c>
      <c r="C58" s="3" t="s">
        <v>15</v>
      </c>
      <c r="D58" s="3" t="s">
        <v>176</v>
      </c>
      <c r="E58" s="3" t="s">
        <v>681</v>
      </c>
      <c r="F58" s="5" t="s">
        <v>177</v>
      </c>
      <c r="G58" s="5">
        <v>180827351</v>
      </c>
      <c r="H58" s="5" t="s">
        <v>748</v>
      </c>
      <c r="I58" s="3"/>
    </row>
    <row r="59" spans="1:9" ht="60" customHeight="1" x14ac:dyDescent="0.65">
      <c r="A59" s="3">
        <v>57</v>
      </c>
      <c r="B59" s="3" t="s">
        <v>178</v>
      </c>
      <c r="C59" s="3" t="s">
        <v>11</v>
      </c>
      <c r="D59" s="3" t="s">
        <v>179</v>
      </c>
      <c r="E59" s="3" t="s">
        <v>681</v>
      </c>
      <c r="F59" s="5" t="s">
        <v>180</v>
      </c>
      <c r="G59" s="5" t="s">
        <v>749</v>
      </c>
      <c r="H59" s="5" t="s">
        <v>750</v>
      </c>
      <c r="I59" s="3"/>
    </row>
    <row r="60" spans="1:9" ht="60" customHeight="1" x14ac:dyDescent="0.65">
      <c r="A60" s="3">
        <v>58</v>
      </c>
      <c r="B60" s="3" t="s">
        <v>181</v>
      </c>
      <c r="C60" s="3" t="s">
        <v>11</v>
      </c>
      <c r="D60" s="3" t="s">
        <v>182</v>
      </c>
      <c r="E60" s="3" t="s">
        <v>681</v>
      </c>
      <c r="F60" s="5" t="s">
        <v>183</v>
      </c>
      <c r="G60" s="5">
        <v>150527251</v>
      </c>
      <c r="H60" s="5" t="s">
        <v>751</v>
      </c>
      <c r="I60" s="3"/>
    </row>
    <row r="61" spans="1:9" ht="60" customHeight="1" x14ac:dyDescent="0.65">
      <c r="A61" s="3">
        <v>59</v>
      </c>
      <c r="B61" s="3" t="s">
        <v>184</v>
      </c>
      <c r="C61" s="3" t="s">
        <v>11</v>
      </c>
      <c r="D61" s="3" t="s">
        <v>185</v>
      </c>
      <c r="E61" s="3" t="s">
        <v>681</v>
      </c>
      <c r="F61" s="5" t="s">
        <v>186</v>
      </c>
      <c r="G61" s="5">
        <v>180911324</v>
      </c>
      <c r="H61" s="5" t="s">
        <v>752</v>
      </c>
      <c r="I61" s="3"/>
    </row>
    <row r="62" spans="1:9" ht="60" customHeight="1" x14ac:dyDescent="0.65">
      <c r="A62" s="3">
        <v>60</v>
      </c>
      <c r="B62" s="3" t="s">
        <v>187</v>
      </c>
      <c r="C62" s="3" t="s">
        <v>15</v>
      </c>
      <c r="D62" s="3" t="s">
        <v>188</v>
      </c>
      <c r="E62" s="3" t="s">
        <v>681</v>
      </c>
      <c r="F62" s="5" t="s">
        <v>189</v>
      </c>
      <c r="G62" s="5">
        <v>180559975</v>
      </c>
      <c r="H62" s="5" t="s">
        <v>753</v>
      </c>
      <c r="I62" s="3"/>
    </row>
    <row r="63" spans="1:9" ht="60" customHeight="1" x14ac:dyDescent="0.65">
      <c r="A63" s="3">
        <v>61</v>
      </c>
      <c r="B63" s="3" t="s">
        <v>190</v>
      </c>
      <c r="C63" s="3" t="s">
        <v>15</v>
      </c>
      <c r="D63" s="3" t="s">
        <v>191</v>
      </c>
      <c r="E63" s="3" t="s">
        <v>681</v>
      </c>
      <c r="F63" s="5" t="s">
        <v>192</v>
      </c>
      <c r="G63" s="5" t="s">
        <v>754</v>
      </c>
      <c r="H63" s="5" t="s">
        <v>755</v>
      </c>
      <c r="I63" s="3"/>
    </row>
    <row r="64" spans="1:9" ht="60" customHeight="1" x14ac:dyDescent="0.65">
      <c r="A64" s="3">
        <v>62</v>
      </c>
      <c r="B64" s="3" t="s">
        <v>193</v>
      </c>
      <c r="C64" s="3" t="s">
        <v>11</v>
      </c>
      <c r="D64" s="3" t="s">
        <v>194</v>
      </c>
      <c r="E64" s="3" t="s">
        <v>681</v>
      </c>
      <c r="F64" s="5" t="s">
        <v>195</v>
      </c>
      <c r="G64" s="5">
        <v>180805717</v>
      </c>
      <c r="H64" s="5" t="s">
        <v>756</v>
      </c>
      <c r="I64" s="3"/>
    </row>
    <row r="65" spans="1:9" ht="60" customHeight="1" x14ac:dyDescent="0.65">
      <c r="A65" s="3">
        <v>63</v>
      </c>
      <c r="B65" s="3" t="s">
        <v>196</v>
      </c>
      <c r="C65" s="3" t="s">
        <v>11</v>
      </c>
      <c r="D65" s="3" t="s">
        <v>197</v>
      </c>
      <c r="E65" s="3" t="s">
        <v>681</v>
      </c>
      <c r="F65" s="5" t="s">
        <v>198</v>
      </c>
      <c r="G65" s="5">
        <v>180529577</v>
      </c>
      <c r="H65" s="5" t="s">
        <v>757</v>
      </c>
      <c r="I65" s="3"/>
    </row>
    <row r="66" spans="1:9" ht="60" customHeight="1" x14ac:dyDescent="0.65">
      <c r="A66" s="3">
        <v>64</v>
      </c>
      <c r="B66" s="3" t="s">
        <v>199</v>
      </c>
      <c r="C66" s="3" t="s">
        <v>11</v>
      </c>
      <c r="D66" s="3" t="s">
        <v>200</v>
      </c>
      <c r="E66" s="3" t="s">
        <v>681</v>
      </c>
      <c r="F66" s="5" t="s">
        <v>201</v>
      </c>
      <c r="G66" s="5">
        <v>180490654</v>
      </c>
      <c r="H66" s="5" t="s">
        <v>758</v>
      </c>
      <c r="I66" s="3"/>
    </row>
    <row r="67" spans="1:9" ht="60" customHeight="1" x14ac:dyDescent="0.65">
      <c r="A67" s="3">
        <v>65</v>
      </c>
      <c r="B67" s="3" t="s">
        <v>202</v>
      </c>
      <c r="C67" s="3" t="s">
        <v>11</v>
      </c>
      <c r="D67" s="3" t="s">
        <v>203</v>
      </c>
      <c r="E67" s="3" t="s">
        <v>681</v>
      </c>
      <c r="F67" s="5" t="s">
        <v>204</v>
      </c>
      <c r="G67" s="5">
        <v>180815769</v>
      </c>
      <c r="H67" s="5" t="s">
        <v>759</v>
      </c>
      <c r="I67" s="3"/>
    </row>
    <row r="68" spans="1:9" ht="60" customHeight="1" x14ac:dyDescent="0.65">
      <c r="A68" s="3">
        <v>66</v>
      </c>
      <c r="B68" s="3" t="s">
        <v>205</v>
      </c>
      <c r="C68" s="3" t="s">
        <v>11</v>
      </c>
      <c r="D68" s="3" t="s">
        <v>206</v>
      </c>
      <c r="E68" s="3" t="s">
        <v>681</v>
      </c>
      <c r="F68" s="5" t="s">
        <v>207</v>
      </c>
      <c r="G68" s="5">
        <v>180792145</v>
      </c>
      <c r="H68" s="5" t="s">
        <v>760</v>
      </c>
      <c r="I68" s="3"/>
    </row>
    <row r="69" spans="1:9" ht="60" customHeight="1" x14ac:dyDescent="0.65">
      <c r="A69" s="3">
        <v>67</v>
      </c>
      <c r="B69" s="3" t="s">
        <v>208</v>
      </c>
      <c r="C69" s="3" t="s">
        <v>15</v>
      </c>
      <c r="D69" s="3" t="s">
        <v>209</v>
      </c>
      <c r="E69" s="3" t="s">
        <v>681</v>
      </c>
      <c r="F69" s="5" t="s">
        <v>210</v>
      </c>
      <c r="G69" s="5">
        <v>180672620</v>
      </c>
      <c r="H69" s="5" t="s">
        <v>761</v>
      </c>
      <c r="I69" s="3"/>
    </row>
    <row r="70" spans="1:9" ht="60" customHeight="1" x14ac:dyDescent="0.65">
      <c r="A70" s="3">
        <v>68</v>
      </c>
      <c r="B70" s="3" t="s">
        <v>211</v>
      </c>
      <c r="C70" s="3" t="s">
        <v>15</v>
      </c>
      <c r="D70" s="3" t="s">
        <v>212</v>
      </c>
      <c r="E70" s="3" t="s">
        <v>681</v>
      </c>
      <c r="F70" s="5" t="s">
        <v>213</v>
      </c>
      <c r="G70" s="5">
        <v>180561286</v>
      </c>
      <c r="H70" s="5" t="s">
        <v>762</v>
      </c>
      <c r="I70" s="3"/>
    </row>
    <row r="71" spans="1:9" ht="60" customHeight="1" x14ac:dyDescent="0.65">
      <c r="A71" s="3">
        <v>69</v>
      </c>
      <c r="B71" s="3" t="s">
        <v>214</v>
      </c>
      <c r="C71" s="3" t="s">
        <v>15</v>
      </c>
      <c r="D71" s="3" t="s">
        <v>215</v>
      </c>
      <c r="E71" s="3" t="s">
        <v>681</v>
      </c>
      <c r="F71" s="5" t="s">
        <v>216</v>
      </c>
      <c r="G71" s="5">
        <v>180819848</v>
      </c>
      <c r="H71" s="5" t="s">
        <v>763</v>
      </c>
      <c r="I71" s="3"/>
    </row>
    <row r="72" spans="1:9" ht="60" customHeight="1" x14ac:dyDescent="0.65">
      <c r="A72" s="3">
        <v>70</v>
      </c>
      <c r="B72" s="3" t="s">
        <v>217</v>
      </c>
      <c r="C72" s="3" t="s">
        <v>15</v>
      </c>
      <c r="D72" s="3" t="s">
        <v>218</v>
      </c>
      <c r="E72" s="3" t="s">
        <v>681</v>
      </c>
      <c r="F72" s="5" t="s">
        <v>219</v>
      </c>
      <c r="G72" s="5">
        <v>180519876</v>
      </c>
      <c r="H72" s="5" t="s">
        <v>764</v>
      </c>
      <c r="I72" s="3"/>
    </row>
    <row r="73" spans="1:9" ht="60" customHeight="1" x14ac:dyDescent="0.65">
      <c r="A73" s="3">
        <v>71</v>
      </c>
      <c r="B73" s="3" t="s">
        <v>220</v>
      </c>
      <c r="C73" s="3" t="s">
        <v>15</v>
      </c>
      <c r="D73" s="3" t="s">
        <v>221</v>
      </c>
      <c r="E73" s="3" t="s">
        <v>681</v>
      </c>
      <c r="F73" s="5" t="s">
        <v>222</v>
      </c>
      <c r="G73" s="5">
        <v>160371832</v>
      </c>
      <c r="H73" s="5" t="s">
        <v>765</v>
      </c>
      <c r="I73" s="3"/>
    </row>
    <row r="74" spans="1:9" ht="60" customHeight="1" x14ac:dyDescent="0.65">
      <c r="A74" s="3">
        <v>72</v>
      </c>
      <c r="B74" s="3" t="s">
        <v>223</v>
      </c>
      <c r="C74" s="3" t="s">
        <v>15</v>
      </c>
      <c r="D74" s="3" t="s">
        <v>224</v>
      </c>
      <c r="E74" s="3" t="s">
        <v>681</v>
      </c>
      <c r="F74" s="5" t="s">
        <v>225</v>
      </c>
      <c r="G74" s="5">
        <v>180125358</v>
      </c>
      <c r="H74" s="5" t="s">
        <v>766</v>
      </c>
      <c r="I74" s="3"/>
    </row>
    <row r="75" spans="1:9" ht="60" customHeight="1" x14ac:dyDescent="0.65">
      <c r="A75" s="3">
        <v>73</v>
      </c>
      <c r="B75" s="3" t="s">
        <v>226</v>
      </c>
      <c r="C75" s="3" t="s">
        <v>11</v>
      </c>
      <c r="D75" s="3" t="s">
        <v>227</v>
      </c>
      <c r="E75" s="3" t="s">
        <v>681</v>
      </c>
      <c r="F75" s="5" t="s">
        <v>228</v>
      </c>
      <c r="G75" s="5">
        <v>180427695</v>
      </c>
      <c r="H75" s="5" t="s">
        <v>767</v>
      </c>
      <c r="I75" s="3"/>
    </row>
    <row r="76" spans="1:9" ht="60" customHeight="1" x14ac:dyDescent="0.65">
      <c r="A76" s="3">
        <v>74</v>
      </c>
      <c r="B76" s="3" t="s">
        <v>229</v>
      </c>
      <c r="C76" s="3" t="s">
        <v>11</v>
      </c>
      <c r="D76" s="3" t="s">
        <v>230</v>
      </c>
      <c r="E76" s="3" t="s">
        <v>681</v>
      </c>
      <c r="F76" s="5" t="s">
        <v>231</v>
      </c>
      <c r="G76" s="5">
        <v>180822224</v>
      </c>
      <c r="H76" s="5" t="s">
        <v>768</v>
      </c>
      <c r="I76" s="3"/>
    </row>
    <row r="77" spans="1:9" ht="60" customHeight="1" x14ac:dyDescent="0.65">
      <c r="A77" s="3">
        <v>75</v>
      </c>
      <c r="B77" s="3" t="s">
        <v>232</v>
      </c>
      <c r="C77" s="3" t="s">
        <v>15</v>
      </c>
      <c r="D77" s="3" t="s">
        <v>233</v>
      </c>
      <c r="E77" s="3" t="s">
        <v>681</v>
      </c>
      <c r="F77" s="5" t="s">
        <v>234</v>
      </c>
      <c r="G77" s="5">
        <v>180400708</v>
      </c>
      <c r="H77" s="5" t="s">
        <v>769</v>
      </c>
      <c r="I77" s="3"/>
    </row>
    <row r="78" spans="1:9" ht="60" customHeight="1" x14ac:dyDescent="0.65">
      <c r="A78" s="3">
        <v>76</v>
      </c>
      <c r="B78" s="3" t="s">
        <v>235</v>
      </c>
      <c r="C78" s="3" t="s">
        <v>15</v>
      </c>
      <c r="D78" s="3" t="s">
        <v>236</v>
      </c>
      <c r="E78" s="3" t="s">
        <v>681</v>
      </c>
      <c r="F78" s="5" t="s">
        <v>237</v>
      </c>
      <c r="G78" s="5">
        <v>250202401</v>
      </c>
      <c r="H78" s="5" t="s">
        <v>770</v>
      </c>
      <c r="I78" s="3"/>
    </row>
    <row r="79" spans="1:9" ht="60" customHeight="1" x14ac:dyDescent="0.65">
      <c r="A79" s="3">
        <v>77</v>
      </c>
      <c r="B79" s="3" t="s">
        <v>238</v>
      </c>
      <c r="C79" s="3" t="s">
        <v>15</v>
      </c>
      <c r="D79" s="3" t="s">
        <v>239</v>
      </c>
      <c r="E79" s="3" t="s">
        <v>681</v>
      </c>
      <c r="F79" s="5" t="s">
        <v>240</v>
      </c>
      <c r="G79" s="5" t="s">
        <v>771</v>
      </c>
      <c r="H79" s="5" t="s">
        <v>772</v>
      </c>
      <c r="I79" s="3"/>
    </row>
    <row r="80" spans="1:9" ht="60" customHeight="1" x14ac:dyDescent="0.65">
      <c r="A80" s="3">
        <v>78</v>
      </c>
      <c r="B80" s="3" t="s">
        <v>241</v>
      </c>
      <c r="C80" s="3" t="s">
        <v>15</v>
      </c>
      <c r="D80" s="3" t="s">
        <v>242</v>
      </c>
      <c r="E80" s="3" t="s">
        <v>681</v>
      </c>
      <c r="F80" s="5" t="s">
        <v>243</v>
      </c>
      <c r="G80" s="5">
        <v>180907917</v>
      </c>
      <c r="H80" s="5" t="s">
        <v>773</v>
      </c>
      <c r="I80" s="3"/>
    </row>
    <row r="81" spans="1:9" ht="60" customHeight="1" x14ac:dyDescent="0.65">
      <c r="A81" s="3">
        <v>79</v>
      </c>
      <c r="B81" s="3" t="s">
        <v>244</v>
      </c>
      <c r="C81" s="3" t="s">
        <v>11</v>
      </c>
      <c r="D81" s="3" t="s">
        <v>245</v>
      </c>
      <c r="E81" s="3" t="s">
        <v>681</v>
      </c>
      <c r="F81" s="5" t="s">
        <v>246</v>
      </c>
      <c r="G81" s="5">
        <v>180732007</v>
      </c>
      <c r="H81" s="5" t="s">
        <v>774</v>
      </c>
      <c r="I81" s="3"/>
    </row>
    <row r="82" spans="1:9" ht="60" customHeight="1" x14ac:dyDescent="0.65">
      <c r="A82" s="3">
        <v>80</v>
      </c>
      <c r="B82" s="3" t="s">
        <v>247</v>
      </c>
      <c r="C82" s="3" t="s">
        <v>15</v>
      </c>
      <c r="D82" s="3" t="s">
        <v>248</v>
      </c>
      <c r="E82" s="3" t="s">
        <v>681</v>
      </c>
      <c r="F82" s="5" t="s">
        <v>249</v>
      </c>
      <c r="G82" s="5">
        <v>180912324</v>
      </c>
      <c r="H82" s="5" t="s">
        <v>775</v>
      </c>
      <c r="I82" s="3"/>
    </row>
    <row r="83" spans="1:9" ht="60" customHeight="1" x14ac:dyDescent="0.65">
      <c r="A83" s="3">
        <v>81</v>
      </c>
      <c r="B83" s="3" t="s">
        <v>250</v>
      </c>
      <c r="C83" s="3" t="s">
        <v>15</v>
      </c>
      <c r="D83" s="3" t="s">
        <v>251</v>
      </c>
      <c r="E83" s="3" t="s">
        <v>682</v>
      </c>
      <c r="F83" s="5" t="s">
        <v>252</v>
      </c>
      <c r="G83" s="5">
        <v>180037167</v>
      </c>
      <c r="H83" s="5" t="s">
        <v>776</v>
      </c>
      <c r="I83" s="3"/>
    </row>
    <row r="84" spans="1:9" ht="60" customHeight="1" x14ac:dyDescent="0.65">
      <c r="A84" s="3">
        <v>82</v>
      </c>
      <c r="B84" s="3" t="s">
        <v>253</v>
      </c>
      <c r="C84" s="3" t="s">
        <v>15</v>
      </c>
      <c r="D84" s="3" t="s">
        <v>254</v>
      </c>
      <c r="E84" s="3" t="s">
        <v>682</v>
      </c>
      <c r="F84" s="5" t="s">
        <v>255</v>
      </c>
      <c r="G84" s="5">
        <v>180713148</v>
      </c>
      <c r="H84" s="5" t="s">
        <v>777</v>
      </c>
      <c r="I84" s="3"/>
    </row>
    <row r="85" spans="1:9" ht="60" customHeight="1" x14ac:dyDescent="0.65">
      <c r="A85" s="3">
        <v>83</v>
      </c>
      <c r="B85" s="3" t="s">
        <v>256</v>
      </c>
      <c r="C85" s="3" t="s">
        <v>15</v>
      </c>
      <c r="D85" s="3" t="s">
        <v>257</v>
      </c>
      <c r="E85" s="3" t="s">
        <v>682</v>
      </c>
      <c r="F85" s="5" t="s">
        <v>258</v>
      </c>
      <c r="G85" s="5">
        <v>180271862</v>
      </c>
      <c r="H85" s="5" t="s">
        <v>778</v>
      </c>
      <c r="I85" s="3"/>
    </row>
    <row r="86" spans="1:9" ht="60" customHeight="1" x14ac:dyDescent="0.65">
      <c r="A86" s="3">
        <v>84</v>
      </c>
      <c r="B86" s="3" t="s">
        <v>259</v>
      </c>
      <c r="C86" s="3" t="s">
        <v>15</v>
      </c>
      <c r="D86" s="3" t="s">
        <v>260</v>
      </c>
      <c r="E86" s="3" t="s">
        <v>682</v>
      </c>
      <c r="F86" s="5" t="s">
        <v>261</v>
      </c>
      <c r="G86" s="5" t="s">
        <v>779</v>
      </c>
      <c r="H86" s="5" t="s">
        <v>780</v>
      </c>
      <c r="I86" s="3"/>
    </row>
    <row r="87" spans="1:9" ht="60" customHeight="1" x14ac:dyDescent="0.65">
      <c r="A87" s="3">
        <v>85</v>
      </c>
      <c r="B87" s="3" t="s">
        <v>262</v>
      </c>
      <c r="C87" s="3" t="s">
        <v>15</v>
      </c>
      <c r="D87" s="3" t="s">
        <v>263</v>
      </c>
      <c r="E87" s="3" t="s">
        <v>682</v>
      </c>
      <c r="F87" s="5" t="s">
        <v>264</v>
      </c>
      <c r="G87" s="5" t="s">
        <v>781</v>
      </c>
      <c r="H87" s="5" t="s">
        <v>782</v>
      </c>
      <c r="I87" s="3"/>
    </row>
    <row r="88" spans="1:9" ht="60" customHeight="1" x14ac:dyDescent="0.65">
      <c r="A88" s="3">
        <v>86</v>
      </c>
      <c r="B88" s="8" t="s">
        <v>265</v>
      </c>
      <c r="C88" s="3" t="s">
        <v>11</v>
      </c>
      <c r="D88" s="3" t="s">
        <v>266</v>
      </c>
      <c r="E88" s="3" t="s">
        <v>682</v>
      </c>
      <c r="F88" s="5" t="s">
        <v>267</v>
      </c>
      <c r="G88" s="5">
        <v>180459429</v>
      </c>
      <c r="H88" s="5" t="s">
        <v>783</v>
      </c>
      <c r="I88" s="3"/>
    </row>
    <row r="89" spans="1:9" ht="60" customHeight="1" x14ac:dyDescent="0.65">
      <c r="A89" s="3">
        <v>87</v>
      </c>
      <c r="B89" s="8" t="s">
        <v>268</v>
      </c>
      <c r="C89" s="3" t="s">
        <v>15</v>
      </c>
      <c r="D89" s="3" t="s">
        <v>269</v>
      </c>
      <c r="E89" s="3" t="s">
        <v>682</v>
      </c>
      <c r="F89" s="5" t="s">
        <v>270</v>
      </c>
      <c r="G89" s="5">
        <v>180545877</v>
      </c>
      <c r="H89" s="7" t="s">
        <v>784</v>
      </c>
      <c r="I89" s="3"/>
    </row>
    <row r="90" spans="1:9" ht="60" customHeight="1" x14ac:dyDescent="0.65">
      <c r="A90" s="3">
        <v>88</v>
      </c>
      <c r="B90" s="8" t="s">
        <v>271</v>
      </c>
      <c r="C90" s="3" t="s">
        <v>15</v>
      </c>
      <c r="D90" s="3" t="s">
        <v>272</v>
      </c>
      <c r="E90" s="3" t="s">
        <v>682</v>
      </c>
      <c r="F90" s="5" t="s">
        <v>273</v>
      </c>
      <c r="G90" s="5">
        <v>180515687</v>
      </c>
      <c r="H90" s="5" t="s">
        <v>785</v>
      </c>
      <c r="I90" s="3"/>
    </row>
    <row r="91" spans="1:9" ht="60" customHeight="1" x14ac:dyDescent="0.65">
      <c r="A91" s="3">
        <v>89</v>
      </c>
      <c r="B91" s="8" t="s">
        <v>274</v>
      </c>
      <c r="C91" s="3" t="s">
        <v>11</v>
      </c>
      <c r="D91" s="3" t="s">
        <v>275</v>
      </c>
      <c r="E91" s="3" t="s">
        <v>682</v>
      </c>
      <c r="F91" s="5" t="s">
        <v>276</v>
      </c>
      <c r="G91" s="5">
        <v>180804319</v>
      </c>
      <c r="H91" s="5" t="s">
        <v>786</v>
      </c>
      <c r="I91" s="3"/>
    </row>
    <row r="92" spans="1:9" ht="60" customHeight="1" x14ac:dyDescent="0.65">
      <c r="A92" s="3">
        <v>90</v>
      </c>
      <c r="B92" s="8" t="s">
        <v>277</v>
      </c>
      <c r="C92" s="3" t="s">
        <v>11</v>
      </c>
      <c r="D92" s="3" t="s">
        <v>278</v>
      </c>
      <c r="E92" s="3" t="s">
        <v>682</v>
      </c>
      <c r="F92" s="5" t="s">
        <v>279</v>
      </c>
      <c r="G92" s="5">
        <v>180510512</v>
      </c>
      <c r="H92" s="5" t="s">
        <v>787</v>
      </c>
      <c r="I92" s="3"/>
    </row>
    <row r="93" spans="1:9" ht="60" customHeight="1" x14ac:dyDescent="0.65">
      <c r="A93" s="3">
        <v>91</v>
      </c>
      <c r="B93" s="8" t="s">
        <v>280</v>
      </c>
      <c r="C93" s="3" t="s">
        <v>11</v>
      </c>
      <c r="D93" s="3" t="s">
        <v>281</v>
      </c>
      <c r="E93" s="3" t="s">
        <v>682</v>
      </c>
      <c r="F93" s="5" t="s">
        <v>282</v>
      </c>
      <c r="G93" s="5" t="s">
        <v>933</v>
      </c>
      <c r="H93" s="10" t="s">
        <v>928</v>
      </c>
      <c r="I93" s="3"/>
    </row>
    <row r="94" spans="1:9" ht="60" customHeight="1" x14ac:dyDescent="0.65">
      <c r="A94" s="3">
        <v>92</v>
      </c>
      <c r="B94" s="3" t="s">
        <v>283</v>
      </c>
      <c r="C94" s="3" t="s">
        <v>15</v>
      </c>
      <c r="D94" s="3" t="s">
        <v>284</v>
      </c>
      <c r="E94" s="3" t="s">
        <v>682</v>
      </c>
      <c r="F94" s="5" t="s">
        <v>285</v>
      </c>
      <c r="G94" s="5">
        <v>170747898</v>
      </c>
      <c r="H94" s="5" t="s">
        <v>788</v>
      </c>
      <c r="I94" s="3"/>
    </row>
    <row r="95" spans="1:9" ht="60" customHeight="1" x14ac:dyDescent="0.65">
      <c r="A95" s="3">
        <v>93</v>
      </c>
      <c r="B95" s="3" t="s">
        <v>286</v>
      </c>
      <c r="C95" s="3" t="s">
        <v>15</v>
      </c>
      <c r="D95" s="3" t="s">
        <v>287</v>
      </c>
      <c r="E95" s="3" t="s">
        <v>683</v>
      </c>
      <c r="F95" s="5" t="s">
        <v>288</v>
      </c>
      <c r="G95" s="5">
        <v>180267129</v>
      </c>
      <c r="H95" s="5" t="s">
        <v>789</v>
      </c>
      <c r="I95" s="3"/>
    </row>
    <row r="96" spans="1:9" ht="60" customHeight="1" x14ac:dyDescent="0.65">
      <c r="A96" s="3">
        <v>94</v>
      </c>
      <c r="B96" s="3" t="s">
        <v>289</v>
      </c>
      <c r="C96" s="3" t="s">
        <v>11</v>
      </c>
      <c r="D96" s="3" t="s">
        <v>290</v>
      </c>
      <c r="E96" s="3" t="s">
        <v>683</v>
      </c>
      <c r="F96" s="5" t="s">
        <v>291</v>
      </c>
      <c r="G96" s="5">
        <v>180279303</v>
      </c>
      <c r="H96" s="5" t="s">
        <v>790</v>
      </c>
      <c r="I96" s="3"/>
    </row>
    <row r="97" spans="1:9" ht="60" customHeight="1" x14ac:dyDescent="0.65">
      <c r="A97" s="3">
        <v>95</v>
      </c>
      <c r="B97" s="3" t="s">
        <v>292</v>
      </c>
      <c r="C97" s="3" t="s">
        <v>15</v>
      </c>
      <c r="D97" s="3" t="s">
        <v>293</v>
      </c>
      <c r="E97" s="3" t="s">
        <v>683</v>
      </c>
      <c r="F97" s="5" t="s">
        <v>294</v>
      </c>
      <c r="G97" s="5">
        <v>180247743</v>
      </c>
      <c r="H97" s="5" t="s">
        <v>791</v>
      </c>
      <c r="I97" s="3"/>
    </row>
    <row r="98" spans="1:9" ht="60" customHeight="1" x14ac:dyDescent="0.65">
      <c r="A98" s="3">
        <v>96</v>
      </c>
      <c r="B98" s="3" t="s">
        <v>295</v>
      </c>
      <c r="C98" s="3" t="s">
        <v>11</v>
      </c>
      <c r="D98" s="3" t="s">
        <v>296</v>
      </c>
      <c r="E98" s="3" t="s">
        <v>683</v>
      </c>
      <c r="F98" s="5" t="s">
        <v>297</v>
      </c>
      <c r="G98" s="5">
        <v>180622440</v>
      </c>
      <c r="H98" s="5" t="s">
        <v>792</v>
      </c>
      <c r="I98" s="3"/>
    </row>
    <row r="99" spans="1:9" ht="60" customHeight="1" x14ac:dyDescent="0.65">
      <c r="A99" s="3">
        <v>97</v>
      </c>
      <c r="B99" s="3" t="s">
        <v>298</v>
      </c>
      <c r="C99" s="3" t="s">
        <v>15</v>
      </c>
      <c r="D99" s="3" t="s">
        <v>299</v>
      </c>
      <c r="E99" s="3" t="s">
        <v>683</v>
      </c>
      <c r="F99" s="5" t="s">
        <v>300</v>
      </c>
      <c r="G99" s="5">
        <v>180682253</v>
      </c>
      <c r="H99" s="5" t="s">
        <v>793</v>
      </c>
      <c r="I99" s="3"/>
    </row>
    <row r="100" spans="1:9" ht="60" customHeight="1" x14ac:dyDescent="0.65">
      <c r="A100" s="3">
        <v>98</v>
      </c>
      <c r="B100" s="3" t="s">
        <v>301</v>
      </c>
      <c r="C100" s="3" t="s">
        <v>11</v>
      </c>
      <c r="D100" s="3" t="s">
        <v>302</v>
      </c>
      <c r="E100" s="3" t="s">
        <v>683</v>
      </c>
      <c r="F100" s="5" t="s">
        <v>303</v>
      </c>
      <c r="G100" s="5">
        <v>180767397</v>
      </c>
      <c r="H100" s="5" t="s">
        <v>794</v>
      </c>
      <c r="I100" s="3"/>
    </row>
    <row r="101" spans="1:9" ht="60" customHeight="1" x14ac:dyDescent="0.65">
      <c r="A101" s="3">
        <v>99</v>
      </c>
      <c r="B101" s="3" t="s">
        <v>304</v>
      </c>
      <c r="C101" s="3" t="s">
        <v>11</v>
      </c>
      <c r="D101" s="3" t="s">
        <v>305</v>
      </c>
      <c r="E101" s="3" t="s">
        <v>683</v>
      </c>
      <c r="F101" s="5" t="s">
        <v>306</v>
      </c>
      <c r="G101" s="5" t="s">
        <v>795</v>
      </c>
      <c r="H101" s="5" t="s">
        <v>796</v>
      </c>
      <c r="I101" s="3"/>
    </row>
    <row r="102" spans="1:9" ht="60" customHeight="1" x14ac:dyDescent="0.65">
      <c r="A102" s="3">
        <v>100</v>
      </c>
      <c r="B102" s="3" t="s">
        <v>307</v>
      </c>
      <c r="C102" s="3" t="s">
        <v>11</v>
      </c>
      <c r="D102" s="3" t="s">
        <v>308</v>
      </c>
      <c r="E102" s="3" t="s">
        <v>683</v>
      </c>
      <c r="F102" s="5" t="s">
        <v>309</v>
      </c>
      <c r="G102" s="5">
        <v>180412729</v>
      </c>
      <c r="H102" s="5" t="s">
        <v>797</v>
      </c>
      <c r="I102" s="3"/>
    </row>
    <row r="103" spans="1:9" ht="60" customHeight="1" x14ac:dyDescent="0.65">
      <c r="A103" s="3">
        <v>101</v>
      </c>
      <c r="B103" s="3" t="s">
        <v>310</v>
      </c>
      <c r="C103" s="3" t="s">
        <v>15</v>
      </c>
      <c r="D103" s="3" t="s">
        <v>311</v>
      </c>
      <c r="E103" s="3" t="s">
        <v>683</v>
      </c>
      <c r="F103" s="5" t="s">
        <v>312</v>
      </c>
      <c r="G103" s="5" t="s">
        <v>798</v>
      </c>
      <c r="H103" s="5" t="s">
        <v>799</v>
      </c>
      <c r="I103" s="3"/>
    </row>
    <row r="104" spans="1:9" ht="60" customHeight="1" x14ac:dyDescent="0.65">
      <c r="A104" s="3">
        <v>102</v>
      </c>
      <c r="B104" s="3" t="s">
        <v>313</v>
      </c>
      <c r="C104" s="3" t="s">
        <v>11</v>
      </c>
      <c r="D104" s="3" t="s">
        <v>314</v>
      </c>
      <c r="E104" s="3" t="s">
        <v>683</v>
      </c>
      <c r="F104" s="5" t="s">
        <v>315</v>
      </c>
      <c r="G104" s="5">
        <v>180599286</v>
      </c>
      <c r="H104" s="5" t="s">
        <v>800</v>
      </c>
      <c r="I104" s="3"/>
    </row>
    <row r="105" spans="1:9" ht="60" customHeight="1" x14ac:dyDescent="0.65">
      <c r="A105" s="3">
        <v>103</v>
      </c>
      <c r="B105" s="3" t="s">
        <v>316</v>
      </c>
      <c r="C105" s="3" t="s">
        <v>15</v>
      </c>
      <c r="D105" s="3" t="s">
        <v>317</v>
      </c>
      <c r="E105" s="3" t="s">
        <v>683</v>
      </c>
      <c r="F105" s="5" t="s">
        <v>318</v>
      </c>
      <c r="G105" s="5">
        <v>180558430</v>
      </c>
      <c r="H105" s="5" t="s">
        <v>801</v>
      </c>
      <c r="I105" s="3"/>
    </row>
    <row r="106" spans="1:9" ht="60" customHeight="1" x14ac:dyDescent="0.65">
      <c r="A106" s="3">
        <v>104</v>
      </c>
      <c r="B106" s="3" t="s">
        <v>319</v>
      </c>
      <c r="C106" s="3" t="s">
        <v>15</v>
      </c>
      <c r="D106" s="3" t="s">
        <v>320</v>
      </c>
      <c r="E106" s="3" t="s">
        <v>683</v>
      </c>
      <c r="F106" s="5" t="s">
        <v>321</v>
      </c>
      <c r="G106" s="5">
        <v>180564147</v>
      </c>
      <c r="H106" s="5" t="s">
        <v>802</v>
      </c>
      <c r="I106" s="3"/>
    </row>
    <row r="107" spans="1:9" ht="60" customHeight="1" x14ac:dyDescent="0.65">
      <c r="A107" s="3">
        <v>105</v>
      </c>
      <c r="B107" s="3" t="s">
        <v>322</v>
      </c>
      <c r="C107" s="3" t="s">
        <v>11</v>
      </c>
      <c r="D107" s="3" t="s">
        <v>323</v>
      </c>
      <c r="E107" s="3" t="s">
        <v>683</v>
      </c>
      <c r="F107" s="5" t="s">
        <v>324</v>
      </c>
      <c r="G107" s="5">
        <v>180557177</v>
      </c>
      <c r="H107" s="5" t="s">
        <v>803</v>
      </c>
      <c r="I107" s="3"/>
    </row>
    <row r="108" spans="1:9" ht="60" customHeight="1" x14ac:dyDescent="0.65">
      <c r="A108" s="3">
        <v>106</v>
      </c>
      <c r="B108" s="3" t="s">
        <v>325</v>
      </c>
      <c r="C108" s="3" t="s">
        <v>11</v>
      </c>
      <c r="D108" s="3" t="s">
        <v>326</v>
      </c>
      <c r="E108" s="3" t="s">
        <v>683</v>
      </c>
      <c r="F108" s="5" t="s">
        <v>327</v>
      </c>
      <c r="G108" s="5">
        <v>180079933</v>
      </c>
      <c r="H108" s="5" t="s">
        <v>804</v>
      </c>
      <c r="I108" s="3"/>
    </row>
    <row r="109" spans="1:9" ht="60" customHeight="1" x14ac:dyDescent="0.65">
      <c r="A109" s="3">
        <v>107</v>
      </c>
      <c r="B109" s="3" t="s">
        <v>328</v>
      </c>
      <c r="C109" s="3" t="s">
        <v>11</v>
      </c>
      <c r="D109" s="3" t="s">
        <v>329</v>
      </c>
      <c r="E109" s="3" t="s">
        <v>683</v>
      </c>
      <c r="F109" s="5" t="s">
        <v>330</v>
      </c>
      <c r="G109" s="5">
        <v>180693519</v>
      </c>
      <c r="H109" s="5" t="s">
        <v>805</v>
      </c>
      <c r="I109" s="3"/>
    </row>
    <row r="110" spans="1:9" ht="60" customHeight="1" x14ac:dyDescent="0.65">
      <c r="A110" s="3">
        <v>108</v>
      </c>
      <c r="B110" s="3" t="s">
        <v>331</v>
      </c>
      <c r="C110" s="3" t="s">
        <v>11</v>
      </c>
      <c r="D110" s="3" t="s">
        <v>332</v>
      </c>
      <c r="E110" s="3" t="s">
        <v>683</v>
      </c>
      <c r="F110" s="5" t="s">
        <v>333</v>
      </c>
      <c r="G110" s="5">
        <v>180514317</v>
      </c>
      <c r="H110" s="5" t="s">
        <v>806</v>
      </c>
      <c r="I110" s="3"/>
    </row>
    <row r="111" spans="1:9" ht="60" customHeight="1" x14ac:dyDescent="0.65">
      <c r="A111" s="3">
        <v>109</v>
      </c>
      <c r="B111" s="3" t="s">
        <v>334</v>
      </c>
      <c r="C111" s="3" t="s">
        <v>15</v>
      </c>
      <c r="D111" s="3" t="s">
        <v>335</v>
      </c>
      <c r="E111" s="3" t="s">
        <v>683</v>
      </c>
      <c r="F111" s="5" t="s">
        <v>336</v>
      </c>
      <c r="G111" s="5">
        <v>180811889</v>
      </c>
      <c r="H111" s="5" t="s">
        <v>807</v>
      </c>
      <c r="I111" s="3"/>
    </row>
    <row r="112" spans="1:9" ht="60" customHeight="1" x14ac:dyDescent="0.65">
      <c r="A112" s="3">
        <v>110</v>
      </c>
      <c r="B112" s="3" t="s">
        <v>337</v>
      </c>
      <c r="C112" s="3" t="s">
        <v>11</v>
      </c>
      <c r="D112" s="3" t="s">
        <v>338</v>
      </c>
      <c r="E112" s="3" t="s">
        <v>683</v>
      </c>
      <c r="F112" s="5" t="s">
        <v>339</v>
      </c>
      <c r="G112" s="5" t="s">
        <v>808</v>
      </c>
      <c r="H112" s="5" t="s">
        <v>809</v>
      </c>
      <c r="I112" s="3"/>
    </row>
    <row r="113" spans="1:9" ht="60" customHeight="1" x14ac:dyDescent="0.65">
      <c r="A113" s="3">
        <v>111</v>
      </c>
      <c r="B113" s="3" t="s">
        <v>340</v>
      </c>
      <c r="C113" s="3" t="s">
        <v>11</v>
      </c>
      <c r="D113" s="3" t="s">
        <v>341</v>
      </c>
      <c r="E113" s="3" t="s">
        <v>683</v>
      </c>
      <c r="F113" s="5" t="s">
        <v>342</v>
      </c>
      <c r="G113" s="5">
        <v>180652855</v>
      </c>
      <c r="H113" s="5" t="s">
        <v>810</v>
      </c>
      <c r="I113" s="3"/>
    </row>
    <row r="114" spans="1:9" ht="60" customHeight="1" x14ac:dyDescent="0.65">
      <c r="A114" s="3">
        <v>112</v>
      </c>
      <c r="B114" s="3" t="s">
        <v>343</v>
      </c>
      <c r="C114" s="3" t="s">
        <v>11</v>
      </c>
      <c r="D114" s="3" t="s">
        <v>344</v>
      </c>
      <c r="E114" s="3" t="s">
        <v>683</v>
      </c>
      <c r="F114" s="5" t="s">
        <v>345</v>
      </c>
      <c r="G114" s="5" t="s">
        <v>811</v>
      </c>
      <c r="H114" s="5" t="s">
        <v>812</v>
      </c>
      <c r="I114" s="3"/>
    </row>
    <row r="115" spans="1:9" ht="60" customHeight="1" x14ac:dyDescent="0.65">
      <c r="A115" s="3">
        <v>113</v>
      </c>
      <c r="B115" s="3" t="s">
        <v>346</v>
      </c>
      <c r="C115" s="3" t="s">
        <v>11</v>
      </c>
      <c r="D115" s="3" t="s">
        <v>347</v>
      </c>
      <c r="E115" s="3" t="s">
        <v>683</v>
      </c>
      <c r="F115" s="5" t="s">
        <v>348</v>
      </c>
      <c r="G115" s="5">
        <v>180818629</v>
      </c>
      <c r="H115" s="5" t="s">
        <v>813</v>
      </c>
      <c r="I115" s="3"/>
    </row>
    <row r="116" spans="1:9" ht="60" customHeight="1" x14ac:dyDescent="0.65">
      <c r="A116" s="3">
        <v>114</v>
      </c>
      <c r="B116" s="3" t="s">
        <v>349</v>
      </c>
      <c r="C116" s="3" t="s">
        <v>15</v>
      </c>
      <c r="D116" s="3" t="s">
        <v>350</v>
      </c>
      <c r="E116" s="3" t="s">
        <v>683</v>
      </c>
      <c r="F116" s="5" t="s">
        <v>351</v>
      </c>
      <c r="G116" s="5">
        <v>180484142</v>
      </c>
      <c r="H116" s="5" t="s">
        <v>814</v>
      </c>
      <c r="I116" s="3"/>
    </row>
    <row r="117" spans="1:9" ht="60" customHeight="1" x14ac:dyDescent="0.65">
      <c r="A117" s="3">
        <v>115</v>
      </c>
      <c r="B117" s="3" t="s">
        <v>352</v>
      </c>
      <c r="C117" s="3" t="s">
        <v>11</v>
      </c>
      <c r="D117" s="3" t="s">
        <v>353</v>
      </c>
      <c r="E117" s="3" t="s">
        <v>683</v>
      </c>
      <c r="F117" s="5" t="s">
        <v>354</v>
      </c>
      <c r="G117" s="5">
        <v>180553843</v>
      </c>
      <c r="H117" s="5" t="s">
        <v>815</v>
      </c>
      <c r="I117" s="3"/>
    </row>
    <row r="118" spans="1:9" ht="60" customHeight="1" x14ac:dyDescent="0.65">
      <c r="A118" s="3">
        <v>116</v>
      </c>
      <c r="B118" s="3" t="s">
        <v>355</v>
      </c>
      <c r="C118" s="3" t="s">
        <v>11</v>
      </c>
      <c r="D118" s="3" t="s">
        <v>356</v>
      </c>
      <c r="E118" s="3" t="s">
        <v>683</v>
      </c>
      <c r="F118" s="5" t="s">
        <v>357</v>
      </c>
      <c r="G118" s="5">
        <v>180540801</v>
      </c>
      <c r="H118" s="5" t="s">
        <v>816</v>
      </c>
      <c r="I118" s="3"/>
    </row>
    <row r="119" spans="1:9" ht="60" customHeight="1" x14ac:dyDescent="0.65">
      <c r="A119" s="3">
        <v>117</v>
      </c>
      <c r="B119" s="3" t="s">
        <v>358</v>
      </c>
      <c r="C119" s="3" t="s">
        <v>11</v>
      </c>
      <c r="D119" s="3" t="s">
        <v>359</v>
      </c>
      <c r="E119" s="3" t="s">
        <v>683</v>
      </c>
      <c r="F119" s="5" t="s">
        <v>360</v>
      </c>
      <c r="G119" s="5">
        <v>180546173</v>
      </c>
      <c r="H119" s="5" t="s">
        <v>817</v>
      </c>
      <c r="I119" s="3"/>
    </row>
    <row r="120" spans="1:9" ht="60" customHeight="1" x14ac:dyDescent="0.65">
      <c r="A120" s="3">
        <v>118</v>
      </c>
      <c r="B120" s="3" t="s">
        <v>361</v>
      </c>
      <c r="C120" s="3" t="s">
        <v>15</v>
      </c>
      <c r="D120" s="3" t="s">
        <v>362</v>
      </c>
      <c r="E120" s="3" t="s">
        <v>683</v>
      </c>
      <c r="F120" s="5" t="s">
        <v>363</v>
      </c>
      <c r="G120" s="5">
        <v>180858826</v>
      </c>
      <c r="H120" s="5" t="s">
        <v>818</v>
      </c>
      <c r="I120" s="3"/>
    </row>
    <row r="121" spans="1:9" ht="60" customHeight="1" x14ac:dyDescent="0.65">
      <c r="A121" s="3">
        <v>119</v>
      </c>
      <c r="B121" s="3" t="s">
        <v>364</v>
      </c>
      <c r="C121" s="3" t="s">
        <v>15</v>
      </c>
      <c r="D121" s="3" t="s">
        <v>365</v>
      </c>
      <c r="E121" s="3" t="s">
        <v>683</v>
      </c>
      <c r="F121" s="5" t="s">
        <v>366</v>
      </c>
      <c r="G121" s="5">
        <v>180426412</v>
      </c>
      <c r="H121" s="5" t="s">
        <v>819</v>
      </c>
      <c r="I121" s="3"/>
    </row>
    <row r="122" spans="1:9" ht="60" customHeight="1" x14ac:dyDescent="0.65">
      <c r="A122" s="3">
        <v>120</v>
      </c>
      <c r="B122" s="3" t="s">
        <v>367</v>
      </c>
      <c r="C122" s="3" t="s">
        <v>11</v>
      </c>
      <c r="D122" s="3" t="s">
        <v>368</v>
      </c>
      <c r="E122" s="3" t="s">
        <v>683</v>
      </c>
      <c r="F122" s="5" t="s">
        <v>369</v>
      </c>
      <c r="G122" s="5">
        <v>180094050</v>
      </c>
      <c r="H122" s="5" t="s">
        <v>820</v>
      </c>
      <c r="I122" s="3"/>
    </row>
    <row r="123" spans="1:9" ht="60" customHeight="1" x14ac:dyDescent="0.65">
      <c r="A123" s="3">
        <v>121</v>
      </c>
      <c r="B123" s="3" t="s">
        <v>370</v>
      </c>
      <c r="C123" s="3" t="s">
        <v>11</v>
      </c>
      <c r="D123" s="3" t="s">
        <v>371</v>
      </c>
      <c r="E123" s="3" t="s">
        <v>683</v>
      </c>
      <c r="F123" s="5" t="s">
        <v>372</v>
      </c>
      <c r="G123" s="5">
        <v>180748595</v>
      </c>
      <c r="H123" s="5" t="s">
        <v>821</v>
      </c>
      <c r="I123" s="3"/>
    </row>
    <row r="124" spans="1:9" ht="60" customHeight="1" x14ac:dyDescent="0.65">
      <c r="A124" s="3">
        <v>122</v>
      </c>
      <c r="B124" s="3" t="s">
        <v>373</v>
      </c>
      <c r="C124" s="3" t="s">
        <v>11</v>
      </c>
      <c r="D124" s="3" t="s">
        <v>374</v>
      </c>
      <c r="E124" s="3" t="s">
        <v>683</v>
      </c>
      <c r="F124" s="5" t="s">
        <v>375</v>
      </c>
      <c r="G124" s="9">
        <v>180298764</v>
      </c>
      <c r="H124" s="9" t="s">
        <v>822</v>
      </c>
      <c r="I124" s="3"/>
    </row>
    <row r="125" spans="1:9" ht="60" customHeight="1" x14ac:dyDescent="0.65">
      <c r="A125" s="3">
        <v>123</v>
      </c>
      <c r="B125" s="3" t="s">
        <v>376</v>
      </c>
      <c r="C125" s="3" t="s">
        <v>11</v>
      </c>
      <c r="D125" s="3" t="s">
        <v>377</v>
      </c>
      <c r="E125" s="3" t="s">
        <v>683</v>
      </c>
      <c r="F125" s="5" t="s">
        <v>378</v>
      </c>
      <c r="G125" s="5">
        <v>180514525</v>
      </c>
      <c r="H125" s="5" t="s">
        <v>823</v>
      </c>
      <c r="I125" s="3"/>
    </row>
    <row r="126" spans="1:9" ht="60" customHeight="1" x14ac:dyDescent="0.65">
      <c r="A126" s="3">
        <v>124</v>
      </c>
      <c r="B126" s="3" t="s">
        <v>379</v>
      </c>
      <c r="C126" s="3" t="s">
        <v>15</v>
      </c>
      <c r="D126" s="3" t="s">
        <v>380</v>
      </c>
      <c r="E126" s="3" t="s">
        <v>683</v>
      </c>
      <c r="F126" s="5" t="s">
        <v>381</v>
      </c>
      <c r="G126" s="5">
        <v>180632818</v>
      </c>
      <c r="H126" s="5" t="s">
        <v>824</v>
      </c>
      <c r="I126" s="3"/>
    </row>
    <row r="127" spans="1:9" ht="60" customHeight="1" x14ac:dyDescent="0.65">
      <c r="A127" s="3">
        <v>125</v>
      </c>
      <c r="B127" s="3" t="s">
        <v>382</v>
      </c>
      <c r="C127" s="3" t="s">
        <v>15</v>
      </c>
      <c r="D127" s="3" t="s">
        <v>383</v>
      </c>
      <c r="E127" s="3" t="s">
        <v>683</v>
      </c>
      <c r="F127" s="5" t="s">
        <v>384</v>
      </c>
      <c r="G127" s="5">
        <v>180712270</v>
      </c>
      <c r="H127" s="5" t="s">
        <v>825</v>
      </c>
      <c r="I127" s="3"/>
    </row>
    <row r="128" spans="1:9" ht="60" customHeight="1" x14ac:dyDescent="0.65">
      <c r="A128" s="3">
        <v>126</v>
      </c>
      <c r="B128" s="3" t="s">
        <v>385</v>
      </c>
      <c r="C128" s="3" t="s">
        <v>11</v>
      </c>
      <c r="D128" s="3" t="s">
        <v>386</v>
      </c>
      <c r="E128" s="3" t="s">
        <v>683</v>
      </c>
      <c r="F128" s="5" t="s">
        <v>387</v>
      </c>
      <c r="G128" s="5">
        <v>180031862</v>
      </c>
      <c r="H128" s="5" t="s">
        <v>826</v>
      </c>
      <c r="I128" s="3"/>
    </row>
    <row r="129" spans="1:9" ht="60" customHeight="1" x14ac:dyDescent="0.65">
      <c r="A129" s="3">
        <v>127</v>
      </c>
      <c r="B129" s="3" t="s">
        <v>388</v>
      </c>
      <c r="C129" s="3" t="s">
        <v>11</v>
      </c>
      <c r="D129" s="3" t="s">
        <v>389</v>
      </c>
      <c r="E129" s="3" t="s">
        <v>683</v>
      </c>
      <c r="F129" s="5" t="s">
        <v>390</v>
      </c>
      <c r="G129" s="5">
        <v>120012323</v>
      </c>
      <c r="H129" s="5" t="s">
        <v>827</v>
      </c>
      <c r="I129" s="3"/>
    </row>
    <row r="130" spans="1:9" ht="60" customHeight="1" x14ac:dyDescent="0.65">
      <c r="A130" s="3">
        <v>128</v>
      </c>
      <c r="B130" s="3" t="s">
        <v>391</v>
      </c>
      <c r="C130" s="3" t="s">
        <v>11</v>
      </c>
      <c r="D130" s="3" t="s">
        <v>392</v>
      </c>
      <c r="E130" s="3" t="s">
        <v>683</v>
      </c>
      <c r="F130" s="5" t="s">
        <v>393</v>
      </c>
      <c r="G130" s="5">
        <v>180819784</v>
      </c>
      <c r="H130" s="5" t="s">
        <v>828</v>
      </c>
      <c r="I130" s="3"/>
    </row>
    <row r="131" spans="1:9" ht="60" customHeight="1" x14ac:dyDescent="0.65">
      <c r="A131" s="3">
        <v>129</v>
      </c>
      <c r="B131" s="3" t="s">
        <v>394</v>
      </c>
      <c r="C131" s="3" t="s">
        <v>11</v>
      </c>
      <c r="D131" s="3" t="s">
        <v>395</v>
      </c>
      <c r="E131" s="3" t="s">
        <v>683</v>
      </c>
      <c r="F131" s="5" t="s">
        <v>396</v>
      </c>
      <c r="G131" s="5">
        <v>180795093</v>
      </c>
      <c r="H131" s="5" t="s">
        <v>829</v>
      </c>
      <c r="I131" s="3"/>
    </row>
    <row r="132" spans="1:9" ht="60" customHeight="1" x14ac:dyDescent="0.65">
      <c r="A132" s="3">
        <v>130</v>
      </c>
      <c r="B132" s="3" t="s">
        <v>397</v>
      </c>
      <c r="C132" s="3" t="s">
        <v>11</v>
      </c>
      <c r="D132" s="3" t="s">
        <v>398</v>
      </c>
      <c r="E132" s="3" t="s">
        <v>683</v>
      </c>
      <c r="F132" s="5" t="s">
        <v>399</v>
      </c>
      <c r="G132" s="5">
        <v>180864649</v>
      </c>
      <c r="H132" s="5" t="s">
        <v>830</v>
      </c>
      <c r="I132" s="3"/>
    </row>
    <row r="133" spans="1:9" ht="60" customHeight="1" x14ac:dyDescent="0.65">
      <c r="A133" s="3">
        <v>131</v>
      </c>
      <c r="B133" s="3" t="s">
        <v>400</v>
      </c>
      <c r="C133" s="3" t="s">
        <v>11</v>
      </c>
      <c r="D133" s="3" t="s">
        <v>401</v>
      </c>
      <c r="E133" s="3" t="s">
        <v>683</v>
      </c>
      <c r="F133" s="5" t="s">
        <v>402</v>
      </c>
      <c r="G133" s="5">
        <v>180827856</v>
      </c>
      <c r="H133" s="5" t="s">
        <v>831</v>
      </c>
      <c r="I133" s="3"/>
    </row>
    <row r="134" spans="1:9" ht="60" customHeight="1" x14ac:dyDescent="0.65">
      <c r="A134" s="3">
        <v>132</v>
      </c>
      <c r="B134" s="3" t="s">
        <v>403</v>
      </c>
      <c r="C134" s="3" t="s">
        <v>11</v>
      </c>
      <c r="D134" s="3" t="s">
        <v>404</v>
      </c>
      <c r="E134" s="3" t="s">
        <v>683</v>
      </c>
      <c r="F134" s="5" t="s">
        <v>405</v>
      </c>
      <c r="G134" s="5">
        <v>180812850</v>
      </c>
      <c r="H134" s="5" t="s">
        <v>832</v>
      </c>
      <c r="I134" s="3"/>
    </row>
    <row r="135" spans="1:9" ht="60" customHeight="1" x14ac:dyDescent="0.65">
      <c r="A135" s="3">
        <v>133</v>
      </c>
      <c r="B135" s="3" t="s">
        <v>406</v>
      </c>
      <c r="C135" s="3" t="s">
        <v>11</v>
      </c>
      <c r="D135" s="3" t="s">
        <v>407</v>
      </c>
      <c r="E135" s="3" t="s">
        <v>683</v>
      </c>
      <c r="F135" s="5" t="s">
        <v>408</v>
      </c>
      <c r="G135" s="5">
        <v>180531382</v>
      </c>
      <c r="H135" s="5" t="s">
        <v>833</v>
      </c>
      <c r="I135" s="3"/>
    </row>
    <row r="136" spans="1:9" ht="60" customHeight="1" x14ac:dyDescent="0.65">
      <c r="A136" s="3">
        <v>134</v>
      </c>
      <c r="B136" s="3" t="s">
        <v>409</v>
      </c>
      <c r="C136" s="3" t="s">
        <v>11</v>
      </c>
      <c r="D136" s="3" t="s">
        <v>410</v>
      </c>
      <c r="E136" s="3" t="s">
        <v>683</v>
      </c>
      <c r="F136" s="5" t="s">
        <v>411</v>
      </c>
      <c r="G136" s="5">
        <v>180510081</v>
      </c>
      <c r="H136" s="5" t="s">
        <v>834</v>
      </c>
      <c r="I136" s="3"/>
    </row>
    <row r="137" spans="1:9" ht="60" customHeight="1" x14ac:dyDescent="0.65">
      <c r="A137" s="3">
        <v>135</v>
      </c>
      <c r="B137" s="3" t="s">
        <v>412</v>
      </c>
      <c r="C137" s="3" t="s">
        <v>15</v>
      </c>
      <c r="D137" s="3" t="s">
        <v>413</v>
      </c>
      <c r="E137" s="3" t="s">
        <v>683</v>
      </c>
      <c r="F137" s="5" t="s">
        <v>414</v>
      </c>
      <c r="G137" s="5">
        <v>180611598</v>
      </c>
      <c r="H137" s="5" t="s">
        <v>835</v>
      </c>
      <c r="I137" s="3"/>
    </row>
    <row r="138" spans="1:9" ht="60" customHeight="1" x14ac:dyDescent="0.65">
      <c r="A138" s="3">
        <v>136</v>
      </c>
      <c r="B138" s="3" t="s">
        <v>415</v>
      </c>
      <c r="C138" s="3" t="s">
        <v>11</v>
      </c>
      <c r="D138" s="3" t="s">
        <v>416</v>
      </c>
      <c r="E138" s="3" t="s">
        <v>684</v>
      </c>
      <c r="F138" s="5" t="s">
        <v>417</v>
      </c>
      <c r="G138" s="5">
        <v>180731772</v>
      </c>
      <c r="H138" s="5" t="s">
        <v>836</v>
      </c>
      <c r="I138" s="3"/>
    </row>
    <row r="139" spans="1:9" ht="60" customHeight="1" x14ac:dyDescent="0.65">
      <c r="A139" s="3">
        <v>137</v>
      </c>
      <c r="B139" s="3" t="s">
        <v>418</v>
      </c>
      <c r="C139" s="3" t="s">
        <v>11</v>
      </c>
      <c r="D139" s="3" t="s">
        <v>419</v>
      </c>
      <c r="E139" s="3" t="s">
        <v>684</v>
      </c>
      <c r="F139" s="5" t="s">
        <v>420</v>
      </c>
      <c r="G139" s="5">
        <v>180518719</v>
      </c>
      <c r="H139" s="5" t="s">
        <v>837</v>
      </c>
      <c r="I139" s="3"/>
    </row>
    <row r="140" spans="1:9" ht="60" customHeight="1" x14ac:dyDescent="0.65">
      <c r="A140" s="3">
        <v>138</v>
      </c>
      <c r="B140" s="3" t="s">
        <v>421</v>
      </c>
      <c r="C140" s="3" t="s">
        <v>15</v>
      </c>
      <c r="D140" s="3" t="s">
        <v>422</v>
      </c>
      <c r="E140" s="3" t="s">
        <v>685</v>
      </c>
      <c r="F140" s="5" t="s">
        <v>423</v>
      </c>
      <c r="G140" s="5">
        <v>180294697</v>
      </c>
      <c r="H140" s="5" t="s">
        <v>838</v>
      </c>
      <c r="I140" s="3"/>
    </row>
    <row r="141" spans="1:9" ht="60" customHeight="1" x14ac:dyDescent="0.65">
      <c r="A141" s="3">
        <v>139</v>
      </c>
      <c r="B141" s="3" t="s">
        <v>424</v>
      </c>
      <c r="C141" s="3" t="s">
        <v>15</v>
      </c>
      <c r="D141" s="3" t="s">
        <v>425</v>
      </c>
      <c r="E141" s="3" t="s">
        <v>685</v>
      </c>
      <c r="F141" s="5" t="s">
        <v>426</v>
      </c>
      <c r="G141" s="5">
        <v>180955912</v>
      </c>
      <c r="H141" s="5" t="s">
        <v>839</v>
      </c>
      <c r="I141" s="3"/>
    </row>
    <row r="142" spans="1:9" ht="60" customHeight="1" x14ac:dyDescent="0.65">
      <c r="A142" s="3">
        <v>140</v>
      </c>
      <c r="B142" s="3" t="s">
        <v>427</v>
      </c>
      <c r="C142" s="3" t="s">
        <v>15</v>
      </c>
      <c r="D142" s="3" t="s">
        <v>428</v>
      </c>
      <c r="E142" s="3" t="s">
        <v>685</v>
      </c>
      <c r="F142" s="5" t="s">
        <v>429</v>
      </c>
      <c r="G142" s="5">
        <v>180311599</v>
      </c>
      <c r="H142" s="5" t="s">
        <v>840</v>
      </c>
      <c r="I142" s="3"/>
    </row>
    <row r="143" spans="1:9" ht="60" customHeight="1" x14ac:dyDescent="0.65">
      <c r="A143" s="3">
        <v>141</v>
      </c>
      <c r="B143" s="3" t="s">
        <v>430</v>
      </c>
      <c r="C143" s="3" t="s">
        <v>11</v>
      </c>
      <c r="D143" s="3" t="s">
        <v>431</v>
      </c>
      <c r="E143" s="3" t="s">
        <v>686</v>
      </c>
      <c r="F143" s="5" t="s">
        <v>432</v>
      </c>
      <c r="G143" s="5" t="s">
        <v>841</v>
      </c>
      <c r="H143" s="7" t="s">
        <v>842</v>
      </c>
      <c r="I143" s="3"/>
    </row>
    <row r="144" spans="1:9" ht="60" customHeight="1" x14ac:dyDescent="0.65">
      <c r="A144" s="3">
        <v>142</v>
      </c>
      <c r="B144" s="3" t="s">
        <v>433</v>
      </c>
      <c r="C144" s="3" t="s">
        <v>11</v>
      </c>
      <c r="D144" s="3" t="s">
        <v>434</v>
      </c>
      <c r="E144" s="3" t="s">
        <v>686</v>
      </c>
      <c r="F144" s="5" t="s">
        <v>435</v>
      </c>
      <c r="G144" s="5" t="s">
        <v>938</v>
      </c>
      <c r="H144" s="10" t="s">
        <v>929</v>
      </c>
      <c r="I144" s="3"/>
    </row>
    <row r="145" spans="1:9" ht="60" customHeight="1" x14ac:dyDescent="0.65">
      <c r="A145" s="3">
        <v>143</v>
      </c>
      <c r="B145" s="3" t="s">
        <v>436</v>
      </c>
      <c r="C145" s="3" t="s">
        <v>11</v>
      </c>
      <c r="D145" s="3" t="s">
        <v>437</v>
      </c>
      <c r="E145" s="3" t="s">
        <v>686</v>
      </c>
      <c r="F145" s="5" t="s">
        <v>438</v>
      </c>
      <c r="G145" s="5" t="s">
        <v>937</v>
      </c>
      <c r="H145" s="10" t="s">
        <v>930</v>
      </c>
      <c r="I145" s="3"/>
    </row>
    <row r="146" spans="1:9" ht="60" customHeight="1" x14ac:dyDescent="0.65">
      <c r="A146" s="3">
        <v>144</v>
      </c>
      <c r="B146" s="3" t="s">
        <v>439</v>
      </c>
      <c r="C146" s="3" t="s">
        <v>11</v>
      </c>
      <c r="D146" s="3" t="s">
        <v>440</v>
      </c>
      <c r="E146" s="3" t="s">
        <v>686</v>
      </c>
      <c r="F146" s="5" t="s">
        <v>441</v>
      </c>
      <c r="G146" s="5">
        <v>180654810</v>
      </c>
      <c r="H146" s="7" t="s">
        <v>843</v>
      </c>
      <c r="I146" s="3"/>
    </row>
    <row r="147" spans="1:9" ht="60" customHeight="1" x14ac:dyDescent="0.65">
      <c r="A147" s="3">
        <v>145</v>
      </c>
      <c r="B147" s="3" t="s">
        <v>442</v>
      </c>
      <c r="C147" s="3" t="s">
        <v>11</v>
      </c>
      <c r="D147" s="3" t="s">
        <v>443</v>
      </c>
      <c r="E147" s="3" t="s">
        <v>686</v>
      </c>
      <c r="F147" s="5" t="s">
        <v>444</v>
      </c>
      <c r="G147" s="5" t="s">
        <v>936</v>
      </c>
      <c r="H147" s="10" t="s">
        <v>931</v>
      </c>
      <c r="I147" s="3"/>
    </row>
    <row r="148" spans="1:9" ht="60" customHeight="1" x14ac:dyDescent="0.65">
      <c r="A148" s="3">
        <v>146</v>
      </c>
      <c r="B148" s="3" t="s">
        <v>445</v>
      </c>
      <c r="C148" s="3" t="s">
        <v>11</v>
      </c>
      <c r="D148" s="3" t="s">
        <v>446</v>
      </c>
      <c r="E148" s="3" t="s">
        <v>686</v>
      </c>
      <c r="F148" s="5" t="s">
        <v>447</v>
      </c>
      <c r="G148" s="5">
        <v>180333563</v>
      </c>
      <c r="H148" s="5" t="s">
        <v>844</v>
      </c>
      <c r="I148" s="3"/>
    </row>
    <row r="149" spans="1:9" ht="60" customHeight="1" x14ac:dyDescent="0.65">
      <c r="A149" s="3">
        <v>147</v>
      </c>
      <c r="B149" s="3" t="s">
        <v>448</v>
      </c>
      <c r="C149" s="3" t="s">
        <v>11</v>
      </c>
      <c r="D149" s="3" t="s">
        <v>449</v>
      </c>
      <c r="E149" s="3" t="s">
        <v>686</v>
      </c>
      <c r="F149" s="5" t="s">
        <v>450</v>
      </c>
      <c r="G149" s="5">
        <v>101235245</v>
      </c>
      <c r="H149" s="5" t="s">
        <v>845</v>
      </c>
      <c r="I149" s="3"/>
    </row>
    <row r="150" spans="1:9" ht="60" customHeight="1" x14ac:dyDescent="0.65">
      <c r="A150" s="3">
        <v>148</v>
      </c>
      <c r="B150" s="3" t="s">
        <v>451</v>
      </c>
      <c r="C150" s="3" t="s">
        <v>11</v>
      </c>
      <c r="D150" s="3" t="s">
        <v>452</v>
      </c>
      <c r="E150" s="3" t="s">
        <v>686</v>
      </c>
      <c r="F150" s="5" t="s">
        <v>453</v>
      </c>
      <c r="G150" s="5">
        <v>180381544</v>
      </c>
      <c r="H150" s="7" t="s">
        <v>846</v>
      </c>
      <c r="I150" s="3"/>
    </row>
    <row r="151" spans="1:9" ht="60" customHeight="1" x14ac:dyDescent="0.65">
      <c r="A151" s="3">
        <v>149</v>
      </c>
      <c r="B151" s="3" t="s">
        <v>454</v>
      </c>
      <c r="C151" s="3" t="s">
        <v>11</v>
      </c>
      <c r="D151" s="3" t="s">
        <v>455</v>
      </c>
      <c r="E151" s="3" t="s">
        <v>686</v>
      </c>
      <c r="F151" s="5" t="s">
        <v>456</v>
      </c>
      <c r="G151" s="5">
        <v>180479479</v>
      </c>
      <c r="H151" s="7" t="s">
        <v>847</v>
      </c>
      <c r="I151" s="3"/>
    </row>
    <row r="152" spans="1:9" ht="60" customHeight="1" x14ac:dyDescent="0.65">
      <c r="A152" s="3">
        <v>150</v>
      </c>
      <c r="B152" s="3" t="s">
        <v>457</v>
      </c>
      <c r="C152" s="3" t="s">
        <v>11</v>
      </c>
      <c r="D152" s="3" t="s">
        <v>458</v>
      </c>
      <c r="E152" s="3" t="s">
        <v>686</v>
      </c>
      <c r="F152" s="5" t="s">
        <v>459</v>
      </c>
      <c r="G152" s="5" t="s">
        <v>935</v>
      </c>
      <c r="H152" s="11" t="s">
        <v>932</v>
      </c>
      <c r="I152" s="3"/>
    </row>
    <row r="153" spans="1:9" ht="60" customHeight="1" x14ac:dyDescent="0.65">
      <c r="A153" s="3">
        <v>151</v>
      </c>
      <c r="B153" s="3" t="s">
        <v>460</v>
      </c>
      <c r="C153" s="3" t="s">
        <v>11</v>
      </c>
      <c r="D153" s="3" t="s">
        <v>461</v>
      </c>
      <c r="E153" s="3" t="s">
        <v>686</v>
      </c>
      <c r="F153" s="5" t="s">
        <v>462</v>
      </c>
      <c r="G153" s="5">
        <v>180507687</v>
      </c>
      <c r="H153" s="7" t="s">
        <v>848</v>
      </c>
      <c r="I153" s="3"/>
    </row>
    <row r="154" spans="1:9" ht="60" customHeight="1" x14ac:dyDescent="0.65">
      <c r="A154" s="3">
        <v>152</v>
      </c>
      <c r="B154" s="3" t="s">
        <v>463</v>
      </c>
      <c r="C154" s="3" t="s">
        <v>11</v>
      </c>
      <c r="D154" s="3" t="s">
        <v>464</v>
      </c>
      <c r="E154" s="3" t="s">
        <v>686</v>
      </c>
      <c r="F154" s="5" t="s">
        <v>465</v>
      </c>
      <c r="G154" s="5">
        <v>180430516</v>
      </c>
      <c r="H154" s="7" t="s">
        <v>849</v>
      </c>
      <c r="I154" s="3"/>
    </row>
    <row r="155" spans="1:9" ht="60" customHeight="1" x14ac:dyDescent="0.65">
      <c r="A155" s="3">
        <v>153</v>
      </c>
      <c r="B155" s="3" t="s">
        <v>466</v>
      </c>
      <c r="C155" s="3" t="s">
        <v>11</v>
      </c>
      <c r="D155" s="3" t="s">
        <v>467</v>
      </c>
      <c r="E155" s="3" t="s">
        <v>686</v>
      </c>
      <c r="F155" s="5" t="s">
        <v>468</v>
      </c>
      <c r="G155" s="5">
        <v>180478771</v>
      </c>
      <c r="H155" s="7" t="s">
        <v>850</v>
      </c>
      <c r="I155" s="3"/>
    </row>
    <row r="156" spans="1:9" ht="60" customHeight="1" x14ac:dyDescent="0.65">
      <c r="A156" s="3">
        <v>154</v>
      </c>
      <c r="B156" s="3" t="s">
        <v>469</v>
      </c>
      <c r="C156" s="3" t="s">
        <v>11</v>
      </c>
      <c r="D156" s="3" t="s">
        <v>470</v>
      </c>
      <c r="E156" s="3" t="s">
        <v>686</v>
      </c>
      <c r="F156" s="5" t="s">
        <v>471</v>
      </c>
      <c r="G156" s="5" t="s">
        <v>851</v>
      </c>
      <c r="H156" s="7" t="s">
        <v>852</v>
      </c>
      <c r="I156" s="3"/>
    </row>
    <row r="157" spans="1:9" ht="60" customHeight="1" x14ac:dyDescent="0.65">
      <c r="A157" s="3">
        <v>155</v>
      </c>
      <c r="B157" s="3" t="s">
        <v>472</v>
      </c>
      <c r="C157" s="3" t="s">
        <v>15</v>
      </c>
      <c r="D157" s="3" t="s">
        <v>473</v>
      </c>
      <c r="E157" s="3" t="s">
        <v>686</v>
      </c>
      <c r="F157" s="5" t="s">
        <v>474</v>
      </c>
      <c r="G157" s="5">
        <v>180816023</v>
      </c>
      <c r="H157" s="7" t="s">
        <v>853</v>
      </c>
      <c r="I157" s="3"/>
    </row>
    <row r="158" spans="1:9" ht="60" customHeight="1" x14ac:dyDescent="0.65">
      <c r="A158" s="3">
        <v>156</v>
      </c>
      <c r="B158" s="3" t="s">
        <v>475</v>
      </c>
      <c r="C158" s="3" t="s">
        <v>11</v>
      </c>
      <c r="D158" s="3" t="s">
        <v>476</v>
      </c>
      <c r="E158" s="3" t="s">
        <v>686</v>
      </c>
      <c r="F158" s="5" t="s">
        <v>477</v>
      </c>
      <c r="G158" s="5">
        <v>180487770</v>
      </c>
      <c r="H158" s="7" t="s">
        <v>854</v>
      </c>
      <c r="I158" s="3"/>
    </row>
    <row r="159" spans="1:9" ht="60" customHeight="1" x14ac:dyDescent="0.65">
      <c r="A159" s="3">
        <v>157</v>
      </c>
      <c r="B159" s="3" t="s">
        <v>478</v>
      </c>
      <c r="C159" s="3" t="s">
        <v>11</v>
      </c>
      <c r="D159" s="3" t="s">
        <v>479</v>
      </c>
      <c r="E159" s="3" t="s">
        <v>686</v>
      </c>
      <c r="F159" s="5" t="s">
        <v>480</v>
      </c>
      <c r="G159" s="5" t="s">
        <v>855</v>
      </c>
      <c r="H159" s="7" t="s">
        <v>856</v>
      </c>
      <c r="I159" s="3"/>
    </row>
    <row r="160" spans="1:9" ht="60" customHeight="1" x14ac:dyDescent="0.65">
      <c r="A160" s="3">
        <v>158</v>
      </c>
      <c r="B160" s="3" t="s">
        <v>481</v>
      </c>
      <c r="C160" s="3" t="s">
        <v>15</v>
      </c>
      <c r="D160" s="3" t="s">
        <v>482</v>
      </c>
      <c r="E160" s="3" t="s">
        <v>687</v>
      </c>
      <c r="F160" s="5" t="s">
        <v>483</v>
      </c>
      <c r="G160" s="5">
        <v>180728333</v>
      </c>
      <c r="H160" s="7" t="s">
        <v>857</v>
      </c>
      <c r="I160" s="3"/>
    </row>
    <row r="161" spans="1:9" ht="60" customHeight="1" x14ac:dyDescent="0.65">
      <c r="A161" s="3">
        <v>159</v>
      </c>
      <c r="B161" s="3" t="s">
        <v>484</v>
      </c>
      <c r="C161" s="3" t="s">
        <v>15</v>
      </c>
      <c r="D161" s="3" t="s">
        <v>485</v>
      </c>
      <c r="E161" s="3" t="s">
        <v>687</v>
      </c>
      <c r="F161" s="5" t="s">
        <v>486</v>
      </c>
      <c r="G161" s="5">
        <v>180015938</v>
      </c>
      <c r="H161" s="7" t="s">
        <v>858</v>
      </c>
      <c r="I161" s="3"/>
    </row>
    <row r="162" spans="1:9" ht="60" customHeight="1" x14ac:dyDescent="0.65">
      <c r="A162" s="3">
        <v>160</v>
      </c>
      <c r="B162" s="3" t="s">
        <v>487</v>
      </c>
      <c r="C162" s="3" t="s">
        <v>11</v>
      </c>
      <c r="D162" s="3" t="s">
        <v>488</v>
      </c>
      <c r="E162" s="3" t="s">
        <v>687</v>
      </c>
      <c r="F162" s="5" t="s">
        <v>489</v>
      </c>
      <c r="G162" s="5">
        <v>180009754</v>
      </c>
      <c r="H162" s="7" t="s">
        <v>859</v>
      </c>
      <c r="I162" s="3"/>
    </row>
    <row r="163" spans="1:9" ht="60" customHeight="1" x14ac:dyDescent="0.65">
      <c r="A163" s="3">
        <v>161</v>
      </c>
      <c r="B163" s="3" t="s">
        <v>490</v>
      </c>
      <c r="C163" s="3" t="s">
        <v>11</v>
      </c>
      <c r="D163" s="3" t="s">
        <v>491</v>
      </c>
      <c r="E163" s="3" t="s">
        <v>687</v>
      </c>
      <c r="F163" s="5" t="s">
        <v>492</v>
      </c>
      <c r="G163" s="5">
        <v>180029019</v>
      </c>
      <c r="H163" s="7" t="s">
        <v>860</v>
      </c>
      <c r="I163" s="3"/>
    </row>
    <row r="164" spans="1:9" ht="60" customHeight="1" x14ac:dyDescent="0.65">
      <c r="A164" s="3">
        <v>162</v>
      </c>
      <c r="B164" s="3" t="s">
        <v>493</v>
      </c>
      <c r="C164" s="3" t="s">
        <v>15</v>
      </c>
      <c r="D164" s="3" t="s">
        <v>494</v>
      </c>
      <c r="E164" s="3" t="s">
        <v>687</v>
      </c>
      <c r="F164" s="5" t="s">
        <v>495</v>
      </c>
      <c r="G164" s="5">
        <v>180308508</v>
      </c>
      <c r="H164" s="7" t="s">
        <v>861</v>
      </c>
      <c r="I164" s="3"/>
    </row>
    <row r="165" spans="1:9" ht="60" customHeight="1" x14ac:dyDescent="0.65">
      <c r="A165" s="3">
        <v>163</v>
      </c>
      <c r="B165" s="3" t="s">
        <v>496</v>
      </c>
      <c r="C165" s="3" t="s">
        <v>15</v>
      </c>
      <c r="D165" s="3" t="s">
        <v>497</v>
      </c>
      <c r="E165" s="3" t="s">
        <v>687</v>
      </c>
      <c r="F165" s="5" t="s">
        <v>498</v>
      </c>
      <c r="G165" s="5">
        <v>180299371</v>
      </c>
      <c r="H165" s="7" t="s">
        <v>862</v>
      </c>
      <c r="I165" s="3"/>
    </row>
    <row r="166" spans="1:9" ht="60" customHeight="1" x14ac:dyDescent="0.65">
      <c r="A166" s="3">
        <v>164</v>
      </c>
      <c r="B166" s="3" t="s">
        <v>499</v>
      </c>
      <c r="C166" s="3" t="s">
        <v>11</v>
      </c>
      <c r="D166" s="3" t="s">
        <v>500</v>
      </c>
      <c r="E166" s="3" t="s">
        <v>687</v>
      </c>
      <c r="F166" s="5" t="s">
        <v>501</v>
      </c>
      <c r="G166" s="5">
        <v>180321570</v>
      </c>
      <c r="H166" s="7" t="s">
        <v>863</v>
      </c>
      <c r="I166" s="3"/>
    </row>
    <row r="167" spans="1:9" ht="60" customHeight="1" x14ac:dyDescent="0.65">
      <c r="A167" s="3">
        <v>165</v>
      </c>
      <c r="B167" s="3" t="s">
        <v>502</v>
      </c>
      <c r="C167" s="3" t="s">
        <v>11</v>
      </c>
      <c r="D167" s="3" t="s">
        <v>503</v>
      </c>
      <c r="E167" s="3" t="s">
        <v>687</v>
      </c>
      <c r="F167" s="5" t="s">
        <v>504</v>
      </c>
      <c r="G167" s="5">
        <v>180501207</v>
      </c>
      <c r="H167" s="7" t="s">
        <v>864</v>
      </c>
      <c r="I167" s="3"/>
    </row>
    <row r="168" spans="1:9" ht="60" customHeight="1" x14ac:dyDescent="0.65">
      <c r="A168" s="3">
        <v>166</v>
      </c>
      <c r="B168" s="3" t="s">
        <v>505</v>
      </c>
      <c r="C168" s="3" t="s">
        <v>11</v>
      </c>
      <c r="D168" s="3" t="s">
        <v>506</v>
      </c>
      <c r="E168" s="3" t="s">
        <v>687</v>
      </c>
      <c r="F168" s="5" t="s">
        <v>507</v>
      </c>
      <c r="G168" s="5">
        <v>180671701</v>
      </c>
      <c r="H168" s="7" t="s">
        <v>865</v>
      </c>
      <c r="I168" s="3"/>
    </row>
    <row r="169" spans="1:9" ht="60" customHeight="1" x14ac:dyDescent="0.65">
      <c r="A169" s="3">
        <v>167</v>
      </c>
      <c r="B169" s="3" t="s">
        <v>508</v>
      </c>
      <c r="C169" s="3" t="s">
        <v>15</v>
      </c>
      <c r="D169" s="3" t="s">
        <v>509</v>
      </c>
      <c r="E169" s="3" t="s">
        <v>687</v>
      </c>
      <c r="F169" s="5" t="s">
        <v>510</v>
      </c>
      <c r="G169" s="5">
        <v>180553453</v>
      </c>
      <c r="H169" s="7" t="s">
        <v>866</v>
      </c>
      <c r="I169" s="3"/>
    </row>
    <row r="170" spans="1:9" ht="60" customHeight="1" x14ac:dyDescent="0.65">
      <c r="A170" s="3">
        <v>168</v>
      </c>
      <c r="B170" s="3" t="s">
        <v>511</v>
      </c>
      <c r="C170" s="3" t="s">
        <v>11</v>
      </c>
      <c r="D170" s="3" t="s">
        <v>512</v>
      </c>
      <c r="E170" s="3" t="s">
        <v>687</v>
      </c>
      <c r="F170" s="5" t="s">
        <v>513</v>
      </c>
      <c r="G170" s="5">
        <v>180424097</v>
      </c>
      <c r="H170" s="7" t="s">
        <v>867</v>
      </c>
      <c r="I170" s="3"/>
    </row>
    <row r="171" spans="1:9" ht="60" customHeight="1" x14ac:dyDescent="0.65">
      <c r="A171" s="3">
        <v>169</v>
      </c>
      <c r="B171" s="3" t="s">
        <v>514</v>
      </c>
      <c r="C171" s="3" t="s">
        <v>11</v>
      </c>
      <c r="D171" s="3" t="s">
        <v>515</v>
      </c>
      <c r="E171" s="3" t="s">
        <v>687</v>
      </c>
      <c r="F171" s="5" t="s">
        <v>516</v>
      </c>
      <c r="G171" s="5">
        <v>180296087</v>
      </c>
      <c r="H171" s="5" t="s">
        <v>868</v>
      </c>
      <c r="I171" s="3"/>
    </row>
    <row r="172" spans="1:9" ht="60" customHeight="1" x14ac:dyDescent="0.65">
      <c r="A172" s="3">
        <v>170</v>
      </c>
      <c r="B172" s="3" t="s">
        <v>517</v>
      </c>
      <c r="C172" s="3" t="s">
        <v>11</v>
      </c>
      <c r="D172" s="3" t="s">
        <v>518</v>
      </c>
      <c r="E172" s="3" t="s">
        <v>687</v>
      </c>
      <c r="F172" s="5" t="s">
        <v>519</v>
      </c>
      <c r="G172" s="5">
        <v>180475134</v>
      </c>
      <c r="H172" s="5" t="s">
        <v>869</v>
      </c>
      <c r="I172" s="3"/>
    </row>
    <row r="173" spans="1:9" ht="60" customHeight="1" x14ac:dyDescent="0.65">
      <c r="A173" s="3">
        <v>171</v>
      </c>
      <c r="B173" s="3" t="s">
        <v>520</v>
      </c>
      <c r="C173" s="3" t="s">
        <v>11</v>
      </c>
      <c r="D173" s="3" t="s">
        <v>521</v>
      </c>
      <c r="E173" s="3" t="s">
        <v>687</v>
      </c>
      <c r="F173" s="5" t="s">
        <v>522</v>
      </c>
      <c r="G173" s="5">
        <v>180058948</v>
      </c>
      <c r="H173" s="5" t="s">
        <v>870</v>
      </c>
      <c r="I173" s="3"/>
    </row>
    <row r="174" spans="1:9" ht="60" customHeight="1" x14ac:dyDescent="0.65">
      <c r="A174" s="3">
        <v>172</v>
      </c>
      <c r="B174" s="3" t="s">
        <v>523</v>
      </c>
      <c r="C174" s="3" t="s">
        <v>15</v>
      </c>
      <c r="D174" s="3" t="s">
        <v>524</v>
      </c>
      <c r="E174" s="3" t="s">
        <v>687</v>
      </c>
      <c r="F174" s="5" t="s">
        <v>525</v>
      </c>
      <c r="G174" s="5">
        <v>180603421</v>
      </c>
      <c r="H174" s="5" t="s">
        <v>871</v>
      </c>
      <c r="I174" s="3"/>
    </row>
    <row r="175" spans="1:9" ht="60" customHeight="1" x14ac:dyDescent="0.65">
      <c r="A175" s="3">
        <v>173</v>
      </c>
      <c r="B175" s="3" t="s">
        <v>526</v>
      </c>
      <c r="C175" s="3" t="s">
        <v>11</v>
      </c>
      <c r="D175" s="3" t="s">
        <v>527</v>
      </c>
      <c r="E175" s="3" t="s">
        <v>687</v>
      </c>
      <c r="F175" s="5" t="s">
        <v>528</v>
      </c>
      <c r="G175" s="5">
        <v>180561821</v>
      </c>
      <c r="H175" s="5" t="s">
        <v>872</v>
      </c>
      <c r="I175" s="3"/>
    </row>
    <row r="176" spans="1:9" ht="60" customHeight="1" x14ac:dyDescent="0.65">
      <c r="A176" s="3">
        <v>174</v>
      </c>
      <c r="B176" s="3" t="s">
        <v>529</v>
      </c>
      <c r="C176" s="3" t="s">
        <v>15</v>
      </c>
      <c r="D176" s="3" t="s">
        <v>530</v>
      </c>
      <c r="E176" s="3" t="s">
        <v>687</v>
      </c>
      <c r="F176" s="5" t="s">
        <v>531</v>
      </c>
      <c r="G176" s="5">
        <v>190727529</v>
      </c>
      <c r="H176" s="5" t="s">
        <v>873</v>
      </c>
      <c r="I176" s="3"/>
    </row>
    <row r="177" spans="1:9" ht="60" customHeight="1" x14ac:dyDescent="0.65">
      <c r="A177" s="3">
        <v>175</v>
      </c>
      <c r="B177" s="3" t="s">
        <v>532</v>
      </c>
      <c r="C177" s="3" t="s">
        <v>11</v>
      </c>
      <c r="D177" s="3" t="s">
        <v>533</v>
      </c>
      <c r="E177" s="3" t="s">
        <v>687</v>
      </c>
      <c r="F177" s="5" t="s">
        <v>534</v>
      </c>
      <c r="G177" s="5">
        <v>180589788</v>
      </c>
      <c r="H177" s="5" t="s">
        <v>874</v>
      </c>
      <c r="I177" s="3"/>
    </row>
    <row r="178" spans="1:9" ht="60" customHeight="1" x14ac:dyDescent="0.65">
      <c r="A178" s="3">
        <v>176</v>
      </c>
      <c r="B178" s="3" t="s">
        <v>535</v>
      </c>
      <c r="C178" s="3" t="s">
        <v>11</v>
      </c>
      <c r="D178" s="3" t="s">
        <v>536</v>
      </c>
      <c r="E178" s="3" t="s">
        <v>687</v>
      </c>
      <c r="F178" s="5" t="s">
        <v>537</v>
      </c>
      <c r="G178" s="5">
        <v>180515163</v>
      </c>
      <c r="H178" s="5" t="s">
        <v>875</v>
      </c>
      <c r="I178" s="3"/>
    </row>
    <row r="179" spans="1:9" ht="60" customHeight="1" x14ac:dyDescent="0.65">
      <c r="A179" s="3">
        <v>177</v>
      </c>
      <c r="B179" s="3" t="s">
        <v>538</v>
      </c>
      <c r="C179" s="3" t="s">
        <v>11</v>
      </c>
      <c r="D179" s="3" t="s">
        <v>539</v>
      </c>
      <c r="E179" s="3" t="s">
        <v>687</v>
      </c>
      <c r="F179" s="5" t="s">
        <v>540</v>
      </c>
      <c r="G179" s="5">
        <v>180826052</v>
      </c>
      <c r="H179" s="5" t="s">
        <v>876</v>
      </c>
      <c r="I179" s="3"/>
    </row>
    <row r="180" spans="1:9" ht="60" customHeight="1" x14ac:dyDescent="0.65">
      <c r="A180" s="3">
        <v>178</v>
      </c>
      <c r="B180" s="3" t="s">
        <v>541</v>
      </c>
      <c r="C180" s="3" t="s">
        <v>11</v>
      </c>
      <c r="D180" s="3" t="s">
        <v>542</v>
      </c>
      <c r="E180" s="3" t="s">
        <v>687</v>
      </c>
      <c r="F180" s="5" t="s">
        <v>543</v>
      </c>
      <c r="G180" s="5">
        <v>180554158</v>
      </c>
      <c r="H180" s="5" t="s">
        <v>877</v>
      </c>
      <c r="I180" s="3"/>
    </row>
    <row r="181" spans="1:9" ht="60" customHeight="1" x14ac:dyDescent="0.65">
      <c r="A181" s="3">
        <v>179</v>
      </c>
      <c r="B181" s="3" t="s">
        <v>544</v>
      </c>
      <c r="C181" s="3" t="s">
        <v>11</v>
      </c>
      <c r="D181" s="3" t="s">
        <v>545</v>
      </c>
      <c r="E181" s="3" t="s">
        <v>687</v>
      </c>
      <c r="F181" s="5" t="s">
        <v>546</v>
      </c>
      <c r="G181" s="5">
        <v>180733080</v>
      </c>
      <c r="H181" s="5" t="s">
        <v>878</v>
      </c>
      <c r="I181" s="3"/>
    </row>
    <row r="182" spans="1:9" ht="60" customHeight="1" x14ac:dyDescent="0.65">
      <c r="A182" s="3">
        <v>180</v>
      </c>
      <c r="B182" s="3" t="s">
        <v>547</v>
      </c>
      <c r="C182" s="3" t="s">
        <v>15</v>
      </c>
      <c r="D182" s="3" t="s">
        <v>548</v>
      </c>
      <c r="E182" s="3" t="s">
        <v>687</v>
      </c>
      <c r="F182" s="5" t="s">
        <v>549</v>
      </c>
      <c r="G182" s="5">
        <v>240169997</v>
      </c>
      <c r="H182" s="5" t="s">
        <v>879</v>
      </c>
      <c r="I182" s="3"/>
    </row>
    <row r="183" spans="1:9" ht="60" customHeight="1" x14ac:dyDescent="0.65">
      <c r="A183" s="3">
        <v>181</v>
      </c>
      <c r="B183" s="3" t="s">
        <v>550</v>
      </c>
      <c r="C183" s="3" t="s">
        <v>15</v>
      </c>
      <c r="D183" s="3" t="s">
        <v>551</v>
      </c>
      <c r="E183" s="3" t="s">
        <v>687</v>
      </c>
      <c r="F183" s="5" t="s">
        <v>552</v>
      </c>
      <c r="G183" s="5">
        <v>180681774</v>
      </c>
      <c r="H183" s="5" t="s">
        <v>880</v>
      </c>
      <c r="I183" s="3"/>
    </row>
    <row r="184" spans="1:9" ht="60" customHeight="1" x14ac:dyDescent="0.65">
      <c r="A184" s="3">
        <v>182</v>
      </c>
      <c r="B184" s="3" t="s">
        <v>553</v>
      </c>
      <c r="C184" s="3" t="s">
        <v>11</v>
      </c>
      <c r="D184" s="3" t="s">
        <v>554</v>
      </c>
      <c r="E184" s="3" t="s">
        <v>687</v>
      </c>
      <c r="F184" s="5" t="s">
        <v>555</v>
      </c>
      <c r="G184" s="5">
        <v>180911866</v>
      </c>
      <c r="H184" s="5" t="s">
        <v>881</v>
      </c>
      <c r="I184" s="3"/>
    </row>
    <row r="185" spans="1:9" ht="60" customHeight="1" x14ac:dyDescent="0.65">
      <c r="A185" s="3">
        <v>183</v>
      </c>
      <c r="B185" s="3" t="s">
        <v>556</v>
      </c>
      <c r="C185" s="3" t="s">
        <v>11</v>
      </c>
      <c r="D185" s="3" t="s">
        <v>557</v>
      </c>
      <c r="E185" s="3" t="s">
        <v>687</v>
      </c>
      <c r="F185" s="5" t="s">
        <v>558</v>
      </c>
      <c r="G185" s="5">
        <v>170749140</v>
      </c>
      <c r="H185" s="5" t="s">
        <v>882</v>
      </c>
      <c r="I185" s="3"/>
    </row>
    <row r="186" spans="1:9" ht="60" customHeight="1" x14ac:dyDescent="0.65">
      <c r="A186" s="3">
        <v>184</v>
      </c>
      <c r="B186" s="3" t="s">
        <v>559</v>
      </c>
      <c r="C186" s="3" t="s">
        <v>11</v>
      </c>
      <c r="D186" s="3" t="s">
        <v>560</v>
      </c>
      <c r="E186" s="3" t="s">
        <v>687</v>
      </c>
      <c r="F186" s="5" t="s">
        <v>561</v>
      </c>
      <c r="G186" s="5">
        <v>180961592</v>
      </c>
      <c r="H186" s="5" t="s">
        <v>883</v>
      </c>
      <c r="I186" s="3"/>
    </row>
    <row r="187" spans="1:9" ht="60" customHeight="1" x14ac:dyDescent="0.65">
      <c r="A187" s="3">
        <v>185</v>
      </c>
      <c r="B187" s="3" t="s">
        <v>562</v>
      </c>
      <c r="C187" s="3" t="s">
        <v>11</v>
      </c>
      <c r="D187" s="3" t="s">
        <v>563</v>
      </c>
      <c r="E187" s="3" t="s">
        <v>687</v>
      </c>
      <c r="F187" s="5" t="s">
        <v>564</v>
      </c>
      <c r="G187" s="5">
        <v>180949406</v>
      </c>
      <c r="H187" s="5" t="s">
        <v>884</v>
      </c>
      <c r="I187" s="3"/>
    </row>
    <row r="188" spans="1:9" ht="60" customHeight="1" x14ac:dyDescent="0.65">
      <c r="A188" s="3">
        <v>186</v>
      </c>
      <c r="B188" s="3" t="s">
        <v>565</v>
      </c>
      <c r="C188" s="3" t="s">
        <v>15</v>
      </c>
      <c r="D188" s="3" t="s">
        <v>566</v>
      </c>
      <c r="E188" s="3" t="s">
        <v>687</v>
      </c>
      <c r="F188" s="5" t="s">
        <v>567</v>
      </c>
      <c r="G188" s="5">
        <v>180759467</v>
      </c>
      <c r="H188" s="5" t="s">
        <v>885</v>
      </c>
      <c r="I188" s="3"/>
    </row>
    <row r="189" spans="1:9" ht="60" customHeight="1" x14ac:dyDescent="0.65">
      <c r="A189" s="3">
        <v>187</v>
      </c>
      <c r="B189" s="3" t="s">
        <v>568</v>
      </c>
      <c r="C189" s="3" t="s">
        <v>15</v>
      </c>
      <c r="D189" s="3" t="s">
        <v>569</v>
      </c>
      <c r="E189" s="3" t="s">
        <v>687</v>
      </c>
      <c r="F189" s="5" t="s">
        <v>570</v>
      </c>
      <c r="G189" s="5">
        <v>180699700</v>
      </c>
      <c r="H189" s="5" t="s">
        <v>886</v>
      </c>
      <c r="I189" s="3"/>
    </row>
    <row r="190" spans="1:9" ht="60" customHeight="1" x14ac:dyDescent="0.65">
      <c r="A190" s="3">
        <v>188</v>
      </c>
      <c r="B190" s="3" t="s">
        <v>571</v>
      </c>
      <c r="C190" s="3" t="s">
        <v>11</v>
      </c>
      <c r="D190" s="3" t="s">
        <v>572</v>
      </c>
      <c r="E190" s="3" t="s">
        <v>687</v>
      </c>
      <c r="F190" s="5" t="s">
        <v>573</v>
      </c>
      <c r="G190" s="5">
        <v>180695864</v>
      </c>
      <c r="H190" s="5" t="s">
        <v>887</v>
      </c>
      <c r="I190" s="3"/>
    </row>
    <row r="191" spans="1:9" ht="60" customHeight="1" x14ac:dyDescent="0.65">
      <c r="A191" s="3">
        <v>189</v>
      </c>
      <c r="B191" s="3" t="s">
        <v>574</v>
      </c>
      <c r="C191" s="3" t="s">
        <v>11</v>
      </c>
      <c r="D191" s="3" t="s">
        <v>575</v>
      </c>
      <c r="E191" s="3" t="s">
        <v>687</v>
      </c>
      <c r="F191" s="5" t="s">
        <v>576</v>
      </c>
      <c r="G191" s="5">
        <v>180522128</v>
      </c>
      <c r="H191" s="5" t="s">
        <v>888</v>
      </c>
      <c r="I191" s="3"/>
    </row>
    <row r="192" spans="1:9" ht="60" customHeight="1" x14ac:dyDescent="0.65">
      <c r="A192" s="3">
        <v>190</v>
      </c>
      <c r="B192" s="3" t="s">
        <v>577</v>
      </c>
      <c r="C192" s="3" t="s">
        <v>11</v>
      </c>
      <c r="D192" s="3" t="s">
        <v>578</v>
      </c>
      <c r="E192" s="3" t="s">
        <v>687</v>
      </c>
      <c r="F192" s="5" t="s">
        <v>579</v>
      </c>
      <c r="G192" s="5">
        <v>150525578</v>
      </c>
      <c r="H192" s="5" t="s">
        <v>889</v>
      </c>
      <c r="I192" s="3"/>
    </row>
    <row r="193" spans="1:9" ht="60" customHeight="1" x14ac:dyDescent="0.65">
      <c r="A193" s="3">
        <v>191</v>
      </c>
      <c r="B193" s="3" t="s">
        <v>580</v>
      </c>
      <c r="C193" s="3" t="s">
        <v>15</v>
      </c>
      <c r="D193" s="3" t="s">
        <v>581</v>
      </c>
      <c r="E193" s="3" t="s">
        <v>687</v>
      </c>
      <c r="F193" s="5" t="s">
        <v>582</v>
      </c>
      <c r="G193" s="5">
        <v>240111759</v>
      </c>
      <c r="H193" s="5" t="s">
        <v>890</v>
      </c>
      <c r="I193" s="3"/>
    </row>
    <row r="194" spans="1:9" ht="60" customHeight="1" x14ac:dyDescent="0.65">
      <c r="A194" s="3">
        <v>192</v>
      </c>
      <c r="B194" s="3" t="s">
        <v>583</v>
      </c>
      <c r="C194" s="3" t="s">
        <v>11</v>
      </c>
      <c r="D194" s="3" t="s">
        <v>584</v>
      </c>
      <c r="E194" s="3" t="s">
        <v>688</v>
      </c>
      <c r="F194" s="5" t="s">
        <v>585</v>
      </c>
      <c r="G194" s="5">
        <v>180965154</v>
      </c>
      <c r="H194" s="5" t="s">
        <v>891</v>
      </c>
      <c r="I194" s="3"/>
    </row>
    <row r="195" spans="1:9" ht="60" customHeight="1" x14ac:dyDescent="0.65">
      <c r="A195" s="3">
        <v>193</v>
      </c>
      <c r="B195" s="3" t="s">
        <v>586</v>
      </c>
      <c r="C195" s="3" t="s">
        <v>15</v>
      </c>
      <c r="D195" s="3" t="s">
        <v>587</v>
      </c>
      <c r="E195" s="3" t="s">
        <v>688</v>
      </c>
      <c r="F195" s="5" t="s">
        <v>588</v>
      </c>
      <c r="G195" s="5">
        <v>180472821</v>
      </c>
      <c r="H195" s="5" t="s">
        <v>892</v>
      </c>
      <c r="I195" s="3"/>
    </row>
    <row r="196" spans="1:9" ht="60" customHeight="1" x14ac:dyDescent="0.65">
      <c r="A196" s="3">
        <v>194</v>
      </c>
      <c r="B196" s="3" t="s">
        <v>589</v>
      </c>
      <c r="C196" s="3" t="s">
        <v>15</v>
      </c>
      <c r="D196" s="3" t="s">
        <v>590</v>
      </c>
      <c r="E196" s="3" t="s">
        <v>688</v>
      </c>
      <c r="F196" s="5" t="s">
        <v>591</v>
      </c>
      <c r="G196" s="5" t="s">
        <v>893</v>
      </c>
      <c r="H196" s="5" t="s">
        <v>894</v>
      </c>
      <c r="I196" s="3"/>
    </row>
    <row r="197" spans="1:9" ht="60" customHeight="1" x14ac:dyDescent="0.65">
      <c r="A197" s="3">
        <v>195</v>
      </c>
      <c r="B197" s="3" t="s">
        <v>592</v>
      </c>
      <c r="C197" s="3" t="s">
        <v>15</v>
      </c>
      <c r="D197" s="3" t="s">
        <v>593</v>
      </c>
      <c r="E197" s="3" t="s">
        <v>688</v>
      </c>
      <c r="F197" s="5" t="s">
        <v>594</v>
      </c>
      <c r="G197" s="5">
        <v>150622552</v>
      </c>
      <c r="H197" s="5" t="s">
        <v>895</v>
      </c>
      <c r="I197" s="3"/>
    </row>
    <row r="198" spans="1:9" ht="60" customHeight="1" x14ac:dyDescent="0.65">
      <c r="A198" s="3">
        <v>196</v>
      </c>
      <c r="B198" s="3" t="s">
        <v>595</v>
      </c>
      <c r="C198" s="3" t="s">
        <v>15</v>
      </c>
      <c r="D198" s="3" t="s">
        <v>596</v>
      </c>
      <c r="E198" s="3" t="s">
        <v>688</v>
      </c>
      <c r="F198" s="5" t="s">
        <v>597</v>
      </c>
      <c r="G198" s="5">
        <v>180121995</v>
      </c>
      <c r="H198" s="5" t="s">
        <v>896</v>
      </c>
      <c r="I198" s="3"/>
    </row>
    <row r="199" spans="1:9" ht="60" customHeight="1" x14ac:dyDescent="0.65">
      <c r="A199" s="3">
        <v>197</v>
      </c>
      <c r="B199" s="3" t="s">
        <v>598</v>
      </c>
      <c r="C199" s="3" t="s">
        <v>15</v>
      </c>
      <c r="D199" s="3" t="s">
        <v>599</v>
      </c>
      <c r="E199" s="3" t="s">
        <v>688</v>
      </c>
      <c r="F199" s="5" t="s">
        <v>600</v>
      </c>
      <c r="G199" s="5">
        <v>180808283</v>
      </c>
      <c r="H199" s="5" t="s">
        <v>897</v>
      </c>
      <c r="I199" s="3"/>
    </row>
    <row r="200" spans="1:9" ht="60" customHeight="1" x14ac:dyDescent="0.65">
      <c r="A200" s="3">
        <v>198</v>
      </c>
      <c r="B200" s="3" t="s">
        <v>601</v>
      </c>
      <c r="C200" s="3" t="s">
        <v>11</v>
      </c>
      <c r="D200" s="3" t="s">
        <v>602</v>
      </c>
      <c r="E200" s="3" t="s">
        <v>688</v>
      </c>
      <c r="F200" s="5" t="s">
        <v>603</v>
      </c>
      <c r="G200" s="5">
        <v>180293110</v>
      </c>
      <c r="H200" s="5" t="s">
        <v>898</v>
      </c>
      <c r="I200" s="3"/>
    </row>
    <row r="201" spans="1:9" ht="60" customHeight="1" x14ac:dyDescent="0.65">
      <c r="A201" s="3">
        <v>199</v>
      </c>
      <c r="B201" s="3" t="s">
        <v>604</v>
      </c>
      <c r="C201" s="3" t="s">
        <v>15</v>
      </c>
      <c r="D201" s="3" t="s">
        <v>605</v>
      </c>
      <c r="E201" s="3" t="s">
        <v>688</v>
      </c>
      <c r="F201" s="5" t="s">
        <v>606</v>
      </c>
      <c r="G201" s="5">
        <v>180264856</v>
      </c>
      <c r="H201" s="5" t="s">
        <v>899</v>
      </c>
      <c r="I201" s="3"/>
    </row>
    <row r="202" spans="1:9" ht="60" customHeight="1" x14ac:dyDescent="0.65">
      <c r="A202" s="3">
        <v>200</v>
      </c>
      <c r="B202" s="3" t="s">
        <v>607</v>
      </c>
      <c r="C202" s="3" t="s">
        <v>11</v>
      </c>
      <c r="D202" s="3" t="s">
        <v>608</v>
      </c>
      <c r="E202" s="3" t="s">
        <v>688</v>
      </c>
      <c r="F202" s="5" t="s">
        <v>609</v>
      </c>
      <c r="G202" s="5">
        <v>180851670</v>
      </c>
      <c r="H202" s="5" t="s">
        <v>900</v>
      </c>
      <c r="I202" s="3"/>
    </row>
    <row r="203" spans="1:9" ht="60" customHeight="1" x14ac:dyDescent="0.65">
      <c r="A203" s="3">
        <v>201</v>
      </c>
      <c r="B203" s="3" t="s">
        <v>610</v>
      </c>
      <c r="C203" s="3" t="s">
        <v>15</v>
      </c>
      <c r="D203" s="3" t="s">
        <v>611</v>
      </c>
      <c r="E203" s="3" t="s">
        <v>688</v>
      </c>
      <c r="F203" s="5" t="s">
        <v>612</v>
      </c>
      <c r="G203" s="5">
        <v>140011779</v>
      </c>
      <c r="H203" s="5" t="s">
        <v>901</v>
      </c>
      <c r="I203" s="3"/>
    </row>
    <row r="204" spans="1:9" ht="60" customHeight="1" x14ac:dyDescent="0.65">
      <c r="A204" s="3">
        <v>202</v>
      </c>
      <c r="B204" s="3" t="s">
        <v>613</v>
      </c>
      <c r="C204" s="3" t="s">
        <v>15</v>
      </c>
      <c r="D204" s="3" t="s">
        <v>614</v>
      </c>
      <c r="E204" s="3" t="s">
        <v>688</v>
      </c>
      <c r="F204" s="5" t="s">
        <v>615</v>
      </c>
      <c r="G204" s="5">
        <v>180320614</v>
      </c>
      <c r="H204" s="5" t="s">
        <v>902</v>
      </c>
      <c r="I204" s="3"/>
    </row>
    <row r="205" spans="1:9" ht="60" customHeight="1" x14ac:dyDescent="0.65">
      <c r="A205" s="3">
        <v>203</v>
      </c>
      <c r="B205" s="3" t="s">
        <v>616</v>
      </c>
      <c r="C205" s="3" t="s">
        <v>15</v>
      </c>
      <c r="D205" s="3" t="s">
        <v>617</v>
      </c>
      <c r="E205" s="3" t="s">
        <v>688</v>
      </c>
      <c r="F205" s="5" t="s">
        <v>618</v>
      </c>
      <c r="G205" s="5">
        <v>180658525</v>
      </c>
      <c r="H205" s="5" t="s">
        <v>903</v>
      </c>
      <c r="I205" s="3"/>
    </row>
    <row r="206" spans="1:9" ht="60" customHeight="1" x14ac:dyDescent="0.65">
      <c r="A206" s="3">
        <v>204</v>
      </c>
      <c r="B206" s="3" t="s">
        <v>619</v>
      </c>
      <c r="C206" s="3" t="s">
        <v>15</v>
      </c>
      <c r="D206" s="3" t="s">
        <v>620</v>
      </c>
      <c r="E206" s="3" t="s">
        <v>688</v>
      </c>
      <c r="F206" s="5" t="s">
        <v>621</v>
      </c>
      <c r="G206" s="5">
        <v>180489269</v>
      </c>
      <c r="H206" s="5" t="s">
        <v>904</v>
      </c>
      <c r="I206" s="3"/>
    </row>
    <row r="207" spans="1:9" ht="60" customHeight="1" x14ac:dyDescent="0.65">
      <c r="A207" s="3">
        <v>205</v>
      </c>
      <c r="B207" s="3" t="s">
        <v>622</v>
      </c>
      <c r="C207" s="3" t="s">
        <v>15</v>
      </c>
      <c r="D207" s="3" t="s">
        <v>623</v>
      </c>
      <c r="E207" s="3" t="s">
        <v>688</v>
      </c>
      <c r="F207" s="5" t="s">
        <v>624</v>
      </c>
      <c r="G207" s="5">
        <v>130167076</v>
      </c>
      <c r="H207" s="5" t="s">
        <v>905</v>
      </c>
      <c r="I207" s="3"/>
    </row>
    <row r="208" spans="1:9" ht="60" customHeight="1" x14ac:dyDescent="0.65">
      <c r="A208" s="3">
        <v>206</v>
      </c>
      <c r="B208" s="3" t="s">
        <v>625</v>
      </c>
      <c r="C208" s="3" t="s">
        <v>11</v>
      </c>
      <c r="D208" s="3" t="s">
        <v>626</v>
      </c>
      <c r="E208" s="3" t="s">
        <v>688</v>
      </c>
      <c r="F208" s="5" t="s">
        <v>627</v>
      </c>
      <c r="G208" s="5">
        <v>180548220</v>
      </c>
      <c r="H208" s="5" t="s">
        <v>906</v>
      </c>
      <c r="I208" s="3"/>
    </row>
    <row r="209" spans="1:9" ht="60" customHeight="1" x14ac:dyDescent="0.65">
      <c r="A209" s="3">
        <v>207</v>
      </c>
      <c r="B209" s="3" t="s">
        <v>628</v>
      </c>
      <c r="C209" s="3" t="s">
        <v>11</v>
      </c>
      <c r="D209" s="3" t="s">
        <v>629</v>
      </c>
      <c r="E209" s="3" t="s">
        <v>939</v>
      </c>
      <c r="F209" s="5" t="s">
        <v>630</v>
      </c>
      <c r="G209" s="5">
        <v>180654620</v>
      </c>
      <c r="H209" s="5" t="s">
        <v>907</v>
      </c>
      <c r="I209" s="3"/>
    </row>
    <row r="210" spans="1:9" ht="60" customHeight="1" x14ac:dyDescent="0.65">
      <c r="A210" s="3">
        <v>208</v>
      </c>
      <c r="B210" s="3" t="s">
        <v>631</v>
      </c>
      <c r="C210" s="3" t="s">
        <v>11</v>
      </c>
      <c r="D210" s="3" t="s">
        <v>587</v>
      </c>
      <c r="E210" s="3" t="s">
        <v>939</v>
      </c>
      <c r="F210" s="5" t="s">
        <v>632</v>
      </c>
      <c r="G210" s="5">
        <v>180704791</v>
      </c>
      <c r="H210" s="5" t="s">
        <v>908</v>
      </c>
      <c r="I210" s="3"/>
    </row>
    <row r="211" spans="1:9" ht="60" customHeight="1" x14ac:dyDescent="0.65">
      <c r="A211" s="3">
        <v>209</v>
      </c>
      <c r="B211" s="3" t="s">
        <v>633</v>
      </c>
      <c r="C211" s="3" t="s">
        <v>11</v>
      </c>
      <c r="D211" s="3" t="s">
        <v>634</v>
      </c>
      <c r="E211" s="3" t="s">
        <v>939</v>
      </c>
      <c r="F211" s="5" t="s">
        <v>635</v>
      </c>
      <c r="G211" s="5" t="s">
        <v>909</v>
      </c>
      <c r="H211" s="5" t="s">
        <v>910</v>
      </c>
      <c r="I211" s="3"/>
    </row>
    <row r="212" spans="1:9" ht="60" customHeight="1" x14ac:dyDescent="0.65">
      <c r="A212" s="3">
        <v>210</v>
      </c>
      <c r="B212" s="3" t="s">
        <v>636</v>
      </c>
      <c r="C212" s="3" t="s">
        <v>15</v>
      </c>
      <c r="D212" s="3" t="s">
        <v>637</v>
      </c>
      <c r="E212" s="3" t="s">
        <v>939</v>
      </c>
      <c r="F212" s="5" t="s">
        <v>638</v>
      </c>
      <c r="G212" s="5">
        <v>180791880</v>
      </c>
      <c r="H212" s="5" t="s">
        <v>911</v>
      </c>
      <c r="I212" s="3"/>
    </row>
    <row r="213" spans="1:9" ht="60" customHeight="1" x14ac:dyDescent="0.65">
      <c r="A213" s="3">
        <v>211</v>
      </c>
      <c r="B213" s="3" t="s">
        <v>639</v>
      </c>
      <c r="C213" s="3" t="s">
        <v>15</v>
      </c>
      <c r="D213" s="3" t="s">
        <v>640</v>
      </c>
      <c r="E213" s="3" t="s">
        <v>939</v>
      </c>
      <c r="F213" s="5" t="s">
        <v>641</v>
      </c>
      <c r="G213" s="5">
        <v>180285023</v>
      </c>
      <c r="H213" s="5" t="s">
        <v>912</v>
      </c>
      <c r="I213" s="3"/>
    </row>
    <row r="214" spans="1:9" ht="60" customHeight="1" x14ac:dyDescent="0.65">
      <c r="A214" s="3">
        <v>212</v>
      </c>
      <c r="B214" s="3" t="s">
        <v>642</v>
      </c>
      <c r="C214" s="3" t="s">
        <v>15</v>
      </c>
      <c r="D214" s="3" t="s">
        <v>643</v>
      </c>
      <c r="E214" s="3" t="s">
        <v>939</v>
      </c>
      <c r="F214" s="5" t="s">
        <v>644</v>
      </c>
      <c r="G214" s="5" t="s">
        <v>913</v>
      </c>
      <c r="H214" s="5" t="s">
        <v>914</v>
      </c>
      <c r="I214" s="3"/>
    </row>
    <row r="215" spans="1:9" ht="60" customHeight="1" x14ac:dyDescent="0.65">
      <c r="A215" s="3">
        <v>213</v>
      </c>
      <c r="B215" s="3" t="s">
        <v>645</v>
      </c>
      <c r="C215" s="3" t="s">
        <v>11</v>
      </c>
      <c r="D215" s="3" t="s">
        <v>646</v>
      </c>
      <c r="E215" s="3" t="s">
        <v>939</v>
      </c>
      <c r="F215" s="5" t="s">
        <v>647</v>
      </c>
      <c r="G215" s="5" t="s">
        <v>915</v>
      </c>
      <c r="H215" s="5" t="s">
        <v>916</v>
      </c>
      <c r="I215" s="3"/>
    </row>
    <row r="216" spans="1:9" ht="60" customHeight="1" x14ac:dyDescent="0.65">
      <c r="A216" s="3">
        <v>214</v>
      </c>
      <c r="B216" s="3" t="s">
        <v>648</v>
      </c>
      <c r="C216" s="3" t="s">
        <v>11</v>
      </c>
      <c r="D216" s="3" t="s">
        <v>649</v>
      </c>
      <c r="E216" s="3" t="s">
        <v>939</v>
      </c>
      <c r="F216" s="5" t="s">
        <v>650</v>
      </c>
      <c r="G216" s="5">
        <v>180292503</v>
      </c>
      <c r="H216" s="5" t="s">
        <v>917</v>
      </c>
      <c r="I216" s="3"/>
    </row>
    <row r="217" spans="1:9" ht="60" customHeight="1" x14ac:dyDescent="0.65">
      <c r="A217" s="3">
        <v>215</v>
      </c>
      <c r="B217" s="3" t="s">
        <v>651</v>
      </c>
      <c r="C217" s="3" t="s">
        <v>11</v>
      </c>
      <c r="D217" s="3" t="s">
        <v>652</v>
      </c>
      <c r="E217" s="3" t="s">
        <v>939</v>
      </c>
      <c r="F217" s="5" t="s">
        <v>653</v>
      </c>
      <c r="G217" s="5">
        <v>170381613</v>
      </c>
      <c r="H217" s="5" t="s">
        <v>918</v>
      </c>
      <c r="I217" s="3"/>
    </row>
    <row r="218" spans="1:9" ht="60" customHeight="1" x14ac:dyDescent="0.65">
      <c r="A218" s="3">
        <v>216</v>
      </c>
      <c r="B218" s="3" t="s">
        <v>654</v>
      </c>
      <c r="C218" s="3" t="s">
        <v>15</v>
      </c>
      <c r="D218" s="3" t="s">
        <v>655</v>
      </c>
      <c r="E218" s="3" t="s">
        <v>939</v>
      </c>
      <c r="F218" s="5" t="s">
        <v>656</v>
      </c>
      <c r="G218" s="5">
        <v>180607687</v>
      </c>
      <c r="H218" s="5" t="s">
        <v>919</v>
      </c>
      <c r="I218" s="3"/>
    </row>
    <row r="219" spans="1:9" ht="60" customHeight="1" x14ac:dyDescent="0.65">
      <c r="A219" s="3">
        <v>217</v>
      </c>
      <c r="B219" s="3" t="s">
        <v>657</v>
      </c>
      <c r="C219" s="3" t="s">
        <v>15</v>
      </c>
      <c r="D219" s="3" t="s">
        <v>658</v>
      </c>
      <c r="E219" s="3" t="s">
        <v>939</v>
      </c>
      <c r="F219" s="5" t="s">
        <v>659</v>
      </c>
      <c r="G219" s="5">
        <v>180489842</v>
      </c>
      <c r="H219" s="5" t="s">
        <v>920</v>
      </c>
      <c r="I219" s="3"/>
    </row>
    <row r="220" spans="1:9" ht="60" customHeight="1" x14ac:dyDescent="0.65">
      <c r="A220" s="3">
        <v>218</v>
      </c>
      <c r="B220" s="3" t="s">
        <v>660</v>
      </c>
      <c r="C220" s="3" t="s">
        <v>11</v>
      </c>
      <c r="D220" s="3" t="s">
        <v>661</v>
      </c>
      <c r="E220" s="3" t="s">
        <v>939</v>
      </c>
      <c r="F220" s="5" t="s">
        <v>662</v>
      </c>
      <c r="G220" s="5">
        <v>180782540</v>
      </c>
      <c r="H220" s="5" t="s">
        <v>921</v>
      </c>
      <c r="I220" s="3"/>
    </row>
    <row r="221" spans="1:9" ht="60" customHeight="1" x14ac:dyDescent="0.65">
      <c r="A221" s="3">
        <v>219</v>
      </c>
      <c r="B221" s="3" t="s">
        <v>663</v>
      </c>
      <c r="C221" s="3" t="s">
        <v>15</v>
      </c>
      <c r="D221" s="3" t="s">
        <v>664</v>
      </c>
      <c r="E221" s="3" t="s">
        <v>939</v>
      </c>
      <c r="F221" s="5" t="s">
        <v>665</v>
      </c>
      <c r="G221" s="5" t="s">
        <v>922</v>
      </c>
      <c r="H221" s="5" t="s">
        <v>923</v>
      </c>
      <c r="I221" s="3"/>
    </row>
    <row r="222" spans="1:9" ht="60" customHeight="1" x14ac:dyDescent="0.65">
      <c r="A222" s="3">
        <v>220</v>
      </c>
      <c r="B222" s="3" t="s">
        <v>666</v>
      </c>
      <c r="C222" s="3" t="s">
        <v>11</v>
      </c>
      <c r="D222" s="3" t="s">
        <v>667</v>
      </c>
      <c r="E222" s="3" t="s">
        <v>939</v>
      </c>
      <c r="F222" s="5" t="s">
        <v>668</v>
      </c>
      <c r="G222" s="5">
        <v>180793140</v>
      </c>
      <c r="H222" s="5" t="s">
        <v>924</v>
      </c>
      <c r="I222" s="3"/>
    </row>
    <row r="223" spans="1:9" ht="60" customHeight="1" x14ac:dyDescent="0.65">
      <c r="A223" s="3">
        <v>221</v>
      </c>
      <c r="B223" s="3" t="s">
        <v>669</v>
      </c>
      <c r="C223" s="3" t="s">
        <v>11</v>
      </c>
      <c r="D223" s="3" t="s">
        <v>670</v>
      </c>
      <c r="E223" s="3" t="s">
        <v>939</v>
      </c>
      <c r="F223" s="5" t="s">
        <v>671</v>
      </c>
      <c r="G223" s="5">
        <v>180518671</v>
      </c>
      <c r="H223" s="5" t="s">
        <v>925</v>
      </c>
      <c r="I223" s="3"/>
    </row>
    <row r="224" spans="1:9" ht="60" customHeight="1" x14ac:dyDescent="0.65">
      <c r="A224" s="3">
        <v>222</v>
      </c>
      <c r="B224" s="3" t="s">
        <v>672</v>
      </c>
      <c r="C224" s="3" t="s">
        <v>11</v>
      </c>
      <c r="D224" s="3" t="s">
        <v>673</v>
      </c>
      <c r="E224" s="3" t="s">
        <v>939</v>
      </c>
      <c r="F224" s="5" t="s">
        <v>674</v>
      </c>
      <c r="G224" s="5" t="s">
        <v>926</v>
      </c>
      <c r="H224" s="5" t="s">
        <v>927</v>
      </c>
      <c r="I224" s="3"/>
    </row>
    <row r="225" spans="1:9" ht="60" customHeight="1" x14ac:dyDescent="0.65">
      <c r="A225" s="3">
        <v>223</v>
      </c>
      <c r="B225" s="3" t="s">
        <v>675</v>
      </c>
      <c r="C225" s="3" t="s">
        <v>11</v>
      </c>
      <c r="D225" s="3" t="s">
        <v>676</v>
      </c>
      <c r="E225" s="3" t="s">
        <v>682</v>
      </c>
      <c r="F225" s="5" t="s">
        <v>677</v>
      </c>
      <c r="G225" s="5">
        <v>180727677</v>
      </c>
      <c r="H225" s="5" t="s">
        <v>934</v>
      </c>
      <c r="I225" s="3"/>
    </row>
    <row r="226" spans="1:9" x14ac:dyDescent="0.65">
      <c r="A226" s="68"/>
      <c r="B226" s="68"/>
      <c r="C226" s="68"/>
      <c r="D226" s="68"/>
      <c r="E226" s="68"/>
      <c r="F226" s="69"/>
      <c r="G226" s="69"/>
      <c r="H226" s="69"/>
      <c r="I226" s="68"/>
    </row>
    <row r="227" spans="1:9" x14ac:dyDescent="0.65">
      <c r="A227" s="68"/>
      <c r="B227" s="68"/>
      <c r="C227" s="68"/>
      <c r="D227" s="68"/>
      <c r="E227" s="68"/>
      <c r="F227" s="69"/>
      <c r="G227" s="69"/>
      <c r="H227" s="69"/>
      <c r="I227" s="68"/>
    </row>
    <row r="228" spans="1:9" ht="39.950000000000003" customHeight="1" x14ac:dyDescent="0.65">
      <c r="A228" s="70" t="s">
        <v>678</v>
      </c>
      <c r="B228" s="68"/>
      <c r="C228" s="68"/>
      <c r="D228" s="68"/>
      <c r="E228" s="68"/>
      <c r="F228" s="69"/>
      <c r="G228" s="71" t="s">
        <v>679</v>
      </c>
      <c r="H228" s="69"/>
      <c r="I228" s="68"/>
    </row>
    <row r="229" spans="1:9" x14ac:dyDescent="0.65">
      <c r="A229" s="68"/>
      <c r="B229" s="68"/>
      <c r="C229" s="68"/>
      <c r="D229" s="68"/>
      <c r="E229" s="68"/>
      <c r="F229" s="69"/>
      <c r="G229" s="69"/>
      <c r="H229" s="69"/>
      <c r="I229" s="68"/>
    </row>
    <row r="230" spans="1:9" x14ac:dyDescent="0.65">
      <c r="A230" s="68"/>
      <c r="B230" s="68"/>
      <c r="C230" s="68"/>
      <c r="D230" s="68"/>
      <c r="E230" s="68"/>
      <c r="F230" s="69"/>
      <c r="G230" s="69"/>
      <c r="H230" s="69"/>
      <c r="I230" s="68"/>
    </row>
    <row r="231" spans="1:9" x14ac:dyDescent="0.65">
      <c r="A231" s="68"/>
      <c r="B231" s="68"/>
      <c r="C231" s="68"/>
      <c r="D231" s="68"/>
      <c r="E231" s="68"/>
      <c r="F231" s="69"/>
      <c r="G231" s="69"/>
      <c r="H231" s="69"/>
      <c r="I231" s="68"/>
    </row>
    <row r="232" spans="1:9" x14ac:dyDescent="0.65">
      <c r="A232" s="68"/>
      <c r="B232" s="68"/>
      <c r="C232" s="68"/>
      <c r="D232" s="68"/>
      <c r="E232" s="68"/>
      <c r="F232" s="69"/>
      <c r="G232" s="69"/>
      <c r="H232" s="69"/>
      <c r="I232" s="68"/>
    </row>
    <row r="233" spans="1:9" x14ac:dyDescent="0.65">
      <c r="A233" s="68"/>
      <c r="B233" s="68"/>
      <c r="C233" s="68"/>
      <c r="D233" s="68"/>
      <c r="E233" s="68"/>
      <c r="F233" s="69"/>
      <c r="G233" s="69"/>
      <c r="H233" s="69"/>
      <c r="I233" s="68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226:I227"/>
    <mergeCell ref="A228:F233"/>
    <mergeCell ref="G228:I23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227"/>
  <sheetViews>
    <sheetView topLeftCell="X1" workbookViewId="0">
      <selection activeCell="AS2" sqref="AS2"/>
    </sheetView>
  </sheetViews>
  <sheetFormatPr defaultColWidth="8.75" defaultRowHeight="23.25" x14ac:dyDescent="0.65"/>
  <cols>
    <col min="1" max="1" width="6" style="12" customWidth="1"/>
    <col min="2" max="2" width="16" style="12" customWidth="1"/>
    <col min="3" max="3" width="4" style="12" customWidth="1"/>
    <col min="4" max="4" width="12" style="12" customWidth="1"/>
    <col min="5" max="5" width="17.125" style="12" customWidth="1"/>
    <col min="6" max="6" width="23" style="13" customWidth="1"/>
    <col min="7" max="8" width="17" style="13" customWidth="1"/>
    <col min="9" max="9" width="15" style="12" customWidth="1"/>
    <col min="10" max="10" width="11.625" style="49" customWidth="1"/>
    <col min="11" max="11" width="9.5" style="49" customWidth="1"/>
    <col min="12" max="12" width="10.375" style="49" customWidth="1"/>
    <col min="13" max="13" width="11.25" style="50" customWidth="1"/>
    <col min="14" max="17" width="8.25" style="49" customWidth="1"/>
    <col min="18" max="18" width="12.625" style="49" customWidth="1"/>
    <col min="19" max="19" width="12.75" style="49" customWidth="1"/>
    <col min="20" max="20" width="9.75" style="49" customWidth="1"/>
    <col min="21" max="21" width="12.5" style="49" customWidth="1"/>
    <col min="22" max="22" width="13.125" style="50" customWidth="1"/>
    <col min="23" max="24" width="8.25" style="49" customWidth="1"/>
    <col min="25" max="25" width="11.25" style="49" customWidth="1"/>
    <col min="26" max="26" width="9.5" style="49" customWidth="1"/>
    <col min="27" max="27" width="9.125" style="49" customWidth="1"/>
    <col min="28" max="28" width="9.125" style="51" customWidth="1"/>
    <col min="29" max="29" width="8" style="49" hidden="1" customWidth="1"/>
    <col min="30" max="30" width="15.75" style="49" hidden="1" customWidth="1"/>
    <col min="31" max="31" width="8" style="49" hidden="1" customWidth="1"/>
    <col min="32" max="32" width="11.625" style="49" hidden="1" customWidth="1"/>
    <col min="33" max="33" width="15.75" style="49" hidden="1" customWidth="1"/>
    <col min="34" max="34" width="11.75" style="49" hidden="1" customWidth="1"/>
    <col min="35" max="35" width="12.5" style="49" hidden="1" customWidth="1"/>
    <col min="36" max="36" width="13" style="49" hidden="1" customWidth="1"/>
    <col min="37" max="37" width="11.75" style="49" hidden="1" customWidth="1"/>
    <col min="38" max="38" width="12.5" style="49" hidden="1" customWidth="1"/>
    <col min="39" max="39" width="13" style="49" hidden="1" customWidth="1"/>
    <col min="40" max="40" width="11.75" style="49" hidden="1" customWidth="1"/>
    <col min="41" max="41" width="12.5" style="49" hidden="1" customWidth="1"/>
    <col min="42" max="42" width="13" style="49" hidden="1" customWidth="1"/>
    <col min="43" max="43" width="8" style="49" hidden="1" customWidth="1"/>
    <col min="44" max="44" width="8.75" style="49"/>
    <col min="45" max="45" width="9.75" style="49" customWidth="1"/>
    <col min="46" max="51" width="8.75" style="49"/>
    <col min="52" max="52" width="10" style="49" customWidth="1"/>
    <col min="53" max="53" width="10.75" style="49" customWidth="1"/>
    <col min="54" max="54" width="9.125" style="49" bestFit="1" customWidth="1"/>
    <col min="55" max="55" width="36.5" style="49" customWidth="1"/>
    <col min="56" max="16384" width="8.75" style="12"/>
  </cols>
  <sheetData>
    <row r="1" spans="1:55" ht="159.94999999999999" customHeight="1" thickTop="1" x14ac:dyDescent="0.6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72" t="s">
        <v>940</v>
      </c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14"/>
      <c r="AC1" s="15" t="s">
        <v>3</v>
      </c>
      <c r="AD1" s="15" t="s">
        <v>941</v>
      </c>
      <c r="AE1" s="16" t="s">
        <v>3</v>
      </c>
      <c r="AF1" s="16" t="s">
        <v>942</v>
      </c>
      <c r="AG1" s="16" t="s">
        <v>941</v>
      </c>
      <c r="AH1" s="17" t="s">
        <v>943</v>
      </c>
      <c r="AI1" s="17" t="s">
        <v>944</v>
      </c>
      <c r="AJ1" s="17" t="s">
        <v>945</v>
      </c>
      <c r="AK1" s="18" t="s">
        <v>943</v>
      </c>
      <c r="AL1" s="18" t="s">
        <v>944</v>
      </c>
      <c r="AM1" s="18" t="s">
        <v>945</v>
      </c>
      <c r="AN1" s="19" t="s">
        <v>943</v>
      </c>
      <c r="AO1" s="19" t="s">
        <v>944</v>
      </c>
      <c r="AP1" s="19" t="s">
        <v>945</v>
      </c>
      <c r="AQ1" s="20"/>
      <c r="AR1" s="21" t="s">
        <v>946</v>
      </c>
      <c r="AS1" s="21" t="s">
        <v>947</v>
      </c>
      <c r="AT1" s="21" t="s">
        <v>948</v>
      </c>
      <c r="AU1" s="21" t="s">
        <v>949</v>
      </c>
      <c r="AV1" s="21" t="s">
        <v>950</v>
      </c>
      <c r="AW1" s="21" t="s">
        <v>951</v>
      </c>
      <c r="AX1" s="21" t="s">
        <v>943</v>
      </c>
      <c r="AY1" s="21" t="s">
        <v>952</v>
      </c>
      <c r="AZ1" s="21" t="s">
        <v>953</v>
      </c>
      <c r="BA1" s="21" t="s">
        <v>954</v>
      </c>
      <c r="BB1" s="22" t="s">
        <v>955</v>
      </c>
      <c r="BC1" s="23" t="s">
        <v>956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4" t="s">
        <v>943</v>
      </c>
      <c r="K2" s="25" t="s">
        <v>942</v>
      </c>
      <c r="L2" s="25" t="s">
        <v>957</v>
      </c>
      <c r="M2" s="26" t="s">
        <v>958</v>
      </c>
      <c r="N2" s="25" t="s">
        <v>959</v>
      </c>
      <c r="O2" s="25" t="s">
        <v>960</v>
      </c>
      <c r="P2" s="25" t="s">
        <v>961</v>
      </c>
      <c r="Q2" s="25" t="s">
        <v>944</v>
      </c>
      <c r="R2" s="25" t="s">
        <v>962</v>
      </c>
      <c r="S2" s="25" t="s">
        <v>963</v>
      </c>
      <c r="T2" s="25" t="s">
        <v>964</v>
      </c>
      <c r="U2" s="25" t="s">
        <v>965</v>
      </c>
      <c r="V2" s="26" t="s">
        <v>966</v>
      </c>
      <c r="W2" s="25" t="s">
        <v>967</v>
      </c>
      <c r="X2" s="25" t="s">
        <v>968</v>
      </c>
      <c r="Y2" s="25" t="s">
        <v>969</v>
      </c>
      <c r="Z2" s="25" t="s">
        <v>945</v>
      </c>
      <c r="AA2" s="25" t="s">
        <v>941</v>
      </c>
      <c r="AB2" s="27"/>
      <c r="AC2" s="28" t="s">
        <v>970</v>
      </c>
      <c r="AD2" s="28">
        <v>1</v>
      </c>
      <c r="AE2" s="29" t="s">
        <v>970</v>
      </c>
      <c r="AF2" s="29">
        <v>2</v>
      </c>
      <c r="AG2" s="29">
        <v>1</v>
      </c>
      <c r="AH2" s="30">
        <v>2</v>
      </c>
      <c r="AI2" s="30">
        <v>1</v>
      </c>
      <c r="AJ2" s="30">
        <v>1</v>
      </c>
      <c r="AK2" s="31"/>
      <c r="AL2" s="31">
        <v>2</v>
      </c>
      <c r="AM2" s="31">
        <v>1</v>
      </c>
      <c r="AN2" s="32"/>
      <c r="AO2" s="32">
        <v>1</v>
      </c>
      <c r="AP2" s="32">
        <v>2</v>
      </c>
      <c r="AQ2" s="33"/>
      <c r="AR2" s="34">
        <f>COUNTA($A$3:$A225)</f>
        <v>223</v>
      </c>
      <c r="AS2" s="34">
        <f>COUNTIF($C$3:$C225,"ស្រី")</f>
        <v>90</v>
      </c>
      <c r="AT2" s="34">
        <f>COUNTIF($AA$3:$AA225,1)</f>
        <v>221</v>
      </c>
      <c r="AU2" s="34">
        <f>DCOUNT($A$2:$AA225,"ផ្ទៀងផ្ទាត់ចុងក្រោយ",$AC$1:$AD$2)</f>
        <v>89</v>
      </c>
      <c r="AV2" s="34">
        <f>COUNTIF($AA$3:$AA$225,2)</f>
        <v>2</v>
      </c>
      <c r="AW2" s="34">
        <f>COUNTIF(K:K,2)</f>
        <v>1</v>
      </c>
      <c r="AX2" s="34">
        <f>DCOUNT($A$2:$AA225,"គ្មានស្នាមមេដៃ",$AH$1:$AJ$2)</f>
        <v>0</v>
      </c>
      <c r="AY2" s="34">
        <f>DCOUNT($A$2:$AA225,"NID_problem",$AK$1:$AM$2)</f>
        <v>1</v>
      </c>
      <c r="AZ2" s="34">
        <f>DCOUNT($A$2:$AA225,"NID_problem",$AN$1:$AP$2)</f>
        <v>0</v>
      </c>
      <c r="BA2" s="34">
        <f>((AR2-AT2)-SUM(AW2,AX2,AY2,AZ2))</f>
        <v>0</v>
      </c>
      <c r="BB2" s="35" t="str">
        <f>IF((AR2-AT2)=(AW2+AY2+AZ2+AX2+BA2),"ត្រឹមត្រូវ","មិនត្រឹមត្រូវ")</f>
        <v>ត្រឹមត្រូវ</v>
      </c>
      <c r="BC2" s="36"/>
    </row>
    <row r="3" spans="1:55" ht="60" hidden="1" customHeight="1" x14ac:dyDescent="0.65">
      <c r="A3" s="3">
        <v>1</v>
      </c>
      <c r="B3" s="3" t="s">
        <v>10</v>
      </c>
      <c r="C3" s="3" t="s">
        <v>972</v>
      </c>
      <c r="D3" s="3" t="s">
        <v>12</v>
      </c>
      <c r="E3" s="3" t="s">
        <v>680</v>
      </c>
      <c r="F3" s="5" t="s">
        <v>13</v>
      </c>
      <c r="G3" s="5">
        <v>180318986</v>
      </c>
      <c r="H3" s="5" t="s">
        <v>689</v>
      </c>
      <c r="I3" s="3"/>
      <c r="J3" s="37"/>
      <c r="K3" s="38">
        <f>IF(OR(H3="បរទេស",G3="បរទេស"),2,1)</f>
        <v>1</v>
      </c>
      <c r="L3" s="3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180318986</v>
      </c>
      <c r="M3" s="40" t="str">
        <f>IF(L3="បរទេស","បរទេស",IF(AND($BC$2=1,LEN(L3)=8),"0"&amp;L3,IF(LEN(L3)&gt;9,2,LEFT(L3,9))))</f>
        <v>180318986</v>
      </c>
      <c r="N3" s="41">
        <f>IF(L3="បរទេស",1,IF((LEN($M3)-9)=0,1,2))</f>
        <v>1</v>
      </c>
      <c r="O3" s="41">
        <f>IF(M3="",2,1)</f>
        <v>1</v>
      </c>
      <c r="P3" s="41">
        <f t="shared" ref="P3:P66" si="0">IF(M3="បរទេស",1,IF(COUNTIF(M:M,$M3)&gt;1,2,1))</f>
        <v>1</v>
      </c>
      <c r="Q3" s="42">
        <f>IF(M3="បរទេស",1,MAX(N3:P3))</f>
        <v>1</v>
      </c>
      <c r="R3" s="43" t="str">
        <f>H3</f>
        <v>087 54 44 64</v>
      </c>
      <c r="S3" s="39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087544464</v>
      </c>
      <c r="T3" s="41" t="e">
        <f>LEFT(S3, SEARCH("/",S3,1)-1)</f>
        <v>#VALUE!</v>
      </c>
      <c r="U3" s="39" t="str">
        <f>IFERROR(T3,S3)</f>
        <v>087544464</v>
      </c>
      <c r="V3" s="44" t="str">
        <f>IF(LEFT(U3,5)="បរទេស","បរទេស",IF(LEFT(U3,3)="855","0"&amp;MID(U3,4,10),IF(LEFT(U3,1)="0",MID(U3,1,10),IF(LEFT(U3,1)&gt;=1,"0"&amp;MID(U3,1,10),U3))))</f>
        <v>087544464</v>
      </c>
      <c r="W3" s="41">
        <f>IF(V3="បរទេស",1,IF(OR(LEN(V3)=9,LEN(V3)=10),1,2))</f>
        <v>1</v>
      </c>
      <c r="X3" s="45">
        <f>IF(V3="",2,1)</f>
        <v>1</v>
      </c>
      <c r="Y3" s="41">
        <f t="shared" ref="Y3:Y66" si="1">IF(V3="បរទេស",1,IF(COUNTIF(V:V,$V3)&gt;1,2,1))</f>
        <v>1</v>
      </c>
      <c r="Z3" s="42">
        <f>IF(V3="បរទេស",1,MAX(W3:Y3))</f>
        <v>1</v>
      </c>
      <c r="AA3" s="42">
        <f>IF(K3=2,2,MAX(J3,Q3,Z3,Z3))</f>
        <v>1</v>
      </c>
      <c r="AB3" s="46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8"/>
      <c r="AR3" s="74" t="s">
        <v>971</v>
      </c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5"/>
    </row>
    <row r="4" spans="1:55" ht="60" hidden="1" customHeight="1" x14ac:dyDescent="0.65">
      <c r="A4" s="3">
        <v>2</v>
      </c>
      <c r="B4" s="3" t="s">
        <v>14</v>
      </c>
      <c r="C4" s="3" t="s">
        <v>970</v>
      </c>
      <c r="D4" s="3" t="s">
        <v>16</v>
      </c>
      <c r="E4" s="3" t="s">
        <v>680</v>
      </c>
      <c r="F4" s="5" t="s">
        <v>17</v>
      </c>
      <c r="G4" s="5">
        <v>180468264</v>
      </c>
      <c r="H4" s="5" t="s">
        <v>690</v>
      </c>
      <c r="I4" s="3"/>
      <c r="J4" s="37"/>
      <c r="K4" s="38">
        <f t="shared" ref="K4:K67" si="2">IF(OR(H4="បរទេស",G4="បរទេស"),2,1)</f>
        <v>1</v>
      </c>
      <c r="L4" s="39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180468264</v>
      </c>
      <c r="M4" s="40" t="str">
        <f t="shared" ref="M4:M67" si="4">IF(L4="បរទេស","បរទេស",IF(AND($BC$2=1,LEN(L4)=8),"0"&amp;L4,IF(LEN(L4)&gt;9,2,LEFT(L4,9))))</f>
        <v>180468264</v>
      </c>
      <c r="N4" s="41">
        <f t="shared" ref="N4:N67" si="5">IF(L4="បរទេស",1,IF((LEN($M4)-9)=0,1,2))</f>
        <v>1</v>
      </c>
      <c r="O4" s="41">
        <f t="shared" ref="O4:O67" si="6">IF(M4="",2,1)</f>
        <v>1</v>
      </c>
      <c r="P4" s="41">
        <f t="shared" si="0"/>
        <v>1</v>
      </c>
      <c r="Q4" s="42">
        <f t="shared" ref="Q4:Q67" si="7">IF(M4="បរទេស",1,MAX(N4:P4))</f>
        <v>1</v>
      </c>
      <c r="R4" s="43" t="str">
        <f t="shared" ref="R4:R67" si="8">H4</f>
        <v>012 675 639</v>
      </c>
      <c r="S4" s="39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012675639</v>
      </c>
      <c r="T4" s="41" t="e">
        <f t="shared" ref="T4:T67" si="10">LEFT(S4, SEARCH("/",S4,1)-1)</f>
        <v>#VALUE!</v>
      </c>
      <c r="U4" s="39" t="str">
        <f t="shared" ref="U4:U67" si="11">IFERROR(T4,S4)</f>
        <v>012675639</v>
      </c>
      <c r="V4" s="44" t="str">
        <f t="shared" ref="V4:V67" si="12">IF(LEFT(U4,5)="បរទេស","បរទេស",IF(LEFT(U4,3)="855","0"&amp;MID(U4,4,10),IF(LEFT(U4,1)="0",MID(U4,1,10),IF(LEFT(U4,1)&gt;=1,"0"&amp;MID(U4,1,10),U4))))</f>
        <v>012675639</v>
      </c>
      <c r="W4" s="41">
        <f t="shared" ref="W4:W67" si="13">IF(V4="បរទេស",1,IF(OR(LEN(V4)=9,LEN(V4)=10),1,2))</f>
        <v>1</v>
      </c>
      <c r="X4" s="45">
        <f t="shared" ref="X4:X67" si="14">IF(V4="",2,1)</f>
        <v>1</v>
      </c>
      <c r="Y4" s="41">
        <f t="shared" si="1"/>
        <v>1</v>
      </c>
      <c r="Z4" s="42">
        <f t="shared" ref="Z4:Z67" si="15">IF(V4="បរទេស",1,MAX(W4:Y4))</f>
        <v>1</v>
      </c>
      <c r="AA4" s="42">
        <f t="shared" ref="AA4:AA67" si="16">IF(K4=2,2,MAX(J4,Q4,Z4,Z4))</f>
        <v>1</v>
      </c>
    </row>
    <row r="5" spans="1:55" ht="60" hidden="1" customHeight="1" x14ac:dyDescent="0.65">
      <c r="A5" s="3">
        <v>3</v>
      </c>
      <c r="B5" s="3" t="s">
        <v>18</v>
      </c>
      <c r="C5" s="3" t="s">
        <v>972</v>
      </c>
      <c r="D5" s="3" t="s">
        <v>19</v>
      </c>
      <c r="E5" s="3" t="s">
        <v>680</v>
      </c>
      <c r="F5" s="5" t="s">
        <v>20</v>
      </c>
      <c r="G5" s="5">
        <v>180032834</v>
      </c>
      <c r="H5" s="5" t="s">
        <v>691</v>
      </c>
      <c r="I5" s="3"/>
      <c r="J5" s="37"/>
      <c r="K5" s="38">
        <f t="shared" si="2"/>
        <v>1</v>
      </c>
      <c r="L5" s="39" t="str">
        <f t="shared" si="3"/>
        <v>180032834</v>
      </c>
      <c r="M5" s="40" t="str">
        <f t="shared" si="4"/>
        <v>180032834</v>
      </c>
      <c r="N5" s="41">
        <f t="shared" si="5"/>
        <v>1</v>
      </c>
      <c r="O5" s="41">
        <f t="shared" si="6"/>
        <v>1</v>
      </c>
      <c r="P5" s="41">
        <f t="shared" si="0"/>
        <v>1</v>
      </c>
      <c r="Q5" s="42">
        <f t="shared" si="7"/>
        <v>1</v>
      </c>
      <c r="R5" s="43" t="str">
        <f t="shared" si="8"/>
        <v>012 686 708</v>
      </c>
      <c r="S5" s="39" t="str">
        <f t="shared" si="9"/>
        <v>012686708</v>
      </c>
      <c r="T5" s="41" t="e">
        <f t="shared" si="10"/>
        <v>#VALUE!</v>
      </c>
      <c r="U5" s="39" t="str">
        <f t="shared" si="11"/>
        <v>012686708</v>
      </c>
      <c r="V5" s="44" t="str">
        <f t="shared" si="12"/>
        <v>012686708</v>
      </c>
      <c r="W5" s="41">
        <f t="shared" si="13"/>
        <v>1</v>
      </c>
      <c r="X5" s="45">
        <f t="shared" si="14"/>
        <v>1</v>
      </c>
      <c r="Y5" s="41">
        <f t="shared" si="1"/>
        <v>1</v>
      </c>
      <c r="Z5" s="42">
        <f t="shared" si="15"/>
        <v>1</v>
      </c>
      <c r="AA5" s="42">
        <f t="shared" si="16"/>
        <v>1</v>
      </c>
    </row>
    <row r="6" spans="1:55" ht="60" hidden="1" customHeight="1" x14ac:dyDescent="0.65">
      <c r="A6" s="3">
        <v>4</v>
      </c>
      <c r="B6" s="3" t="s">
        <v>21</v>
      </c>
      <c r="C6" s="3" t="s">
        <v>972</v>
      </c>
      <c r="D6" s="3" t="s">
        <v>22</v>
      </c>
      <c r="E6" s="3" t="s">
        <v>680</v>
      </c>
      <c r="F6" s="5" t="s">
        <v>23</v>
      </c>
      <c r="G6" s="5">
        <v>180601994</v>
      </c>
      <c r="H6" s="5" t="s">
        <v>692</v>
      </c>
      <c r="I6" s="3"/>
      <c r="J6" s="37"/>
      <c r="K6" s="38">
        <f t="shared" si="2"/>
        <v>1</v>
      </c>
      <c r="L6" s="39" t="str">
        <f t="shared" si="3"/>
        <v>180601994</v>
      </c>
      <c r="M6" s="40" t="str">
        <f t="shared" si="4"/>
        <v>180601994</v>
      </c>
      <c r="N6" s="41">
        <f t="shared" si="5"/>
        <v>1</v>
      </c>
      <c r="O6" s="41">
        <f t="shared" si="6"/>
        <v>1</v>
      </c>
      <c r="P6" s="41">
        <f t="shared" si="0"/>
        <v>1</v>
      </c>
      <c r="Q6" s="42">
        <f t="shared" si="7"/>
        <v>1</v>
      </c>
      <c r="R6" s="43" t="str">
        <f t="shared" si="8"/>
        <v>078 990 069</v>
      </c>
      <c r="S6" s="39" t="str">
        <f t="shared" si="9"/>
        <v>078990069</v>
      </c>
      <c r="T6" s="41" t="e">
        <f t="shared" si="10"/>
        <v>#VALUE!</v>
      </c>
      <c r="U6" s="39" t="str">
        <f t="shared" si="11"/>
        <v>078990069</v>
      </c>
      <c r="V6" s="44" t="str">
        <f t="shared" si="12"/>
        <v>078990069</v>
      </c>
      <c r="W6" s="41">
        <f t="shared" si="13"/>
        <v>1</v>
      </c>
      <c r="X6" s="45">
        <f t="shared" si="14"/>
        <v>1</v>
      </c>
      <c r="Y6" s="41">
        <f t="shared" si="1"/>
        <v>1</v>
      </c>
      <c r="Z6" s="42">
        <f t="shared" si="15"/>
        <v>1</v>
      </c>
      <c r="AA6" s="42">
        <f t="shared" si="16"/>
        <v>1</v>
      </c>
    </row>
    <row r="7" spans="1:55" ht="60" hidden="1" customHeight="1" x14ac:dyDescent="0.65">
      <c r="A7" s="3">
        <v>5</v>
      </c>
      <c r="B7" s="3" t="s">
        <v>24</v>
      </c>
      <c r="C7" s="3" t="s">
        <v>972</v>
      </c>
      <c r="D7" s="3" t="s">
        <v>25</v>
      </c>
      <c r="E7" s="3" t="s">
        <v>680</v>
      </c>
      <c r="F7" s="5" t="s">
        <v>26</v>
      </c>
      <c r="G7" s="5">
        <v>180837449</v>
      </c>
      <c r="H7" s="5" t="s">
        <v>693</v>
      </c>
      <c r="I7" s="3"/>
      <c r="J7" s="37"/>
      <c r="K7" s="38">
        <f t="shared" si="2"/>
        <v>1</v>
      </c>
      <c r="L7" s="39" t="str">
        <f t="shared" si="3"/>
        <v>180837449</v>
      </c>
      <c r="M7" s="40" t="str">
        <f t="shared" si="4"/>
        <v>180837449</v>
      </c>
      <c r="N7" s="41">
        <f t="shared" si="5"/>
        <v>1</v>
      </c>
      <c r="O7" s="41">
        <f t="shared" si="6"/>
        <v>1</v>
      </c>
      <c r="P7" s="41">
        <f t="shared" si="0"/>
        <v>1</v>
      </c>
      <c r="Q7" s="42">
        <f t="shared" si="7"/>
        <v>1</v>
      </c>
      <c r="R7" s="43" t="str">
        <f t="shared" si="8"/>
        <v>016 950 156</v>
      </c>
      <c r="S7" s="39" t="str">
        <f t="shared" si="9"/>
        <v>016950156</v>
      </c>
      <c r="T7" s="41" t="e">
        <f t="shared" si="10"/>
        <v>#VALUE!</v>
      </c>
      <c r="U7" s="39" t="str">
        <f t="shared" si="11"/>
        <v>016950156</v>
      </c>
      <c r="V7" s="44" t="str">
        <f t="shared" si="12"/>
        <v>016950156</v>
      </c>
      <c r="W7" s="41">
        <f t="shared" si="13"/>
        <v>1</v>
      </c>
      <c r="X7" s="45">
        <f t="shared" si="14"/>
        <v>1</v>
      </c>
      <c r="Y7" s="41">
        <f t="shared" si="1"/>
        <v>1</v>
      </c>
      <c r="Z7" s="42">
        <f t="shared" si="15"/>
        <v>1</v>
      </c>
      <c r="AA7" s="42">
        <f t="shared" si="16"/>
        <v>1</v>
      </c>
    </row>
    <row r="8" spans="1:55" ht="60" hidden="1" customHeight="1" x14ac:dyDescent="0.65">
      <c r="A8" s="3">
        <v>6</v>
      </c>
      <c r="B8" s="3" t="s">
        <v>27</v>
      </c>
      <c r="C8" s="3" t="s">
        <v>972</v>
      </c>
      <c r="D8" s="3" t="s">
        <v>28</v>
      </c>
      <c r="E8" s="3" t="s">
        <v>680</v>
      </c>
      <c r="F8" s="5" t="s">
        <v>29</v>
      </c>
      <c r="G8" s="5">
        <v>180317245</v>
      </c>
      <c r="H8" s="5" t="s">
        <v>694</v>
      </c>
      <c r="I8" s="3"/>
      <c r="J8" s="37"/>
      <c r="K8" s="38">
        <f t="shared" si="2"/>
        <v>1</v>
      </c>
      <c r="L8" s="39" t="str">
        <f t="shared" si="3"/>
        <v>180317245</v>
      </c>
      <c r="M8" s="40" t="str">
        <f t="shared" si="4"/>
        <v>180317245</v>
      </c>
      <c r="N8" s="41">
        <f t="shared" si="5"/>
        <v>1</v>
      </c>
      <c r="O8" s="41">
        <f t="shared" si="6"/>
        <v>1</v>
      </c>
      <c r="P8" s="41">
        <f t="shared" si="0"/>
        <v>1</v>
      </c>
      <c r="Q8" s="42">
        <f t="shared" si="7"/>
        <v>1</v>
      </c>
      <c r="R8" s="43" t="str">
        <f t="shared" si="8"/>
        <v>012 505 649</v>
      </c>
      <c r="S8" s="39" t="str">
        <f t="shared" si="9"/>
        <v>012505649</v>
      </c>
      <c r="T8" s="41" t="e">
        <f t="shared" si="10"/>
        <v>#VALUE!</v>
      </c>
      <c r="U8" s="39" t="str">
        <f t="shared" si="11"/>
        <v>012505649</v>
      </c>
      <c r="V8" s="44" t="str">
        <f t="shared" si="12"/>
        <v>012505649</v>
      </c>
      <c r="W8" s="41">
        <f t="shared" si="13"/>
        <v>1</v>
      </c>
      <c r="X8" s="45">
        <f t="shared" si="14"/>
        <v>1</v>
      </c>
      <c r="Y8" s="41">
        <f t="shared" si="1"/>
        <v>1</v>
      </c>
      <c r="Z8" s="42">
        <f t="shared" si="15"/>
        <v>1</v>
      </c>
      <c r="AA8" s="42">
        <f t="shared" si="16"/>
        <v>1</v>
      </c>
    </row>
    <row r="9" spans="1:55" ht="60" customHeight="1" x14ac:dyDescent="0.65">
      <c r="A9" s="3">
        <v>7</v>
      </c>
      <c r="B9" s="3" t="s">
        <v>30</v>
      </c>
      <c r="C9" s="3" t="s">
        <v>970</v>
      </c>
      <c r="D9" s="3" t="s">
        <v>31</v>
      </c>
      <c r="E9" s="3" t="s">
        <v>680</v>
      </c>
      <c r="F9" s="5" t="s">
        <v>32</v>
      </c>
      <c r="G9" s="5" t="s">
        <v>942</v>
      </c>
      <c r="H9" s="5" t="s">
        <v>942</v>
      </c>
      <c r="I9" s="3"/>
      <c r="J9" s="37"/>
      <c r="K9" s="38">
        <f t="shared" si="2"/>
        <v>2</v>
      </c>
      <c r="L9" s="39" t="str">
        <f t="shared" si="3"/>
        <v>បរទេស</v>
      </c>
      <c r="M9" s="40" t="str">
        <f t="shared" si="4"/>
        <v>បរទេស</v>
      </c>
      <c r="N9" s="41">
        <f t="shared" si="5"/>
        <v>1</v>
      </c>
      <c r="O9" s="41">
        <f t="shared" si="6"/>
        <v>1</v>
      </c>
      <c r="P9" s="41">
        <f t="shared" si="0"/>
        <v>1</v>
      </c>
      <c r="Q9" s="42">
        <f t="shared" si="7"/>
        <v>1</v>
      </c>
      <c r="R9" s="43" t="str">
        <f t="shared" si="8"/>
        <v>បរទេស</v>
      </c>
      <c r="S9" s="39" t="str">
        <f t="shared" si="9"/>
        <v>បរទេស</v>
      </c>
      <c r="T9" s="41" t="e">
        <f t="shared" si="10"/>
        <v>#VALUE!</v>
      </c>
      <c r="U9" s="39" t="str">
        <f t="shared" si="11"/>
        <v>បរទេស</v>
      </c>
      <c r="V9" s="44" t="str">
        <f t="shared" si="12"/>
        <v>បរទេស</v>
      </c>
      <c r="W9" s="41">
        <f t="shared" si="13"/>
        <v>1</v>
      </c>
      <c r="X9" s="45">
        <f t="shared" si="14"/>
        <v>1</v>
      </c>
      <c r="Y9" s="41">
        <f t="shared" si="1"/>
        <v>1</v>
      </c>
      <c r="Z9" s="42">
        <f t="shared" si="15"/>
        <v>1</v>
      </c>
      <c r="AA9" s="42">
        <f t="shared" si="16"/>
        <v>2</v>
      </c>
    </row>
    <row r="10" spans="1:55" ht="60" hidden="1" customHeight="1" x14ac:dyDescent="0.65">
      <c r="A10" s="3">
        <v>8</v>
      </c>
      <c r="B10" s="3" t="s">
        <v>33</v>
      </c>
      <c r="C10" s="3" t="s">
        <v>970</v>
      </c>
      <c r="D10" s="3" t="s">
        <v>34</v>
      </c>
      <c r="E10" s="3" t="s">
        <v>680</v>
      </c>
      <c r="F10" s="5" t="s">
        <v>35</v>
      </c>
      <c r="G10" s="5">
        <v>180766633</v>
      </c>
      <c r="H10" s="5" t="s">
        <v>697</v>
      </c>
      <c r="I10" s="3"/>
      <c r="J10" s="37"/>
      <c r="K10" s="38">
        <f t="shared" si="2"/>
        <v>1</v>
      </c>
      <c r="L10" s="39" t="str">
        <f t="shared" si="3"/>
        <v>180766633</v>
      </c>
      <c r="M10" s="40" t="str">
        <f t="shared" si="4"/>
        <v>180766633</v>
      </c>
      <c r="N10" s="41">
        <f t="shared" si="5"/>
        <v>1</v>
      </c>
      <c r="O10" s="41">
        <f t="shared" si="6"/>
        <v>1</v>
      </c>
      <c r="P10" s="41">
        <f t="shared" si="0"/>
        <v>1</v>
      </c>
      <c r="Q10" s="42">
        <f t="shared" si="7"/>
        <v>1</v>
      </c>
      <c r="R10" s="43" t="str">
        <f t="shared" si="8"/>
        <v>017 36 50 50</v>
      </c>
      <c r="S10" s="39" t="str">
        <f t="shared" si="9"/>
        <v>017365050</v>
      </c>
      <c r="T10" s="41" t="e">
        <f t="shared" si="10"/>
        <v>#VALUE!</v>
      </c>
      <c r="U10" s="39" t="str">
        <f t="shared" si="11"/>
        <v>017365050</v>
      </c>
      <c r="V10" s="44" t="str">
        <f t="shared" si="12"/>
        <v>017365050</v>
      </c>
      <c r="W10" s="41">
        <f t="shared" si="13"/>
        <v>1</v>
      </c>
      <c r="X10" s="45">
        <f t="shared" si="14"/>
        <v>1</v>
      </c>
      <c r="Y10" s="41">
        <f t="shared" si="1"/>
        <v>1</v>
      </c>
      <c r="Z10" s="42">
        <f t="shared" si="15"/>
        <v>1</v>
      </c>
      <c r="AA10" s="42">
        <f t="shared" si="16"/>
        <v>1</v>
      </c>
    </row>
    <row r="11" spans="1:55" ht="60" hidden="1" customHeight="1" x14ac:dyDescent="0.65">
      <c r="A11" s="3">
        <v>9</v>
      </c>
      <c r="B11" s="3" t="s">
        <v>36</v>
      </c>
      <c r="C11" s="3" t="s">
        <v>972</v>
      </c>
      <c r="D11" s="3" t="s">
        <v>37</v>
      </c>
      <c r="E11" s="3" t="s">
        <v>680</v>
      </c>
      <c r="F11" s="5" t="s">
        <v>38</v>
      </c>
      <c r="G11" s="5">
        <v>180520774</v>
      </c>
      <c r="H11" s="5" t="s">
        <v>698</v>
      </c>
      <c r="I11" s="3"/>
      <c r="J11" s="37"/>
      <c r="K11" s="38">
        <f t="shared" si="2"/>
        <v>1</v>
      </c>
      <c r="L11" s="39" t="str">
        <f t="shared" si="3"/>
        <v>180520774</v>
      </c>
      <c r="M11" s="40" t="str">
        <f t="shared" si="4"/>
        <v>180520774</v>
      </c>
      <c r="N11" s="41">
        <f t="shared" si="5"/>
        <v>1</v>
      </c>
      <c r="O11" s="41">
        <f t="shared" si="6"/>
        <v>1</v>
      </c>
      <c r="P11" s="41">
        <f t="shared" si="0"/>
        <v>1</v>
      </c>
      <c r="Q11" s="42">
        <f t="shared" si="7"/>
        <v>1</v>
      </c>
      <c r="R11" s="43" t="str">
        <f t="shared" si="8"/>
        <v>015 84 67 45</v>
      </c>
      <c r="S11" s="39" t="str">
        <f t="shared" si="9"/>
        <v>015846745</v>
      </c>
      <c r="T11" s="41" t="e">
        <f t="shared" si="10"/>
        <v>#VALUE!</v>
      </c>
      <c r="U11" s="39" t="str">
        <f t="shared" si="11"/>
        <v>015846745</v>
      </c>
      <c r="V11" s="44" t="str">
        <f t="shared" si="12"/>
        <v>015846745</v>
      </c>
      <c r="W11" s="41">
        <f t="shared" si="13"/>
        <v>1</v>
      </c>
      <c r="X11" s="45">
        <f t="shared" si="14"/>
        <v>1</v>
      </c>
      <c r="Y11" s="41">
        <f t="shared" si="1"/>
        <v>1</v>
      </c>
      <c r="Z11" s="42">
        <f t="shared" si="15"/>
        <v>1</v>
      </c>
      <c r="AA11" s="42">
        <f t="shared" si="16"/>
        <v>1</v>
      </c>
    </row>
    <row r="12" spans="1:55" ht="60" hidden="1" customHeight="1" x14ac:dyDescent="0.65">
      <c r="A12" s="3">
        <v>10</v>
      </c>
      <c r="B12" s="3" t="s">
        <v>39</v>
      </c>
      <c r="C12" s="3" t="s">
        <v>972</v>
      </c>
      <c r="D12" s="3" t="s">
        <v>40</v>
      </c>
      <c r="E12" s="3" t="s">
        <v>680</v>
      </c>
      <c r="F12" s="5" t="s">
        <v>41</v>
      </c>
      <c r="G12" s="5">
        <v>180687266</v>
      </c>
      <c r="H12" s="5" t="s">
        <v>699</v>
      </c>
      <c r="I12" s="3"/>
      <c r="J12" s="37"/>
      <c r="K12" s="38">
        <f t="shared" si="2"/>
        <v>1</v>
      </c>
      <c r="L12" s="39" t="str">
        <f t="shared" si="3"/>
        <v>180687266</v>
      </c>
      <c r="M12" s="40" t="str">
        <f t="shared" si="4"/>
        <v>180687266</v>
      </c>
      <c r="N12" s="41">
        <f t="shared" si="5"/>
        <v>1</v>
      </c>
      <c r="O12" s="41">
        <f t="shared" si="6"/>
        <v>1</v>
      </c>
      <c r="P12" s="41">
        <f t="shared" si="0"/>
        <v>1</v>
      </c>
      <c r="Q12" s="42">
        <f t="shared" si="7"/>
        <v>1</v>
      </c>
      <c r="R12" s="43" t="str">
        <f t="shared" si="8"/>
        <v>010 63 67 66</v>
      </c>
      <c r="S12" s="39" t="str">
        <f t="shared" si="9"/>
        <v>010636766</v>
      </c>
      <c r="T12" s="41" t="e">
        <f t="shared" si="10"/>
        <v>#VALUE!</v>
      </c>
      <c r="U12" s="39" t="str">
        <f t="shared" si="11"/>
        <v>010636766</v>
      </c>
      <c r="V12" s="44" t="str">
        <f t="shared" si="12"/>
        <v>010636766</v>
      </c>
      <c r="W12" s="41">
        <f t="shared" si="13"/>
        <v>1</v>
      </c>
      <c r="X12" s="45">
        <f t="shared" si="14"/>
        <v>1</v>
      </c>
      <c r="Y12" s="41">
        <f t="shared" si="1"/>
        <v>1</v>
      </c>
      <c r="Z12" s="42">
        <f t="shared" si="15"/>
        <v>1</v>
      </c>
      <c r="AA12" s="42">
        <f t="shared" si="16"/>
        <v>1</v>
      </c>
    </row>
    <row r="13" spans="1:55" ht="60" hidden="1" customHeight="1" x14ac:dyDescent="0.65">
      <c r="A13" s="3">
        <v>11</v>
      </c>
      <c r="B13" s="3" t="s">
        <v>42</v>
      </c>
      <c r="C13" s="3" t="s">
        <v>972</v>
      </c>
      <c r="D13" s="3" t="s">
        <v>43</v>
      </c>
      <c r="E13" s="3" t="s">
        <v>680</v>
      </c>
      <c r="F13" s="5" t="s">
        <v>44</v>
      </c>
      <c r="G13" s="5">
        <v>100500072</v>
      </c>
      <c r="H13" s="5" t="s">
        <v>700</v>
      </c>
      <c r="I13" s="3"/>
      <c r="J13" s="37"/>
      <c r="K13" s="38">
        <f t="shared" si="2"/>
        <v>1</v>
      </c>
      <c r="L13" s="39" t="str">
        <f t="shared" si="3"/>
        <v>100500072</v>
      </c>
      <c r="M13" s="40" t="str">
        <f t="shared" si="4"/>
        <v>100500072</v>
      </c>
      <c r="N13" s="41">
        <f t="shared" si="5"/>
        <v>1</v>
      </c>
      <c r="O13" s="41">
        <f t="shared" si="6"/>
        <v>1</v>
      </c>
      <c r="P13" s="41">
        <f t="shared" si="0"/>
        <v>1</v>
      </c>
      <c r="Q13" s="42">
        <f t="shared" si="7"/>
        <v>1</v>
      </c>
      <c r="R13" s="43" t="str">
        <f t="shared" si="8"/>
        <v>098 581 593</v>
      </c>
      <c r="S13" s="39" t="str">
        <f t="shared" si="9"/>
        <v>098581593</v>
      </c>
      <c r="T13" s="41" t="e">
        <f t="shared" si="10"/>
        <v>#VALUE!</v>
      </c>
      <c r="U13" s="39" t="str">
        <f t="shared" si="11"/>
        <v>098581593</v>
      </c>
      <c r="V13" s="44" t="str">
        <f t="shared" si="12"/>
        <v>098581593</v>
      </c>
      <c r="W13" s="41">
        <f t="shared" si="13"/>
        <v>1</v>
      </c>
      <c r="X13" s="45">
        <f t="shared" si="14"/>
        <v>1</v>
      </c>
      <c r="Y13" s="41">
        <f t="shared" si="1"/>
        <v>1</v>
      </c>
      <c r="Z13" s="42">
        <f t="shared" si="15"/>
        <v>1</v>
      </c>
      <c r="AA13" s="42">
        <f t="shared" si="16"/>
        <v>1</v>
      </c>
    </row>
    <row r="14" spans="1:55" ht="60" hidden="1" customHeight="1" x14ac:dyDescent="0.65">
      <c r="A14" s="3">
        <v>12</v>
      </c>
      <c r="B14" s="3" t="s">
        <v>45</v>
      </c>
      <c r="C14" s="3" t="s">
        <v>972</v>
      </c>
      <c r="D14" s="3" t="s">
        <v>46</v>
      </c>
      <c r="E14" s="3" t="s">
        <v>680</v>
      </c>
      <c r="F14" s="5" t="s">
        <v>47</v>
      </c>
      <c r="G14" s="5">
        <v>180704632</v>
      </c>
      <c r="H14" s="5" t="s">
        <v>701</v>
      </c>
      <c r="I14" s="3"/>
      <c r="J14" s="37"/>
      <c r="K14" s="38">
        <f t="shared" si="2"/>
        <v>1</v>
      </c>
      <c r="L14" s="39" t="str">
        <f t="shared" si="3"/>
        <v>180704632</v>
      </c>
      <c r="M14" s="40" t="str">
        <f t="shared" si="4"/>
        <v>180704632</v>
      </c>
      <c r="N14" s="41">
        <f t="shared" si="5"/>
        <v>1</v>
      </c>
      <c r="O14" s="41">
        <f t="shared" si="6"/>
        <v>1</v>
      </c>
      <c r="P14" s="41">
        <f t="shared" si="0"/>
        <v>1</v>
      </c>
      <c r="Q14" s="42">
        <f t="shared" si="7"/>
        <v>1</v>
      </c>
      <c r="R14" s="43" t="str">
        <f t="shared" si="8"/>
        <v>097 5 61 61 12</v>
      </c>
      <c r="S14" s="39" t="str">
        <f t="shared" si="9"/>
        <v>0975616112</v>
      </c>
      <c r="T14" s="41" t="e">
        <f t="shared" si="10"/>
        <v>#VALUE!</v>
      </c>
      <c r="U14" s="39" t="str">
        <f t="shared" si="11"/>
        <v>0975616112</v>
      </c>
      <c r="V14" s="44" t="str">
        <f t="shared" si="12"/>
        <v>0975616112</v>
      </c>
      <c r="W14" s="41">
        <f t="shared" si="13"/>
        <v>1</v>
      </c>
      <c r="X14" s="45">
        <f t="shared" si="14"/>
        <v>1</v>
      </c>
      <c r="Y14" s="41">
        <f t="shared" si="1"/>
        <v>1</v>
      </c>
      <c r="Z14" s="42">
        <f t="shared" si="15"/>
        <v>1</v>
      </c>
      <c r="AA14" s="42">
        <f t="shared" si="16"/>
        <v>1</v>
      </c>
    </row>
    <row r="15" spans="1:55" ht="60" hidden="1" customHeight="1" x14ac:dyDescent="0.65">
      <c r="A15" s="3">
        <v>13</v>
      </c>
      <c r="B15" s="3" t="s">
        <v>48</v>
      </c>
      <c r="C15" s="3" t="s">
        <v>970</v>
      </c>
      <c r="D15" s="3" t="s">
        <v>49</v>
      </c>
      <c r="E15" s="3" t="s">
        <v>680</v>
      </c>
      <c r="F15" s="5" t="s">
        <v>50</v>
      </c>
      <c r="G15" s="5" t="s">
        <v>702</v>
      </c>
      <c r="H15" s="5" t="s">
        <v>703</v>
      </c>
      <c r="I15" s="3"/>
      <c r="J15" s="37"/>
      <c r="K15" s="38">
        <f t="shared" si="2"/>
        <v>1</v>
      </c>
      <c r="L15" s="39" t="str">
        <f t="shared" si="3"/>
        <v>180997697</v>
      </c>
      <c r="M15" s="40" t="str">
        <f t="shared" si="4"/>
        <v>180997697</v>
      </c>
      <c r="N15" s="41">
        <f t="shared" si="5"/>
        <v>1</v>
      </c>
      <c r="O15" s="41">
        <f t="shared" si="6"/>
        <v>1</v>
      </c>
      <c r="P15" s="41">
        <f t="shared" si="0"/>
        <v>1</v>
      </c>
      <c r="Q15" s="42">
        <f t="shared" si="7"/>
        <v>1</v>
      </c>
      <c r="R15" s="43" t="str">
        <f t="shared" si="8"/>
        <v>017 55 21 28</v>
      </c>
      <c r="S15" s="39" t="str">
        <f t="shared" si="9"/>
        <v>017552128</v>
      </c>
      <c r="T15" s="41" t="e">
        <f t="shared" si="10"/>
        <v>#VALUE!</v>
      </c>
      <c r="U15" s="39" t="str">
        <f t="shared" si="11"/>
        <v>017552128</v>
      </c>
      <c r="V15" s="44" t="str">
        <f t="shared" si="12"/>
        <v>017552128</v>
      </c>
      <c r="W15" s="41">
        <f t="shared" si="13"/>
        <v>1</v>
      </c>
      <c r="X15" s="45">
        <f t="shared" si="14"/>
        <v>1</v>
      </c>
      <c r="Y15" s="41">
        <f t="shared" si="1"/>
        <v>1</v>
      </c>
      <c r="Z15" s="42">
        <f t="shared" si="15"/>
        <v>1</v>
      </c>
      <c r="AA15" s="42">
        <f t="shared" si="16"/>
        <v>1</v>
      </c>
    </row>
    <row r="16" spans="1:55" ht="60" hidden="1" customHeight="1" x14ac:dyDescent="0.65">
      <c r="A16" s="3">
        <v>14</v>
      </c>
      <c r="B16" s="3" t="s">
        <v>51</v>
      </c>
      <c r="C16" s="3" t="s">
        <v>970</v>
      </c>
      <c r="D16" s="3" t="s">
        <v>52</v>
      </c>
      <c r="E16" s="3" t="s">
        <v>680</v>
      </c>
      <c r="F16" s="5" t="s">
        <v>53</v>
      </c>
      <c r="G16" s="5">
        <v>180484346</v>
      </c>
      <c r="H16" s="5" t="s">
        <v>704</v>
      </c>
      <c r="I16" s="3"/>
      <c r="J16" s="37"/>
      <c r="K16" s="38">
        <f t="shared" si="2"/>
        <v>1</v>
      </c>
      <c r="L16" s="39" t="str">
        <f t="shared" si="3"/>
        <v>180484346</v>
      </c>
      <c r="M16" s="40" t="str">
        <f t="shared" si="4"/>
        <v>180484346</v>
      </c>
      <c r="N16" s="41">
        <f t="shared" si="5"/>
        <v>1</v>
      </c>
      <c r="O16" s="41">
        <f t="shared" si="6"/>
        <v>1</v>
      </c>
      <c r="P16" s="41">
        <f t="shared" si="0"/>
        <v>1</v>
      </c>
      <c r="Q16" s="42">
        <f t="shared" si="7"/>
        <v>1</v>
      </c>
      <c r="R16" s="43" t="str">
        <f t="shared" si="8"/>
        <v xml:space="preserve">069 70 69 25 </v>
      </c>
      <c r="S16" s="39" t="str">
        <f t="shared" si="9"/>
        <v>069706925</v>
      </c>
      <c r="T16" s="41" t="e">
        <f t="shared" si="10"/>
        <v>#VALUE!</v>
      </c>
      <c r="U16" s="39" t="str">
        <f t="shared" si="11"/>
        <v>069706925</v>
      </c>
      <c r="V16" s="44" t="str">
        <f t="shared" si="12"/>
        <v>069706925</v>
      </c>
      <c r="W16" s="41">
        <f t="shared" si="13"/>
        <v>1</v>
      </c>
      <c r="X16" s="45">
        <f t="shared" si="14"/>
        <v>1</v>
      </c>
      <c r="Y16" s="41">
        <f t="shared" si="1"/>
        <v>1</v>
      </c>
      <c r="Z16" s="42">
        <f t="shared" si="15"/>
        <v>1</v>
      </c>
      <c r="AA16" s="42">
        <f t="shared" si="16"/>
        <v>1</v>
      </c>
    </row>
    <row r="17" spans="1:27" ht="60" hidden="1" customHeight="1" x14ac:dyDescent="0.65">
      <c r="A17" s="3">
        <v>15</v>
      </c>
      <c r="B17" s="3" t="s">
        <v>54</v>
      </c>
      <c r="C17" s="3" t="s">
        <v>970</v>
      </c>
      <c r="D17" s="3" t="s">
        <v>55</v>
      </c>
      <c r="E17" s="3" t="s">
        <v>680</v>
      </c>
      <c r="F17" s="5" t="s">
        <v>56</v>
      </c>
      <c r="G17" s="5">
        <v>180298546</v>
      </c>
      <c r="H17" s="5" t="s">
        <v>705</v>
      </c>
      <c r="I17" s="3"/>
      <c r="J17" s="37"/>
      <c r="K17" s="38">
        <f t="shared" si="2"/>
        <v>1</v>
      </c>
      <c r="L17" s="39" t="str">
        <f t="shared" si="3"/>
        <v>180298546</v>
      </c>
      <c r="M17" s="40" t="str">
        <f t="shared" si="4"/>
        <v>180298546</v>
      </c>
      <c r="N17" s="41">
        <f t="shared" si="5"/>
        <v>1</v>
      </c>
      <c r="O17" s="41">
        <f t="shared" si="6"/>
        <v>1</v>
      </c>
      <c r="P17" s="41">
        <f t="shared" si="0"/>
        <v>1</v>
      </c>
      <c r="Q17" s="42">
        <f t="shared" si="7"/>
        <v>1</v>
      </c>
      <c r="R17" s="43" t="str">
        <f t="shared" si="8"/>
        <v>096 711 46 15</v>
      </c>
      <c r="S17" s="39" t="str">
        <f t="shared" si="9"/>
        <v>0967114615</v>
      </c>
      <c r="T17" s="41" t="e">
        <f t="shared" si="10"/>
        <v>#VALUE!</v>
      </c>
      <c r="U17" s="39" t="str">
        <f t="shared" si="11"/>
        <v>0967114615</v>
      </c>
      <c r="V17" s="44" t="str">
        <f t="shared" si="12"/>
        <v>0967114615</v>
      </c>
      <c r="W17" s="41">
        <f t="shared" si="13"/>
        <v>1</v>
      </c>
      <c r="X17" s="45">
        <f t="shared" si="14"/>
        <v>1</v>
      </c>
      <c r="Y17" s="41">
        <f t="shared" si="1"/>
        <v>1</v>
      </c>
      <c r="Z17" s="42">
        <f t="shared" si="15"/>
        <v>1</v>
      </c>
      <c r="AA17" s="42">
        <f t="shared" si="16"/>
        <v>1</v>
      </c>
    </row>
    <row r="18" spans="1:27" ht="60" hidden="1" customHeight="1" x14ac:dyDescent="0.65">
      <c r="A18" s="3">
        <v>16</v>
      </c>
      <c r="B18" s="3" t="s">
        <v>57</v>
      </c>
      <c r="C18" s="3" t="s">
        <v>972</v>
      </c>
      <c r="D18" s="3" t="s">
        <v>58</v>
      </c>
      <c r="E18" s="3" t="s">
        <v>680</v>
      </c>
      <c r="F18" s="5" t="s">
        <v>59</v>
      </c>
      <c r="G18" s="5">
        <v>180561699</v>
      </c>
      <c r="H18" s="5" t="s">
        <v>706</v>
      </c>
      <c r="I18" s="3"/>
      <c r="J18" s="37"/>
      <c r="K18" s="38">
        <f t="shared" si="2"/>
        <v>1</v>
      </c>
      <c r="L18" s="39" t="str">
        <f t="shared" si="3"/>
        <v>180561699</v>
      </c>
      <c r="M18" s="40" t="str">
        <f t="shared" si="4"/>
        <v>180561699</v>
      </c>
      <c r="N18" s="41">
        <f t="shared" si="5"/>
        <v>1</v>
      </c>
      <c r="O18" s="41">
        <f t="shared" si="6"/>
        <v>1</v>
      </c>
      <c r="P18" s="41">
        <f t="shared" si="0"/>
        <v>1</v>
      </c>
      <c r="Q18" s="42">
        <f t="shared" si="7"/>
        <v>1</v>
      </c>
      <c r="R18" s="43" t="str">
        <f t="shared" si="8"/>
        <v>012 80 78 65</v>
      </c>
      <c r="S18" s="39" t="str">
        <f t="shared" si="9"/>
        <v>012807865</v>
      </c>
      <c r="T18" s="41" t="e">
        <f t="shared" si="10"/>
        <v>#VALUE!</v>
      </c>
      <c r="U18" s="39" t="str">
        <f t="shared" si="11"/>
        <v>012807865</v>
      </c>
      <c r="V18" s="44" t="str">
        <f t="shared" si="12"/>
        <v>012807865</v>
      </c>
      <c r="W18" s="41">
        <f t="shared" si="13"/>
        <v>1</v>
      </c>
      <c r="X18" s="45">
        <f t="shared" si="14"/>
        <v>1</v>
      </c>
      <c r="Y18" s="41">
        <f t="shared" si="1"/>
        <v>1</v>
      </c>
      <c r="Z18" s="42">
        <f t="shared" si="15"/>
        <v>1</v>
      </c>
      <c r="AA18" s="42">
        <f t="shared" si="16"/>
        <v>1</v>
      </c>
    </row>
    <row r="19" spans="1:27" ht="60" hidden="1" customHeight="1" x14ac:dyDescent="0.65">
      <c r="A19" s="3">
        <v>17</v>
      </c>
      <c r="B19" s="3" t="s">
        <v>60</v>
      </c>
      <c r="C19" s="3" t="s">
        <v>972</v>
      </c>
      <c r="D19" s="3" t="s">
        <v>61</v>
      </c>
      <c r="E19" s="3" t="s">
        <v>680</v>
      </c>
      <c r="F19" s="5" t="s">
        <v>62</v>
      </c>
      <c r="G19" s="5">
        <v>180230381</v>
      </c>
      <c r="H19" s="5" t="s">
        <v>707</v>
      </c>
      <c r="I19" s="3"/>
      <c r="J19" s="37"/>
      <c r="K19" s="38">
        <f t="shared" si="2"/>
        <v>1</v>
      </c>
      <c r="L19" s="39" t="str">
        <f t="shared" si="3"/>
        <v>180230381</v>
      </c>
      <c r="M19" s="40" t="str">
        <f t="shared" si="4"/>
        <v>180230381</v>
      </c>
      <c r="N19" s="41">
        <f t="shared" si="5"/>
        <v>1</v>
      </c>
      <c r="O19" s="41">
        <f t="shared" si="6"/>
        <v>1</v>
      </c>
      <c r="P19" s="41">
        <f t="shared" si="0"/>
        <v>1</v>
      </c>
      <c r="Q19" s="42">
        <f t="shared" si="7"/>
        <v>1</v>
      </c>
      <c r="R19" s="43" t="str">
        <f t="shared" si="8"/>
        <v>010 725 078</v>
      </c>
      <c r="S19" s="39" t="str">
        <f t="shared" si="9"/>
        <v>010725078</v>
      </c>
      <c r="T19" s="41" t="e">
        <f t="shared" si="10"/>
        <v>#VALUE!</v>
      </c>
      <c r="U19" s="39" t="str">
        <f t="shared" si="11"/>
        <v>010725078</v>
      </c>
      <c r="V19" s="44" t="str">
        <f t="shared" si="12"/>
        <v>010725078</v>
      </c>
      <c r="W19" s="41">
        <f t="shared" si="13"/>
        <v>1</v>
      </c>
      <c r="X19" s="45">
        <f t="shared" si="14"/>
        <v>1</v>
      </c>
      <c r="Y19" s="41">
        <f t="shared" si="1"/>
        <v>1</v>
      </c>
      <c r="Z19" s="42">
        <f t="shared" si="15"/>
        <v>1</v>
      </c>
      <c r="AA19" s="42">
        <f t="shared" si="16"/>
        <v>1</v>
      </c>
    </row>
    <row r="20" spans="1:27" ht="60" hidden="1" customHeight="1" x14ac:dyDescent="0.65">
      <c r="A20" s="3">
        <v>18</v>
      </c>
      <c r="B20" s="3" t="s">
        <v>63</v>
      </c>
      <c r="C20" s="3" t="s">
        <v>972</v>
      </c>
      <c r="D20" s="3" t="s">
        <v>64</v>
      </c>
      <c r="E20" s="3" t="s">
        <v>680</v>
      </c>
      <c r="F20" s="5" t="s">
        <v>65</v>
      </c>
      <c r="G20" s="5">
        <v>180844398</v>
      </c>
      <c r="H20" s="5" t="s">
        <v>708</v>
      </c>
      <c r="I20" s="3"/>
      <c r="J20" s="37"/>
      <c r="K20" s="38">
        <f t="shared" si="2"/>
        <v>1</v>
      </c>
      <c r="L20" s="39" t="str">
        <f t="shared" si="3"/>
        <v>180844398</v>
      </c>
      <c r="M20" s="40" t="str">
        <f t="shared" si="4"/>
        <v>180844398</v>
      </c>
      <c r="N20" s="41">
        <f t="shared" si="5"/>
        <v>1</v>
      </c>
      <c r="O20" s="41">
        <f t="shared" si="6"/>
        <v>1</v>
      </c>
      <c r="P20" s="41">
        <f t="shared" si="0"/>
        <v>1</v>
      </c>
      <c r="Q20" s="42">
        <f t="shared" si="7"/>
        <v>1</v>
      </c>
      <c r="R20" s="43" t="str">
        <f t="shared" si="8"/>
        <v>093 878 757</v>
      </c>
      <c r="S20" s="39" t="str">
        <f t="shared" si="9"/>
        <v>093878757</v>
      </c>
      <c r="T20" s="41" t="e">
        <f t="shared" si="10"/>
        <v>#VALUE!</v>
      </c>
      <c r="U20" s="39" t="str">
        <f t="shared" si="11"/>
        <v>093878757</v>
      </c>
      <c r="V20" s="44" t="str">
        <f t="shared" si="12"/>
        <v>093878757</v>
      </c>
      <c r="W20" s="41">
        <f t="shared" si="13"/>
        <v>1</v>
      </c>
      <c r="X20" s="45">
        <f t="shared" si="14"/>
        <v>1</v>
      </c>
      <c r="Y20" s="41">
        <f t="shared" si="1"/>
        <v>1</v>
      </c>
      <c r="Z20" s="42">
        <f t="shared" si="15"/>
        <v>1</v>
      </c>
      <c r="AA20" s="42">
        <f t="shared" si="16"/>
        <v>1</v>
      </c>
    </row>
    <row r="21" spans="1:27" ht="60" hidden="1" customHeight="1" x14ac:dyDescent="0.65">
      <c r="A21" s="3">
        <v>19</v>
      </c>
      <c r="B21" s="3" t="s">
        <v>66</v>
      </c>
      <c r="C21" s="3" t="s">
        <v>970</v>
      </c>
      <c r="D21" s="3" t="s">
        <v>67</v>
      </c>
      <c r="E21" s="3" t="s">
        <v>680</v>
      </c>
      <c r="F21" s="5" t="s">
        <v>68</v>
      </c>
      <c r="G21" s="5">
        <v>180510120</v>
      </c>
      <c r="H21" s="5" t="s">
        <v>709</v>
      </c>
      <c r="I21" s="3"/>
      <c r="J21" s="37"/>
      <c r="K21" s="38">
        <f t="shared" si="2"/>
        <v>1</v>
      </c>
      <c r="L21" s="39" t="str">
        <f t="shared" si="3"/>
        <v>180510120</v>
      </c>
      <c r="M21" s="40" t="str">
        <f t="shared" si="4"/>
        <v>180510120</v>
      </c>
      <c r="N21" s="41">
        <f t="shared" si="5"/>
        <v>1</v>
      </c>
      <c r="O21" s="41">
        <f t="shared" si="6"/>
        <v>1</v>
      </c>
      <c r="P21" s="41">
        <f t="shared" si="0"/>
        <v>1</v>
      </c>
      <c r="Q21" s="42">
        <f t="shared" si="7"/>
        <v>1</v>
      </c>
      <c r="R21" s="43" t="str">
        <f t="shared" si="8"/>
        <v>010 56 35 78</v>
      </c>
      <c r="S21" s="39" t="str">
        <f t="shared" si="9"/>
        <v>010563578</v>
      </c>
      <c r="T21" s="41" t="e">
        <f t="shared" si="10"/>
        <v>#VALUE!</v>
      </c>
      <c r="U21" s="39" t="str">
        <f t="shared" si="11"/>
        <v>010563578</v>
      </c>
      <c r="V21" s="44" t="str">
        <f t="shared" si="12"/>
        <v>010563578</v>
      </c>
      <c r="W21" s="41">
        <f t="shared" si="13"/>
        <v>1</v>
      </c>
      <c r="X21" s="45">
        <f t="shared" si="14"/>
        <v>1</v>
      </c>
      <c r="Y21" s="41">
        <f t="shared" si="1"/>
        <v>1</v>
      </c>
      <c r="Z21" s="42">
        <f t="shared" si="15"/>
        <v>1</v>
      </c>
      <c r="AA21" s="42">
        <f t="shared" si="16"/>
        <v>1</v>
      </c>
    </row>
    <row r="22" spans="1:27" ht="60" hidden="1" customHeight="1" x14ac:dyDescent="0.65">
      <c r="A22" s="3">
        <v>20</v>
      </c>
      <c r="B22" s="3" t="s">
        <v>69</v>
      </c>
      <c r="C22" s="3" t="s">
        <v>972</v>
      </c>
      <c r="D22" s="3" t="s">
        <v>70</v>
      </c>
      <c r="E22" s="3" t="s">
        <v>680</v>
      </c>
      <c r="F22" s="5" t="s">
        <v>71</v>
      </c>
      <c r="G22" s="5">
        <v>180404084</v>
      </c>
      <c r="H22" s="5" t="s">
        <v>710</v>
      </c>
      <c r="I22" s="3"/>
      <c r="J22" s="37"/>
      <c r="K22" s="38">
        <f t="shared" si="2"/>
        <v>1</v>
      </c>
      <c r="L22" s="39" t="str">
        <f t="shared" si="3"/>
        <v>180404084</v>
      </c>
      <c r="M22" s="40" t="str">
        <f t="shared" si="4"/>
        <v>180404084</v>
      </c>
      <c r="N22" s="41">
        <f t="shared" si="5"/>
        <v>1</v>
      </c>
      <c r="O22" s="41">
        <f t="shared" si="6"/>
        <v>1</v>
      </c>
      <c r="P22" s="41">
        <f t="shared" si="0"/>
        <v>1</v>
      </c>
      <c r="Q22" s="42">
        <f t="shared" si="7"/>
        <v>1</v>
      </c>
      <c r="R22" s="43" t="str">
        <f t="shared" si="8"/>
        <v>069 34 33 88</v>
      </c>
      <c r="S22" s="39" t="str">
        <f t="shared" si="9"/>
        <v>069343388</v>
      </c>
      <c r="T22" s="41" t="e">
        <f t="shared" si="10"/>
        <v>#VALUE!</v>
      </c>
      <c r="U22" s="39" t="str">
        <f t="shared" si="11"/>
        <v>069343388</v>
      </c>
      <c r="V22" s="44" t="str">
        <f t="shared" si="12"/>
        <v>069343388</v>
      </c>
      <c r="W22" s="41">
        <f t="shared" si="13"/>
        <v>1</v>
      </c>
      <c r="X22" s="45">
        <f t="shared" si="14"/>
        <v>1</v>
      </c>
      <c r="Y22" s="41">
        <f t="shared" si="1"/>
        <v>1</v>
      </c>
      <c r="Z22" s="42">
        <f t="shared" si="15"/>
        <v>1</v>
      </c>
      <c r="AA22" s="42">
        <f t="shared" si="16"/>
        <v>1</v>
      </c>
    </row>
    <row r="23" spans="1:27" ht="60" hidden="1" customHeight="1" x14ac:dyDescent="0.65">
      <c r="A23" s="3">
        <v>21</v>
      </c>
      <c r="B23" s="3" t="s">
        <v>72</v>
      </c>
      <c r="C23" s="3" t="s">
        <v>972</v>
      </c>
      <c r="D23" s="3" t="s">
        <v>73</v>
      </c>
      <c r="E23" s="3" t="s">
        <v>680</v>
      </c>
      <c r="F23" s="5" t="s">
        <v>74</v>
      </c>
      <c r="G23" s="5">
        <v>180765578</v>
      </c>
      <c r="H23" s="5" t="s">
        <v>711</v>
      </c>
      <c r="I23" s="3"/>
      <c r="J23" s="37"/>
      <c r="K23" s="38">
        <f t="shared" si="2"/>
        <v>1</v>
      </c>
      <c r="L23" s="39" t="str">
        <f t="shared" si="3"/>
        <v>180765578</v>
      </c>
      <c r="M23" s="40" t="str">
        <f t="shared" si="4"/>
        <v>180765578</v>
      </c>
      <c r="N23" s="41">
        <f t="shared" si="5"/>
        <v>1</v>
      </c>
      <c r="O23" s="41">
        <f t="shared" si="6"/>
        <v>1</v>
      </c>
      <c r="P23" s="41">
        <f t="shared" si="0"/>
        <v>1</v>
      </c>
      <c r="Q23" s="42">
        <f t="shared" si="7"/>
        <v>1</v>
      </c>
      <c r="R23" s="43" t="str">
        <f t="shared" si="8"/>
        <v>088 6464 093</v>
      </c>
      <c r="S23" s="39" t="str">
        <f t="shared" si="9"/>
        <v>0886464093</v>
      </c>
      <c r="T23" s="41" t="e">
        <f t="shared" si="10"/>
        <v>#VALUE!</v>
      </c>
      <c r="U23" s="39" t="str">
        <f t="shared" si="11"/>
        <v>0886464093</v>
      </c>
      <c r="V23" s="44" t="str">
        <f t="shared" si="12"/>
        <v>0886464093</v>
      </c>
      <c r="W23" s="41">
        <f t="shared" si="13"/>
        <v>1</v>
      </c>
      <c r="X23" s="45">
        <f t="shared" si="14"/>
        <v>1</v>
      </c>
      <c r="Y23" s="41">
        <f t="shared" si="1"/>
        <v>1</v>
      </c>
      <c r="Z23" s="42">
        <f t="shared" si="15"/>
        <v>1</v>
      </c>
      <c r="AA23" s="42">
        <f t="shared" si="16"/>
        <v>1</v>
      </c>
    </row>
    <row r="24" spans="1:27" ht="60" hidden="1" customHeight="1" x14ac:dyDescent="0.65">
      <c r="A24" s="3">
        <v>22</v>
      </c>
      <c r="B24" s="3" t="s">
        <v>75</v>
      </c>
      <c r="C24" s="3" t="s">
        <v>972</v>
      </c>
      <c r="D24" s="3" t="s">
        <v>76</v>
      </c>
      <c r="E24" s="3" t="s">
        <v>680</v>
      </c>
      <c r="F24" s="5" t="s">
        <v>77</v>
      </c>
      <c r="G24" s="5">
        <v>180786335</v>
      </c>
      <c r="H24" s="5" t="s">
        <v>712</v>
      </c>
      <c r="I24" s="3"/>
      <c r="J24" s="37"/>
      <c r="K24" s="38">
        <f t="shared" si="2"/>
        <v>1</v>
      </c>
      <c r="L24" s="39" t="str">
        <f t="shared" si="3"/>
        <v>180786335</v>
      </c>
      <c r="M24" s="40" t="str">
        <f t="shared" si="4"/>
        <v>180786335</v>
      </c>
      <c r="N24" s="41">
        <f t="shared" si="5"/>
        <v>1</v>
      </c>
      <c r="O24" s="41">
        <f t="shared" si="6"/>
        <v>1</v>
      </c>
      <c r="P24" s="41">
        <f t="shared" si="0"/>
        <v>1</v>
      </c>
      <c r="Q24" s="42">
        <f t="shared" si="7"/>
        <v>1</v>
      </c>
      <c r="R24" s="43" t="str">
        <f t="shared" si="8"/>
        <v xml:space="preserve">098 45 98 78 </v>
      </c>
      <c r="S24" s="39" t="str">
        <f t="shared" si="9"/>
        <v>098459878</v>
      </c>
      <c r="T24" s="41" t="e">
        <f t="shared" si="10"/>
        <v>#VALUE!</v>
      </c>
      <c r="U24" s="39" t="str">
        <f t="shared" si="11"/>
        <v>098459878</v>
      </c>
      <c r="V24" s="44" t="str">
        <f t="shared" si="12"/>
        <v>098459878</v>
      </c>
      <c r="W24" s="41">
        <f t="shared" si="13"/>
        <v>1</v>
      </c>
      <c r="X24" s="45">
        <f t="shared" si="14"/>
        <v>1</v>
      </c>
      <c r="Y24" s="41">
        <f t="shared" si="1"/>
        <v>1</v>
      </c>
      <c r="Z24" s="42">
        <f t="shared" si="15"/>
        <v>1</v>
      </c>
      <c r="AA24" s="42">
        <f t="shared" si="16"/>
        <v>1</v>
      </c>
    </row>
    <row r="25" spans="1:27" ht="60" hidden="1" customHeight="1" x14ac:dyDescent="0.65">
      <c r="A25" s="3">
        <v>23</v>
      </c>
      <c r="B25" s="3" t="s">
        <v>78</v>
      </c>
      <c r="C25" s="3" t="s">
        <v>972</v>
      </c>
      <c r="D25" s="3" t="s">
        <v>79</v>
      </c>
      <c r="E25" s="3" t="s">
        <v>680</v>
      </c>
      <c r="F25" s="5" t="s">
        <v>80</v>
      </c>
      <c r="G25" s="5">
        <v>180783280</v>
      </c>
      <c r="H25" s="5" t="s">
        <v>713</v>
      </c>
      <c r="I25" s="3"/>
      <c r="J25" s="37"/>
      <c r="K25" s="38">
        <f t="shared" si="2"/>
        <v>1</v>
      </c>
      <c r="L25" s="39" t="str">
        <f t="shared" si="3"/>
        <v>180783280</v>
      </c>
      <c r="M25" s="40" t="str">
        <f t="shared" si="4"/>
        <v>180783280</v>
      </c>
      <c r="N25" s="41">
        <f t="shared" si="5"/>
        <v>1</v>
      </c>
      <c r="O25" s="41">
        <f t="shared" si="6"/>
        <v>1</v>
      </c>
      <c r="P25" s="41">
        <f t="shared" si="0"/>
        <v>1</v>
      </c>
      <c r="Q25" s="42">
        <f t="shared" si="7"/>
        <v>1</v>
      </c>
      <c r="R25" s="43" t="str">
        <f t="shared" si="8"/>
        <v>092 700 117</v>
      </c>
      <c r="S25" s="39" t="str">
        <f t="shared" si="9"/>
        <v>092700117</v>
      </c>
      <c r="T25" s="41" t="e">
        <f t="shared" si="10"/>
        <v>#VALUE!</v>
      </c>
      <c r="U25" s="39" t="str">
        <f t="shared" si="11"/>
        <v>092700117</v>
      </c>
      <c r="V25" s="44" t="str">
        <f t="shared" si="12"/>
        <v>092700117</v>
      </c>
      <c r="W25" s="41">
        <f t="shared" si="13"/>
        <v>1</v>
      </c>
      <c r="X25" s="45">
        <f t="shared" si="14"/>
        <v>1</v>
      </c>
      <c r="Y25" s="41">
        <f t="shared" si="1"/>
        <v>1</v>
      </c>
      <c r="Z25" s="42">
        <f t="shared" si="15"/>
        <v>1</v>
      </c>
      <c r="AA25" s="42">
        <f t="shared" si="16"/>
        <v>1</v>
      </c>
    </row>
    <row r="26" spans="1:27" ht="60" hidden="1" customHeight="1" x14ac:dyDescent="0.65">
      <c r="A26" s="3">
        <v>24</v>
      </c>
      <c r="B26" s="3" t="s">
        <v>81</v>
      </c>
      <c r="C26" s="3" t="s">
        <v>970</v>
      </c>
      <c r="D26" s="3" t="s">
        <v>82</v>
      </c>
      <c r="E26" s="3" t="s">
        <v>680</v>
      </c>
      <c r="F26" s="5" t="s">
        <v>83</v>
      </c>
      <c r="G26" s="5">
        <v>180627207</v>
      </c>
      <c r="H26" s="5" t="s">
        <v>714</v>
      </c>
      <c r="I26" s="3"/>
      <c r="J26" s="37"/>
      <c r="K26" s="38">
        <f t="shared" si="2"/>
        <v>1</v>
      </c>
      <c r="L26" s="39" t="str">
        <f t="shared" si="3"/>
        <v>180627207</v>
      </c>
      <c r="M26" s="40" t="str">
        <f t="shared" si="4"/>
        <v>180627207</v>
      </c>
      <c r="N26" s="41">
        <f t="shared" si="5"/>
        <v>1</v>
      </c>
      <c r="O26" s="41">
        <f t="shared" si="6"/>
        <v>1</v>
      </c>
      <c r="P26" s="41">
        <f t="shared" si="0"/>
        <v>1</v>
      </c>
      <c r="Q26" s="42">
        <f t="shared" si="7"/>
        <v>1</v>
      </c>
      <c r="R26" s="43" t="str">
        <f t="shared" si="8"/>
        <v>011 638 746</v>
      </c>
      <c r="S26" s="39" t="str">
        <f t="shared" si="9"/>
        <v>011638746</v>
      </c>
      <c r="T26" s="41" t="e">
        <f t="shared" si="10"/>
        <v>#VALUE!</v>
      </c>
      <c r="U26" s="39" t="str">
        <f t="shared" si="11"/>
        <v>011638746</v>
      </c>
      <c r="V26" s="44" t="str">
        <f t="shared" si="12"/>
        <v>011638746</v>
      </c>
      <c r="W26" s="41">
        <f t="shared" si="13"/>
        <v>1</v>
      </c>
      <c r="X26" s="45">
        <f t="shared" si="14"/>
        <v>1</v>
      </c>
      <c r="Y26" s="41">
        <f t="shared" si="1"/>
        <v>1</v>
      </c>
      <c r="Z26" s="42">
        <f t="shared" si="15"/>
        <v>1</v>
      </c>
      <c r="AA26" s="42">
        <f t="shared" si="16"/>
        <v>1</v>
      </c>
    </row>
    <row r="27" spans="1:27" ht="60" hidden="1" customHeight="1" x14ac:dyDescent="0.65">
      <c r="A27" s="3">
        <v>25</v>
      </c>
      <c r="B27" s="3" t="s">
        <v>84</v>
      </c>
      <c r="C27" s="3" t="s">
        <v>972</v>
      </c>
      <c r="D27" s="3" t="s">
        <v>85</v>
      </c>
      <c r="E27" s="3" t="s">
        <v>680</v>
      </c>
      <c r="F27" s="5" t="s">
        <v>86</v>
      </c>
      <c r="G27" s="5">
        <v>180525992</v>
      </c>
      <c r="H27" s="5" t="s">
        <v>715</v>
      </c>
      <c r="I27" s="3"/>
      <c r="J27" s="37"/>
      <c r="K27" s="38">
        <f t="shared" si="2"/>
        <v>1</v>
      </c>
      <c r="L27" s="39" t="str">
        <f t="shared" si="3"/>
        <v>180525992</v>
      </c>
      <c r="M27" s="40" t="str">
        <f t="shared" si="4"/>
        <v>180525992</v>
      </c>
      <c r="N27" s="41">
        <f t="shared" si="5"/>
        <v>1</v>
      </c>
      <c r="O27" s="41">
        <f t="shared" si="6"/>
        <v>1</v>
      </c>
      <c r="P27" s="41">
        <f t="shared" si="0"/>
        <v>1</v>
      </c>
      <c r="Q27" s="42">
        <f t="shared" si="7"/>
        <v>1</v>
      </c>
      <c r="R27" s="43" t="str">
        <f t="shared" si="8"/>
        <v>096 810 54 05</v>
      </c>
      <c r="S27" s="39" t="str">
        <f t="shared" si="9"/>
        <v>0968105405</v>
      </c>
      <c r="T27" s="41" t="e">
        <f t="shared" si="10"/>
        <v>#VALUE!</v>
      </c>
      <c r="U27" s="39" t="str">
        <f t="shared" si="11"/>
        <v>0968105405</v>
      </c>
      <c r="V27" s="44" t="str">
        <f t="shared" si="12"/>
        <v>0968105405</v>
      </c>
      <c r="W27" s="41">
        <f t="shared" si="13"/>
        <v>1</v>
      </c>
      <c r="X27" s="45">
        <f t="shared" si="14"/>
        <v>1</v>
      </c>
      <c r="Y27" s="41">
        <f t="shared" si="1"/>
        <v>1</v>
      </c>
      <c r="Z27" s="42">
        <f t="shared" si="15"/>
        <v>1</v>
      </c>
      <c r="AA27" s="42">
        <f t="shared" si="16"/>
        <v>1</v>
      </c>
    </row>
    <row r="28" spans="1:27" ht="60" hidden="1" customHeight="1" x14ac:dyDescent="0.65">
      <c r="A28" s="3">
        <v>26</v>
      </c>
      <c r="B28" s="3" t="s">
        <v>87</v>
      </c>
      <c r="C28" s="3" t="s">
        <v>970</v>
      </c>
      <c r="D28" s="3" t="s">
        <v>82</v>
      </c>
      <c r="E28" s="3" t="s">
        <v>680</v>
      </c>
      <c r="F28" s="5" t="s">
        <v>88</v>
      </c>
      <c r="G28" s="5">
        <v>180559761</v>
      </c>
      <c r="H28" s="5" t="s">
        <v>716</v>
      </c>
      <c r="I28" s="3"/>
      <c r="J28" s="37"/>
      <c r="K28" s="38">
        <f t="shared" si="2"/>
        <v>1</v>
      </c>
      <c r="L28" s="39" t="str">
        <f t="shared" si="3"/>
        <v>180559761</v>
      </c>
      <c r="M28" s="40" t="str">
        <f t="shared" si="4"/>
        <v>180559761</v>
      </c>
      <c r="N28" s="41">
        <f t="shared" si="5"/>
        <v>1</v>
      </c>
      <c r="O28" s="41">
        <f t="shared" si="6"/>
        <v>1</v>
      </c>
      <c r="P28" s="41">
        <f t="shared" si="0"/>
        <v>1</v>
      </c>
      <c r="Q28" s="42">
        <f t="shared" si="7"/>
        <v>1</v>
      </c>
      <c r="R28" s="43" t="str">
        <f t="shared" si="8"/>
        <v>088 572 3029</v>
      </c>
      <c r="S28" s="39" t="str">
        <f t="shared" si="9"/>
        <v>0885723029</v>
      </c>
      <c r="T28" s="41" t="e">
        <f t="shared" si="10"/>
        <v>#VALUE!</v>
      </c>
      <c r="U28" s="39" t="str">
        <f t="shared" si="11"/>
        <v>0885723029</v>
      </c>
      <c r="V28" s="44" t="str">
        <f t="shared" si="12"/>
        <v>0885723029</v>
      </c>
      <c r="W28" s="41">
        <f t="shared" si="13"/>
        <v>1</v>
      </c>
      <c r="X28" s="45">
        <f t="shared" si="14"/>
        <v>1</v>
      </c>
      <c r="Y28" s="41">
        <f t="shared" si="1"/>
        <v>1</v>
      </c>
      <c r="Z28" s="42">
        <f t="shared" si="15"/>
        <v>1</v>
      </c>
      <c r="AA28" s="42">
        <f t="shared" si="16"/>
        <v>1</v>
      </c>
    </row>
    <row r="29" spans="1:27" ht="60" hidden="1" customHeight="1" x14ac:dyDescent="0.65">
      <c r="A29" s="3">
        <v>27</v>
      </c>
      <c r="B29" s="3" t="s">
        <v>89</v>
      </c>
      <c r="C29" s="3" t="s">
        <v>972</v>
      </c>
      <c r="D29" s="3" t="s">
        <v>90</v>
      </c>
      <c r="E29" s="3" t="s">
        <v>680</v>
      </c>
      <c r="F29" s="5" t="s">
        <v>91</v>
      </c>
      <c r="G29" s="5">
        <v>180470640</v>
      </c>
      <c r="H29" s="5" t="s">
        <v>717</v>
      </c>
      <c r="I29" s="3"/>
      <c r="J29" s="37"/>
      <c r="K29" s="38">
        <f t="shared" si="2"/>
        <v>1</v>
      </c>
      <c r="L29" s="39" t="str">
        <f t="shared" si="3"/>
        <v>180470640</v>
      </c>
      <c r="M29" s="40" t="str">
        <f t="shared" si="4"/>
        <v>180470640</v>
      </c>
      <c r="N29" s="41">
        <f t="shared" si="5"/>
        <v>1</v>
      </c>
      <c r="O29" s="41">
        <f t="shared" si="6"/>
        <v>1</v>
      </c>
      <c r="P29" s="41">
        <f t="shared" si="0"/>
        <v>1</v>
      </c>
      <c r="Q29" s="42">
        <f t="shared" si="7"/>
        <v>1</v>
      </c>
      <c r="R29" s="43" t="str">
        <f t="shared" si="8"/>
        <v>012 280 418</v>
      </c>
      <c r="S29" s="39" t="str">
        <f t="shared" si="9"/>
        <v>012280418</v>
      </c>
      <c r="T29" s="41" t="e">
        <f t="shared" si="10"/>
        <v>#VALUE!</v>
      </c>
      <c r="U29" s="39" t="str">
        <f t="shared" si="11"/>
        <v>012280418</v>
      </c>
      <c r="V29" s="44" t="str">
        <f t="shared" si="12"/>
        <v>012280418</v>
      </c>
      <c r="W29" s="41">
        <f t="shared" si="13"/>
        <v>1</v>
      </c>
      <c r="X29" s="45">
        <f t="shared" si="14"/>
        <v>1</v>
      </c>
      <c r="Y29" s="41">
        <f t="shared" si="1"/>
        <v>1</v>
      </c>
      <c r="Z29" s="42">
        <f t="shared" si="15"/>
        <v>1</v>
      </c>
      <c r="AA29" s="42">
        <f t="shared" si="16"/>
        <v>1</v>
      </c>
    </row>
    <row r="30" spans="1:27" ht="60" hidden="1" customHeight="1" x14ac:dyDescent="0.65">
      <c r="A30" s="3">
        <v>28</v>
      </c>
      <c r="B30" s="3" t="s">
        <v>92</v>
      </c>
      <c r="C30" s="3" t="s">
        <v>972</v>
      </c>
      <c r="D30" s="3" t="s">
        <v>93</v>
      </c>
      <c r="E30" s="3" t="s">
        <v>680</v>
      </c>
      <c r="F30" s="5" t="s">
        <v>94</v>
      </c>
      <c r="G30" s="6">
        <v>180821992</v>
      </c>
      <c r="H30" s="6" t="s">
        <v>718</v>
      </c>
      <c r="I30" s="3"/>
      <c r="J30" s="37"/>
      <c r="K30" s="38">
        <f t="shared" si="2"/>
        <v>1</v>
      </c>
      <c r="L30" s="39" t="str">
        <f t="shared" si="3"/>
        <v>180821992</v>
      </c>
      <c r="M30" s="40" t="str">
        <f t="shared" si="4"/>
        <v>180821992</v>
      </c>
      <c r="N30" s="41">
        <f t="shared" si="5"/>
        <v>1</v>
      </c>
      <c r="O30" s="41">
        <f t="shared" si="6"/>
        <v>1</v>
      </c>
      <c r="P30" s="41">
        <f t="shared" si="0"/>
        <v>1</v>
      </c>
      <c r="Q30" s="42">
        <f t="shared" si="7"/>
        <v>1</v>
      </c>
      <c r="R30" s="43" t="str">
        <f t="shared" si="8"/>
        <v>088 45 49 034</v>
      </c>
      <c r="S30" s="39" t="str">
        <f t="shared" si="9"/>
        <v>0884549034</v>
      </c>
      <c r="T30" s="41" t="e">
        <f t="shared" si="10"/>
        <v>#VALUE!</v>
      </c>
      <c r="U30" s="39" t="str">
        <f t="shared" si="11"/>
        <v>0884549034</v>
      </c>
      <c r="V30" s="44" t="str">
        <f t="shared" si="12"/>
        <v>0884549034</v>
      </c>
      <c r="W30" s="41">
        <f t="shared" si="13"/>
        <v>1</v>
      </c>
      <c r="X30" s="45">
        <f t="shared" si="14"/>
        <v>1</v>
      </c>
      <c r="Y30" s="41">
        <f t="shared" si="1"/>
        <v>1</v>
      </c>
      <c r="Z30" s="42">
        <f t="shared" si="15"/>
        <v>1</v>
      </c>
      <c r="AA30" s="42">
        <f t="shared" si="16"/>
        <v>1</v>
      </c>
    </row>
    <row r="31" spans="1:27" ht="60" hidden="1" customHeight="1" x14ac:dyDescent="0.65">
      <c r="A31" s="3">
        <v>29</v>
      </c>
      <c r="B31" s="3" t="s">
        <v>95</v>
      </c>
      <c r="C31" s="3" t="s">
        <v>970</v>
      </c>
      <c r="D31" s="3" t="s">
        <v>96</v>
      </c>
      <c r="E31" s="3" t="s">
        <v>680</v>
      </c>
      <c r="F31" s="5" t="s">
        <v>97</v>
      </c>
      <c r="G31" s="5">
        <v>180826370</v>
      </c>
      <c r="H31" s="5" t="s">
        <v>719</v>
      </c>
      <c r="I31" s="3"/>
      <c r="J31" s="37"/>
      <c r="K31" s="38">
        <f t="shared" si="2"/>
        <v>1</v>
      </c>
      <c r="L31" s="39" t="str">
        <f t="shared" si="3"/>
        <v>180826370</v>
      </c>
      <c r="M31" s="40" t="str">
        <f t="shared" si="4"/>
        <v>180826370</v>
      </c>
      <c r="N31" s="41">
        <f t="shared" si="5"/>
        <v>1</v>
      </c>
      <c r="O31" s="41">
        <f t="shared" si="6"/>
        <v>1</v>
      </c>
      <c r="P31" s="41">
        <f t="shared" si="0"/>
        <v>1</v>
      </c>
      <c r="Q31" s="42">
        <f t="shared" si="7"/>
        <v>1</v>
      </c>
      <c r="R31" s="43" t="str">
        <f t="shared" si="8"/>
        <v>096 817 1610</v>
      </c>
      <c r="S31" s="39" t="str">
        <f t="shared" si="9"/>
        <v>0968171610</v>
      </c>
      <c r="T31" s="41" t="e">
        <f t="shared" si="10"/>
        <v>#VALUE!</v>
      </c>
      <c r="U31" s="39" t="str">
        <f t="shared" si="11"/>
        <v>0968171610</v>
      </c>
      <c r="V31" s="44" t="str">
        <f t="shared" si="12"/>
        <v>0968171610</v>
      </c>
      <c r="W31" s="41">
        <f t="shared" si="13"/>
        <v>1</v>
      </c>
      <c r="X31" s="45">
        <f t="shared" si="14"/>
        <v>1</v>
      </c>
      <c r="Y31" s="41">
        <f t="shared" si="1"/>
        <v>1</v>
      </c>
      <c r="Z31" s="42">
        <f t="shared" si="15"/>
        <v>1</v>
      </c>
      <c r="AA31" s="42">
        <f t="shared" si="16"/>
        <v>1</v>
      </c>
    </row>
    <row r="32" spans="1:27" ht="60" hidden="1" customHeight="1" x14ac:dyDescent="0.65">
      <c r="A32" s="3">
        <v>30</v>
      </c>
      <c r="B32" s="3" t="s">
        <v>98</v>
      </c>
      <c r="C32" s="3" t="s">
        <v>972</v>
      </c>
      <c r="D32" s="3" t="s">
        <v>99</v>
      </c>
      <c r="E32" s="3" t="s">
        <v>680</v>
      </c>
      <c r="F32" s="5" t="s">
        <v>100</v>
      </c>
      <c r="G32" s="5">
        <v>180865837</v>
      </c>
      <c r="H32" s="5" t="s">
        <v>720</v>
      </c>
      <c r="I32" s="3"/>
      <c r="J32" s="37"/>
      <c r="K32" s="38">
        <f t="shared" si="2"/>
        <v>1</v>
      </c>
      <c r="L32" s="39" t="str">
        <f t="shared" si="3"/>
        <v>180865837</v>
      </c>
      <c r="M32" s="40" t="str">
        <f t="shared" si="4"/>
        <v>180865837</v>
      </c>
      <c r="N32" s="41">
        <f t="shared" si="5"/>
        <v>1</v>
      </c>
      <c r="O32" s="41">
        <f t="shared" si="6"/>
        <v>1</v>
      </c>
      <c r="P32" s="41">
        <f t="shared" si="0"/>
        <v>1</v>
      </c>
      <c r="Q32" s="42">
        <f t="shared" si="7"/>
        <v>1</v>
      </c>
      <c r="R32" s="43" t="str">
        <f t="shared" si="8"/>
        <v>010 406 221</v>
      </c>
      <c r="S32" s="39" t="str">
        <f t="shared" si="9"/>
        <v>010406221</v>
      </c>
      <c r="T32" s="41" t="e">
        <f t="shared" si="10"/>
        <v>#VALUE!</v>
      </c>
      <c r="U32" s="39" t="str">
        <f t="shared" si="11"/>
        <v>010406221</v>
      </c>
      <c r="V32" s="44" t="str">
        <f t="shared" si="12"/>
        <v>010406221</v>
      </c>
      <c r="W32" s="41">
        <f t="shared" si="13"/>
        <v>1</v>
      </c>
      <c r="X32" s="45">
        <f t="shared" si="14"/>
        <v>1</v>
      </c>
      <c r="Y32" s="41">
        <f t="shared" si="1"/>
        <v>1</v>
      </c>
      <c r="Z32" s="42">
        <f t="shared" si="15"/>
        <v>1</v>
      </c>
      <c r="AA32" s="42">
        <f t="shared" si="16"/>
        <v>1</v>
      </c>
    </row>
    <row r="33" spans="1:27" ht="60" hidden="1" customHeight="1" x14ac:dyDescent="0.65">
      <c r="A33" s="3">
        <v>31</v>
      </c>
      <c r="B33" s="3" t="s">
        <v>101</v>
      </c>
      <c r="C33" s="3" t="s">
        <v>972</v>
      </c>
      <c r="D33" s="3" t="s">
        <v>102</v>
      </c>
      <c r="E33" s="3" t="s">
        <v>680</v>
      </c>
      <c r="F33" s="5" t="s">
        <v>103</v>
      </c>
      <c r="G33" s="5">
        <v>180668171</v>
      </c>
      <c r="H33" s="5" t="s">
        <v>721</v>
      </c>
      <c r="I33" s="3"/>
      <c r="J33" s="37"/>
      <c r="K33" s="38">
        <f t="shared" si="2"/>
        <v>1</v>
      </c>
      <c r="L33" s="39" t="str">
        <f t="shared" si="3"/>
        <v>180668171</v>
      </c>
      <c r="M33" s="40" t="str">
        <f t="shared" si="4"/>
        <v>180668171</v>
      </c>
      <c r="N33" s="41">
        <f t="shared" si="5"/>
        <v>1</v>
      </c>
      <c r="O33" s="41">
        <f t="shared" si="6"/>
        <v>1</v>
      </c>
      <c r="P33" s="41">
        <f t="shared" si="0"/>
        <v>1</v>
      </c>
      <c r="Q33" s="42">
        <f t="shared" si="7"/>
        <v>1</v>
      </c>
      <c r="R33" s="43" t="str">
        <f t="shared" si="8"/>
        <v xml:space="preserve">070 676 161 </v>
      </c>
      <c r="S33" s="39" t="str">
        <f t="shared" si="9"/>
        <v>070676161</v>
      </c>
      <c r="T33" s="41" t="e">
        <f t="shared" si="10"/>
        <v>#VALUE!</v>
      </c>
      <c r="U33" s="39" t="str">
        <f t="shared" si="11"/>
        <v>070676161</v>
      </c>
      <c r="V33" s="44" t="str">
        <f t="shared" si="12"/>
        <v>070676161</v>
      </c>
      <c r="W33" s="41">
        <f t="shared" si="13"/>
        <v>1</v>
      </c>
      <c r="X33" s="45">
        <f t="shared" si="14"/>
        <v>1</v>
      </c>
      <c r="Y33" s="41">
        <f t="shared" si="1"/>
        <v>1</v>
      </c>
      <c r="Z33" s="42">
        <f t="shared" si="15"/>
        <v>1</v>
      </c>
      <c r="AA33" s="42">
        <f t="shared" si="16"/>
        <v>1</v>
      </c>
    </row>
    <row r="34" spans="1:27" ht="60" hidden="1" customHeight="1" x14ac:dyDescent="0.65">
      <c r="A34" s="3">
        <v>32</v>
      </c>
      <c r="B34" s="3" t="s">
        <v>104</v>
      </c>
      <c r="C34" s="3" t="s">
        <v>972</v>
      </c>
      <c r="D34" s="3" t="s">
        <v>105</v>
      </c>
      <c r="E34" s="3" t="s">
        <v>680</v>
      </c>
      <c r="F34" s="5" t="s">
        <v>106</v>
      </c>
      <c r="G34" s="5">
        <v>180765630</v>
      </c>
      <c r="H34" s="5" t="s">
        <v>722</v>
      </c>
      <c r="I34" s="3"/>
      <c r="J34" s="37"/>
      <c r="K34" s="38">
        <f t="shared" si="2"/>
        <v>1</v>
      </c>
      <c r="L34" s="39" t="str">
        <f t="shared" si="3"/>
        <v>180765630</v>
      </c>
      <c r="M34" s="40" t="str">
        <f t="shared" si="4"/>
        <v>180765630</v>
      </c>
      <c r="N34" s="41">
        <f t="shared" si="5"/>
        <v>1</v>
      </c>
      <c r="O34" s="41">
        <f t="shared" si="6"/>
        <v>1</v>
      </c>
      <c r="P34" s="41">
        <f t="shared" si="0"/>
        <v>1</v>
      </c>
      <c r="Q34" s="42">
        <f t="shared" si="7"/>
        <v>1</v>
      </c>
      <c r="R34" s="43" t="str">
        <f t="shared" si="8"/>
        <v>098 686 766</v>
      </c>
      <c r="S34" s="39" t="str">
        <f t="shared" si="9"/>
        <v>098686766</v>
      </c>
      <c r="T34" s="41" t="e">
        <f t="shared" si="10"/>
        <v>#VALUE!</v>
      </c>
      <c r="U34" s="39" t="str">
        <f t="shared" si="11"/>
        <v>098686766</v>
      </c>
      <c r="V34" s="44" t="str">
        <f t="shared" si="12"/>
        <v>098686766</v>
      </c>
      <c r="W34" s="41">
        <f t="shared" si="13"/>
        <v>1</v>
      </c>
      <c r="X34" s="45">
        <f t="shared" si="14"/>
        <v>1</v>
      </c>
      <c r="Y34" s="41">
        <f t="shared" si="1"/>
        <v>1</v>
      </c>
      <c r="Z34" s="42">
        <f t="shared" si="15"/>
        <v>1</v>
      </c>
      <c r="AA34" s="42">
        <f t="shared" si="16"/>
        <v>1</v>
      </c>
    </row>
    <row r="35" spans="1:27" ht="60" customHeight="1" x14ac:dyDescent="0.65">
      <c r="A35" s="3">
        <v>33</v>
      </c>
      <c r="B35" s="3" t="s">
        <v>107</v>
      </c>
      <c r="C35" s="3" t="s">
        <v>972</v>
      </c>
      <c r="D35" s="3" t="s">
        <v>108</v>
      </c>
      <c r="E35" s="3" t="s">
        <v>680</v>
      </c>
      <c r="F35" s="5">
        <v>0</v>
      </c>
      <c r="G35" s="5">
        <v>0</v>
      </c>
      <c r="H35" s="5" t="s">
        <v>723</v>
      </c>
      <c r="I35" s="3"/>
      <c r="J35" s="37">
        <v>2</v>
      </c>
      <c r="K35" s="38">
        <f t="shared" si="2"/>
        <v>1</v>
      </c>
      <c r="L35" s="39" t="str">
        <f t="shared" si="3"/>
        <v>0</v>
      </c>
      <c r="M35" s="40" t="str">
        <f t="shared" si="4"/>
        <v>0</v>
      </c>
      <c r="N35" s="41">
        <f t="shared" si="5"/>
        <v>2</v>
      </c>
      <c r="O35" s="41">
        <f t="shared" si="6"/>
        <v>1</v>
      </c>
      <c r="P35" s="41">
        <f t="shared" si="0"/>
        <v>1</v>
      </c>
      <c r="Q35" s="42">
        <f t="shared" si="7"/>
        <v>2</v>
      </c>
      <c r="R35" s="43" t="str">
        <f t="shared" si="8"/>
        <v>070 972 411</v>
      </c>
      <c r="S35" s="39" t="str">
        <f t="shared" si="9"/>
        <v>070972411</v>
      </c>
      <c r="T35" s="41" t="e">
        <f t="shared" si="10"/>
        <v>#VALUE!</v>
      </c>
      <c r="U35" s="39" t="str">
        <f t="shared" si="11"/>
        <v>070972411</v>
      </c>
      <c r="V35" s="44" t="str">
        <f t="shared" si="12"/>
        <v>070972411</v>
      </c>
      <c r="W35" s="41">
        <f t="shared" si="13"/>
        <v>1</v>
      </c>
      <c r="X35" s="45">
        <f t="shared" si="14"/>
        <v>1</v>
      </c>
      <c r="Y35" s="41">
        <f t="shared" si="1"/>
        <v>1</v>
      </c>
      <c r="Z35" s="42">
        <f t="shared" si="15"/>
        <v>1</v>
      </c>
      <c r="AA35" s="42">
        <f t="shared" si="16"/>
        <v>2</v>
      </c>
    </row>
    <row r="36" spans="1:27" ht="60" hidden="1" customHeight="1" x14ac:dyDescent="0.65">
      <c r="A36" s="3">
        <v>34</v>
      </c>
      <c r="B36" s="3" t="s">
        <v>109</v>
      </c>
      <c r="C36" s="3" t="s">
        <v>970</v>
      </c>
      <c r="D36" s="3" t="s">
        <v>110</v>
      </c>
      <c r="E36" s="3" t="s">
        <v>680</v>
      </c>
      <c r="F36" s="5" t="s">
        <v>111</v>
      </c>
      <c r="G36" s="5">
        <v>180821799</v>
      </c>
      <c r="H36" s="5" t="s">
        <v>724</v>
      </c>
      <c r="I36" s="3"/>
      <c r="J36" s="37"/>
      <c r="K36" s="38">
        <f t="shared" si="2"/>
        <v>1</v>
      </c>
      <c r="L36" s="39" t="str">
        <f t="shared" si="3"/>
        <v>180821799</v>
      </c>
      <c r="M36" s="40" t="str">
        <f t="shared" si="4"/>
        <v>180821799</v>
      </c>
      <c r="N36" s="41">
        <f t="shared" si="5"/>
        <v>1</v>
      </c>
      <c r="O36" s="41">
        <f t="shared" si="6"/>
        <v>1</v>
      </c>
      <c r="P36" s="41">
        <f t="shared" si="0"/>
        <v>1</v>
      </c>
      <c r="Q36" s="42">
        <f t="shared" si="7"/>
        <v>1</v>
      </c>
      <c r="R36" s="43" t="str">
        <f t="shared" si="8"/>
        <v>097 4385 169</v>
      </c>
      <c r="S36" s="39" t="str">
        <f t="shared" si="9"/>
        <v>0974385169</v>
      </c>
      <c r="T36" s="41" t="e">
        <f t="shared" si="10"/>
        <v>#VALUE!</v>
      </c>
      <c r="U36" s="39" t="str">
        <f t="shared" si="11"/>
        <v>0974385169</v>
      </c>
      <c r="V36" s="44" t="str">
        <f t="shared" si="12"/>
        <v>0974385169</v>
      </c>
      <c r="W36" s="41">
        <f t="shared" si="13"/>
        <v>1</v>
      </c>
      <c r="X36" s="45">
        <f t="shared" si="14"/>
        <v>1</v>
      </c>
      <c r="Y36" s="41">
        <f t="shared" si="1"/>
        <v>1</v>
      </c>
      <c r="Z36" s="42">
        <f t="shared" si="15"/>
        <v>1</v>
      </c>
      <c r="AA36" s="42">
        <f t="shared" si="16"/>
        <v>1</v>
      </c>
    </row>
    <row r="37" spans="1:27" ht="60" hidden="1" customHeight="1" x14ac:dyDescent="0.65">
      <c r="A37" s="3">
        <v>35</v>
      </c>
      <c r="B37" s="3" t="s">
        <v>112</v>
      </c>
      <c r="C37" s="3" t="s">
        <v>972</v>
      </c>
      <c r="D37" s="3" t="s">
        <v>113</v>
      </c>
      <c r="E37" s="3" t="s">
        <v>680</v>
      </c>
      <c r="F37" s="5" t="s">
        <v>114</v>
      </c>
      <c r="G37" s="5" t="s">
        <v>725</v>
      </c>
      <c r="H37" s="5" t="s">
        <v>726</v>
      </c>
      <c r="I37" s="3"/>
      <c r="J37" s="37"/>
      <c r="K37" s="38">
        <f t="shared" si="2"/>
        <v>1</v>
      </c>
      <c r="L37" s="39" t="str">
        <f t="shared" si="3"/>
        <v>051423660</v>
      </c>
      <c r="M37" s="40" t="str">
        <f t="shared" si="4"/>
        <v>051423660</v>
      </c>
      <c r="N37" s="41">
        <f t="shared" si="5"/>
        <v>1</v>
      </c>
      <c r="O37" s="41">
        <f t="shared" si="6"/>
        <v>1</v>
      </c>
      <c r="P37" s="41">
        <f t="shared" si="0"/>
        <v>1</v>
      </c>
      <c r="Q37" s="42">
        <f t="shared" si="7"/>
        <v>1</v>
      </c>
      <c r="R37" s="43" t="str">
        <f t="shared" si="8"/>
        <v>012 348 360</v>
      </c>
      <c r="S37" s="39" t="str">
        <f t="shared" si="9"/>
        <v>012348360</v>
      </c>
      <c r="T37" s="41" t="e">
        <f t="shared" si="10"/>
        <v>#VALUE!</v>
      </c>
      <c r="U37" s="39" t="str">
        <f t="shared" si="11"/>
        <v>012348360</v>
      </c>
      <c r="V37" s="44" t="str">
        <f t="shared" si="12"/>
        <v>012348360</v>
      </c>
      <c r="W37" s="41">
        <f t="shared" si="13"/>
        <v>1</v>
      </c>
      <c r="X37" s="45">
        <f t="shared" si="14"/>
        <v>1</v>
      </c>
      <c r="Y37" s="41">
        <f t="shared" si="1"/>
        <v>1</v>
      </c>
      <c r="Z37" s="42">
        <f t="shared" si="15"/>
        <v>1</v>
      </c>
      <c r="AA37" s="42">
        <f t="shared" si="16"/>
        <v>1</v>
      </c>
    </row>
    <row r="38" spans="1:27" ht="60" hidden="1" customHeight="1" x14ac:dyDescent="0.65">
      <c r="A38" s="3">
        <v>36</v>
      </c>
      <c r="B38" s="3" t="s">
        <v>115</v>
      </c>
      <c r="C38" s="3" t="s">
        <v>972</v>
      </c>
      <c r="D38" s="3" t="s">
        <v>116</v>
      </c>
      <c r="E38" s="3" t="s">
        <v>680</v>
      </c>
      <c r="F38" s="5" t="s">
        <v>117</v>
      </c>
      <c r="G38" s="5">
        <v>180482921</v>
      </c>
      <c r="H38" s="5" t="s">
        <v>727</v>
      </c>
      <c r="I38" s="3"/>
      <c r="J38" s="37"/>
      <c r="K38" s="38">
        <f t="shared" si="2"/>
        <v>1</v>
      </c>
      <c r="L38" s="39" t="str">
        <f t="shared" si="3"/>
        <v>180482921</v>
      </c>
      <c r="M38" s="40" t="str">
        <f t="shared" si="4"/>
        <v>180482921</v>
      </c>
      <c r="N38" s="41">
        <f t="shared" si="5"/>
        <v>1</v>
      </c>
      <c r="O38" s="41">
        <f t="shared" si="6"/>
        <v>1</v>
      </c>
      <c r="P38" s="41">
        <f t="shared" si="0"/>
        <v>1</v>
      </c>
      <c r="Q38" s="42">
        <f t="shared" si="7"/>
        <v>1</v>
      </c>
      <c r="R38" s="43" t="str">
        <f t="shared" si="8"/>
        <v xml:space="preserve">093 722 797 </v>
      </c>
      <c r="S38" s="39" t="str">
        <f t="shared" si="9"/>
        <v>093722797</v>
      </c>
      <c r="T38" s="41" t="e">
        <f t="shared" si="10"/>
        <v>#VALUE!</v>
      </c>
      <c r="U38" s="39" t="str">
        <f t="shared" si="11"/>
        <v>093722797</v>
      </c>
      <c r="V38" s="44" t="str">
        <f t="shared" si="12"/>
        <v>093722797</v>
      </c>
      <c r="W38" s="41">
        <f t="shared" si="13"/>
        <v>1</v>
      </c>
      <c r="X38" s="45">
        <f t="shared" si="14"/>
        <v>1</v>
      </c>
      <c r="Y38" s="41">
        <f t="shared" si="1"/>
        <v>1</v>
      </c>
      <c r="Z38" s="42">
        <f t="shared" si="15"/>
        <v>1</v>
      </c>
      <c r="AA38" s="42">
        <f t="shared" si="16"/>
        <v>1</v>
      </c>
    </row>
    <row r="39" spans="1:27" ht="60" hidden="1" customHeight="1" x14ac:dyDescent="0.65">
      <c r="A39" s="3">
        <v>37</v>
      </c>
      <c r="B39" s="3" t="s">
        <v>118</v>
      </c>
      <c r="C39" s="3" t="s">
        <v>970</v>
      </c>
      <c r="D39" s="3" t="s">
        <v>119</v>
      </c>
      <c r="E39" s="3" t="s">
        <v>681</v>
      </c>
      <c r="F39" s="5" t="s">
        <v>120</v>
      </c>
      <c r="G39" s="5">
        <v>180395982</v>
      </c>
      <c r="H39" s="5" t="s">
        <v>728</v>
      </c>
      <c r="I39" s="3"/>
      <c r="J39" s="37"/>
      <c r="K39" s="38">
        <f t="shared" si="2"/>
        <v>1</v>
      </c>
      <c r="L39" s="39" t="str">
        <f t="shared" si="3"/>
        <v>180395982</v>
      </c>
      <c r="M39" s="40" t="str">
        <f t="shared" si="4"/>
        <v>180395982</v>
      </c>
      <c r="N39" s="41">
        <f t="shared" si="5"/>
        <v>1</v>
      </c>
      <c r="O39" s="41">
        <f t="shared" si="6"/>
        <v>1</v>
      </c>
      <c r="P39" s="41">
        <f t="shared" si="0"/>
        <v>1</v>
      </c>
      <c r="Q39" s="42">
        <f t="shared" si="7"/>
        <v>1</v>
      </c>
      <c r="R39" s="43" t="str">
        <f t="shared" si="8"/>
        <v xml:space="preserve">012 45 34 54 </v>
      </c>
      <c r="S39" s="39" t="str">
        <f t="shared" si="9"/>
        <v>012453454</v>
      </c>
      <c r="T39" s="41" t="e">
        <f t="shared" si="10"/>
        <v>#VALUE!</v>
      </c>
      <c r="U39" s="39" t="str">
        <f t="shared" si="11"/>
        <v>012453454</v>
      </c>
      <c r="V39" s="44" t="str">
        <f t="shared" si="12"/>
        <v>012453454</v>
      </c>
      <c r="W39" s="41">
        <f t="shared" si="13"/>
        <v>1</v>
      </c>
      <c r="X39" s="45">
        <f t="shared" si="14"/>
        <v>1</v>
      </c>
      <c r="Y39" s="41">
        <f t="shared" si="1"/>
        <v>1</v>
      </c>
      <c r="Z39" s="42">
        <f t="shared" si="15"/>
        <v>1</v>
      </c>
      <c r="AA39" s="42">
        <f t="shared" si="16"/>
        <v>1</v>
      </c>
    </row>
    <row r="40" spans="1:27" ht="60" hidden="1" customHeight="1" x14ac:dyDescent="0.65">
      <c r="A40" s="3">
        <v>38</v>
      </c>
      <c r="B40" s="3" t="s">
        <v>121</v>
      </c>
      <c r="C40" s="3" t="s">
        <v>970</v>
      </c>
      <c r="D40" s="3" t="s">
        <v>122</v>
      </c>
      <c r="E40" s="3" t="s">
        <v>681</v>
      </c>
      <c r="F40" s="5" t="s">
        <v>123</v>
      </c>
      <c r="G40" s="5">
        <v>180887794</v>
      </c>
      <c r="H40" s="5" t="s">
        <v>729</v>
      </c>
      <c r="I40" s="3"/>
      <c r="J40" s="37"/>
      <c r="K40" s="38">
        <f t="shared" si="2"/>
        <v>1</v>
      </c>
      <c r="L40" s="39" t="str">
        <f t="shared" si="3"/>
        <v>180887794</v>
      </c>
      <c r="M40" s="40" t="str">
        <f t="shared" si="4"/>
        <v>180887794</v>
      </c>
      <c r="N40" s="41">
        <f t="shared" si="5"/>
        <v>1</v>
      </c>
      <c r="O40" s="41">
        <f t="shared" si="6"/>
        <v>1</v>
      </c>
      <c r="P40" s="41">
        <f t="shared" si="0"/>
        <v>1</v>
      </c>
      <c r="Q40" s="42">
        <f t="shared" si="7"/>
        <v>1</v>
      </c>
      <c r="R40" s="43" t="str">
        <f t="shared" si="8"/>
        <v>086 74 64 35</v>
      </c>
      <c r="S40" s="39" t="str">
        <f t="shared" si="9"/>
        <v>086746435</v>
      </c>
      <c r="T40" s="41" t="e">
        <f t="shared" si="10"/>
        <v>#VALUE!</v>
      </c>
      <c r="U40" s="39" t="str">
        <f t="shared" si="11"/>
        <v>086746435</v>
      </c>
      <c r="V40" s="44" t="str">
        <f t="shared" si="12"/>
        <v>086746435</v>
      </c>
      <c r="W40" s="41">
        <f t="shared" si="13"/>
        <v>1</v>
      </c>
      <c r="X40" s="45">
        <f t="shared" si="14"/>
        <v>1</v>
      </c>
      <c r="Y40" s="41">
        <f t="shared" si="1"/>
        <v>1</v>
      </c>
      <c r="Z40" s="42">
        <f t="shared" si="15"/>
        <v>1</v>
      </c>
      <c r="AA40" s="42">
        <f t="shared" si="16"/>
        <v>1</v>
      </c>
    </row>
    <row r="41" spans="1:27" ht="60" hidden="1" customHeight="1" x14ac:dyDescent="0.65">
      <c r="A41" s="3">
        <v>39</v>
      </c>
      <c r="B41" s="3" t="s">
        <v>124</v>
      </c>
      <c r="C41" s="3" t="s">
        <v>972</v>
      </c>
      <c r="D41" s="3" t="s">
        <v>125</v>
      </c>
      <c r="E41" s="3" t="s">
        <v>681</v>
      </c>
      <c r="F41" s="5" t="s">
        <v>126</v>
      </c>
      <c r="G41" s="5">
        <v>180615766</v>
      </c>
      <c r="H41" s="5" t="s">
        <v>730</v>
      </c>
      <c r="I41" s="3"/>
      <c r="J41" s="37"/>
      <c r="K41" s="38">
        <f t="shared" si="2"/>
        <v>1</v>
      </c>
      <c r="L41" s="39" t="str">
        <f t="shared" si="3"/>
        <v>180615766</v>
      </c>
      <c r="M41" s="40" t="str">
        <f t="shared" si="4"/>
        <v>180615766</v>
      </c>
      <c r="N41" s="41">
        <f t="shared" si="5"/>
        <v>1</v>
      </c>
      <c r="O41" s="41">
        <f t="shared" si="6"/>
        <v>1</v>
      </c>
      <c r="P41" s="41">
        <f t="shared" si="0"/>
        <v>1</v>
      </c>
      <c r="Q41" s="42">
        <f t="shared" si="7"/>
        <v>1</v>
      </c>
      <c r="R41" s="43" t="str">
        <f t="shared" si="8"/>
        <v>097 89 96 232</v>
      </c>
      <c r="S41" s="39" t="str">
        <f t="shared" si="9"/>
        <v>0978996232</v>
      </c>
      <c r="T41" s="41" t="e">
        <f t="shared" si="10"/>
        <v>#VALUE!</v>
      </c>
      <c r="U41" s="39" t="str">
        <f t="shared" si="11"/>
        <v>0978996232</v>
      </c>
      <c r="V41" s="44" t="str">
        <f t="shared" si="12"/>
        <v>0978996232</v>
      </c>
      <c r="W41" s="41">
        <f t="shared" si="13"/>
        <v>1</v>
      </c>
      <c r="X41" s="45">
        <f t="shared" si="14"/>
        <v>1</v>
      </c>
      <c r="Y41" s="41">
        <f t="shared" si="1"/>
        <v>1</v>
      </c>
      <c r="Z41" s="42">
        <f t="shared" si="15"/>
        <v>1</v>
      </c>
      <c r="AA41" s="42">
        <f t="shared" si="16"/>
        <v>1</v>
      </c>
    </row>
    <row r="42" spans="1:27" ht="60" hidden="1" customHeight="1" x14ac:dyDescent="0.65">
      <c r="A42" s="3">
        <v>40</v>
      </c>
      <c r="B42" s="3" t="s">
        <v>127</v>
      </c>
      <c r="C42" s="3" t="s">
        <v>972</v>
      </c>
      <c r="D42" s="3" t="s">
        <v>128</v>
      </c>
      <c r="E42" s="3" t="s">
        <v>681</v>
      </c>
      <c r="F42" s="5" t="s">
        <v>129</v>
      </c>
      <c r="G42" s="5">
        <v>180827132</v>
      </c>
      <c r="H42" s="5" t="s">
        <v>731</v>
      </c>
      <c r="I42" s="3"/>
      <c r="J42" s="37"/>
      <c r="K42" s="38">
        <f t="shared" si="2"/>
        <v>1</v>
      </c>
      <c r="L42" s="39" t="str">
        <f t="shared" si="3"/>
        <v>180827132</v>
      </c>
      <c r="M42" s="40" t="str">
        <f t="shared" si="4"/>
        <v>180827132</v>
      </c>
      <c r="N42" s="41">
        <f t="shared" si="5"/>
        <v>1</v>
      </c>
      <c r="O42" s="41">
        <f t="shared" si="6"/>
        <v>1</v>
      </c>
      <c r="P42" s="41">
        <f t="shared" si="0"/>
        <v>1</v>
      </c>
      <c r="Q42" s="42">
        <f t="shared" si="7"/>
        <v>1</v>
      </c>
      <c r="R42" s="43" t="str">
        <f t="shared" si="8"/>
        <v>012 90 29 39</v>
      </c>
      <c r="S42" s="39" t="str">
        <f t="shared" si="9"/>
        <v>012902939</v>
      </c>
      <c r="T42" s="41" t="e">
        <f t="shared" si="10"/>
        <v>#VALUE!</v>
      </c>
      <c r="U42" s="39" t="str">
        <f t="shared" si="11"/>
        <v>012902939</v>
      </c>
      <c r="V42" s="44" t="str">
        <f t="shared" si="12"/>
        <v>012902939</v>
      </c>
      <c r="W42" s="41">
        <f t="shared" si="13"/>
        <v>1</v>
      </c>
      <c r="X42" s="45">
        <f t="shared" si="14"/>
        <v>1</v>
      </c>
      <c r="Y42" s="41">
        <f t="shared" si="1"/>
        <v>1</v>
      </c>
      <c r="Z42" s="42">
        <f t="shared" si="15"/>
        <v>1</v>
      </c>
      <c r="AA42" s="42">
        <f t="shared" si="16"/>
        <v>1</v>
      </c>
    </row>
    <row r="43" spans="1:27" ht="60" hidden="1" customHeight="1" x14ac:dyDescent="0.65">
      <c r="A43" s="3">
        <v>41</v>
      </c>
      <c r="B43" s="3" t="s">
        <v>130</v>
      </c>
      <c r="C43" s="3" t="s">
        <v>970</v>
      </c>
      <c r="D43" s="3" t="s">
        <v>131</v>
      </c>
      <c r="E43" s="3" t="s">
        <v>681</v>
      </c>
      <c r="F43" s="5" t="s">
        <v>132</v>
      </c>
      <c r="G43" s="5">
        <v>180037842</v>
      </c>
      <c r="H43" s="5" t="s">
        <v>732</v>
      </c>
      <c r="I43" s="3"/>
      <c r="J43" s="37"/>
      <c r="K43" s="38">
        <f t="shared" si="2"/>
        <v>1</v>
      </c>
      <c r="L43" s="39" t="str">
        <f t="shared" si="3"/>
        <v>180037842</v>
      </c>
      <c r="M43" s="40" t="str">
        <f t="shared" si="4"/>
        <v>180037842</v>
      </c>
      <c r="N43" s="41">
        <f t="shared" si="5"/>
        <v>1</v>
      </c>
      <c r="O43" s="41">
        <f t="shared" si="6"/>
        <v>1</v>
      </c>
      <c r="P43" s="41">
        <f t="shared" si="0"/>
        <v>1</v>
      </c>
      <c r="Q43" s="42">
        <f t="shared" si="7"/>
        <v>1</v>
      </c>
      <c r="R43" s="43" t="str">
        <f t="shared" si="8"/>
        <v>081 30 33 05</v>
      </c>
      <c r="S43" s="39" t="str">
        <f t="shared" si="9"/>
        <v>081303305</v>
      </c>
      <c r="T43" s="41" t="e">
        <f t="shared" si="10"/>
        <v>#VALUE!</v>
      </c>
      <c r="U43" s="39" t="str">
        <f t="shared" si="11"/>
        <v>081303305</v>
      </c>
      <c r="V43" s="44" t="str">
        <f t="shared" si="12"/>
        <v>081303305</v>
      </c>
      <c r="W43" s="41">
        <f t="shared" si="13"/>
        <v>1</v>
      </c>
      <c r="X43" s="45">
        <f t="shared" si="14"/>
        <v>1</v>
      </c>
      <c r="Y43" s="41">
        <f t="shared" si="1"/>
        <v>1</v>
      </c>
      <c r="Z43" s="42">
        <f t="shared" si="15"/>
        <v>1</v>
      </c>
      <c r="AA43" s="42">
        <f t="shared" si="16"/>
        <v>1</v>
      </c>
    </row>
    <row r="44" spans="1:27" ht="60" hidden="1" customHeight="1" x14ac:dyDescent="0.65">
      <c r="A44" s="3">
        <v>42</v>
      </c>
      <c r="B44" s="3" t="s">
        <v>133</v>
      </c>
      <c r="C44" s="3" t="s">
        <v>972</v>
      </c>
      <c r="D44" s="3" t="s">
        <v>134</v>
      </c>
      <c r="E44" s="3" t="s">
        <v>681</v>
      </c>
      <c r="F44" s="5" t="s">
        <v>135</v>
      </c>
      <c r="G44" s="5">
        <v>180044322</v>
      </c>
      <c r="H44" s="5" t="s">
        <v>733</v>
      </c>
      <c r="I44" s="3"/>
      <c r="J44" s="37"/>
      <c r="K44" s="38">
        <f t="shared" si="2"/>
        <v>1</v>
      </c>
      <c r="L44" s="39" t="str">
        <f t="shared" si="3"/>
        <v>180044322</v>
      </c>
      <c r="M44" s="40" t="str">
        <f t="shared" si="4"/>
        <v>180044322</v>
      </c>
      <c r="N44" s="41">
        <f t="shared" si="5"/>
        <v>1</v>
      </c>
      <c r="O44" s="41">
        <f t="shared" si="6"/>
        <v>1</v>
      </c>
      <c r="P44" s="41">
        <f t="shared" si="0"/>
        <v>1</v>
      </c>
      <c r="Q44" s="42">
        <f t="shared" si="7"/>
        <v>1</v>
      </c>
      <c r="R44" s="43" t="str">
        <f t="shared" si="8"/>
        <v>097 90 17 070</v>
      </c>
      <c r="S44" s="39" t="str">
        <f t="shared" si="9"/>
        <v>0979017070</v>
      </c>
      <c r="T44" s="41" t="e">
        <f t="shared" si="10"/>
        <v>#VALUE!</v>
      </c>
      <c r="U44" s="39" t="str">
        <f t="shared" si="11"/>
        <v>0979017070</v>
      </c>
      <c r="V44" s="44" t="str">
        <f t="shared" si="12"/>
        <v>0979017070</v>
      </c>
      <c r="W44" s="41">
        <f t="shared" si="13"/>
        <v>1</v>
      </c>
      <c r="X44" s="45">
        <f t="shared" si="14"/>
        <v>1</v>
      </c>
      <c r="Y44" s="41">
        <f t="shared" si="1"/>
        <v>1</v>
      </c>
      <c r="Z44" s="42">
        <f t="shared" si="15"/>
        <v>1</v>
      </c>
      <c r="AA44" s="42">
        <f t="shared" si="16"/>
        <v>1</v>
      </c>
    </row>
    <row r="45" spans="1:27" ht="60" hidden="1" customHeight="1" x14ac:dyDescent="0.65">
      <c r="A45" s="3">
        <v>43</v>
      </c>
      <c r="B45" s="3" t="s">
        <v>136</v>
      </c>
      <c r="C45" s="3" t="s">
        <v>970</v>
      </c>
      <c r="D45" s="3" t="s">
        <v>137</v>
      </c>
      <c r="E45" s="3" t="s">
        <v>681</v>
      </c>
      <c r="F45" s="5" t="s">
        <v>138</v>
      </c>
      <c r="G45" s="5">
        <v>180857011</v>
      </c>
      <c r="H45" s="5" t="s">
        <v>734</v>
      </c>
      <c r="I45" s="3"/>
      <c r="J45" s="37"/>
      <c r="K45" s="38">
        <f t="shared" si="2"/>
        <v>1</v>
      </c>
      <c r="L45" s="39" t="str">
        <f t="shared" si="3"/>
        <v>180857011</v>
      </c>
      <c r="M45" s="40" t="str">
        <f t="shared" si="4"/>
        <v>180857011</v>
      </c>
      <c r="N45" s="41">
        <f t="shared" si="5"/>
        <v>1</v>
      </c>
      <c r="O45" s="41">
        <f t="shared" si="6"/>
        <v>1</v>
      </c>
      <c r="P45" s="41">
        <f t="shared" si="0"/>
        <v>1</v>
      </c>
      <c r="Q45" s="42">
        <f t="shared" si="7"/>
        <v>1</v>
      </c>
      <c r="R45" s="43" t="str">
        <f t="shared" si="8"/>
        <v>092 53 42 64</v>
      </c>
      <c r="S45" s="39" t="str">
        <f t="shared" si="9"/>
        <v>092534264</v>
      </c>
      <c r="T45" s="41" t="e">
        <f t="shared" si="10"/>
        <v>#VALUE!</v>
      </c>
      <c r="U45" s="39" t="str">
        <f t="shared" si="11"/>
        <v>092534264</v>
      </c>
      <c r="V45" s="44" t="str">
        <f t="shared" si="12"/>
        <v>092534264</v>
      </c>
      <c r="W45" s="41">
        <f t="shared" si="13"/>
        <v>1</v>
      </c>
      <c r="X45" s="45">
        <f t="shared" si="14"/>
        <v>1</v>
      </c>
      <c r="Y45" s="41">
        <f t="shared" si="1"/>
        <v>1</v>
      </c>
      <c r="Z45" s="42">
        <f t="shared" si="15"/>
        <v>1</v>
      </c>
      <c r="AA45" s="42">
        <f t="shared" si="16"/>
        <v>1</v>
      </c>
    </row>
    <row r="46" spans="1:27" ht="60" hidden="1" customHeight="1" x14ac:dyDescent="0.65">
      <c r="A46" s="3">
        <v>44</v>
      </c>
      <c r="B46" s="3" t="s">
        <v>139</v>
      </c>
      <c r="C46" s="3" t="s">
        <v>970</v>
      </c>
      <c r="D46" s="3" t="s">
        <v>140</v>
      </c>
      <c r="E46" s="3" t="s">
        <v>681</v>
      </c>
      <c r="F46" s="5" t="s">
        <v>141</v>
      </c>
      <c r="G46" s="5">
        <v>180113455</v>
      </c>
      <c r="H46" s="5" t="s">
        <v>735</v>
      </c>
      <c r="I46" s="3"/>
      <c r="J46" s="37"/>
      <c r="K46" s="38">
        <f t="shared" si="2"/>
        <v>1</v>
      </c>
      <c r="L46" s="39" t="str">
        <f t="shared" si="3"/>
        <v>180113455</v>
      </c>
      <c r="M46" s="40" t="str">
        <f t="shared" si="4"/>
        <v>180113455</v>
      </c>
      <c r="N46" s="41">
        <f t="shared" si="5"/>
        <v>1</v>
      </c>
      <c r="O46" s="41">
        <f t="shared" si="6"/>
        <v>1</v>
      </c>
      <c r="P46" s="41">
        <f t="shared" si="0"/>
        <v>1</v>
      </c>
      <c r="Q46" s="42">
        <f t="shared" si="7"/>
        <v>1</v>
      </c>
      <c r="R46" s="43" t="str">
        <f t="shared" si="8"/>
        <v>096 60 04 021</v>
      </c>
      <c r="S46" s="39" t="str">
        <f t="shared" si="9"/>
        <v>0966004021</v>
      </c>
      <c r="T46" s="41" t="e">
        <f t="shared" si="10"/>
        <v>#VALUE!</v>
      </c>
      <c r="U46" s="39" t="str">
        <f t="shared" si="11"/>
        <v>0966004021</v>
      </c>
      <c r="V46" s="44" t="str">
        <f t="shared" si="12"/>
        <v>0966004021</v>
      </c>
      <c r="W46" s="41">
        <f t="shared" si="13"/>
        <v>1</v>
      </c>
      <c r="X46" s="45">
        <f t="shared" si="14"/>
        <v>1</v>
      </c>
      <c r="Y46" s="41">
        <f t="shared" si="1"/>
        <v>1</v>
      </c>
      <c r="Z46" s="42">
        <f t="shared" si="15"/>
        <v>1</v>
      </c>
      <c r="AA46" s="42">
        <f t="shared" si="16"/>
        <v>1</v>
      </c>
    </row>
    <row r="47" spans="1:27" ht="60" hidden="1" customHeight="1" x14ac:dyDescent="0.65">
      <c r="A47" s="3">
        <v>45</v>
      </c>
      <c r="B47" s="3" t="s">
        <v>142</v>
      </c>
      <c r="C47" s="3" t="s">
        <v>970</v>
      </c>
      <c r="D47" s="3" t="s">
        <v>143</v>
      </c>
      <c r="E47" s="3" t="s">
        <v>681</v>
      </c>
      <c r="F47" s="5" t="s">
        <v>144</v>
      </c>
      <c r="G47" s="5">
        <v>180292492</v>
      </c>
      <c r="H47" s="5" t="s">
        <v>736</v>
      </c>
      <c r="I47" s="3"/>
      <c r="J47" s="37"/>
      <c r="K47" s="38">
        <f t="shared" si="2"/>
        <v>1</v>
      </c>
      <c r="L47" s="39" t="str">
        <f t="shared" si="3"/>
        <v>180292492</v>
      </c>
      <c r="M47" s="40" t="str">
        <f t="shared" si="4"/>
        <v>180292492</v>
      </c>
      <c r="N47" s="41">
        <f t="shared" si="5"/>
        <v>1</v>
      </c>
      <c r="O47" s="41">
        <f t="shared" si="6"/>
        <v>1</v>
      </c>
      <c r="P47" s="41">
        <f t="shared" si="0"/>
        <v>1</v>
      </c>
      <c r="Q47" s="42">
        <f t="shared" si="7"/>
        <v>1</v>
      </c>
      <c r="R47" s="43" t="str">
        <f t="shared" si="8"/>
        <v>069 52 82 40</v>
      </c>
      <c r="S47" s="39" t="str">
        <f t="shared" si="9"/>
        <v>069528240</v>
      </c>
      <c r="T47" s="41" t="e">
        <f t="shared" si="10"/>
        <v>#VALUE!</v>
      </c>
      <c r="U47" s="39" t="str">
        <f t="shared" si="11"/>
        <v>069528240</v>
      </c>
      <c r="V47" s="44" t="str">
        <f t="shared" si="12"/>
        <v>069528240</v>
      </c>
      <c r="W47" s="41">
        <f t="shared" si="13"/>
        <v>1</v>
      </c>
      <c r="X47" s="45">
        <f t="shared" si="14"/>
        <v>1</v>
      </c>
      <c r="Y47" s="41">
        <f t="shared" si="1"/>
        <v>1</v>
      </c>
      <c r="Z47" s="42">
        <f t="shared" si="15"/>
        <v>1</v>
      </c>
      <c r="AA47" s="42">
        <f t="shared" si="16"/>
        <v>1</v>
      </c>
    </row>
    <row r="48" spans="1:27" ht="60" hidden="1" customHeight="1" x14ac:dyDescent="0.65">
      <c r="A48" s="3">
        <v>46</v>
      </c>
      <c r="B48" s="3" t="s">
        <v>145</v>
      </c>
      <c r="C48" s="3" t="s">
        <v>972</v>
      </c>
      <c r="D48" s="3" t="s">
        <v>146</v>
      </c>
      <c r="E48" s="3" t="s">
        <v>681</v>
      </c>
      <c r="F48" s="5" t="s">
        <v>147</v>
      </c>
      <c r="G48" s="5" t="s">
        <v>737</v>
      </c>
      <c r="H48" s="5" t="s">
        <v>738</v>
      </c>
      <c r="I48" s="3"/>
      <c r="J48" s="37"/>
      <c r="K48" s="38">
        <f t="shared" si="2"/>
        <v>1</v>
      </c>
      <c r="L48" s="39" t="str">
        <f t="shared" si="3"/>
        <v>180836405</v>
      </c>
      <c r="M48" s="40" t="str">
        <f t="shared" si="4"/>
        <v>180836405</v>
      </c>
      <c r="N48" s="41">
        <f t="shared" si="5"/>
        <v>1</v>
      </c>
      <c r="O48" s="41">
        <f t="shared" si="6"/>
        <v>1</v>
      </c>
      <c r="P48" s="41">
        <f t="shared" si="0"/>
        <v>1</v>
      </c>
      <c r="Q48" s="42">
        <f t="shared" si="7"/>
        <v>1</v>
      </c>
      <c r="R48" s="43" t="str">
        <f t="shared" si="8"/>
        <v>097 30 06 205</v>
      </c>
      <c r="S48" s="39" t="str">
        <f t="shared" si="9"/>
        <v>0973006205</v>
      </c>
      <c r="T48" s="41" t="e">
        <f t="shared" si="10"/>
        <v>#VALUE!</v>
      </c>
      <c r="U48" s="39" t="str">
        <f t="shared" si="11"/>
        <v>0973006205</v>
      </c>
      <c r="V48" s="44" t="str">
        <f t="shared" si="12"/>
        <v>0973006205</v>
      </c>
      <c r="W48" s="41">
        <f t="shared" si="13"/>
        <v>1</v>
      </c>
      <c r="X48" s="45">
        <f t="shared" si="14"/>
        <v>1</v>
      </c>
      <c r="Y48" s="41">
        <f t="shared" si="1"/>
        <v>1</v>
      </c>
      <c r="Z48" s="42">
        <f t="shared" si="15"/>
        <v>1</v>
      </c>
      <c r="AA48" s="42">
        <f t="shared" si="16"/>
        <v>1</v>
      </c>
    </row>
    <row r="49" spans="1:27" ht="60" hidden="1" customHeight="1" x14ac:dyDescent="0.65">
      <c r="A49" s="3">
        <v>47</v>
      </c>
      <c r="B49" s="3" t="s">
        <v>148</v>
      </c>
      <c r="C49" s="3" t="s">
        <v>972</v>
      </c>
      <c r="D49" s="3" t="s">
        <v>149</v>
      </c>
      <c r="E49" s="3" t="s">
        <v>681</v>
      </c>
      <c r="F49" s="5" t="s">
        <v>150</v>
      </c>
      <c r="G49" s="5">
        <v>180373525</v>
      </c>
      <c r="H49" s="5" t="s">
        <v>739</v>
      </c>
      <c r="I49" s="3"/>
      <c r="J49" s="37"/>
      <c r="K49" s="38">
        <f t="shared" si="2"/>
        <v>1</v>
      </c>
      <c r="L49" s="39" t="str">
        <f t="shared" si="3"/>
        <v>180373525</v>
      </c>
      <c r="M49" s="40" t="str">
        <f t="shared" si="4"/>
        <v>180373525</v>
      </c>
      <c r="N49" s="41">
        <f t="shared" si="5"/>
        <v>1</v>
      </c>
      <c r="O49" s="41">
        <f t="shared" si="6"/>
        <v>1</v>
      </c>
      <c r="P49" s="41">
        <f t="shared" si="0"/>
        <v>1</v>
      </c>
      <c r="Q49" s="42">
        <f t="shared" si="7"/>
        <v>1</v>
      </c>
      <c r="R49" s="43" t="str">
        <f t="shared" si="8"/>
        <v>098 22 85 53</v>
      </c>
      <c r="S49" s="39" t="str">
        <f t="shared" si="9"/>
        <v>098228553</v>
      </c>
      <c r="T49" s="41" t="e">
        <f t="shared" si="10"/>
        <v>#VALUE!</v>
      </c>
      <c r="U49" s="39" t="str">
        <f t="shared" si="11"/>
        <v>098228553</v>
      </c>
      <c r="V49" s="44" t="str">
        <f t="shared" si="12"/>
        <v>098228553</v>
      </c>
      <c r="W49" s="41">
        <f t="shared" si="13"/>
        <v>1</v>
      </c>
      <c r="X49" s="45">
        <f t="shared" si="14"/>
        <v>1</v>
      </c>
      <c r="Y49" s="41">
        <f t="shared" si="1"/>
        <v>1</v>
      </c>
      <c r="Z49" s="42">
        <f t="shared" si="15"/>
        <v>1</v>
      </c>
      <c r="AA49" s="42">
        <f t="shared" si="16"/>
        <v>1</v>
      </c>
    </row>
    <row r="50" spans="1:27" ht="60" hidden="1" customHeight="1" x14ac:dyDescent="0.65">
      <c r="A50" s="3">
        <v>48</v>
      </c>
      <c r="B50" s="3" t="s">
        <v>151</v>
      </c>
      <c r="C50" s="3" t="s">
        <v>970</v>
      </c>
      <c r="D50" s="3" t="s">
        <v>152</v>
      </c>
      <c r="E50" s="3" t="s">
        <v>681</v>
      </c>
      <c r="F50" s="5" t="s">
        <v>153</v>
      </c>
      <c r="G50" s="5">
        <v>180507579</v>
      </c>
      <c r="H50" s="5" t="s">
        <v>740</v>
      </c>
      <c r="I50" s="3"/>
      <c r="J50" s="37"/>
      <c r="K50" s="38">
        <f t="shared" si="2"/>
        <v>1</v>
      </c>
      <c r="L50" s="39" t="str">
        <f t="shared" si="3"/>
        <v>180507579</v>
      </c>
      <c r="M50" s="40" t="str">
        <f t="shared" si="4"/>
        <v>180507579</v>
      </c>
      <c r="N50" s="41">
        <f t="shared" si="5"/>
        <v>1</v>
      </c>
      <c r="O50" s="41">
        <f t="shared" si="6"/>
        <v>1</v>
      </c>
      <c r="P50" s="41">
        <f t="shared" si="0"/>
        <v>1</v>
      </c>
      <c r="Q50" s="42">
        <f t="shared" si="7"/>
        <v>1</v>
      </c>
      <c r="R50" s="43" t="str">
        <f t="shared" si="8"/>
        <v>096 59 28 853</v>
      </c>
      <c r="S50" s="39" t="str">
        <f t="shared" si="9"/>
        <v>0965928853</v>
      </c>
      <c r="T50" s="41" t="e">
        <f t="shared" si="10"/>
        <v>#VALUE!</v>
      </c>
      <c r="U50" s="39" t="str">
        <f t="shared" si="11"/>
        <v>0965928853</v>
      </c>
      <c r="V50" s="44" t="str">
        <f t="shared" si="12"/>
        <v>0965928853</v>
      </c>
      <c r="W50" s="41">
        <f t="shared" si="13"/>
        <v>1</v>
      </c>
      <c r="X50" s="45">
        <f t="shared" si="14"/>
        <v>1</v>
      </c>
      <c r="Y50" s="41">
        <f t="shared" si="1"/>
        <v>1</v>
      </c>
      <c r="Z50" s="42">
        <f t="shared" si="15"/>
        <v>1</v>
      </c>
      <c r="AA50" s="42">
        <f t="shared" si="16"/>
        <v>1</v>
      </c>
    </row>
    <row r="51" spans="1:27" ht="60" hidden="1" customHeight="1" x14ac:dyDescent="0.65">
      <c r="A51" s="3">
        <v>49</v>
      </c>
      <c r="B51" s="3" t="s">
        <v>154</v>
      </c>
      <c r="C51" s="3" t="s">
        <v>970</v>
      </c>
      <c r="D51" s="3" t="s">
        <v>155</v>
      </c>
      <c r="E51" s="3" t="s">
        <v>681</v>
      </c>
      <c r="F51" s="5" t="s">
        <v>156</v>
      </c>
      <c r="G51" s="5">
        <v>180596671</v>
      </c>
      <c r="H51" s="5" t="s">
        <v>741</v>
      </c>
      <c r="I51" s="3"/>
      <c r="J51" s="37"/>
      <c r="K51" s="38">
        <f t="shared" si="2"/>
        <v>1</v>
      </c>
      <c r="L51" s="39" t="str">
        <f t="shared" si="3"/>
        <v>180596671</v>
      </c>
      <c r="M51" s="40" t="str">
        <f t="shared" si="4"/>
        <v>180596671</v>
      </c>
      <c r="N51" s="41">
        <f t="shared" si="5"/>
        <v>1</v>
      </c>
      <c r="O51" s="41">
        <f t="shared" si="6"/>
        <v>1</v>
      </c>
      <c r="P51" s="41">
        <f t="shared" si="0"/>
        <v>1</v>
      </c>
      <c r="Q51" s="42">
        <f t="shared" si="7"/>
        <v>1</v>
      </c>
      <c r="R51" s="43" t="str">
        <f t="shared" si="8"/>
        <v>015 76 85 23</v>
      </c>
      <c r="S51" s="39" t="str">
        <f t="shared" si="9"/>
        <v>015768523</v>
      </c>
      <c r="T51" s="41" t="e">
        <f t="shared" si="10"/>
        <v>#VALUE!</v>
      </c>
      <c r="U51" s="39" t="str">
        <f t="shared" si="11"/>
        <v>015768523</v>
      </c>
      <c r="V51" s="44" t="str">
        <f t="shared" si="12"/>
        <v>015768523</v>
      </c>
      <c r="W51" s="41">
        <f t="shared" si="13"/>
        <v>1</v>
      </c>
      <c r="X51" s="45">
        <f t="shared" si="14"/>
        <v>1</v>
      </c>
      <c r="Y51" s="41">
        <f t="shared" si="1"/>
        <v>1</v>
      </c>
      <c r="Z51" s="42">
        <f t="shared" si="15"/>
        <v>1</v>
      </c>
      <c r="AA51" s="42">
        <f t="shared" si="16"/>
        <v>1</v>
      </c>
    </row>
    <row r="52" spans="1:27" ht="60" hidden="1" customHeight="1" x14ac:dyDescent="0.65">
      <c r="A52" s="3">
        <v>50</v>
      </c>
      <c r="B52" s="3" t="s">
        <v>157</v>
      </c>
      <c r="C52" s="3" t="s">
        <v>970</v>
      </c>
      <c r="D52" s="3" t="s">
        <v>158</v>
      </c>
      <c r="E52" s="3" t="s">
        <v>681</v>
      </c>
      <c r="F52" s="5" t="s">
        <v>159</v>
      </c>
      <c r="G52" s="5">
        <v>180556736</v>
      </c>
      <c r="H52" s="5" t="s">
        <v>742</v>
      </c>
      <c r="I52" s="3"/>
      <c r="J52" s="37"/>
      <c r="K52" s="38">
        <f t="shared" si="2"/>
        <v>1</v>
      </c>
      <c r="L52" s="39" t="str">
        <f t="shared" si="3"/>
        <v>180556736</v>
      </c>
      <c r="M52" s="40" t="str">
        <f t="shared" si="4"/>
        <v>180556736</v>
      </c>
      <c r="N52" s="41">
        <f t="shared" si="5"/>
        <v>1</v>
      </c>
      <c r="O52" s="41">
        <f t="shared" si="6"/>
        <v>1</v>
      </c>
      <c r="P52" s="41">
        <f t="shared" si="0"/>
        <v>1</v>
      </c>
      <c r="Q52" s="42">
        <f t="shared" si="7"/>
        <v>1</v>
      </c>
      <c r="R52" s="43" t="str">
        <f t="shared" si="8"/>
        <v>081 26 20 50</v>
      </c>
      <c r="S52" s="39" t="str">
        <f t="shared" si="9"/>
        <v>081262050</v>
      </c>
      <c r="T52" s="41" t="e">
        <f t="shared" si="10"/>
        <v>#VALUE!</v>
      </c>
      <c r="U52" s="39" t="str">
        <f t="shared" si="11"/>
        <v>081262050</v>
      </c>
      <c r="V52" s="44" t="str">
        <f t="shared" si="12"/>
        <v>081262050</v>
      </c>
      <c r="W52" s="41">
        <f t="shared" si="13"/>
        <v>1</v>
      </c>
      <c r="X52" s="45">
        <f t="shared" si="14"/>
        <v>1</v>
      </c>
      <c r="Y52" s="41">
        <f t="shared" si="1"/>
        <v>1</v>
      </c>
      <c r="Z52" s="42">
        <f t="shared" si="15"/>
        <v>1</v>
      </c>
      <c r="AA52" s="42">
        <f t="shared" si="16"/>
        <v>1</v>
      </c>
    </row>
    <row r="53" spans="1:27" ht="60" hidden="1" customHeight="1" x14ac:dyDescent="0.65">
      <c r="A53" s="3">
        <v>51</v>
      </c>
      <c r="B53" s="3" t="s">
        <v>160</v>
      </c>
      <c r="C53" s="3" t="s">
        <v>972</v>
      </c>
      <c r="D53" s="3" t="s">
        <v>161</v>
      </c>
      <c r="E53" s="3" t="s">
        <v>681</v>
      </c>
      <c r="F53" s="5" t="s">
        <v>162</v>
      </c>
      <c r="G53" s="5">
        <v>180845192</v>
      </c>
      <c r="H53" s="5" t="s">
        <v>743</v>
      </c>
      <c r="I53" s="3"/>
      <c r="J53" s="37"/>
      <c r="K53" s="38">
        <f t="shared" si="2"/>
        <v>1</v>
      </c>
      <c r="L53" s="39" t="str">
        <f t="shared" si="3"/>
        <v>180845192</v>
      </c>
      <c r="M53" s="40" t="str">
        <f t="shared" si="4"/>
        <v>180845192</v>
      </c>
      <c r="N53" s="41">
        <f t="shared" si="5"/>
        <v>1</v>
      </c>
      <c r="O53" s="41">
        <f t="shared" si="6"/>
        <v>1</v>
      </c>
      <c r="P53" s="41">
        <f t="shared" si="0"/>
        <v>1</v>
      </c>
      <c r="Q53" s="42">
        <f t="shared" si="7"/>
        <v>1</v>
      </c>
      <c r="R53" s="43" t="str">
        <f t="shared" si="8"/>
        <v>017 84 50 82</v>
      </c>
      <c r="S53" s="39" t="str">
        <f t="shared" si="9"/>
        <v>017845082</v>
      </c>
      <c r="T53" s="41" t="e">
        <f t="shared" si="10"/>
        <v>#VALUE!</v>
      </c>
      <c r="U53" s="39" t="str">
        <f t="shared" si="11"/>
        <v>017845082</v>
      </c>
      <c r="V53" s="44" t="str">
        <f t="shared" si="12"/>
        <v>017845082</v>
      </c>
      <c r="W53" s="41">
        <f t="shared" si="13"/>
        <v>1</v>
      </c>
      <c r="X53" s="45">
        <f t="shared" si="14"/>
        <v>1</v>
      </c>
      <c r="Y53" s="41">
        <f t="shared" si="1"/>
        <v>1</v>
      </c>
      <c r="Z53" s="42">
        <f t="shared" si="15"/>
        <v>1</v>
      </c>
      <c r="AA53" s="42">
        <f t="shared" si="16"/>
        <v>1</v>
      </c>
    </row>
    <row r="54" spans="1:27" ht="60" hidden="1" customHeight="1" x14ac:dyDescent="0.65">
      <c r="A54" s="3">
        <v>52</v>
      </c>
      <c r="B54" s="3" t="s">
        <v>163</v>
      </c>
      <c r="C54" s="3" t="s">
        <v>970</v>
      </c>
      <c r="D54" s="3" t="s">
        <v>164</v>
      </c>
      <c r="E54" s="3" t="s">
        <v>681</v>
      </c>
      <c r="F54" s="5" t="s">
        <v>165</v>
      </c>
      <c r="G54" s="5">
        <v>190760306</v>
      </c>
      <c r="H54" s="5" t="s">
        <v>744</v>
      </c>
      <c r="I54" s="3"/>
      <c r="J54" s="37"/>
      <c r="K54" s="38">
        <f t="shared" si="2"/>
        <v>1</v>
      </c>
      <c r="L54" s="39" t="str">
        <f t="shared" si="3"/>
        <v>190760306</v>
      </c>
      <c r="M54" s="40" t="str">
        <f t="shared" si="4"/>
        <v>190760306</v>
      </c>
      <c r="N54" s="41">
        <f t="shared" si="5"/>
        <v>1</v>
      </c>
      <c r="O54" s="41">
        <f t="shared" si="6"/>
        <v>1</v>
      </c>
      <c r="P54" s="41">
        <f t="shared" si="0"/>
        <v>1</v>
      </c>
      <c r="Q54" s="42">
        <f t="shared" si="7"/>
        <v>1</v>
      </c>
      <c r="R54" s="43" t="str">
        <f t="shared" si="8"/>
        <v>096 23 23 719</v>
      </c>
      <c r="S54" s="39" t="str">
        <f t="shared" si="9"/>
        <v>0962323719</v>
      </c>
      <c r="T54" s="41" t="e">
        <f t="shared" si="10"/>
        <v>#VALUE!</v>
      </c>
      <c r="U54" s="39" t="str">
        <f t="shared" si="11"/>
        <v>0962323719</v>
      </c>
      <c r="V54" s="44" t="str">
        <f t="shared" si="12"/>
        <v>0962323719</v>
      </c>
      <c r="W54" s="41">
        <f t="shared" si="13"/>
        <v>1</v>
      </c>
      <c r="X54" s="45">
        <f t="shared" si="14"/>
        <v>1</v>
      </c>
      <c r="Y54" s="41">
        <f t="shared" si="1"/>
        <v>1</v>
      </c>
      <c r="Z54" s="42">
        <f t="shared" si="15"/>
        <v>1</v>
      </c>
      <c r="AA54" s="42">
        <f t="shared" si="16"/>
        <v>1</v>
      </c>
    </row>
    <row r="55" spans="1:27" ht="60" hidden="1" customHeight="1" x14ac:dyDescent="0.65">
      <c r="A55" s="3">
        <v>53</v>
      </c>
      <c r="B55" s="3" t="s">
        <v>166</v>
      </c>
      <c r="C55" s="3" t="s">
        <v>972</v>
      </c>
      <c r="D55" s="3" t="s">
        <v>167</v>
      </c>
      <c r="E55" s="3" t="s">
        <v>681</v>
      </c>
      <c r="F55" s="5" t="s">
        <v>168</v>
      </c>
      <c r="G55" s="5">
        <v>180799139</v>
      </c>
      <c r="H55" s="5" t="s">
        <v>745</v>
      </c>
      <c r="I55" s="3"/>
      <c r="J55" s="37"/>
      <c r="K55" s="38">
        <f t="shared" si="2"/>
        <v>1</v>
      </c>
      <c r="L55" s="39" t="str">
        <f t="shared" si="3"/>
        <v>180799139</v>
      </c>
      <c r="M55" s="40" t="str">
        <f t="shared" si="4"/>
        <v>180799139</v>
      </c>
      <c r="N55" s="41">
        <f t="shared" si="5"/>
        <v>1</v>
      </c>
      <c r="O55" s="41">
        <f t="shared" si="6"/>
        <v>1</v>
      </c>
      <c r="P55" s="41">
        <f t="shared" si="0"/>
        <v>1</v>
      </c>
      <c r="Q55" s="42">
        <f t="shared" si="7"/>
        <v>1</v>
      </c>
      <c r="R55" s="43" t="str">
        <f t="shared" si="8"/>
        <v>088 69 59 000</v>
      </c>
      <c r="S55" s="39" t="str">
        <f t="shared" si="9"/>
        <v>0886959000</v>
      </c>
      <c r="T55" s="41" t="e">
        <f t="shared" si="10"/>
        <v>#VALUE!</v>
      </c>
      <c r="U55" s="39" t="str">
        <f t="shared" si="11"/>
        <v>0886959000</v>
      </c>
      <c r="V55" s="44" t="str">
        <f t="shared" si="12"/>
        <v>0886959000</v>
      </c>
      <c r="W55" s="41">
        <f t="shared" si="13"/>
        <v>1</v>
      </c>
      <c r="X55" s="45">
        <f t="shared" si="14"/>
        <v>1</v>
      </c>
      <c r="Y55" s="41">
        <f t="shared" si="1"/>
        <v>1</v>
      </c>
      <c r="Z55" s="42">
        <f t="shared" si="15"/>
        <v>1</v>
      </c>
      <c r="AA55" s="42">
        <f t="shared" si="16"/>
        <v>1</v>
      </c>
    </row>
    <row r="56" spans="1:27" ht="60" hidden="1" customHeight="1" x14ac:dyDescent="0.65">
      <c r="A56" s="3">
        <v>54</v>
      </c>
      <c r="B56" s="3" t="s">
        <v>169</v>
      </c>
      <c r="C56" s="3" t="s">
        <v>972</v>
      </c>
      <c r="D56" s="3" t="s">
        <v>170</v>
      </c>
      <c r="E56" s="3" t="s">
        <v>681</v>
      </c>
      <c r="F56" s="5" t="s">
        <v>171</v>
      </c>
      <c r="G56" s="5">
        <v>180578664</v>
      </c>
      <c r="H56" s="5" t="s">
        <v>746</v>
      </c>
      <c r="I56" s="3"/>
      <c r="J56" s="37"/>
      <c r="K56" s="38">
        <f t="shared" si="2"/>
        <v>1</v>
      </c>
      <c r="L56" s="39" t="str">
        <f t="shared" si="3"/>
        <v>180578664</v>
      </c>
      <c r="M56" s="40" t="str">
        <f t="shared" si="4"/>
        <v>180578664</v>
      </c>
      <c r="N56" s="41">
        <f t="shared" si="5"/>
        <v>1</v>
      </c>
      <c r="O56" s="41">
        <f t="shared" si="6"/>
        <v>1</v>
      </c>
      <c r="P56" s="41">
        <f t="shared" si="0"/>
        <v>1</v>
      </c>
      <c r="Q56" s="42">
        <f t="shared" si="7"/>
        <v>1</v>
      </c>
      <c r="R56" s="43" t="str">
        <f t="shared" si="8"/>
        <v>061 62 59 62</v>
      </c>
      <c r="S56" s="39" t="str">
        <f t="shared" si="9"/>
        <v>061625962</v>
      </c>
      <c r="T56" s="41" t="e">
        <f t="shared" si="10"/>
        <v>#VALUE!</v>
      </c>
      <c r="U56" s="39" t="str">
        <f t="shared" si="11"/>
        <v>061625962</v>
      </c>
      <c r="V56" s="44" t="str">
        <f t="shared" si="12"/>
        <v>061625962</v>
      </c>
      <c r="W56" s="41">
        <f t="shared" si="13"/>
        <v>1</v>
      </c>
      <c r="X56" s="45">
        <f t="shared" si="14"/>
        <v>1</v>
      </c>
      <c r="Y56" s="41">
        <f t="shared" si="1"/>
        <v>1</v>
      </c>
      <c r="Z56" s="42">
        <f t="shared" si="15"/>
        <v>1</v>
      </c>
      <c r="AA56" s="42">
        <f t="shared" si="16"/>
        <v>1</v>
      </c>
    </row>
    <row r="57" spans="1:27" ht="60" hidden="1" customHeight="1" x14ac:dyDescent="0.65">
      <c r="A57" s="3">
        <v>55</v>
      </c>
      <c r="B57" s="3" t="s">
        <v>172</v>
      </c>
      <c r="C57" s="3" t="s">
        <v>970</v>
      </c>
      <c r="D57" s="3" t="s">
        <v>173</v>
      </c>
      <c r="E57" s="3" t="s">
        <v>681</v>
      </c>
      <c r="F57" s="5" t="s">
        <v>174</v>
      </c>
      <c r="G57" s="5">
        <v>180749980</v>
      </c>
      <c r="H57" s="5" t="s">
        <v>747</v>
      </c>
      <c r="I57" s="3"/>
      <c r="J57" s="37"/>
      <c r="K57" s="38">
        <f t="shared" si="2"/>
        <v>1</v>
      </c>
      <c r="L57" s="39" t="str">
        <f t="shared" si="3"/>
        <v>180749980</v>
      </c>
      <c r="M57" s="40" t="str">
        <f t="shared" si="4"/>
        <v>180749980</v>
      </c>
      <c r="N57" s="41">
        <f t="shared" si="5"/>
        <v>1</v>
      </c>
      <c r="O57" s="41">
        <f t="shared" si="6"/>
        <v>1</v>
      </c>
      <c r="P57" s="41">
        <f t="shared" si="0"/>
        <v>1</v>
      </c>
      <c r="Q57" s="42">
        <f t="shared" si="7"/>
        <v>1</v>
      </c>
      <c r="R57" s="43" t="str">
        <f t="shared" si="8"/>
        <v>096 74 49 297</v>
      </c>
      <c r="S57" s="39" t="str">
        <f t="shared" si="9"/>
        <v>0967449297</v>
      </c>
      <c r="T57" s="41" t="e">
        <f t="shared" si="10"/>
        <v>#VALUE!</v>
      </c>
      <c r="U57" s="39" t="str">
        <f t="shared" si="11"/>
        <v>0967449297</v>
      </c>
      <c r="V57" s="44" t="str">
        <f t="shared" si="12"/>
        <v>0967449297</v>
      </c>
      <c r="W57" s="41">
        <f t="shared" si="13"/>
        <v>1</v>
      </c>
      <c r="X57" s="45">
        <f t="shared" si="14"/>
        <v>1</v>
      </c>
      <c r="Y57" s="41">
        <f t="shared" si="1"/>
        <v>1</v>
      </c>
      <c r="Z57" s="42">
        <f t="shared" si="15"/>
        <v>1</v>
      </c>
      <c r="AA57" s="42">
        <f t="shared" si="16"/>
        <v>1</v>
      </c>
    </row>
    <row r="58" spans="1:27" ht="60" hidden="1" customHeight="1" x14ac:dyDescent="0.65">
      <c r="A58" s="3">
        <v>56</v>
      </c>
      <c r="B58" s="3" t="s">
        <v>175</v>
      </c>
      <c r="C58" s="3" t="s">
        <v>970</v>
      </c>
      <c r="D58" s="3" t="s">
        <v>176</v>
      </c>
      <c r="E58" s="3" t="s">
        <v>681</v>
      </c>
      <c r="F58" s="5" t="s">
        <v>177</v>
      </c>
      <c r="G58" s="5">
        <v>180827351</v>
      </c>
      <c r="H58" s="5" t="s">
        <v>748</v>
      </c>
      <c r="I58" s="3"/>
      <c r="J58" s="37"/>
      <c r="K58" s="38">
        <f t="shared" si="2"/>
        <v>1</v>
      </c>
      <c r="L58" s="39" t="str">
        <f t="shared" si="3"/>
        <v>180827351</v>
      </c>
      <c r="M58" s="40" t="str">
        <f t="shared" si="4"/>
        <v>180827351</v>
      </c>
      <c r="N58" s="41">
        <f t="shared" si="5"/>
        <v>1</v>
      </c>
      <c r="O58" s="41">
        <f t="shared" si="6"/>
        <v>1</v>
      </c>
      <c r="P58" s="41">
        <f t="shared" si="0"/>
        <v>1</v>
      </c>
      <c r="Q58" s="42">
        <f t="shared" si="7"/>
        <v>1</v>
      </c>
      <c r="R58" s="43" t="str">
        <f t="shared" si="8"/>
        <v>093 27 04 64</v>
      </c>
      <c r="S58" s="39" t="str">
        <f t="shared" si="9"/>
        <v>093270464</v>
      </c>
      <c r="T58" s="41" t="e">
        <f t="shared" si="10"/>
        <v>#VALUE!</v>
      </c>
      <c r="U58" s="39" t="str">
        <f t="shared" si="11"/>
        <v>093270464</v>
      </c>
      <c r="V58" s="44" t="str">
        <f t="shared" si="12"/>
        <v>093270464</v>
      </c>
      <c r="W58" s="41">
        <f t="shared" si="13"/>
        <v>1</v>
      </c>
      <c r="X58" s="45">
        <f t="shared" si="14"/>
        <v>1</v>
      </c>
      <c r="Y58" s="41">
        <f t="shared" si="1"/>
        <v>1</v>
      </c>
      <c r="Z58" s="42">
        <f t="shared" si="15"/>
        <v>1</v>
      </c>
      <c r="AA58" s="42">
        <f t="shared" si="16"/>
        <v>1</v>
      </c>
    </row>
    <row r="59" spans="1:27" ht="60" hidden="1" customHeight="1" x14ac:dyDescent="0.65">
      <c r="A59" s="3">
        <v>57</v>
      </c>
      <c r="B59" s="3" t="s">
        <v>178</v>
      </c>
      <c r="C59" s="3" t="s">
        <v>972</v>
      </c>
      <c r="D59" s="3" t="s">
        <v>179</v>
      </c>
      <c r="E59" s="3" t="s">
        <v>681</v>
      </c>
      <c r="F59" s="5" t="s">
        <v>180</v>
      </c>
      <c r="G59" s="5" t="s">
        <v>749</v>
      </c>
      <c r="H59" s="5" t="s">
        <v>750</v>
      </c>
      <c r="I59" s="3"/>
      <c r="J59" s="37"/>
      <c r="K59" s="38">
        <f t="shared" si="2"/>
        <v>1</v>
      </c>
      <c r="L59" s="39" t="str">
        <f t="shared" si="3"/>
        <v>180333847</v>
      </c>
      <c r="M59" s="40" t="str">
        <f t="shared" si="4"/>
        <v>180333847</v>
      </c>
      <c r="N59" s="41">
        <f t="shared" si="5"/>
        <v>1</v>
      </c>
      <c r="O59" s="41">
        <f t="shared" si="6"/>
        <v>1</v>
      </c>
      <c r="P59" s="41">
        <f t="shared" si="0"/>
        <v>1</v>
      </c>
      <c r="Q59" s="42">
        <f t="shared" si="7"/>
        <v>1</v>
      </c>
      <c r="R59" s="43" t="str">
        <f t="shared" si="8"/>
        <v>088 77 60 788</v>
      </c>
      <c r="S59" s="39" t="str">
        <f t="shared" si="9"/>
        <v>0887760788</v>
      </c>
      <c r="T59" s="41" t="e">
        <f t="shared" si="10"/>
        <v>#VALUE!</v>
      </c>
      <c r="U59" s="39" t="str">
        <f t="shared" si="11"/>
        <v>0887760788</v>
      </c>
      <c r="V59" s="44" t="str">
        <f t="shared" si="12"/>
        <v>0887760788</v>
      </c>
      <c r="W59" s="41">
        <f t="shared" si="13"/>
        <v>1</v>
      </c>
      <c r="X59" s="45">
        <f t="shared" si="14"/>
        <v>1</v>
      </c>
      <c r="Y59" s="41">
        <f t="shared" si="1"/>
        <v>1</v>
      </c>
      <c r="Z59" s="42">
        <f t="shared" si="15"/>
        <v>1</v>
      </c>
      <c r="AA59" s="42">
        <f t="shared" si="16"/>
        <v>1</v>
      </c>
    </row>
    <row r="60" spans="1:27" ht="60" hidden="1" customHeight="1" x14ac:dyDescent="0.65">
      <c r="A60" s="3">
        <v>58</v>
      </c>
      <c r="B60" s="3" t="s">
        <v>181</v>
      </c>
      <c r="C60" s="3" t="s">
        <v>972</v>
      </c>
      <c r="D60" s="3" t="s">
        <v>182</v>
      </c>
      <c r="E60" s="3" t="s">
        <v>681</v>
      </c>
      <c r="F60" s="5" t="s">
        <v>183</v>
      </c>
      <c r="G60" s="5">
        <v>150527251</v>
      </c>
      <c r="H60" s="5" t="s">
        <v>751</v>
      </c>
      <c r="I60" s="3"/>
      <c r="J60" s="37"/>
      <c r="K60" s="38">
        <f t="shared" si="2"/>
        <v>1</v>
      </c>
      <c r="L60" s="39" t="str">
        <f t="shared" si="3"/>
        <v>150527251</v>
      </c>
      <c r="M60" s="40" t="str">
        <f t="shared" si="4"/>
        <v>150527251</v>
      </c>
      <c r="N60" s="41">
        <f t="shared" si="5"/>
        <v>1</v>
      </c>
      <c r="O60" s="41">
        <f t="shared" si="6"/>
        <v>1</v>
      </c>
      <c r="P60" s="41">
        <f t="shared" si="0"/>
        <v>1</v>
      </c>
      <c r="Q60" s="42">
        <f t="shared" si="7"/>
        <v>1</v>
      </c>
      <c r="R60" s="43" t="str">
        <f t="shared" si="8"/>
        <v>098 398 068</v>
      </c>
      <c r="S60" s="39" t="str">
        <f t="shared" si="9"/>
        <v>098398068</v>
      </c>
      <c r="T60" s="41" t="e">
        <f t="shared" si="10"/>
        <v>#VALUE!</v>
      </c>
      <c r="U60" s="39" t="str">
        <f t="shared" si="11"/>
        <v>098398068</v>
      </c>
      <c r="V60" s="44" t="str">
        <f t="shared" si="12"/>
        <v>098398068</v>
      </c>
      <c r="W60" s="41">
        <f t="shared" si="13"/>
        <v>1</v>
      </c>
      <c r="X60" s="45">
        <f t="shared" si="14"/>
        <v>1</v>
      </c>
      <c r="Y60" s="41">
        <f t="shared" si="1"/>
        <v>1</v>
      </c>
      <c r="Z60" s="42">
        <f t="shared" si="15"/>
        <v>1</v>
      </c>
      <c r="AA60" s="42">
        <f t="shared" si="16"/>
        <v>1</v>
      </c>
    </row>
    <row r="61" spans="1:27" ht="60" hidden="1" customHeight="1" x14ac:dyDescent="0.65">
      <c r="A61" s="3">
        <v>59</v>
      </c>
      <c r="B61" s="3" t="s">
        <v>184</v>
      </c>
      <c r="C61" s="3" t="s">
        <v>972</v>
      </c>
      <c r="D61" s="3" t="s">
        <v>185</v>
      </c>
      <c r="E61" s="3" t="s">
        <v>681</v>
      </c>
      <c r="F61" s="5" t="s">
        <v>186</v>
      </c>
      <c r="G61" s="5">
        <v>180911324</v>
      </c>
      <c r="H61" s="5" t="s">
        <v>752</v>
      </c>
      <c r="I61" s="3"/>
      <c r="J61" s="37"/>
      <c r="K61" s="38">
        <f t="shared" si="2"/>
        <v>1</v>
      </c>
      <c r="L61" s="39" t="str">
        <f t="shared" si="3"/>
        <v>180911324</v>
      </c>
      <c r="M61" s="40" t="str">
        <f t="shared" si="4"/>
        <v>180911324</v>
      </c>
      <c r="N61" s="41">
        <f t="shared" si="5"/>
        <v>1</v>
      </c>
      <c r="O61" s="41">
        <f t="shared" si="6"/>
        <v>1</v>
      </c>
      <c r="P61" s="41">
        <f t="shared" si="0"/>
        <v>1</v>
      </c>
      <c r="Q61" s="42">
        <f t="shared" si="7"/>
        <v>1</v>
      </c>
      <c r="R61" s="43" t="str">
        <f t="shared" si="8"/>
        <v>081 71 75 54</v>
      </c>
      <c r="S61" s="39" t="str">
        <f t="shared" si="9"/>
        <v>081717554</v>
      </c>
      <c r="T61" s="41" t="e">
        <f t="shared" si="10"/>
        <v>#VALUE!</v>
      </c>
      <c r="U61" s="39" t="str">
        <f t="shared" si="11"/>
        <v>081717554</v>
      </c>
      <c r="V61" s="44" t="str">
        <f t="shared" si="12"/>
        <v>081717554</v>
      </c>
      <c r="W61" s="41">
        <f t="shared" si="13"/>
        <v>1</v>
      </c>
      <c r="X61" s="45">
        <f t="shared" si="14"/>
        <v>1</v>
      </c>
      <c r="Y61" s="41">
        <f t="shared" si="1"/>
        <v>1</v>
      </c>
      <c r="Z61" s="42">
        <f t="shared" si="15"/>
        <v>1</v>
      </c>
      <c r="AA61" s="42">
        <f t="shared" si="16"/>
        <v>1</v>
      </c>
    </row>
    <row r="62" spans="1:27" ht="60" hidden="1" customHeight="1" x14ac:dyDescent="0.65">
      <c r="A62" s="3">
        <v>60</v>
      </c>
      <c r="B62" s="3" t="s">
        <v>187</v>
      </c>
      <c r="C62" s="3" t="s">
        <v>970</v>
      </c>
      <c r="D62" s="3" t="s">
        <v>188</v>
      </c>
      <c r="E62" s="3" t="s">
        <v>681</v>
      </c>
      <c r="F62" s="5" t="s">
        <v>189</v>
      </c>
      <c r="G62" s="5">
        <v>180559975</v>
      </c>
      <c r="H62" s="5" t="s">
        <v>753</v>
      </c>
      <c r="I62" s="3"/>
      <c r="J62" s="37"/>
      <c r="K62" s="38">
        <f t="shared" si="2"/>
        <v>1</v>
      </c>
      <c r="L62" s="39" t="str">
        <f t="shared" si="3"/>
        <v>180559975</v>
      </c>
      <c r="M62" s="40" t="str">
        <f t="shared" si="4"/>
        <v>180559975</v>
      </c>
      <c r="N62" s="41">
        <f t="shared" si="5"/>
        <v>1</v>
      </c>
      <c r="O62" s="41">
        <f t="shared" si="6"/>
        <v>1</v>
      </c>
      <c r="P62" s="41">
        <f t="shared" si="0"/>
        <v>1</v>
      </c>
      <c r="Q62" s="42">
        <f t="shared" si="7"/>
        <v>1</v>
      </c>
      <c r="R62" s="43" t="str">
        <f t="shared" si="8"/>
        <v>096 68 23 935</v>
      </c>
      <c r="S62" s="39" t="str">
        <f t="shared" si="9"/>
        <v>0966823935</v>
      </c>
      <c r="T62" s="41" t="e">
        <f t="shared" si="10"/>
        <v>#VALUE!</v>
      </c>
      <c r="U62" s="39" t="str">
        <f t="shared" si="11"/>
        <v>0966823935</v>
      </c>
      <c r="V62" s="44" t="str">
        <f t="shared" si="12"/>
        <v>0966823935</v>
      </c>
      <c r="W62" s="41">
        <f t="shared" si="13"/>
        <v>1</v>
      </c>
      <c r="X62" s="45">
        <f t="shared" si="14"/>
        <v>1</v>
      </c>
      <c r="Y62" s="41">
        <f t="shared" si="1"/>
        <v>1</v>
      </c>
      <c r="Z62" s="42">
        <f t="shared" si="15"/>
        <v>1</v>
      </c>
      <c r="AA62" s="42">
        <f t="shared" si="16"/>
        <v>1</v>
      </c>
    </row>
    <row r="63" spans="1:27" ht="60" hidden="1" customHeight="1" x14ac:dyDescent="0.65">
      <c r="A63" s="3">
        <v>61</v>
      </c>
      <c r="B63" s="3" t="s">
        <v>190</v>
      </c>
      <c r="C63" s="3" t="s">
        <v>970</v>
      </c>
      <c r="D63" s="3" t="s">
        <v>191</v>
      </c>
      <c r="E63" s="3" t="s">
        <v>681</v>
      </c>
      <c r="F63" s="5" t="s">
        <v>192</v>
      </c>
      <c r="G63" s="5" t="s">
        <v>754</v>
      </c>
      <c r="H63" s="5" t="s">
        <v>755</v>
      </c>
      <c r="I63" s="3"/>
      <c r="J63" s="37"/>
      <c r="K63" s="38">
        <f t="shared" si="2"/>
        <v>1</v>
      </c>
      <c r="L63" s="39" t="str">
        <f t="shared" si="3"/>
        <v>070023841</v>
      </c>
      <c r="M63" s="40" t="str">
        <f t="shared" si="4"/>
        <v>070023841</v>
      </c>
      <c r="N63" s="41">
        <f t="shared" si="5"/>
        <v>1</v>
      </c>
      <c r="O63" s="41">
        <f t="shared" si="6"/>
        <v>1</v>
      </c>
      <c r="P63" s="41">
        <f t="shared" si="0"/>
        <v>1</v>
      </c>
      <c r="Q63" s="42">
        <f t="shared" si="7"/>
        <v>1</v>
      </c>
      <c r="R63" s="43" t="str">
        <f t="shared" si="8"/>
        <v>096 49 43 988</v>
      </c>
      <c r="S63" s="39" t="str">
        <f t="shared" si="9"/>
        <v>0964943988</v>
      </c>
      <c r="T63" s="41" t="e">
        <f t="shared" si="10"/>
        <v>#VALUE!</v>
      </c>
      <c r="U63" s="39" t="str">
        <f t="shared" si="11"/>
        <v>0964943988</v>
      </c>
      <c r="V63" s="44" t="str">
        <f t="shared" si="12"/>
        <v>0964943988</v>
      </c>
      <c r="W63" s="41">
        <f t="shared" si="13"/>
        <v>1</v>
      </c>
      <c r="X63" s="45">
        <f t="shared" si="14"/>
        <v>1</v>
      </c>
      <c r="Y63" s="41">
        <f t="shared" si="1"/>
        <v>1</v>
      </c>
      <c r="Z63" s="42">
        <f t="shared" si="15"/>
        <v>1</v>
      </c>
      <c r="AA63" s="42">
        <f t="shared" si="16"/>
        <v>1</v>
      </c>
    </row>
    <row r="64" spans="1:27" ht="60" hidden="1" customHeight="1" x14ac:dyDescent="0.65">
      <c r="A64" s="3">
        <v>62</v>
      </c>
      <c r="B64" s="3" t="s">
        <v>193</v>
      </c>
      <c r="C64" s="3" t="s">
        <v>972</v>
      </c>
      <c r="D64" s="3" t="s">
        <v>194</v>
      </c>
      <c r="E64" s="3" t="s">
        <v>681</v>
      </c>
      <c r="F64" s="5" t="s">
        <v>195</v>
      </c>
      <c r="G64" s="5">
        <v>180805717</v>
      </c>
      <c r="H64" s="5" t="s">
        <v>756</v>
      </c>
      <c r="I64" s="3"/>
      <c r="J64" s="37"/>
      <c r="K64" s="38">
        <f t="shared" si="2"/>
        <v>1</v>
      </c>
      <c r="L64" s="39" t="str">
        <f t="shared" si="3"/>
        <v>180805717</v>
      </c>
      <c r="M64" s="40" t="str">
        <f t="shared" si="4"/>
        <v>180805717</v>
      </c>
      <c r="N64" s="41">
        <f t="shared" si="5"/>
        <v>1</v>
      </c>
      <c r="O64" s="41">
        <f t="shared" si="6"/>
        <v>1</v>
      </c>
      <c r="P64" s="41">
        <f t="shared" si="0"/>
        <v>1</v>
      </c>
      <c r="Q64" s="42">
        <f t="shared" si="7"/>
        <v>1</v>
      </c>
      <c r="R64" s="43" t="str">
        <f t="shared" si="8"/>
        <v>081 69 94 90</v>
      </c>
      <c r="S64" s="39" t="str">
        <f t="shared" si="9"/>
        <v>081699490</v>
      </c>
      <c r="T64" s="41" t="e">
        <f t="shared" si="10"/>
        <v>#VALUE!</v>
      </c>
      <c r="U64" s="39" t="str">
        <f t="shared" si="11"/>
        <v>081699490</v>
      </c>
      <c r="V64" s="44" t="str">
        <f t="shared" si="12"/>
        <v>081699490</v>
      </c>
      <c r="W64" s="41">
        <f t="shared" si="13"/>
        <v>1</v>
      </c>
      <c r="X64" s="45">
        <f t="shared" si="14"/>
        <v>1</v>
      </c>
      <c r="Y64" s="41">
        <f t="shared" si="1"/>
        <v>1</v>
      </c>
      <c r="Z64" s="42">
        <f t="shared" si="15"/>
        <v>1</v>
      </c>
      <c r="AA64" s="42">
        <f t="shared" si="16"/>
        <v>1</v>
      </c>
    </row>
    <row r="65" spans="1:27" ht="60" hidden="1" customHeight="1" x14ac:dyDescent="0.65">
      <c r="A65" s="3">
        <v>63</v>
      </c>
      <c r="B65" s="3" t="s">
        <v>196</v>
      </c>
      <c r="C65" s="3" t="s">
        <v>972</v>
      </c>
      <c r="D65" s="3" t="s">
        <v>197</v>
      </c>
      <c r="E65" s="3" t="s">
        <v>681</v>
      </c>
      <c r="F65" s="5" t="s">
        <v>198</v>
      </c>
      <c r="G65" s="5">
        <v>180529577</v>
      </c>
      <c r="H65" s="5" t="s">
        <v>757</v>
      </c>
      <c r="I65" s="3"/>
      <c r="J65" s="37"/>
      <c r="K65" s="38">
        <f t="shared" si="2"/>
        <v>1</v>
      </c>
      <c r="L65" s="39" t="str">
        <f t="shared" si="3"/>
        <v>180529577</v>
      </c>
      <c r="M65" s="40" t="str">
        <f t="shared" si="4"/>
        <v>180529577</v>
      </c>
      <c r="N65" s="41">
        <f t="shared" si="5"/>
        <v>1</v>
      </c>
      <c r="O65" s="41">
        <f t="shared" si="6"/>
        <v>1</v>
      </c>
      <c r="P65" s="41">
        <f t="shared" si="0"/>
        <v>1</v>
      </c>
      <c r="Q65" s="42">
        <f t="shared" si="7"/>
        <v>1</v>
      </c>
      <c r="R65" s="43" t="str">
        <f t="shared" si="8"/>
        <v>086 69 10 18</v>
      </c>
      <c r="S65" s="39" t="str">
        <f t="shared" si="9"/>
        <v>086691018</v>
      </c>
      <c r="T65" s="41" t="e">
        <f t="shared" si="10"/>
        <v>#VALUE!</v>
      </c>
      <c r="U65" s="39" t="str">
        <f t="shared" si="11"/>
        <v>086691018</v>
      </c>
      <c r="V65" s="44" t="str">
        <f t="shared" si="12"/>
        <v>086691018</v>
      </c>
      <c r="W65" s="41">
        <f t="shared" si="13"/>
        <v>1</v>
      </c>
      <c r="X65" s="45">
        <f t="shared" si="14"/>
        <v>1</v>
      </c>
      <c r="Y65" s="41">
        <f t="shared" si="1"/>
        <v>1</v>
      </c>
      <c r="Z65" s="42">
        <f t="shared" si="15"/>
        <v>1</v>
      </c>
      <c r="AA65" s="42">
        <f t="shared" si="16"/>
        <v>1</v>
      </c>
    </row>
    <row r="66" spans="1:27" ht="60" hidden="1" customHeight="1" x14ac:dyDescent="0.65">
      <c r="A66" s="3">
        <v>64</v>
      </c>
      <c r="B66" s="3" t="s">
        <v>199</v>
      </c>
      <c r="C66" s="3" t="s">
        <v>972</v>
      </c>
      <c r="D66" s="3" t="s">
        <v>200</v>
      </c>
      <c r="E66" s="3" t="s">
        <v>681</v>
      </c>
      <c r="F66" s="5" t="s">
        <v>201</v>
      </c>
      <c r="G66" s="5">
        <v>180490654</v>
      </c>
      <c r="H66" s="5" t="s">
        <v>758</v>
      </c>
      <c r="I66" s="3"/>
      <c r="J66" s="37"/>
      <c r="K66" s="38">
        <f t="shared" si="2"/>
        <v>1</v>
      </c>
      <c r="L66" s="39" t="str">
        <f t="shared" si="3"/>
        <v>180490654</v>
      </c>
      <c r="M66" s="40" t="str">
        <f t="shared" si="4"/>
        <v>180490654</v>
      </c>
      <c r="N66" s="41">
        <f t="shared" si="5"/>
        <v>1</v>
      </c>
      <c r="O66" s="41">
        <f t="shared" si="6"/>
        <v>1</v>
      </c>
      <c r="P66" s="41">
        <f t="shared" si="0"/>
        <v>1</v>
      </c>
      <c r="Q66" s="42">
        <f t="shared" si="7"/>
        <v>1</v>
      </c>
      <c r="R66" s="43" t="str">
        <f t="shared" si="8"/>
        <v>015 50 12 11</v>
      </c>
      <c r="S66" s="39" t="str">
        <f t="shared" si="9"/>
        <v>015501211</v>
      </c>
      <c r="T66" s="41" t="e">
        <f t="shared" si="10"/>
        <v>#VALUE!</v>
      </c>
      <c r="U66" s="39" t="str">
        <f t="shared" si="11"/>
        <v>015501211</v>
      </c>
      <c r="V66" s="44" t="str">
        <f t="shared" si="12"/>
        <v>015501211</v>
      </c>
      <c r="W66" s="41">
        <f t="shared" si="13"/>
        <v>1</v>
      </c>
      <c r="X66" s="45">
        <f t="shared" si="14"/>
        <v>1</v>
      </c>
      <c r="Y66" s="41">
        <f t="shared" si="1"/>
        <v>1</v>
      </c>
      <c r="Z66" s="42">
        <f t="shared" si="15"/>
        <v>1</v>
      </c>
      <c r="AA66" s="42">
        <f t="shared" si="16"/>
        <v>1</v>
      </c>
    </row>
    <row r="67" spans="1:27" ht="60" hidden="1" customHeight="1" x14ac:dyDescent="0.65">
      <c r="A67" s="3">
        <v>65</v>
      </c>
      <c r="B67" s="3" t="s">
        <v>202</v>
      </c>
      <c r="C67" s="3" t="s">
        <v>972</v>
      </c>
      <c r="D67" s="3" t="s">
        <v>203</v>
      </c>
      <c r="E67" s="3" t="s">
        <v>681</v>
      </c>
      <c r="F67" s="5" t="s">
        <v>204</v>
      </c>
      <c r="G67" s="5">
        <v>180815769</v>
      </c>
      <c r="H67" s="5" t="s">
        <v>759</v>
      </c>
      <c r="I67" s="3"/>
      <c r="J67" s="37"/>
      <c r="K67" s="38">
        <f t="shared" si="2"/>
        <v>1</v>
      </c>
      <c r="L67" s="39" t="str">
        <f t="shared" si="3"/>
        <v>180815769</v>
      </c>
      <c r="M67" s="40" t="str">
        <f t="shared" si="4"/>
        <v>180815769</v>
      </c>
      <c r="N67" s="41">
        <f t="shared" si="5"/>
        <v>1</v>
      </c>
      <c r="O67" s="41">
        <f t="shared" si="6"/>
        <v>1</v>
      </c>
      <c r="P67" s="41">
        <f t="shared" ref="P67:P130" si="17">IF(M67="បរទេស",1,IF(COUNTIF(M:M,$M67)&gt;1,2,1))</f>
        <v>1</v>
      </c>
      <c r="Q67" s="42">
        <f t="shared" si="7"/>
        <v>1</v>
      </c>
      <c r="R67" s="43" t="str">
        <f t="shared" si="8"/>
        <v>088 49 53 822</v>
      </c>
      <c r="S67" s="39" t="str">
        <f t="shared" si="9"/>
        <v>0884953822</v>
      </c>
      <c r="T67" s="41" t="e">
        <f t="shared" si="10"/>
        <v>#VALUE!</v>
      </c>
      <c r="U67" s="39" t="str">
        <f t="shared" si="11"/>
        <v>0884953822</v>
      </c>
      <c r="V67" s="44" t="str">
        <f t="shared" si="12"/>
        <v>0884953822</v>
      </c>
      <c r="W67" s="41">
        <f t="shared" si="13"/>
        <v>1</v>
      </c>
      <c r="X67" s="45">
        <f t="shared" si="14"/>
        <v>1</v>
      </c>
      <c r="Y67" s="41">
        <f t="shared" ref="Y67:Y130" si="18">IF(V67="បរទេស",1,IF(COUNTIF(V:V,$V67)&gt;1,2,1))</f>
        <v>1</v>
      </c>
      <c r="Z67" s="42">
        <f t="shared" si="15"/>
        <v>1</v>
      </c>
      <c r="AA67" s="42">
        <f t="shared" si="16"/>
        <v>1</v>
      </c>
    </row>
    <row r="68" spans="1:27" ht="60" hidden="1" customHeight="1" x14ac:dyDescent="0.65">
      <c r="A68" s="3">
        <v>66</v>
      </c>
      <c r="B68" s="3" t="s">
        <v>205</v>
      </c>
      <c r="C68" s="3" t="s">
        <v>972</v>
      </c>
      <c r="D68" s="3" t="s">
        <v>206</v>
      </c>
      <c r="E68" s="3" t="s">
        <v>681</v>
      </c>
      <c r="F68" s="5" t="s">
        <v>207</v>
      </c>
      <c r="G68" s="5">
        <v>180792145</v>
      </c>
      <c r="H68" s="5" t="s">
        <v>760</v>
      </c>
      <c r="I68" s="3"/>
      <c r="J68" s="37"/>
      <c r="K68" s="38">
        <f t="shared" ref="K68:K131" si="19">IF(OR(H68="បរទេស",G68="បរទេស"),2,1)</f>
        <v>1</v>
      </c>
      <c r="L68" s="39" t="str">
        <f t="shared" ref="L68:L131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180792145</v>
      </c>
      <c r="M68" s="40" t="str">
        <f t="shared" ref="M68:M131" si="21">IF(L68="បរទេស","បរទេស",IF(AND($BC$2=1,LEN(L68)=8),"0"&amp;L68,IF(LEN(L68)&gt;9,2,LEFT(L68,9))))</f>
        <v>180792145</v>
      </c>
      <c r="N68" s="41">
        <f t="shared" ref="N68:N131" si="22">IF(L68="បរទេស",1,IF((LEN($M68)-9)=0,1,2))</f>
        <v>1</v>
      </c>
      <c r="O68" s="41">
        <f t="shared" ref="O68:O131" si="23">IF(M68="",2,1)</f>
        <v>1</v>
      </c>
      <c r="P68" s="41">
        <f t="shared" si="17"/>
        <v>1</v>
      </c>
      <c r="Q68" s="42">
        <f t="shared" ref="Q68:Q131" si="24">IF(M68="បរទេស",1,MAX(N68:P68))</f>
        <v>1</v>
      </c>
      <c r="R68" s="43" t="str">
        <f t="shared" ref="R68:R131" si="25">H68</f>
        <v>085 85 50 87</v>
      </c>
      <c r="S68" s="39" t="str">
        <f t="shared" ref="S68:S131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085855087</v>
      </c>
      <c r="T68" s="41" t="e">
        <f t="shared" ref="T68:T131" si="27">LEFT(S68, SEARCH("/",S68,1)-1)</f>
        <v>#VALUE!</v>
      </c>
      <c r="U68" s="39" t="str">
        <f t="shared" ref="U68:U131" si="28">IFERROR(T68,S68)</f>
        <v>085855087</v>
      </c>
      <c r="V68" s="44" t="str">
        <f t="shared" ref="V68:V131" si="29">IF(LEFT(U68,5)="បរទេស","បរទេស",IF(LEFT(U68,3)="855","0"&amp;MID(U68,4,10),IF(LEFT(U68,1)="0",MID(U68,1,10),IF(LEFT(U68,1)&gt;=1,"0"&amp;MID(U68,1,10),U68))))</f>
        <v>085855087</v>
      </c>
      <c r="W68" s="41">
        <f t="shared" ref="W68:W131" si="30">IF(V68="បរទេស",1,IF(OR(LEN(V68)=9,LEN(V68)=10),1,2))</f>
        <v>1</v>
      </c>
      <c r="X68" s="45">
        <f t="shared" ref="X68:X131" si="31">IF(V68="",2,1)</f>
        <v>1</v>
      </c>
      <c r="Y68" s="41">
        <f t="shared" si="18"/>
        <v>1</v>
      </c>
      <c r="Z68" s="42">
        <f t="shared" ref="Z68:Z131" si="32">IF(V68="បរទេស",1,MAX(W68:Y68))</f>
        <v>1</v>
      </c>
      <c r="AA68" s="42">
        <f t="shared" ref="AA68:AA131" si="33">IF(K68=2,2,MAX(J68,Q68,Z68,Z68))</f>
        <v>1</v>
      </c>
    </row>
    <row r="69" spans="1:27" ht="60" hidden="1" customHeight="1" x14ac:dyDescent="0.65">
      <c r="A69" s="3">
        <v>67</v>
      </c>
      <c r="B69" s="3" t="s">
        <v>208</v>
      </c>
      <c r="C69" s="3" t="s">
        <v>970</v>
      </c>
      <c r="D69" s="3" t="s">
        <v>209</v>
      </c>
      <c r="E69" s="3" t="s">
        <v>681</v>
      </c>
      <c r="F69" s="5" t="s">
        <v>210</v>
      </c>
      <c r="G69" s="5">
        <v>180672620</v>
      </c>
      <c r="H69" s="5" t="s">
        <v>761</v>
      </c>
      <c r="I69" s="3"/>
      <c r="J69" s="37"/>
      <c r="K69" s="38">
        <f t="shared" si="19"/>
        <v>1</v>
      </c>
      <c r="L69" s="39" t="str">
        <f t="shared" si="20"/>
        <v>180672620</v>
      </c>
      <c r="M69" s="40" t="str">
        <f t="shared" si="21"/>
        <v>180672620</v>
      </c>
      <c r="N69" s="41">
        <f t="shared" si="22"/>
        <v>1</v>
      </c>
      <c r="O69" s="41">
        <f t="shared" si="23"/>
        <v>1</v>
      </c>
      <c r="P69" s="41">
        <f t="shared" si="17"/>
        <v>1</v>
      </c>
      <c r="Q69" s="42">
        <f t="shared" si="24"/>
        <v>1</v>
      </c>
      <c r="R69" s="43" t="str">
        <f t="shared" si="25"/>
        <v>066 92 97 27</v>
      </c>
      <c r="S69" s="39" t="str">
        <f t="shared" si="26"/>
        <v>066929727</v>
      </c>
      <c r="T69" s="41" t="e">
        <f t="shared" si="27"/>
        <v>#VALUE!</v>
      </c>
      <c r="U69" s="39" t="str">
        <f t="shared" si="28"/>
        <v>066929727</v>
      </c>
      <c r="V69" s="44" t="str">
        <f t="shared" si="29"/>
        <v>066929727</v>
      </c>
      <c r="W69" s="41">
        <f t="shared" si="30"/>
        <v>1</v>
      </c>
      <c r="X69" s="45">
        <f t="shared" si="31"/>
        <v>1</v>
      </c>
      <c r="Y69" s="41">
        <f t="shared" si="18"/>
        <v>1</v>
      </c>
      <c r="Z69" s="42">
        <f t="shared" si="32"/>
        <v>1</v>
      </c>
      <c r="AA69" s="42">
        <f t="shared" si="33"/>
        <v>1</v>
      </c>
    </row>
    <row r="70" spans="1:27" ht="60" hidden="1" customHeight="1" x14ac:dyDescent="0.65">
      <c r="A70" s="3">
        <v>68</v>
      </c>
      <c r="B70" s="3" t="s">
        <v>211</v>
      </c>
      <c r="C70" s="3" t="s">
        <v>970</v>
      </c>
      <c r="D70" s="3" t="s">
        <v>212</v>
      </c>
      <c r="E70" s="3" t="s">
        <v>681</v>
      </c>
      <c r="F70" s="5" t="s">
        <v>213</v>
      </c>
      <c r="G70" s="5">
        <v>180561286</v>
      </c>
      <c r="H70" s="5" t="s">
        <v>762</v>
      </c>
      <c r="I70" s="3"/>
      <c r="J70" s="37"/>
      <c r="K70" s="38">
        <f t="shared" si="19"/>
        <v>1</v>
      </c>
      <c r="L70" s="39" t="str">
        <f t="shared" si="20"/>
        <v>180561286</v>
      </c>
      <c r="M70" s="40" t="str">
        <f t="shared" si="21"/>
        <v>180561286</v>
      </c>
      <c r="N70" s="41">
        <f t="shared" si="22"/>
        <v>1</v>
      </c>
      <c r="O70" s="41">
        <f t="shared" si="23"/>
        <v>1</v>
      </c>
      <c r="P70" s="41">
        <f t="shared" si="17"/>
        <v>1</v>
      </c>
      <c r="Q70" s="42">
        <f t="shared" si="24"/>
        <v>1</v>
      </c>
      <c r="R70" s="43" t="str">
        <f t="shared" si="25"/>
        <v>097 56 44 112</v>
      </c>
      <c r="S70" s="39" t="str">
        <f t="shared" si="26"/>
        <v>0975644112</v>
      </c>
      <c r="T70" s="41" t="e">
        <f t="shared" si="27"/>
        <v>#VALUE!</v>
      </c>
      <c r="U70" s="39" t="str">
        <f t="shared" si="28"/>
        <v>0975644112</v>
      </c>
      <c r="V70" s="44" t="str">
        <f t="shared" si="29"/>
        <v>0975644112</v>
      </c>
      <c r="W70" s="41">
        <f t="shared" si="30"/>
        <v>1</v>
      </c>
      <c r="X70" s="45">
        <f t="shared" si="31"/>
        <v>1</v>
      </c>
      <c r="Y70" s="41">
        <f t="shared" si="18"/>
        <v>1</v>
      </c>
      <c r="Z70" s="42">
        <f t="shared" si="32"/>
        <v>1</v>
      </c>
      <c r="AA70" s="42">
        <f t="shared" si="33"/>
        <v>1</v>
      </c>
    </row>
    <row r="71" spans="1:27" ht="60" hidden="1" customHeight="1" x14ac:dyDescent="0.65">
      <c r="A71" s="3">
        <v>69</v>
      </c>
      <c r="B71" s="3" t="s">
        <v>214</v>
      </c>
      <c r="C71" s="3" t="s">
        <v>970</v>
      </c>
      <c r="D71" s="3" t="s">
        <v>215</v>
      </c>
      <c r="E71" s="3" t="s">
        <v>681</v>
      </c>
      <c r="F71" s="5" t="s">
        <v>216</v>
      </c>
      <c r="G71" s="5">
        <v>180819848</v>
      </c>
      <c r="H71" s="5" t="s">
        <v>763</v>
      </c>
      <c r="I71" s="3"/>
      <c r="J71" s="37"/>
      <c r="K71" s="38">
        <f t="shared" si="19"/>
        <v>1</v>
      </c>
      <c r="L71" s="39" t="str">
        <f t="shared" si="20"/>
        <v>180819848</v>
      </c>
      <c r="M71" s="40" t="str">
        <f t="shared" si="21"/>
        <v>180819848</v>
      </c>
      <c r="N71" s="41">
        <f t="shared" si="22"/>
        <v>1</v>
      </c>
      <c r="O71" s="41">
        <f t="shared" si="23"/>
        <v>1</v>
      </c>
      <c r="P71" s="41">
        <f t="shared" si="17"/>
        <v>1</v>
      </c>
      <c r="Q71" s="42">
        <f t="shared" si="24"/>
        <v>1</v>
      </c>
      <c r="R71" s="43" t="str">
        <f t="shared" si="25"/>
        <v>086 86 75 78</v>
      </c>
      <c r="S71" s="39" t="str">
        <f t="shared" si="26"/>
        <v>086867578</v>
      </c>
      <c r="T71" s="41" t="e">
        <f t="shared" si="27"/>
        <v>#VALUE!</v>
      </c>
      <c r="U71" s="39" t="str">
        <f t="shared" si="28"/>
        <v>086867578</v>
      </c>
      <c r="V71" s="44" t="str">
        <f t="shared" si="29"/>
        <v>086867578</v>
      </c>
      <c r="W71" s="41">
        <f t="shared" si="30"/>
        <v>1</v>
      </c>
      <c r="X71" s="45">
        <f t="shared" si="31"/>
        <v>1</v>
      </c>
      <c r="Y71" s="41">
        <f t="shared" si="18"/>
        <v>1</v>
      </c>
      <c r="Z71" s="42">
        <f t="shared" si="32"/>
        <v>1</v>
      </c>
      <c r="AA71" s="42">
        <f t="shared" si="33"/>
        <v>1</v>
      </c>
    </row>
    <row r="72" spans="1:27" ht="60" hidden="1" customHeight="1" x14ac:dyDescent="0.65">
      <c r="A72" s="3">
        <v>70</v>
      </c>
      <c r="B72" s="3" t="s">
        <v>217</v>
      </c>
      <c r="C72" s="3" t="s">
        <v>970</v>
      </c>
      <c r="D72" s="3" t="s">
        <v>218</v>
      </c>
      <c r="E72" s="3" t="s">
        <v>681</v>
      </c>
      <c r="F72" s="5" t="s">
        <v>219</v>
      </c>
      <c r="G72" s="5">
        <v>180519876</v>
      </c>
      <c r="H72" s="5" t="s">
        <v>764</v>
      </c>
      <c r="I72" s="3"/>
      <c r="J72" s="37"/>
      <c r="K72" s="38">
        <f t="shared" si="19"/>
        <v>1</v>
      </c>
      <c r="L72" s="39" t="str">
        <f t="shared" si="20"/>
        <v>180519876</v>
      </c>
      <c r="M72" s="40" t="str">
        <f t="shared" si="21"/>
        <v>180519876</v>
      </c>
      <c r="N72" s="41">
        <f t="shared" si="22"/>
        <v>1</v>
      </c>
      <c r="O72" s="41">
        <f t="shared" si="23"/>
        <v>1</v>
      </c>
      <c r="P72" s="41">
        <f t="shared" si="17"/>
        <v>1</v>
      </c>
      <c r="Q72" s="42">
        <f t="shared" si="24"/>
        <v>1</v>
      </c>
      <c r="R72" s="43" t="str">
        <f t="shared" si="25"/>
        <v>087 51 89 53</v>
      </c>
      <c r="S72" s="39" t="str">
        <f t="shared" si="26"/>
        <v>087518953</v>
      </c>
      <c r="T72" s="41" t="e">
        <f t="shared" si="27"/>
        <v>#VALUE!</v>
      </c>
      <c r="U72" s="39" t="str">
        <f t="shared" si="28"/>
        <v>087518953</v>
      </c>
      <c r="V72" s="44" t="str">
        <f t="shared" si="29"/>
        <v>087518953</v>
      </c>
      <c r="W72" s="41">
        <f t="shared" si="30"/>
        <v>1</v>
      </c>
      <c r="X72" s="45">
        <f t="shared" si="31"/>
        <v>1</v>
      </c>
      <c r="Y72" s="41">
        <f t="shared" si="18"/>
        <v>1</v>
      </c>
      <c r="Z72" s="42">
        <f t="shared" si="32"/>
        <v>1</v>
      </c>
      <c r="AA72" s="42">
        <f t="shared" si="33"/>
        <v>1</v>
      </c>
    </row>
    <row r="73" spans="1:27" ht="60" hidden="1" customHeight="1" x14ac:dyDescent="0.65">
      <c r="A73" s="3">
        <v>71</v>
      </c>
      <c r="B73" s="3" t="s">
        <v>220</v>
      </c>
      <c r="C73" s="3" t="s">
        <v>970</v>
      </c>
      <c r="D73" s="3" t="s">
        <v>221</v>
      </c>
      <c r="E73" s="3" t="s">
        <v>681</v>
      </c>
      <c r="F73" s="5" t="s">
        <v>222</v>
      </c>
      <c r="G73" s="5">
        <v>160371832</v>
      </c>
      <c r="H73" s="5" t="s">
        <v>765</v>
      </c>
      <c r="I73" s="3"/>
      <c r="J73" s="37"/>
      <c r="K73" s="38">
        <f t="shared" si="19"/>
        <v>1</v>
      </c>
      <c r="L73" s="39" t="str">
        <f t="shared" si="20"/>
        <v>160371832</v>
      </c>
      <c r="M73" s="40" t="str">
        <f t="shared" si="21"/>
        <v>160371832</v>
      </c>
      <c r="N73" s="41">
        <f t="shared" si="22"/>
        <v>1</v>
      </c>
      <c r="O73" s="41">
        <f t="shared" si="23"/>
        <v>1</v>
      </c>
      <c r="P73" s="41">
        <f t="shared" si="17"/>
        <v>1</v>
      </c>
      <c r="Q73" s="42">
        <f t="shared" si="24"/>
        <v>1</v>
      </c>
      <c r="R73" s="43" t="str">
        <f t="shared" si="25"/>
        <v>098 23 76 93</v>
      </c>
      <c r="S73" s="39" t="str">
        <f t="shared" si="26"/>
        <v>098237693</v>
      </c>
      <c r="T73" s="41" t="e">
        <f t="shared" si="27"/>
        <v>#VALUE!</v>
      </c>
      <c r="U73" s="39" t="str">
        <f t="shared" si="28"/>
        <v>098237693</v>
      </c>
      <c r="V73" s="44" t="str">
        <f t="shared" si="29"/>
        <v>098237693</v>
      </c>
      <c r="W73" s="41">
        <f t="shared" si="30"/>
        <v>1</v>
      </c>
      <c r="X73" s="45">
        <f t="shared" si="31"/>
        <v>1</v>
      </c>
      <c r="Y73" s="41">
        <f t="shared" si="18"/>
        <v>1</v>
      </c>
      <c r="Z73" s="42">
        <f t="shared" si="32"/>
        <v>1</v>
      </c>
      <c r="AA73" s="42">
        <f t="shared" si="33"/>
        <v>1</v>
      </c>
    </row>
    <row r="74" spans="1:27" ht="60" hidden="1" customHeight="1" x14ac:dyDescent="0.65">
      <c r="A74" s="3">
        <v>72</v>
      </c>
      <c r="B74" s="3" t="s">
        <v>223</v>
      </c>
      <c r="C74" s="3" t="s">
        <v>970</v>
      </c>
      <c r="D74" s="3" t="s">
        <v>224</v>
      </c>
      <c r="E74" s="3" t="s">
        <v>681</v>
      </c>
      <c r="F74" s="5" t="s">
        <v>225</v>
      </c>
      <c r="G74" s="5">
        <v>180125358</v>
      </c>
      <c r="H74" s="5" t="s">
        <v>766</v>
      </c>
      <c r="I74" s="3"/>
      <c r="J74" s="37"/>
      <c r="K74" s="38">
        <f t="shared" si="19"/>
        <v>1</v>
      </c>
      <c r="L74" s="39" t="str">
        <f t="shared" si="20"/>
        <v>180125358</v>
      </c>
      <c r="M74" s="40" t="str">
        <f t="shared" si="21"/>
        <v>180125358</v>
      </c>
      <c r="N74" s="41">
        <f t="shared" si="22"/>
        <v>1</v>
      </c>
      <c r="O74" s="41">
        <f t="shared" si="23"/>
        <v>1</v>
      </c>
      <c r="P74" s="41">
        <f t="shared" si="17"/>
        <v>1</v>
      </c>
      <c r="Q74" s="42">
        <f t="shared" si="24"/>
        <v>1</v>
      </c>
      <c r="R74" s="43" t="str">
        <f t="shared" si="25"/>
        <v>077 622 188</v>
      </c>
      <c r="S74" s="39" t="str">
        <f t="shared" si="26"/>
        <v>077622188</v>
      </c>
      <c r="T74" s="41" t="e">
        <f t="shared" si="27"/>
        <v>#VALUE!</v>
      </c>
      <c r="U74" s="39" t="str">
        <f t="shared" si="28"/>
        <v>077622188</v>
      </c>
      <c r="V74" s="44" t="str">
        <f t="shared" si="29"/>
        <v>077622188</v>
      </c>
      <c r="W74" s="41">
        <f t="shared" si="30"/>
        <v>1</v>
      </c>
      <c r="X74" s="45">
        <f t="shared" si="31"/>
        <v>1</v>
      </c>
      <c r="Y74" s="41">
        <f t="shared" si="18"/>
        <v>1</v>
      </c>
      <c r="Z74" s="42">
        <f t="shared" si="32"/>
        <v>1</v>
      </c>
      <c r="AA74" s="42">
        <f t="shared" si="33"/>
        <v>1</v>
      </c>
    </row>
    <row r="75" spans="1:27" ht="60" hidden="1" customHeight="1" x14ac:dyDescent="0.65">
      <c r="A75" s="3">
        <v>73</v>
      </c>
      <c r="B75" s="3" t="s">
        <v>226</v>
      </c>
      <c r="C75" s="3" t="s">
        <v>972</v>
      </c>
      <c r="D75" s="3" t="s">
        <v>227</v>
      </c>
      <c r="E75" s="3" t="s">
        <v>681</v>
      </c>
      <c r="F75" s="5" t="s">
        <v>228</v>
      </c>
      <c r="G75" s="5">
        <v>180427695</v>
      </c>
      <c r="H75" s="5" t="s">
        <v>767</v>
      </c>
      <c r="I75" s="3"/>
      <c r="J75" s="37"/>
      <c r="K75" s="38">
        <f t="shared" si="19"/>
        <v>1</v>
      </c>
      <c r="L75" s="39" t="str">
        <f t="shared" si="20"/>
        <v>180427695</v>
      </c>
      <c r="M75" s="40" t="str">
        <f t="shared" si="21"/>
        <v>180427695</v>
      </c>
      <c r="N75" s="41">
        <f t="shared" si="22"/>
        <v>1</v>
      </c>
      <c r="O75" s="41">
        <f t="shared" si="23"/>
        <v>1</v>
      </c>
      <c r="P75" s="41">
        <f t="shared" si="17"/>
        <v>1</v>
      </c>
      <c r="Q75" s="42">
        <f t="shared" si="24"/>
        <v>1</v>
      </c>
      <c r="R75" s="43" t="str">
        <f t="shared" si="25"/>
        <v>010 75 28 07</v>
      </c>
      <c r="S75" s="39" t="str">
        <f t="shared" si="26"/>
        <v>010752807</v>
      </c>
      <c r="T75" s="41" t="e">
        <f t="shared" si="27"/>
        <v>#VALUE!</v>
      </c>
      <c r="U75" s="39" t="str">
        <f t="shared" si="28"/>
        <v>010752807</v>
      </c>
      <c r="V75" s="44" t="str">
        <f t="shared" si="29"/>
        <v>010752807</v>
      </c>
      <c r="W75" s="41">
        <f t="shared" si="30"/>
        <v>1</v>
      </c>
      <c r="X75" s="45">
        <f t="shared" si="31"/>
        <v>1</v>
      </c>
      <c r="Y75" s="41">
        <f t="shared" si="18"/>
        <v>1</v>
      </c>
      <c r="Z75" s="42">
        <f t="shared" si="32"/>
        <v>1</v>
      </c>
      <c r="AA75" s="42">
        <f t="shared" si="33"/>
        <v>1</v>
      </c>
    </row>
    <row r="76" spans="1:27" ht="60" hidden="1" customHeight="1" x14ac:dyDescent="0.65">
      <c r="A76" s="3">
        <v>74</v>
      </c>
      <c r="B76" s="3" t="s">
        <v>229</v>
      </c>
      <c r="C76" s="3" t="s">
        <v>972</v>
      </c>
      <c r="D76" s="3" t="s">
        <v>230</v>
      </c>
      <c r="E76" s="3" t="s">
        <v>681</v>
      </c>
      <c r="F76" s="5" t="s">
        <v>231</v>
      </c>
      <c r="G76" s="5">
        <v>180822224</v>
      </c>
      <c r="H76" s="5" t="s">
        <v>768</v>
      </c>
      <c r="I76" s="3"/>
      <c r="J76" s="37"/>
      <c r="K76" s="38">
        <f t="shared" si="19"/>
        <v>1</v>
      </c>
      <c r="L76" s="39" t="str">
        <f t="shared" si="20"/>
        <v>180822224</v>
      </c>
      <c r="M76" s="40" t="str">
        <f t="shared" si="21"/>
        <v>180822224</v>
      </c>
      <c r="N76" s="41">
        <f t="shared" si="22"/>
        <v>1</v>
      </c>
      <c r="O76" s="41">
        <f t="shared" si="23"/>
        <v>1</v>
      </c>
      <c r="P76" s="41">
        <f t="shared" si="17"/>
        <v>1</v>
      </c>
      <c r="Q76" s="42">
        <f t="shared" si="24"/>
        <v>1</v>
      </c>
      <c r="R76" s="43" t="str">
        <f t="shared" si="25"/>
        <v>097 52 79 403</v>
      </c>
      <c r="S76" s="39" t="str">
        <f t="shared" si="26"/>
        <v>0975279403</v>
      </c>
      <c r="T76" s="41" t="e">
        <f t="shared" si="27"/>
        <v>#VALUE!</v>
      </c>
      <c r="U76" s="39" t="str">
        <f t="shared" si="28"/>
        <v>0975279403</v>
      </c>
      <c r="V76" s="44" t="str">
        <f t="shared" si="29"/>
        <v>0975279403</v>
      </c>
      <c r="W76" s="41">
        <f t="shared" si="30"/>
        <v>1</v>
      </c>
      <c r="X76" s="45">
        <f t="shared" si="31"/>
        <v>1</v>
      </c>
      <c r="Y76" s="41">
        <f t="shared" si="18"/>
        <v>1</v>
      </c>
      <c r="Z76" s="42">
        <f t="shared" si="32"/>
        <v>1</v>
      </c>
      <c r="AA76" s="42">
        <f t="shared" si="33"/>
        <v>1</v>
      </c>
    </row>
    <row r="77" spans="1:27" ht="60" hidden="1" customHeight="1" x14ac:dyDescent="0.65">
      <c r="A77" s="3">
        <v>75</v>
      </c>
      <c r="B77" s="3" t="s">
        <v>232</v>
      </c>
      <c r="C77" s="3" t="s">
        <v>970</v>
      </c>
      <c r="D77" s="3" t="s">
        <v>233</v>
      </c>
      <c r="E77" s="3" t="s">
        <v>681</v>
      </c>
      <c r="F77" s="5" t="s">
        <v>234</v>
      </c>
      <c r="G77" s="5">
        <v>180400708</v>
      </c>
      <c r="H77" s="5" t="s">
        <v>769</v>
      </c>
      <c r="I77" s="3"/>
      <c r="J77" s="37"/>
      <c r="K77" s="38">
        <f t="shared" si="19"/>
        <v>1</v>
      </c>
      <c r="L77" s="39" t="str">
        <f t="shared" si="20"/>
        <v>180400708</v>
      </c>
      <c r="M77" s="40" t="str">
        <f t="shared" si="21"/>
        <v>180400708</v>
      </c>
      <c r="N77" s="41">
        <f t="shared" si="22"/>
        <v>1</v>
      </c>
      <c r="O77" s="41">
        <f t="shared" si="23"/>
        <v>1</v>
      </c>
      <c r="P77" s="41">
        <f t="shared" si="17"/>
        <v>1</v>
      </c>
      <c r="Q77" s="42">
        <f t="shared" si="24"/>
        <v>1</v>
      </c>
      <c r="R77" s="43" t="str">
        <f t="shared" si="25"/>
        <v>015 91 02 89</v>
      </c>
      <c r="S77" s="39" t="str">
        <f t="shared" si="26"/>
        <v>015910289</v>
      </c>
      <c r="T77" s="41" t="e">
        <f t="shared" si="27"/>
        <v>#VALUE!</v>
      </c>
      <c r="U77" s="39" t="str">
        <f t="shared" si="28"/>
        <v>015910289</v>
      </c>
      <c r="V77" s="44" t="str">
        <f t="shared" si="29"/>
        <v>015910289</v>
      </c>
      <c r="W77" s="41">
        <f t="shared" si="30"/>
        <v>1</v>
      </c>
      <c r="X77" s="45">
        <f t="shared" si="31"/>
        <v>1</v>
      </c>
      <c r="Y77" s="41">
        <f t="shared" si="18"/>
        <v>1</v>
      </c>
      <c r="Z77" s="42">
        <f t="shared" si="32"/>
        <v>1</v>
      </c>
      <c r="AA77" s="42">
        <f t="shared" si="33"/>
        <v>1</v>
      </c>
    </row>
    <row r="78" spans="1:27" ht="60" hidden="1" customHeight="1" x14ac:dyDescent="0.65">
      <c r="A78" s="3">
        <v>76</v>
      </c>
      <c r="B78" s="3" t="s">
        <v>235</v>
      </c>
      <c r="C78" s="3" t="s">
        <v>970</v>
      </c>
      <c r="D78" s="3" t="s">
        <v>236</v>
      </c>
      <c r="E78" s="3" t="s">
        <v>681</v>
      </c>
      <c r="F78" s="5" t="s">
        <v>237</v>
      </c>
      <c r="G78" s="5">
        <v>250202401</v>
      </c>
      <c r="H78" s="5" t="s">
        <v>770</v>
      </c>
      <c r="I78" s="3"/>
      <c r="J78" s="37"/>
      <c r="K78" s="38">
        <f t="shared" si="19"/>
        <v>1</v>
      </c>
      <c r="L78" s="39" t="str">
        <f t="shared" si="20"/>
        <v>250202401</v>
      </c>
      <c r="M78" s="40" t="str">
        <f t="shared" si="21"/>
        <v>250202401</v>
      </c>
      <c r="N78" s="41">
        <f t="shared" si="22"/>
        <v>1</v>
      </c>
      <c r="O78" s="41">
        <f t="shared" si="23"/>
        <v>1</v>
      </c>
      <c r="P78" s="41">
        <f t="shared" si="17"/>
        <v>1</v>
      </c>
      <c r="Q78" s="42">
        <f t="shared" si="24"/>
        <v>1</v>
      </c>
      <c r="R78" s="43" t="str">
        <f t="shared" si="25"/>
        <v>096 311 142 6</v>
      </c>
      <c r="S78" s="39" t="str">
        <f t="shared" si="26"/>
        <v>0963111426</v>
      </c>
      <c r="T78" s="41" t="e">
        <f t="shared" si="27"/>
        <v>#VALUE!</v>
      </c>
      <c r="U78" s="39" t="str">
        <f t="shared" si="28"/>
        <v>0963111426</v>
      </c>
      <c r="V78" s="44" t="str">
        <f t="shared" si="29"/>
        <v>0963111426</v>
      </c>
      <c r="W78" s="41">
        <f t="shared" si="30"/>
        <v>1</v>
      </c>
      <c r="X78" s="45">
        <f t="shared" si="31"/>
        <v>1</v>
      </c>
      <c r="Y78" s="41">
        <f t="shared" si="18"/>
        <v>1</v>
      </c>
      <c r="Z78" s="42">
        <f t="shared" si="32"/>
        <v>1</v>
      </c>
      <c r="AA78" s="42">
        <f t="shared" si="33"/>
        <v>1</v>
      </c>
    </row>
    <row r="79" spans="1:27" ht="60" hidden="1" customHeight="1" x14ac:dyDescent="0.65">
      <c r="A79" s="3">
        <v>77</v>
      </c>
      <c r="B79" s="3" t="s">
        <v>238</v>
      </c>
      <c r="C79" s="3" t="s">
        <v>970</v>
      </c>
      <c r="D79" s="3" t="s">
        <v>239</v>
      </c>
      <c r="E79" s="3" t="s">
        <v>681</v>
      </c>
      <c r="F79" s="5" t="s">
        <v>240</v>
      </c>
      <c r="G79" s="5" t="s">
        <v>771</v>
      </c>
      <c r="H79" s="5" t="s">
        <v>772</v>
      </c>
      <c r="I79" s="3"/>
      <c r="J79" s="37"/>
      <c r="K79" s="38">
        <f t="shared" si="19"/>
        <v>1</v>
      </c>
      <c r="L79" s="39" t="str">
        <f t="shared" si="20"/>
        <v>180804526</v>
      </c>
      <c r="M79" s="40" t="str">
        <f t="shared" si="21"/>
        <v>180804526</v>
      </c>
      <c r="N79" s="41">
        <f t="shared" si="22"/>
        <v>1</v>
      </c>
      <c r="O79" s="41">
        <f t="shared" si="23"/>
        <v>1</v>
      </c>
      <c r="P79" s="41">
        <f t="shared" si="17"/>
        <v>1</v>
      </c>
      <c r="Q79" s="42">
        <f t="shared" si="24"/>
        <v>1</v>
      </c>
      <c r="R79" s="43" t="str">
        <f t="shared" si="25"/>
        <v>068 97 92 79</v>
      </c>
      <c r="S79" s="39" t="str">
        <f t="shared" si="26"/>
        <v>068979279</v>
      </c>
      <c r="T79" s="41" t="e">
        <f t="shared" si="27"/>
        <v>#VALUE!</v>
      </c>
      <c r="U79" s="39" t="str">
        <f t="shared" si="28"/>
        <v>068979279</v>
      </c>
      <c r="V79" s="44" t="str">
        <f t="shared" si="29"/>
        <v>068979279</v>
      </c>
      <c r="W79" s="41">
        <f t="shared" si="30"/>
        <v>1</v>
      </c>
      <c r="X79" s="45">
        <f t="shared" si="31"/>
        <v>1</v>
      </c>
      <c r="Y79" s="41">
        <f t="shared" si="18"/>
        <v>1</v>
      </c>
      <c r="Z79" s="42">
        <f t="shared" si="32"/>
        <v>1</v>
      </c>
      <c r="AA79" s="42">
        <f t="shared" si="33"/>
        <v>1</v>
      </c>
    </row>
    <row r="80" spans="1:27" ht="60" hidden="1" customHeight="1" x14ac:dyDescent="0.65">
      <c r="A80" s="3">
        <v>78</v>
      </c>
      <c r="B80" s="3" t="s">
        <v>241</v>
      </c>
      <c r="C80" s="3" t="s">
        <v>970</v>
      </c>
      <c r="D80" s="3" t="s">
        <v>242</v>
      </c>
      <c r="E80" s="3" t="s">
        <v>681</v>
      </c>
      <c r="F80" s="5" t="s">
        <v>243</v>
      </c>
      <c r="G80" s="5">
        <v>180907917</v>
      </c>
      <c r="H80" s="5" t="s">
        <v>773</v>
      </c>
      <c r="I80" s="3"/>
      <c r="J80" s="37"/>
      <c r="K80" s="38">
        <f t="shared" si="19"/>
        <v>1</v>
      </c>
      <c r="L80" s="39" t="str">
        <f t="shared" si="20"/>
        <v>180907917</v>
      </c>
      <c r="M80" s="40" t="str">
        <f t="shared" si="21"/>
        <v>180907917</v>
      </c>
      <c r="N80" s="41">
        <f t="shared" si="22"/>
        <v>1</v>
      </c>
      <c r="O80" s="41">
        <f t="shared" si="23"/>
        <v>1</v>
      </c>
      <c r="P80" s="41">
        <f t="shared" si="17"/>
        <v>1</v>
      </c>
      <c r="Q80" s="42">
        <f t="shared" si="24"/>
        <v>1</v>
      </c>
      <c r="R80" s="43" t="str">
        <f t="shared" si="25"/>
        <v>088 57 97 289</v>
      </c>
      <c r="S80" s="39" t="str">
        <f t="shared" si="26"/>
        <v>0885797289</v>
      </c>
      <c r="T80" s="41" t="e">
        <f t="shared" si="27"/>
        <v>#VALUE!</v>
      </c>
      <c r="U80" s="39" t="str">
        <f t="shared" si="28"/>
        <v>0885797289</v>
      </c>
      <c r="V80" s="44" t="str">
        <f t="shared" si="29"/>
        <v>0885797289</v>
      </c>
      <c r="W80" s="41">
        <f t="shared" si="30"/>
        <v>1</v>
      </c>
      <c r="X80" s="45">
        <f t="shared" si="31"/>
        <v>1</v>
      </c>
      <c r="Y80" s="41">
        <f t="shared" si="18"/>
        <v>1</v>
      </c>
      <c r="Z80" s="42">
        <f t="shared" si="32"/>
        <v>1</v>
      </c>
      <c r="AA80" s="42">
        <f t="shared" si="33"/>
        <v>1</v>
      </c>
    </row>
    <row r="81" spans="1:27" ht="60" hidden="1" customHeight="1" x14ac:dyDescent="0.65">
      <c r="A81" s="3">
        <v>79</v>
      </c>
      <c r="B81" s="3" t="s">
        <v>244</v>
      </c>
      <c r="C81" s="3" t="s">
        <v>972</v>
      </c>
      <c r="D81" s="3" t="s">
        <v>245</v>
      </c>
      <c r="E81" s="3" t="s">
        <v>681</v>
      </c>
      <c r="F81" s="5" t="s">
        <v>246</v>
      </c>
      <c r="G81" s="5">
        <v>180732007</v>
      </c>
      <c r="H81" s="5" t="s">
        <v>774</v>
      </c>
      <c r="I81" s="3"/>
      <c r="J81" s="37"/>
      <c r="K81" s="38">
        <f t="shared" si="19"/>
        <v>1</v>
      </c>
      <c r="L81" s="39" t="str">
        <f t="shared" si="20"/>
        <v>180732007</v>
      </c>
      <c r="M81" s="40" t="str">
        <f t="shared" si="21"/>
        <v>180732007</v>
      </c>
      <c r="N81" s="41">
        <f t="shared" si="22"/>
        <v>1</v>
      </c>
      <c r="O81" s="41">
        <f t="shared" si="23"/>
        <v>1</v>
      </c>
      <c r="P81" s="41">
        <f t="shared" si="17"/>
        <v>1</v>
      </c>
      <c r="Q81" s="42">
        <f t="shared" si="24"/>
        <v>1</v>
      </c>
      <c r="R81" s="43" t="str">
        <f t="shared" si="25"/>
        <v xml:space="preserve">016 85 75 90 </v>
      </c>
      <c r="S81" s="39" t="str">
        <f t="shared" si="26"/>
        <v>016857590</v>
      </c>
      <c r="T81" s="41" t="e">
        <f t="shared" si="27"/>
        <v>#VALUE!</v>
      </c>
      <c r="U81" s="39" t="str">
        <f t="shared" si="28"/>
        <v>016857590</v>
      </c>
      <c r="V81" s="44" t="str">
        <f t="shared" si="29"/>
        <v>016857590</v>
      </c>
      <c r="W81" s="41">
        <f t="shared" si="30"/>
        <v>1</v>
      </c>
      <c r="X81" s="45">
        <f t="shared" si="31"/>
        <v>1</v>
      </c>
      <c r="Y81" s="41">
        <f t="shared" si="18"/>
        <v>1</v>
      </c>
      <c r="Z81" s="42">
        <f t="shared" si="32"/>
        <v>1</v>
      </c>
      <c r="AA81" s="42">
        <f t="shared" si="33"/>
        <v>1</v>
      </c>
    </row>
    <row r="82" spans="1:27" ht="60" hidden="1" customHeight="1" x14ac:dyDescent="0.65">
      <c r="A82" s="3">
        <v>80</v>
      </c>
      <c r="B82" s="3" t="s">
        <v>247</v>
      </c>
      <c r="C82" s="3" t="s">
        <v>970</v>
      </c>
      <c r="D82" s="3" t="s">
        <v>248</v>
      </c>
      <c r="E82" s="3" t="s">
        <v>681</v>
      </c>
      <c r="F82" s="5" t="s">
        <v>249</v>
      </c>
      <c r="G82" s="5">
        <v>180912324</v>
      </c>
      <c r="H82" s="5" t="s">
        <v>775</v>
      </c>
      <c r="I82" s="3"/>
      <c r="J82" s="37"/>
      <c r="K82" s="38">
        <f t="shared" si="19"/>
        <v>1</v>
      </c>
      <c r="L82" s="39" t="str">
        <f t="shared" si="20"/>
        <v>180912324</v>
      </c>
      <c r="M82" s="40" t="str">
        <f t="shared" si="21"/>
        <v>180912324</v>
      </c>
      <c r="N82" s="41">
        <f t="shared" si="22"/>
        <v>1</v>
      </c>
      <c r="O82" s="41">
        <f t="shared" si="23"/>
        <v>1</v>
      </c>
      <c r="P82" s="41">
        <f t="shared" si="17"/>
        <v>1</v>
      </c>
      <c r="Q82" s="42">
        <f t="shared" si="24"/>
        <v>1</v>
      </c>
      <c r="R82" s="43" t="str">
        <f t="shared" si="25"/>
        <v>097 73 93 102</v>
      </c>
      <c r="S82" s="39" t="str">
        <f t="shared" si="26"/>
        <v>0977393102</v>
      </c>
      <c r="T82" s="41" t="e">
        <f t="shared" si="27"/>
        <v>#VALUE!</v>
      </c>
      <c r="U82" s="39" t="str">
        <f t="shared" si="28"/>
        <v>0977393102</v>
      </c>
      <c r="V82" s="44" t="str">
        <f t="shared" si="29"/>
        <v>0977393102</v>
      </c>
      <c r="W82" s="41">
        <f t="shared" si="30"/>
        <v>1</v>
      </c>
      <c r="X82" s="45">
        <f t="shared" si="31"/>
        <v>1</v>
      </c>
      <c r="Y82" s="41">
        <f t="shared" si="18"/>
        <v>1</v>
      </c>
      <c r="Z82" s="42">
        <f t="shared" si="32"/>
        <v>1</v>
      </c>
      <c r="AA82" s="42">
        <f t="shared" si="33"/>
        <v>1</v>
      </c>
    </row>
    <row r="83" spans="1:27" ht="60" hidden="1" customHeight="1" x14ac:dyDescent="0.65">
      <c r="A83" s="3">
        <v>81</v>
      </c>
      <c r="B83" s="3" t="s">
        <v>250</v>
      </c>
      <c r="C83" s="3" t="s">
        <v>970</v>
      </c>
      <c r="D83" s="3" t="s">
        <v>251</v>
      </c>
      <c r="E83" s="3" t="s">
        <v>682</v>
      </c>
      <c r="F83" s="5" t="s">
        <v>252</v>
      </c>
      <c r="G83" s="5">
        <v>180037167</v>
      </c>
      <c r="H83" s="5" t="s">
        <v>776</v>
      </c>
      <c r="I83" s="3"/>
      <c r="J83" s="37"/>
      <c r="K83" s="38">
        <f t="shared" si="19"/>
        <v>1</v>
      </c>
      <c r="L83" s="39" t="str">
        <f t="shared" si="20"/>
        <v>180037167</v>
      </c>
      <c r="M83" s="40" t="str">
        <f t="shared" si="21"/>
        <v>180037167</v>
      </c>
      <c r="N83" s="41">
        <f t="shared" si="22"/>
        <v>1</v>
      </c>
      <c r="O83" s="41">
        <f t="shared" si="23"/>
        <v>1</v>
      </c>
      <c r="P83" s="41">
        <f t="shared" si="17"/>
        <v>1</v>
      </c>
      <c r="Q83" s="42">
        <f t="shared" si="24"/>
        <v>1</v>
      </c>
      <c r="R83" s="43" t="str">
        <f t="shared" si="25"/>
        <v>012 62 48 42</v>
      </c>
      <c r="S83" s="39" t="str">
        <f t="shared" si="26"/>
        <v>012624842</v>
      </c>
      <c r="T83" s="41" t="e">
        <f t="shared" si="27"/>
        <v>#VALUE!</v>
      </c>
      <c r="U83" s="39" t="str">
        <f t="shared" si="28"/>
        <v>012624842</v>
      </c>
      <c r="V83" s="44" t="str">
        <f t="shared" si="29"/>
        <v>012624842</v>
      </c>
      <c r="W83" s="41">
        <f t="shared" si="30"/>
        <v>1</v>
      </c>
      <c r="X83" s="45">
        <f t="shared" si="31"/>
        <v>1</v>
      </c>
      <c r="Y83" s="41">
        <f t="shared" si="18"/>
        <v>1</v>
      </c>
      <c r="Z83" s="42">
        <f t="shared" si="32"/>
        <v>1</v>
      </c>
      <c r="AA83" s="42">
        <f t="shared" si="33"/>
        <v>1</v>
      </c>
    </row>
    <row r="84" spans="1:27" ht="60" hidden="1" customHeight="1" x14ac:dyDescent="0.65">
      <c r="A84" s="3">
        <v>82</v>
      </c>
      <c r="B84" s="3" t="s">
        <v>253</v>
      </c>
      <c r="C84" s="3" t="s">
        <v>970</v>
      </c>
      <c r="D84" s="3" t="s">
        <v>254</v>
      </c>
      <c r="E84" s="3" t="s">
        <v>682</v>
      </c>
      <c r="F84" s="5" t="s">
        <v>255</v>
      </c>
      <c r="G84" s="5">
        <v>180713148</v>
      </c>
      <c r="H84" s="5" t="s">
        <v>777</v>
      </c>
      <c r="I84" s="3"/>
      <c r="J84" s="37"/>
      <c r="K84" s="38">
        <f t="shared" si="19"/>
        <v>1</v>
      </c>
      <c r="L84" s="39" t="str">
        <f t="shared" si="20"/>
        <v>180713148</v>
      </c>
      <c r="M84" s="40" t="str">
        <f t="shared" si="21"/>
        <v>180713148</v>
      </c>
      <c r="N84" s="41">
        <f t="shared" si="22"/>
        <v>1</v>
      </c>
      <c r="O84" s="41">
        <f t="shared" si="23"/>
        <v>1</v>
      </c>
      <c r="P84" s="41">
        <f t="shared" si="17"/>
        <v>1</v>
      </c>
      <c r="Q84" s="42">
        <f t="shared" si="24"/>
        <v>1</v>
      </c>
      <c r="R84" s="43" t="str">
        <f t="shared" si="25"/>
        <v>097 33 35 152</v>
      </c>
      <c r="S84" s="39" t="str">
        <f t="shared" si="26"/>
        <v>0973335152</v>
      </c>
      <c r="T84" s="41" t="e">
        <f t="shared" si="27"/>
        <v>#VALUE!</v>
      </c>
      <c r="U84" s="39" t="str">
        <f t="shared" si="28"/>
        <v>0973335152</v>
      </c>
      <c r="V84" s="44" t="str">
        <f t="shared" si="29"/>
        <v>0973335152</v>
      </c>
      <c r="W84" s="41">
        <f t="shared" si="30"/>
        <v>1</v>
      </c>
      <c r="X84" s="45">
        <f t="shared" si="31"/>
        <v>1</v>
      </c>
      <c r="Y84" s="41">
        <f t="shared" si="18"/>
        <v>1</v>
      </c>
      <c r="Z84" s="42">
        <f t="shared" si="32"/>
        <v>1</v>
      </c>
      <c r="AA84" s="42">
        <f t="shared" si="33"/>
        <v>1</v>
      </c>
    </row>
    <row r="85" spans="1:27" ht="60" hidden="1" customHeight="1" x14ac:dyDescent="0.65">
      <c r="A85" s="3">
        <v>83</v>
      </c>
      <c r="B85" s="3" t="s">
        <v>256</v>
      </c>
      <c r="C85" s="3" t="s">
        <v>970</v>
      </c>
      <c r="D85" s="3" t="s">
        <v>257</v>
      </c>
      <c r="E85" s="3" t="s">
        <v>682</v>
      </c>
      <c r="F85" s="5" t="s">
        <v>258</v>
      </c>
      <c r="G85" s="5">
        <v>180271862</v>
      </c>
      <c r="H85" s="5" t="s">
        <v>778</v>
      </c>
      <c r="I85" s="3"/>
      <c r="J85" s="37"/>
      <c r="K85" s="38">
        <f t="shared" si="19"/>
        <v>1</v>
      </c>
      <c r="L85" s="39" t="str">
        <f t="shared" si="20"/>
        <v>180271862</v>
      </c>
      <c r="M85" s="40" t="str">
        <f t="shared" si="21"/>
        <v>180271862</v>
      </c>
      <c r="N85" s="41">
        <f t="shared" si="22"/>
        <v>1</v>
      </c>
      <c r="O85" s="41">
        <f t="shared" si="23"/>
        <v>1</v>
      </c>
      <c r="P85" s="41">
        <f t="shared" si="17"/>
        <v>1</v>
      </c>
      <c r="Q85" s="42">
        <f t="shared" si="24"/>
        <v>1</v>
      </c>
      <c r="R85" s="43" t="str">
        <f t="shared" si="25"/>
        <v>098 76 56 67</v>
      </c>
      <c r="S85" s="39" t="str">
        <f t="shared" si="26"/>
        <v>098765667</v>
      </c>
      <c r="T85" s="41" t="e">
        <f t="shared" si="27"/>
        <v>#VALUE!</v>
      </c>
      <c r="U85" s="39" t="str">
        <f t="shared" si="28"/>
        <v>098765667</v>
      </c>
      <c r="V85" s="44" t="str">
        <f t="shared" si="29"/>
        <v>098765667</v>
      </c>
      <c r="W85" s="41">
        <f t="shared" si="30"/>
        <v>1</v>
      </c>
      <c r="X85" s="45">
        <f t="shared" si="31"/>
        <v>1</v>
      </c>
      <c r="Y85" s="41">
        <f t="shared" si="18"/>
        <v>1</v>
      </c>
      <c r="Z85" s="42">
        <f t="shared" si="32"/>
        <v>1</v>
      </c>
      <c r="AA85" s="42">
        <f t="shared" si="33"/>
        <v>1</v>
      </c>
    </row>
    <row r="86" spans="1:27" ht="60" hidden="1" customHeight="1" x14ac:dyDescent="0.65">
      <c r="A86" s="3">
        <v>84</v>
      </c>
      <c r="B86" s="3" t="s">
        <v>259</v>
      </c>
      <c r="C86" s="3" t="s">
        <v>970</v>
      </c>
      <c r="D86" s="3" t="s">
        <v>260</v>
      </c>
      <c r="E86" s="3" t="s">
        <v>682</v>
      </c>
      <c r="F86" s="5" t="s">
        <v>261</v>
      </c>
      <c r="G86" s="5" t="s">
        <v>779</v>
      </c>
      <c r="H86" s="5" t="s">
        <v>780</v>
      </c>
      <c r="I86" s="3"/>
      <c r="J86" s="37"/>
      <c r="K86" s="38">
        <f t="shared" si="19"/>
        <v>1</v>
      </c>
      <c r="L86" s="39" t="str">
        <f t="shared" si="20"/>
        <v>011013586</v>
      </c>
      <c r="M86" s="40" t="str">
        <f t="shared" si="21"/>
        <v>011013586</v>
      </c>
      <c r="N86" s="41">
        <f t="shared" si="22"/>
        <v>1</v>
      </c>
      <c r="O86" s="41">
        <f t="shared" si="23"/>
        <v>1</v>
      </c>
      <c r="P86" s="41">
        <f t="shared" si="17"/>
        <v>1</v>
      </c>
      <c r="Q86" s="42">
        <f t="shared" si="24"/>
        <v>1</v>
      </c>
      <c r="R86" s="43" t="str">
        <f t="shared" si="25"/>
        <v>096 822 85 87</v>
      </c>
      <c r="S86" s="39" t="str">
        <f t="shared" si="26"/>
        <v>0968228587</v>
      </c>
      <c r="T86" s="41" t="e">
        <f t="shared" si="27"/>
        <v>#VALUE!</v>
      </c>
      <c r="U86" s="39" t="str">
        <f t="shared" si="28"/>
        <v>0968228587</v>
      </c>
      <c r="V86" s="44" t="str">
        <f t="shared" si="29"/>
        <v>0968228587</v>
      </c>
      <c r="W86" s="41">
        <f t="shared" si="30"/>
        <v>1</v>
      </c>
      <c r="X86" s="45">
        <f t="shared" si="31"/>
        <v>1</v>
      </c>
      <c r="Y86" s="41">
        <f t="shared" si="18"/>
        <v>1</v>
      </c>
      <c r="Z86" s="42">
        <f t="shared" si="32"/>
        <v>1</v>
      </c>
      <c r="AA86" s="42">
        <f t="shared" si="33"/>
        <v>1</v>
      </c>
    </row>
    <row r="87" spans="1:27" ht="60" hidden="1" customHeight="1" x14ac:dyDescent="0.65">
      <c r="A87" s="3">
        <v>85</v>
      </c>
      <c r="B87" s="3" t="s">
        <v>262</v>
      </c>
      <c r="C87" s="3" t="s">
        <v>970</v>
      </c>
      <c r="D87" s="3" t="s">
        <v>263</v>
      </c>
      <c r="E87" s="3" t="s">
        <v>682</v>
      </c>
      <c r="F87" s="5" t="s">
        <v>264</v>
      </c>
      <c r="G87" s="5" t="s">
        <v>781</v>
      </c>
      <c r="H87" s="5" t="s">
        <v>782</v>
      </c>
      <c r="I87" s="3"/>
      <c r="J87" s="37"/>
      <c r="K87" s="38">
        <f t="shared" si="19"/>
        <v>1</v>
      </c>
      <c r="L87" s="39" t="str">
        <f t="shared" si="20"/>
        <v>180783422</v>
      </c>
      <c r="M87" s="40" t="str">
        <f t="shared" si="21"/>
        <v>180783422</v>
      </c>
      <c r="N87" s="41">
        <f t="shared" si="22"/>
        <v>1</v>
      </c>
      <c r="O87" s="41">
        <f t="shared" si="23"/>
        <v>1</v>
      </c>
      <c r="P87" s="41">
        <f t="shared" si="17"/>
        <v>1</v>
      </c>
      <c r="Q87" s="42">
        <f t="shared" si="24"/>
        <v>1</v>
      </c>
      <c r="R87" s="43" t="str">
        <f t="shared" si="25"/>
        <v>086 51 37 37</v>
      </c>
      <c r="S87" s="39" t="str">
        <f t="shared" si="26"/>
        <v>086513737</v>
      </c>
      <c r="T87" s="41" t="e">
        <f t="shared" si="27"/>
        <v>#VALUE!</v>
      </c>
      <c r="U87" s="39" t="str">
        <f t="shared" si="28"/>
        <v>086513737</v>
      </c>
      <c r="V87" s="44" t="str">
        <f t="shared" si="29"/>
        <v>086513737</v>
      </c>
      <c r="W87" s="41">
        <f t="shared" si="30"/>
        <v>1</v>
      </c>
      <c r="X87" s="45">
        <f t="shared" si="31"/>
        <v>1</v>
      </c>
      <c r="Y87" s="41">
        <f t="shared" si="18"/>
        <v>1</v>
      </c>
      <c r="Z87" s="42">
        <f t="shared" si="32"/>
        <v>1</v>
      </c>
      <c r="AA87" s="42">
        <f t="shared" si="33"/>
        <v>1</v>
      </c>
    </row>
    <row r="88" spans="1:27" ht="60" hidden="1" customHeight="1" x14ac:dyDescent="0.65">
      <c r="A88" s="3">
        <v>86</v>
      </c>
      <c r="B88" s="8" t="s">
        <v>265</v>
      </c>
      <c r="C88" s="3" t="s">
        <v>972</v>
      </c>
      <c r="D88" s="3" t="s">
        <v>266</v>
      </c>
      <c r="E88" s="3" t="s">
        <v>682</v>
      </c>
      <c r="F88" s="5" t="s">
        <v>267</v>
      </c>
      <c r="G88" s="5">
        <v>180459429</v>
      </c>
      <c r="H88" s="5" t="s">
        <v>783</v>
      </c>
      <c r="I88" s="3"/>
      <c r="J88" s="37"/>
      <c r="K88" s="38">
        <f t="shared" si="19"/>
        <v>1</v>
      </c>
      <c r="L88" s="39" t="str">
        <f t="shared" si="20"/>
        <v>180459429</v>
      </c>
      <c r="M88" s="40" t="str">
        <f t="shared" si="21"/>
        <v>180459429</v>
      </c>
      <c r="N88" s="41">
        <f t="shared" si="22"/>
        <v>1</v>
      </c>
      <c r="O88" s="41">
        <f t="shared" si="23"/>
        <v>1</v>
      </c>
      <c r="P88" s="41">
        <f t="shared" si="17"/>
        <v>1</v>
      </c>
      <c r="Q88" s="42">
        <f t="shared" si="24"/>
        <v>1</v>
      </c>
      <c r="R88" s="43" t="str">
        <f t="shared" si="25"/>
        <v>095 91 53 83</v>
      </c>
      <c r="S88" s="39" t="str">
        <f t="shared" si="26"/>
        <v>095915383</v>
      </c>
      <c r="T88" s="41" t="e">
        <f t="shared" si="27"/>
        <v>#VALUE!</v>
      </c>
      <c r="U88" s="39" t="str">
        <f t="shared" si="28"/>
        <v>095915383</v>
      </c>
      <c r="V88" s="44" t="str">
        <f t="shared" si="29"/>
        <v>095915383</v>
      </c>
      <c r="W88" s="41">
        <f t="shared" si="30"/>
        <v>1</v>
      </c>
      <c r="X88" s="45">
        <f t="shared" si="31"/>
        <v>1</v>
      </c>
      <c r="Y88" s="41">
        <f t="shared" si="18"/>
        <v>1</v>
      </c>
      <c r="Z88" s="42">
        <f t="shared" si="32"/>
        <v>1</v>
      </c>
      <c r="AA88" s="42">
        <f t="shared" si="33"/>
        <v>1</v>
      </c>
    </row>
    <row r="89" spans="1:27" ht="60" hidden="1" customHeight="1" x14ac:dyDescent="0.65">
      <c r="A89" s="3">
        <v>87</v>
      </c>
      <c r="B89" s="8" t="s">
        <v>268</v>
      </c>
      <c r="C89" s="3" t="s">
        <v>970</v>
      </c>
      <c r="D89" s="3" t="s">
        <v>269</v>
      </c>
      <c r="E89" s="3" t="s">
        <v>682</v>
      </c>
      <c r="F89" s="5" t="s">
        <v>270</v>
      </c>
      <c r="G89" s="5">
        <v>180545877</v>
      </c>
      <c r="H89" s="7" t="s">
        <v>784</v>
      </c>
      <c r="I89" s="3"/>
      <c r="J89" s="37"/>
      <c r="K89" s="38">
        <f t="shared" si="19"/>
        <v>1</v>
      </c>
      <c r="L89" s="39" t="str">
        <f t="shared" si="20"/>
        <v>180545877</v>
      </c>
      <c r="M89" s="40" t="str">
        <f t="shared" si="21"/>
        <v>180545877</v>
      </c>
      <c r="N89" s="41">
        <f t="shared" si="22"/>
        <v>1</v>
      </c>
      <c r="O89" s="41">
        <f t="shared" si="23"/>
        <v>1</v>
      </c>
      <c r="P89" s="41">
        <f t="shared" si="17"/>
        <v>1</v>
      </c>
      <c r="Q89" s="42">
        <f t="shared" si="24"/>
        <v>1</v>
      </c>
      <c r="R89" s="43" t="str">
        <f t="shared" si="25"/>
        <v>097 723 80 09</v>
      </c>
      <c r="S89" s="39" t="str">
        <f t="shared" si="26"/>
        <v>0977238009</v>
      </c>
      <c r="T89" s="41" t="e">
        <f t="shared" si="27"/>
        <v>#VALUE!</v>
      </c>
      <c r="U89" s="39" t="str">
        <f t="shared" si="28"/>
        <v>0977238009</v>
      </c>
      <c r="V89" s="44" t="str">
        <f t="shared" si="29"/>
        <v>0977238009</v>
      </c>
      <c r="W89" s="41">
        <f t="shared" si="30"/>
        <v>1</v>
      </c>
      <c r="X89" s="45">
        <f t="shared" si="31"/>
        <v>1</v>
      </c>
      <c r="Y89" s="41">
        <f t="shared" si="18"/>
        <v>1</v>
      </c>
      <c r="Z89" s="42">
        <f t="shared" si="32"/>
        <v>1</v>
      </c>
      <c r="AA89" s="42">
        <f t="shared" si="33"/>
        <v>1</v>
      </c>
    </row>
    <row r="90" spans="1:27" ht="60" hidden="1" customHeight="1" x14ac:dyDescent="0.65">
      <c r="A90" s="3">
        <v>88</v>
      </c>
      <c r="B90" s="8" t="s">
        <v>271</v>
      </c>
      <c r="C90" s="3" t="s">
        <v>970</v>
      </c>
      <c r="D90" s="3" t="s">
        <v>272</v>
      </c>
      <c r="E90" s="3" t="s">
        <v>682</v>
      </c>
      <c r="F90" s="5" t="s">
        <v>273</v>
      </c>
      <c r="G90" s="5">
        <v>180515687</v>
      </c>
      <c r="H90" s="5" t="s">
        <v>785</v>
      </c>
      <c r="I90" s="3"/>
      <c r="J90" s="37"/>
      <c r="K90" s="38">
        <f t="shared" si="19"/>
        <v>1</v>
      </c>
      <c r="L90" s="39" t="str">
        <f t="shared" si="20"/>
        <v>180515687</v>
      </c>
      <c r="M90" s="40" t="str">
        <f t="shared" si="21"/>
        <v>180515687</v>
      </c>
      <c r="N90" s="41">
        <f t="shared" si="22"/>
        <v>1</v>
      </c>
      <c r="O90" s="41">
        <f t="shared" si="23"/>
        <v>1</v>
      </c>
      <c r="P90" s="41">
        <f t="shared" si="17"/>
        <v>1</v>
      </c>
      <c r="Q90" s="42">
        <f t="shared" si="24"/>
        <v>1</v>
      </c>
      <c r="R90" s="43" t="str">
        <f t="shared" si="25"/>
        <v>088​ 49 96 627</v>
      </c>
      <c r="S90" s="39" t="str">
        <f t="shared" si="26"/>
        <v>0884996627</v>
      </c>
      <c r="T90" s="41" t="e">
        <f t="shared" si="27"/>
        <v>#VALUE!</v>
      </c>
      <c r="U90" s="39" t="str">
        <f t="shared" si="28"/>
        <v>0884996627</v>
      </c>
      <c r="V90" s="44" t="str">
        <f t="shared" si="29"/>
        <v>0884996627</v>
      </c>
      <c r="W90" s="41">
        <f t="shared" si="30"/>
        <v>1</v>
      </c>
      <c r="X90" s="45">
        <f t="shared" si="31"/>
        <v>1</v>
      </c>
      <c r="Y90" s="41">
        <f t="shared" si="18"/>
        <v>1</v>
      </c>
      <c r="Z90" s="42">
        <f t="shared" si="32"/>
        <v>1</v>
      </c>
      <c r="AA90" s="42">
        <f t="shared" si="33"/>
        <v>1</v>
      </c>
    </row>
    <row r="91" spans="1:27" ht="60" hidden="1" customHeight="1" x14ac:dyDescent="0.65">
      <c r="A91" s="3">
        <v>89</v>
      </c>
      <c r="B91" s="8" t="s">
        <v>274</v>
      </c>
      <c r="C91" s="3" t="s">
        <v>972</v>
      </c>
      <c r="D91" s="3" t="s">
        <v>275</v>
      </c>
      <c r="E91" s="3" t="s">
        <v>682</v>
      </c>
      <c r="F91" s="5" t="s">
        <v>276</v>
      </c>
      <c r="G91" s="5">
        <v>180804319</v>
      </c>
      <c r="H91" s="5" t="s">
        <v>786</v>
      </c>
      <c r="I91" s="3"/>
      <c r="J91" s="37"/>
      <c r="K91" s="38">
        <f t="shared" si="19"/>
        <v>1</v>
      </c>
      <c r="L91" s="39" t="str">
        <f t="shared" si="20"/>
        <v>180804319</v>
      </c>
      <c r="M91" s="40" t="str">
        <f t="shared" si="21"/>
        <v>180804319</v>
      </c>
      <c r="N91" s="41">
        <f t="shared" si="22"/>
        <v>1</v>
      </c>
      <c r="O91" s="41">
        <f t="shared" si="23"/>
        <v>1</v>
      </c>
      <c r="P91" s="41">
        <f t="shared" si="17"/>
        <v>1</v>
      </c>
      <c r="Q91" s="42">
        <f t="shared" si="24"/>
        <v>1</v>
      </c>
      <c r="R91" s="43" t="str">
        <f t="shared" si="25"/>
        <v>088 45 59 024</v>
      </c>
      <c r="S91" s="39" t="str">
        <f t="shared" si="26"/>
        <v>0884559024</v>
      </c>
      <c r="T91" s="41" t="e">
        <f t="shared" si="27"/>
        <v>#VALUE!</v>
      </c>
      <c r="U91" s="39" t="str">
        <f t="shared" si="28"/>
        <v>0884559024</v>
      </c>
      <c r="V91" s="44" t="str">
        <f t="shared" si="29"/>
        <v>0884559024</v>
      </c>
      <c r="W91" s="41">
        <f t="shared" si="30"/>
        <v>1</v>
      </c>
      <c r="X91" s="45">
        <f t="shared" si="31"/>
        <v>1</v>
      </c>
      <c r="Y91" s="41">
        <f t="shared" si="18"/>
        <v>1</v>
      </c>
      <c r="Z91" s="42">
        <f t="shared" si="32"/>
        <v>1</v>
      </c>
      <c r="AA91" s="42">
        <f t="shared" si="33"/>
        <v>1</v>
      </c>
    </row>
    <row r="92" spans="1:27" ht="60" hidden="1" customHeight="1" x14ac:dyDescent="0.65">
      <c r="A92" s="3">
        <v>90</v>
      </c>
      <c r="B92" s="8" t="s">
        <v>277</v>
      </c>
      <c r="C92" s="3" t="s">
        <v>972</v>
      </c>
      <c r="D92" s="3" t="s">
        <v>278</v>
      </c>
      <c r="E92" s="3" t="s">
        <v>682</v>
      </c>
      <c r="F92" s="5" t="s">
        <v>279</v>
      </c>
      <c r="G92" s="5">
        <v>180510512</v>
      </c>
      <c r="H92" s="5" t="s">
        <v>787</v>
      </c>
      <c r="I92" s="3"/>
      <c r="J92" s="37"/>
      <c r="K92" s="38">
        <f t="shared" si="19"/>
        <v>1</v>
      </c>
      <c r="L92" s="39" t="str">
        <f t="shared" si="20"/>
        <v>180510512</v>
      </c>
      <c r="M92" s="40" t="str">
        <f t="shared" si="21"/>
        <v>180510512</v>
      </c>
      <c r="N92" s="41">
        <f t="shared" si="22"/>
        <v>1</v>
      </c>
      <c r="O92" s="41">
        <f t="shared" si="23"/>
        <v>1</v>
      </c>
      <c r="P92" s="41">
        <f t="shared" si="17"/>
        <v>1</v>
      </c>
      <c r="Q92" s="42">
        <f t="shared" si="24"/>
        <v>1</v>
      </c>
      <c r="R92" s="43" t="str">
        <f t="shared" si="25"/>
        <v>077 80 83 25</v>
      </c>
      <c r="S92" s="39" t="str">
        <f t="shared" si="26"/>
        <v>077808325</v>
      </c>
      <c r="T92" s="41" t="e">
        <f t="shared" si="27"/>
        <v>#VALUE!</v>
      </c>
      <c r="U92" s="39" t="str">
        <f t="shared" si="28"/>
        <v>077808325</v>
      </c>
      <c r="V92" s="44" t="str">
        <f t="shared" si="29"/>
        <v>077808325</v>
      </c>
      <c r="W92" s="41">
        <f t="shared" si="30"/>
        <v>1</v>
      </c>
      <c r="X92" s="45">
        <f t="shared" si="31"/>
        <v>1</v>
      </c>
      <c r="Y92" s="41">
        <f t="shared" si="18"/>
        <v>1</v>
      </c>
      <c r="Z92" s="42">
        <f t="shared" si="32"/>
        <v>1</v>
      </c>
      <c r="AA92" s="42">
        <f t="shared" si="33"/>
        <v>1</v>
      </c>
    </row>
    <row r="93" spans="1:27" ht="60" hidden="1" customHeight="1" x14ac:dyDescent="0.65">
      <c r="A93" s="3">
        <v>91</v>
      </c>
      <c r="B93" s="8" t="s">
        <v>280</v>
      </c>
      <c r="C93" s="3" t="s">
        <v>972</v>
      </c>
      <c r="D93" s="3" t="s">
        <v>281</v>
      </c>
      <c r="E93" s="3" t="s">
        <v>682</v>
      </c>
      <c r="F93" s="5" t="s">
        <v>282</v>
      </c>
      <c r="G93" s="5" t="s">
        <v>933</v>
      </c>
      <c r="H93" s="10" t="s">
        <v>928</v>
      </c>
      <c r="I93" s="3"/>
      <c r="J93" s="37"/>
      <c r="K93" s="38">
        <f t="shared" si="19"/>
        <v>1</v>
      </c>
      <c r="L93" s="39" t="str">
        <f t="shared" si="20"/>
        <v>020660601</v>
      </c>
      <c r="M93" s="40" t="str">
        <f t="shared" si="21"/>
        <v>020660601</v>
      </c>
      <c r="N93" s="41">
        <f t="shared" si="22"/>
        <v>1</v>
      </c>
      <c r="O93" s="41">
        <f t="shared" si="23"/>
        <v>1</v>
      </c>
      <c r="P93" s="41">
        <f t="shared" si="17"/>
        <v>1</v>
      </c>
      <c r="Q93" s="42">
        <f t="shared" si="24"/>
        <v>1</v>
      </c>
      <c r="R93" s="43" t="str">
        <f t="shared" si="25"/>
        <v>097 220 8530</v>
      </c>
      <c r="S93" s="39" t="str">
        <f t="shared" si="26"/>
        <v>0972208530</v>
      </c>
      <c r="T93" s="41" t="e">
        <f t="shared" si="27"/>
        <v>#VALUE!</v>
      </c>
      <c r="U93" s="39" t="str">
        <f t="shared" si="28"/>
        <v>0972208530</v>
      </c>
      <c r="V93" s="44" t="str">
        <f t="shared" si="29"/>
        <v>0972208530</v>
      </c>
      <c r="W93" s="41">
        <f t="shared" si="30"/>
        <v>1</v>
      </c>
      <c r="X93" s="45">
        <f t="shared" si="31"/>
        <v>1</v>
      </c>
      <c r="Y93" s="41">
        <f t="shared" si="18"/>
        <v>1</v>
      </c>
      <c r="Z93" s="42">
        <f t="shared" si="32"/>
        <v>1</v>
      </c>
      <c r="AA93" s="42">
        <f t="shared" si="33"/>
        <v>1</v>
      </c>
    </row>
    <row r="94" spans="1:27" ht="60" hidden="1" customHeight="1" x14ac:dyDescent="0.65">
      <c r="A94" s="3">
        <v>92</v>
      </c>
      <c r="B94" s="3" t="s">
        <v>283</v>
      </c>
      <c r="C94" s="3" t="s">
        <v>970</v>
      </c>
      <c r="D94" s="3" t="s">
        <v>284</v>
      </c>
      <c r="E94" s="3" t="s">
        <v>682</v>
      </c>
      <c r="F94" s="5" t="s">
        <v>285</v>
      </c>
      <c r="G94" s="5">
        <v>170747898</v>
      </c>
      <c r="H94" s="5" t="s">
        <v>788</v>
      </c>
      <c r="I94" s="3"/>
      <c r="J94" s="37"/>
      <c r="K94" s="38">
        <f t="shared" si="19"/>
        <v>1</v>
      </c>
      <c r="L94" s="39" t="str">
        <f t="shared" si="20"/>
        <v>170747898</v>
      </c>
      <c r="M94" s="40" t="str">
        <f t="shared" si="21"/>
        <v>170747898</v>
      </c>
      <c r="N94" s="41">
        <f t="shared" si="22"/>
        <v>1</v>
      </c>
      <c r="O94" s="41">
        <f t="shared" si="23"/>
        <v>1</v>
      </c>
      <c r="P94" s="41">
        <f t="shared" si="17"/>
        <v>1</v>
      </c>
      <c r="Q94" s="42">
        <f t="shared" si="24"/>
        <v>1</v>
      </c>
      <c r="R94" s="43" t="str">
        <f t="shared" si="25"/>
        <v>010 77 47 06</v>
      </c>
      <c r="S94" s="39" t="str">
        <f t="shared" si="26"/>
        <v>010774706</v>
      </c>
      <c r="T94" s="41" t="e">
        <f t="shared" si="27"/>
        <v>#VALUE!</v>
      </c>
      <c r="U94" s="39" t="str">
        <f t="shared" si="28"/>
        <v>010774706</v>
      </c>
      <c r="V94" s="44" t="str">
        <f t="shared" si="29"/>
        <v>010774706</v>
      </c>
      <c r="W94" s="41">
        <f t="shared" si="30"/>
        <v>1</v>
      </c>
      <c r="X94" s="45">
        <f t="shared" si="31"/>
        <v>1</v>
      </c>
      <c r="Y94" s="41">
        <f t="shared" si="18"/>
        <v>1</v>
      </c>
      <c r="Z94" s="42">
        <f t="shared" si="32"/>
        <v>1</v>
      </c>
      <c r="AA94" s="42">
        <f t="shared" si="33"/>
        <v>1</v>
      </c>
    </row>
    <row r="95" spans="1:27" ht="60" hidden="1" customHeight="1" x14ac:dyDescent="0.65">
      <c r="A95" s="3">
        <v>93</v>
      </c>
      <c r="B95" s="3" t="s">
        <v>286</v>
      </c>
      <c r="C95" s="3" t="s">
        <v>970</v>
      </c>
      <c r="D95" s="3" t="s">
        <v>287</v>
      </c>
      <c r="E95" s="3" t="s">
        <v>683</v>
      </c>
      <c r="F95" s="5" t="s">
        <v>288</v>
      </c>
      <c r="G95" s="5">
        <v>180267129</v>
      </c>
      <c r="H95" s="5" t="s">
        <v>789</v>
      </c>
      <c r="I95" s="3"/>
      <c r="J95" s="37"/>
      <c r="K95" s="38">
        <f t="shared" si="19"/>
        <v>1</v>
      </c>
      <c r="L95" s="39" t="str">
        <f t="shared" si="20"/>
        <v>180267129</v>
      </c>
      <c r="M95" s="40" t="str">
        <f t="shared" si="21"/>
        <v>180267129</v>
      </c>
      <c r="N95" s="41">
        <f t="shared" si="22"/>
        <v>1</v>
      </c>
      <c r="O95" s="41">
        <f t="shared" si="23"/>
        <v>1</v>
      </c>
      <c r="P95" s="41">
        <f t="shared" si="17"/>
        <v>1</v>
      </c>
      <c r="Q95" s="42">
        <f t="shared" si="24"/>
        <v>1</v>
      </c>
      <c r="R95" s="43" t="str">
        <f t="shared" si="25"/>
        <v>070 68 12 23</v>
      </c>
      <c r="S95" s="39" t="str">
        <f t="shared" si="26"/>
        <v>070681223</v>
      </c>
      <c r="T95" s="41" t="e">
        <f t="shared" si="27"/>
        <v>#VALUE!</v>
      </c>
      <c r="U95" s="39" t="str">
        <f t="shared" si="28"/>
        <v>070681223</v>
      </c>
      <c r="V95" s="44" t="str">
        <f t="shared" si="29"/>
        <v>070681223</v>
      </c>
      <c r="W95" s="41">
        <f t="shared" si="30"/>
        <v>1</v>
      </c>
      <c r="X95" s="45">
        <f t="shared" si="31"/>
        <v>1</v>
      </c>
      <c r="Y95" s="41">
        <f t="shared" si="18"/>
        <v>1</v>
      </c>
      <c r="Z95" s="42">
        <f t="shared" si="32"/>
        <v>1</v>
      </c>
      <c r="AA95" s="42">
        <f t="shared" si="33"/>
        <v>1</v>
      </c>
    </row>
    <row r="96" spans="1:27" ht="60" hidden="1" customHeight="1" x14ac:dyDescent="0.65">
      <c r="A96" s="3">
        <v>94</v>
      </c>
      <c r="B96" s="3" t="s">
        <v>289</v>
      </c>
      <c r="C96" s="3" t="s">
        <v>972</v>
      </c>
      <c r="D96" s="3" t="s">
        <v>290</v>
      </c>
      <c r="E96" s="3" t="s">
        <v>683</v>
      </c>
      <c r="F96" s="5" t="s">
        <v>291</v>
      </c>
      <c r="G96" s="5">
        <v>180279303</v>
      </c>
      <c r="H96" s="5" t="s">
        <v>790</v>
      </c>
      <c r="I96" s="3"/>
      <c r="J96" s="37"/>
      <c r="K96" s="38">
        <f t="shared" si="19"/>
        <v>1</v>
      </c>
      <c r="L96" s="39" t="str">
        <f t="shared" si="20"/>
        <v>180279303</v>
      </c>
      <c r="M96" s="40" t="str">
        <f t="shared" si="21"/>
        <v>180279303</v>
      </c>
      <c r="N96" s="41">
        <f t="shared" si="22"/>
        <v>1</v>
      </c>
      <c r="O96" s="41">
        <f t="shared" si="23"/>
        <v>1</v>
      </c>
      <c r="P96" s="41">
        <f t="shared" si="17"/>
        <v>1</v>
      </c>
      <c r="Q96" s="42">
        <f t="shared" si="24"/>
        <v>1</v>
      </c>
      <c r="R96" s="43" t="str">
        <f t="shared" si="25"/>
        <v>069 61 61 90</v>
      </c>
      <c r="S96" s="39" t="str">
        <f t="shared" si="26"/>
        <v>069616190</v>
      </c>
      <c r="T96" s="41" t="e">
        <f t="shared" si="27"/>
        <v>#VALUE!</v>
      </c>
      <c r="U96" s="39" t="str">
        <f t="shared" si="28"/>
        <v>069616190</v>
      </c>
      <c r="V96" s="44" t="str">
        <f t="shared" si="29"/>
        <v>069616190</v>
      </c>
      <c r="W96" s="41">
        <f t="shared" si="30"/>
        <v>1</v>
      </c>
      <c r="X96" s="45">
        <f t="shared" si="31"/>
        <v>1</v>
      </c>
      <c r="Y96" s="41">
        <f t="shared" si="18"/>
        <v>1</v>
      </c>
      <c r="Z96" s="42">
        <f t="shared" si="32"/>
        <v>1</v>
      </c>
      <c r="AA96" s="42">
        <f t="shared" si="33"/>
        <v>1</v>
      </c>
    </row>
    <row r="97" spans="1:27" ht="60" hidden="1" customHeight="1" x14ac:dyDescent="0.65">
      <c r="A97" s="3">
        <v>95</v>
      </c>
      <c r="B97" s="3" t="s">
        <v>292</v>
      </c>
      <c r="C97" s="3" t="s">
        <v>970</v>
      </c>
      <c r="D97" s="3" t="s">
        <v>293</v>
      </c>
      <c r="E97" s="3" t="s">
        <v>683</v>
      </c>
      <c r="F97" s="5" t="s">
        <v>294</v>
      </c>
      <c r="G97" s="5">
        <v>180247743</v>
      </c>
      <c r="H97" s="5" t="s">
        <v>791</v>
      </c>
      <c r="I97" s="3"/>
      <c r="J97" s="37"/>
      <c r="K97" s="38">
        <f t="shared" si="19"/>
        <v>1</v>
      </c>
      <c r="L97" s="39" t="str">
        <f t="shared" si="20"/>
        <v>180247743</v>
      </c>
      <c r="M97" s="40" t="str">
        <f t="shared" si="21"/>
        <v>180247743</v>
      </c>
      <c r="N97" s="41">
        <f t="shared" si="22"/>
        <v>1</v>
      </c>
      <c r="O97" s="41">
        <f t="shared" si="23"/>
        <v>1</v>
      </c>
      <c r="P97" s="41">
        <f t="shared" si="17"/>
        <v>1</v>
      </c>
      <c r="Q97" s="42">
        <f t="shared" si="24"/>
        <v>1</v>
      </c>
      <c r="R97" s="43" t="str">
        <f t="shared" si="25"/>
        <v>070 39 78 03</v>
      </c>
      <c r="S97" s="39" t="str">
        <f t="shared" si="26"/>
        <v>070397803</v>
      </c>
      <c r="T97" s="41" t="e">
        <f t="shared" si="27"/>
        <v>#VALUE!</v>
      </c>
      <c r="U97" s="39" t="str">
        <f t="shared" si="28"/>
        <v>070397803</v>
      </c>
      <c r="V97" s="44" t="str">
        <f t="shared" si="29"/>
        <v>070397803</v>
      </c>
      <c r="W97" s="41">
        <f t="shared" si="30"/>
        <v>1</v>
      </c>
      <c r="X97" s="45">
        <f t="shared" si="31"/>
        <v>1</v>
      </c>
      <c r="Y97" s="41">
        <f t="shared" si="18"/>
        <v>1</v>
      </c>
      <c r="Z97" s="42">
        <f t="shared" si="32"/>
        <v>1</v>
      </c>
      <c r="AA97" s="42">
        <f t="shared" si="33"/>
        <v>1</v>
      </c>
    </row>
    <row r="98" spans="1:27" ht="60" hidden="1" customHeight="1" x14ac:dyDescent="0.65">
      <c r="A98" s="3">
        <v>96</v>
      </c>
      <c r="B98" s="3" t="s">
        <v>295</v>
      </c>
      <c r="C98" s="3" t="s">
        <v>972</v>
      </c>
      <c r="D98" s="3" t="s">
        <v>296</v>
      </c>
      <c r="E98" s="3" t="s">
        <v>683</v>
      </c>
      <c r="F98" s="5" t="s">
        <v>297</v>
      </c>
      <c r="G98" s="5">
        <v>180622440</v>
      </c>
      <c r="H98" s="5" t="s">
        <v>792</v>
      </c>
      <c r="I98" s="3"/>
      <c r="J98" s="37"/>
      <c r="K98" s="38">
        <f t="shared" si="19"/>
        <v>1</v>
      </c>
      <c r="L98" s="39" t="str">
        <f t="shared" si="20"/>
        <v>180622440</v>
      </c>
      <c r="M98" s="40" t="str">
        <f t="shared" si="21"/>
        <v>180622440</v>
      </c>
      <c r="N98" s="41">
        <f t="shared" si="22"/>
        <v>1</v>
      </c>
      <c r="O98" s="41">
        <f t="shared" si="23"/>
        <v>1</v>
      </c>
      <c r="P98" s="41">
        <f t="shared" si="17"/>
        <v>1</v>
      </c>
      <c r="Q98" s="42">
        <f t="shared" si="24"/>
        <v>1</v>
      </c>
      <c r="R98" s="43" t="str">
        <f t="shared" si="25"/>
        <v>070 95 93 20</v>
      </c>
      <c r="S98" s="39" t="str">
        <f t="shared" si="26"/>
        <v>070959320</v>
      </c>
      <c r="T98" s="41" t="e">
        <f t="shared" si="27"/>
        <v>#VALUE!</v>
      </c>
      <c r="U98" s="39" t="str">
        <f t="shared" si="28"/>
        <v>070959320</v>
      </c>
      <c r="V98" s="44" t="str">
        <f t="shared" si="29"/>
        <v>070959320</v>
      </c>
      <c r="W98" s="41">
        <f t="shared" si="30"/>
        <v>1</v>
      </c>
      <c r="X98" s="45">
        <f t="shared" si="31"/>
        <v>1</v>
      </c>
      <c r="Y98" s="41">
        <f t="shared" si="18"/>
        <v>1</v>
      </c>
      <c r="Z98" s="42">
        <f t="shared" si="32"/>
        <v>1</v>
      </c>
      <c r="AA98" s="42">
        <f t="shared" si="33"/>
        <v>1</v>
      </c>
    </row>
    <row r="99" spans="1:27" ht="60" hidden="1" customHeight="1" x14ac:dyDescent="0.65">
      <c r="A99" s="3">
        <v>97</v>
      </c>
      <c r="B99" s="3" t="s">
        <v>298</v>
      </c>
      <c r="C99" s="3" t="s">
        <v>970</v>
      </c>
      <c r="D99" s="3" t="s">
        <v>299</v>
      </c>
      <c r="E99" s="3" t="s">
        <v>683</v>
      </c>
      <c r="F99" s="5" t="s">
        <v>300</v>
      </c>
      <c r="G99" s="5">
        <v>180682253</v>
      </c>
      <c r="H99" s="5" t="s">
        <v>793</v>
      </c>
      <c r="I99" s="3"/>
      <c r="J99" s="37"/>
      <c r="K99" s="38">
        <f t="shared" si="19"/>
        <v>1</v>
      </c>
      <c r="L99" s="39" t="str">
        <f t="shared" si="20"/>
        <v>180682253</v>
      </c>
      <c r="M99" s="40" t="str">
        <f t="shared" si="21"/>
        <v>180682253</v>
      </c>
      <c r="N99" s="41">
        <f t="shared" si="22"/>
        <v>1</v>
      </c>
      <c r="O99" s="41">
        <f t="shared" si="23"/>
        <v>1</v>
      </c>
      <c r="P99" s="41">
        <f t="shared" si="17"/>
        <v>1</v>
      </c>
      <c r="Q99" s="42">
        <f t="shared" si="24"/>
        <v>1</v>
      </c>
      <c r="R99" s="43" t="str">
        <f t="shared" si="25"/>
        <v>096 69 40 375</v>
      </c>
      <c r="S99" s="39" t="str">
        <f t="shared" si="26"/>
        <v>0966940375</v>
      </c>
      <c r="T99" s="41" t="e">
        <f t="shared" si="27"/>
        <v>#VALUE!</v>
      </c>
      <c r="U99" s="39" t="str">
        <f t="shared" si="28"/>
        <v>0966940375</v>
      </c>
      <c r="V99" s="44" t="str">
        <f t="shared" si="29"/>
        <v>0966940375</v>
      </c>
      <c r="W99" s="41">
        <f t="shared" si="30"/>
        <v>1</v>
      </c>
      <c r="X99" s="45">
        <f t="shared" si="31"/>
        <v>1</v>
      </c>
      <c r="Y99" s="41">
        <f t="shared" si="18"/>
        <v>1</v>
      </c>
      <c r="Z99" s="42">
        <f t="shared" si="32"/>
        <v>1</v>
      </c>
      <c r="AA99" s="42">
        <f t="shared" si="33"/>
        <v>1</v>
      </c>
    </row>
    <row r="100" spans="1:27" ht="60" hidden="1" customHeight="1" x14ac:dyDescent="0.65">
      <c r="A100" s="3">
        <v>98</v>
      </c>
      <c r="B100" s="3" t="s">
        <v>301</v>
      </c>
      <c r="C100" s="3" t="s">
        <v>972</v>
      </c>
      <c r="D100" s="3" t="s">
        <v>302</v>
      </c>
      <c r="E100" s="3" t="s">
        <v>683</v>
      </c>
      <c r="F100" s="5" t="s">
        <v>303</v>
      </c>
      <c r="G100" s="5">
        <v>180767397</v>
      </c>
      <c r="H100" s="5" t="s">
        <v>794</v>
      </c>
      <c r="I100" s="3"/>
      <c r="J100" s="37"/>
      <c r="K100" s="38">
        <f t="shared" si="19"/>
        <v>1</v>
      </c>
      <c r="L100" s="39" t="str">
        <f t="shared" si="20"/>
        <v>180767397</v>
      </c>
      <c r="M100" s="40" t="str">
        <f t="shared" si="21"/>
        <v>180767397</v>
      </c>
      <c r="N100" s="41">
        <f t="shared" si="22"/>
        <v>1</v>
      </c>
      <c r="O100" s="41">
        <f t="shared" si="23"/>
        <v>1</v>
      </c>
      <c r="P100" s="41">
        <f t="shared" si="17"/>
        <v>1</v>
      </c>
      <c r="Q100" s="42">
        <f t="shared" si="24"/>
        <v>1</v>
      </c>
      <c r="R100" s="43" t="str">
        <f t="shared" si="25"/>
        <v>011 90 95 92</v>
      </c>
      <c r="S100" s="39" t="str">
        <f t="shared" si="26"/>
        <v>011909592</v>
      </c>
      <c r="T100" s="41" t="e">
        <f t="shared" si="27"/>
        <v>#VALUE!</v>
      </c>
      <c r="U100" s="39" t="str">
        <f t="shared" si="28"/>
        <v>011909592</v>
      </c>
      <c r="V100" s="44" t="str">
        <f t="shared" si="29"/>
        <v>011909592</v>
      </c>
      <c r="W100" s="41">
        <f t="shared" si="30"/>
        <v>1</v>
      </c>
      <c r="X100" s="45">
        <f t="shared" si="31"/>
        <v>1</v>
      </c>
      <c r="Y100" s="41">
        <f t="shared" si="18"/>
        <v>1</v>
      </c>
      <c r="Z100" s="42">
        <f t="shared" si="32"/>
        <v>1</v>
      </c>
      <c r="AA100" s="42">
        <f t="shared" si="33"/>
        <v>1</v>
      </c>
    </row>
    <row r="101" spans="1:27" ht="60" hidden="1" customHeight="1" x14ac:dyDescent="0.65">
      <c r="A101" s="3">
        <v>99</v>
      </c>
      <c r="B101" s="3" t="s">
        <v>304</v>
      </c>
      <c r="C101" s="3" t="s">
        <v>972</v>
      </c>
      <c r="D101" s="3" t="s">
        <v>305</v>
      </c>
      <c r="E101" s="3" t="s">
        <v>683</v>
      </c>
      <c r="F101" s="5" t="s">
        <v>306</v>
      </c>
      <c r="G101" s="5" t="s">
        <v>795</v>
      </c>
      <c r="H101" s="5" t="s">
        <v>796</v>
      </c>
      <c r="I101" s="3"/>
      <c r="J101" s="37"/>
      <c r="K101" s="38">
        <f t="shared" si="19"/>
        <v>1</v>
      </c>
      <c r="L101" s="39" t="str">
        <f t="shared" si="20"/>
        <v>050943597</v>
      </c>
      <c r="M101" s="40" t="str">
        <f t="shared" si="21"/>
        <v>050943597</v>
      </c>
      <c r="N101" s="41">
        <f t="shared" si="22"/>
        <v>1</v>
      </c>
      <c r="O101" s="41">
        <f t="shared" si="23"/>
        <v>1</v>
      </c>
      <c r="P101" s="41">
        <f t="shared" si="17"/>
        <v>1</v>
      </c>
      <c r="Q101" s="42">
        <f t="shared" si="24"/>
        <v>1</v>
      </c>
      <c r="R101" s="43" t="str">
        <f t="shared" si="25"/>
        <v>016 75 80 08</v>
      </c>
      <c r="S101" s="39" t="str">
        <f t="shared" si="26"/>
        <v>016758008</v>
      </c>
      <c r="T101" s="41" t="e">
        <f t="shared" si="27"/>
        <v>#VALUE!</v>
      </c>
      <c r="U101" s="39" t="str">
        <f t="shared" si="28"/>
        <v>016758008</v>
      </c>
      <c r="V101" s="44" t="str">
        <f t="shared" si="29"/>
        <v>016758008</v>
      </c>
      <c r="W101" s="41">
        <f t="shared" si="30"/>
        <v>1</v>
      </c>
      <c r="X101" s="45">
        <f t="shared" si="31"/>
        <v>1</v>
      </c>
      <c r="Y101" s="41">
        <f t="shared" si="18"/>
        <v>1</v>
      </c>
      <c r="Z101" s="42">
        <f t="shared" si="32"/>
        <v>1</v>
      </c>
      <c r="AA101" s="42">
        <f t="shared" si="33"/>
        <v>1</v>
      </c>
    </row>
    <row r="102" spans="1:27" ht="60" hidden="1" customHeight="1" x14ac:dyDescent="0.65">
      <c r="A102" s="3">
        <v>100</v>
      </c>
      <c r="B102" s="3" t="s">
        <v>307</v>
      </c>
      <c r="C102" s="3" t="s">
        <v>972</v>
      </c>
      <c r="D102" s="3" t="s">
        <v>308</v>
      </c>
      <c r="E102" s="3" t="s">
        <v>683</v>
      </c>
      <c r="F102" s="5" t="s">
        <v>309</v>
      </c>
      <c r="G102" s="5">
        <v>180412729</v>
      </c>
      <c r="H102" s="5" t="s">
        <v>797</v>
      </c>
      <c r="I102" s="3"/>
      <c r="J102" s="37"/>
      <c r="K102" s="38">
        <f t="shared" si="19"/>
        <v>1</v>
      </c>
      <c r="L102" s="39" t="str">
        <f t="shared" si="20"/>
        <v>180412729</v>
      </c>
      <c r="M102" s="40" t="str">
        <f t="shared" si="21"/>
        <v>180412729</v>
      </c>
      <c r="N102" s="41">
        <f t="shared" si="22"/>
        <v>1</v>
      </c>
      <c r="O102" s="41">
        <f t="shared" si="23"/>
        <v>1</v>
      </c>
      <c r="P102" s="41">
        <f t="shared" si="17"/>
        <v>1</v>
      </c>
      <c r="Q102" s="42">
        <f t="shared" si="24"/>
        <v>1</v>
      </c>
      <c r="R102" s="43" t="str">
        <f t="shared" si="25"/>
        <v>095 93 66 37</v>
      </c>
      <c r="S102" s="39" t="str">
        <f t="shared" si="26"/>
        <v>095936637</v>
      </c>
      <c r="T102" s="41" t="e">
        <f t="shared" si="27"/>
        <v>#VALUE!</v>
      </c>
      <c r="U102" s="39" t="str">
        <f t="shared" si="28"/>
        <v>095936637</v>
      </c>
      <c r="V102" s="44" t="str">
        <f t="shared" si="29"/>
        <v>095936637</v>
      </c>
      <c r="W102" s="41">
        <f t="shared" si="30"/>
        <v>1</v>
      </c>
      <c r="X102" s="45">
        <f t="shared" si="31"/>
        <v>1</v>
      </c>
      <c r="Y102" s="41">
        <f t="shared" si="18"/>
        <v>1</v>
      </c>
      <c r="Z102" s="42">
        <f t="shared" si="32"/>
        <v>1</v>
      </c>
      <c r="AA102" s="42">
        <f t="shared" si="33"/>
        <v>1</v>
      </c>
    </row>
    <row r="103" spans="1:27" ht="60" hidden="1" customHeight="1" x14ac:dyDescent="0.65">
      <c r="A103" s="3">
        <v>101</v>
      </c>
      <c r="B103" s="3" t="s">
        <v>310</v>
      </c>
      <c r="C103" s="3" t="s">
        <v>970</v>
      </c>
      <c r="D103" s="3" t="s">
        <v>311</v>
      </c>
      <c r="E103" s="3" t="s">
        <v>683</v>
      </c>
      <c r="F103" s="5" t="s">
        <v>312</v>
      </c>
      <c r="G103" s="5" t="s">
        <v>798</v>
      </c>
      <c r="H103" s="5" t="s">
        <v>799</v>
      </c>
      <c r="I103" s="3"/>
      <c r="J103" s="37"/>
      <c r="K103" s="38">
        <f t="shared" si="19"/>
        <v>1</v>
      </c>
      <c r="L103" s="39" t="str">
        <f t="shared" si="20"/>
        <v>180959970</v>
      </c>
      <c r="M103" s="40" t="str">
        <f t="shared" si="21"/>
        <v>180959970</v>
      </c>
      <c r="N103" s="41">
        <f t="shared" si="22"/>
        <v>1</v>
      </c>
      <c r="O103" s="41">
        <f t="shared" si="23"/>
        <v>1</v>
      </c>
      <c r="P103" s="41">
        <f t="shared" si="17"/>
        <v>1</v>
      </c>
      <c r="Q103" s="42">
        <f t="shared" si="24"/>
        <v>1</v>
      </c>
      <c r="R103" s="43" t="str">
        <f t="shared" si="25"/>
        <v>081 91 73 87</v>
      </c>
      <c r="S103" s="39" t="str">
        <f t="shared" si="26"/>
        <v>081917387</v>
      </c>
      <c r="T103" s="41" t="e">
        <f t="shared" si="27"/>
        <v>#VALUE!</v>
      </c>
      <c r="U103" s="39" t="str">
        <f t="shared" si="28"/>
        <v>081917387</v>
      </c>
      <c r="V103" s="44" t="str">
        <f t="shared" si="29"/>
        <v>081917387</v>
      </c>
      <c r="W103" s="41">
        <f t="shared" si="30"/>
        <v>1</v>
      </c>
      <c r="X103" s="45">
        <f t="shared" si="31"/>
        <v>1</v>
      </c>
      <c r="Y103" s="41">
        <f t="shared" si="18"/>
        <v>1</v>
      </c>
      <c r="Z103" s="42">
        <f t="shared" si="32"/>
        <v>1</v>
      </c>
      <c r="AA103" s="42">
        <f t="shared" si="33"/>
        <v>1</v>
      </c>
    </row>
    <row r="104" spans="1:27" ht="60" hidden="1" customHeight="1" x14ac:dyDescent="0.65">
      <c r="A104" s="3">
        <v>102</v>
      </c>
      <c r="B104" s="3" t="s">
        <v>313</v>
      </c>
      <c r="C104" s="3" t="s">
        <v>972</v>
      </c>
      <c r="D104" s="3" t="s">
        <v>314</v>
      </c>
      <c r="E104" s="3" t="s">
        <v>683</v>
      </c>
      <c r="F104" s="5" t="s">
        <v>315</v>
      </c>
      <c r="G104" s="5">
        <v>180599286</v>
      </c>
      <c r="H104" s="5" t="s">
        <v>800</v>
      </c>
      <c r="I104" s="3"/>
      <c r="J104" s="37"/>
      <c r="K104" s="38">
        <f t="shared" si="19"/>
        <v>1</v>
      </c>
      <c r="L104" s="39" t="str">
        <f t="shared" si="20"/>
        <v>180599286</v>
      </c>
      <c r="M104" s="40" t="str">
        <f t="shared" si="21"/>
        <v>180599286</v>
      </c>
      <c r="N104" s="41">
        <f t="shared" si="22"/>
        <v>1</v>
      </c>
      <c r="O104" s="41">
        <f t="shared" si="23"/>
        <v>1</v>
      </c>
      <c r="P104" s="41">
        <f t="shared" si="17"/>
        <v>1</v>
      </c>
      <c r="Q104" s="42">
        <f t="shared" si="24"/>
        <v>1</v>
      </c>
      <c r="R104" s="43" t="str">
        <f t="shared" si="25"/>
        <v>069 99 99 67</v>
      </c>
      <c r="S104" s="39" t="str">
        <f t="shared" si="26"/>
        <v>069999967</v>
      </c>
      <c r="T104" s="41" t="e">
        <f t="shared" si="27"/>
        <v>#VALUE!</v>
      </c>
      <c r="U104" s="39" t="str">
        <f t="shared" si="28"/>
        <v>069999967</v>
      </c>
      <c r="V104" s="44" t="str">
        <f t="shared" si="29"/>
        <v>069999967</v>
      </c>
      <c r="W104" s="41">
        <f t="shared" si="30"/>
        <v>1</v>
      </c>
      <c r="X104" s="45">
        <f t="shared" si="31"/>
        <v>1</v>
      </c>
      <c r="Y104" s="41">
        <f t="shared" si="18"/>
        <v>1</v>
      </c>
      <c r="Z104" s="42">
        <f t="shared" si="32"/>
        <v>1</v>
      </c>
      <c r="AA104" s="42">
        <f t="shared" si="33"/>
        <v>1</v>
      </c>
    </row>
    <row r="105" spans="1:27" ht="60" hidden="1" customHeight="1" x14ac:dyDescent="0.65">
      <c r="A105" s="3">
        <v>103</v>
      </c>
      <c r="B105" s="3" t="s">
        <v>316</v>
      </c>
      <c r="C105" s="3" t="s">
        <v>970</v>
      </c>
      <c r="D105" s="3" t="s">
        <v>317</v>
      </c>
      <c r="E105" s="3" t="s">
        <v>683</v>
      </c>
      <c r="F105" s="5" t="s">
        <v>318</v>
      </c>
      <c r="G105" s="5">
        <v>180558430</v>
      </c>
      <c r="H105" s="5" t="s">
        <v>801</v>
      </c>
      <c r="I105" s="3"/>
      <c r="J105" s="37"/>
      <c r="K105" s="38">
        <f t="shared" si="19"/>
        <v>1</v>
      </c>
      <c r="L105" s="39" t="str">
        <f t="shared" si="20"/>
        <v>180558430</v>
      </c>
      <c r="M105" s="40" t="str">
        <f t="shared" si="21"/>
        <v>180558430</v>
      </c>
      <c r="N105" s="41">
        <f t="shared" si="22"/>
        <v>1</v>
      </c>
      <c r="O105" s="41">
        <f t="shared" si="23"/>
        <v>1</v>
      </c>
      <c r="P105" s="41">
        <f t="shared" si="17"/>
        <v>1</v>
      </c>
      <c r="Q105" s="42">
        <f t="shared" si="24"/>
        <v>1</v>
      </c>
      <c r="R105" s="43" t="str">
        <f t="shared" si="25"/>
        <v>087 27 66 88</v>
      </c>
      <c r="S105" s="39" t="str">
        <f t="shared" si="26"/>
        <v>087276688</v>
      </c>
      <c r="T105" s="41" t="e">
        <f t="shared" si="27"/>
        <v>#VALUE!</v>
      </c>
      <c r="U105" s="39" t="str">
        <f t="shared" si="28"/>
        <v>087276688</v>
      </c>
      <c r="V105" s="44" t="str">
        <f t="shared" si="29"/>
        <v>087276688</v>
      </c>
      <c r="W105" s="41">
        <f t="shared" si="30"/>
        <v>1</v>
      </c>
      <c r="X105" s="45">
        <f t="shared" si="31"/>
        <v>1</v>
      </c>
      <c r="Y105" s="41">
        <f t="shared" si="18"/>
        <v>1</v>
      </c>
      <c r="Z105" s="42">
        <f t="shared" si="32"/>
        <v>1</v>
      </c>
      <c r="AA105" s="42">
        <f t="shared" si="33"/>
        <v>1</v>
      </c>
    </row>
    <row r="106" spans="1:27" ht="60" hidden="1" customHeight="1" x14ac:dyDescent="0.65">
      <c r="A106" s="3">
        <v>104</v>
      </c>
      <c r="B106" s="3" t="s">
        <v>319</v>
      </c>
      <c r="C106" s="3" t="s">
        <v>970</v>
      </c>
      <c r="D106" s="3" t="s">
        <v>320</v>
      </c>
      <c r="E106" s="3" t="s">
        <v>683</v>
      </c>
      <c r="F106" s="5" t="s">
        <v>321</v>
      </c>
      <c r="G106" s="5">
        <v>180564147</v>
      </c>
      <c r="H106" s="5" t="s">
        <v>802</v>
      </c>
      <c r="I106" s="3"/>
      <c r="J106" s="37"/>
      <c r="K106" s="38">
        <f t="shared" si="19"/>
        <v>1</v>
      </c>
      <c r="L106" s="39" t="str">
        <f t="shared" si="20"/>
        <v>180564147</v>
      </c>
      <c r="M106" s="40" t="str">
        <f t="shared" si="21"/>
        <v>180564147</v>
      </c>
      <c r="N106" s="41">
        <f t="shared" si="22"/>
        <v>1</v>
      </c>
      <c r="O106" s="41">
        <f t="shared" si="23"/>
        <v>1</v>
      </c>
      <c r="P106" s="41">
        <f t="shared" si="17"/>
        <v>1</v>
      </c>
      <c r="Q106" s="42">
        <f t="shared" si="24"/>
        <v>1</v>
      </c>
      <c r="R106" s="43" t="str">
        <f t="shared" si="25"/>
        <v>092 15 55 29</v>
      </c>
      <c r="S106" s="39" t="str">
        <f t="shared" si="26"/>
        <v>092155529</v>
      </c>
      <c r="T106" s="41" t="e">
        <f t="shared" si="27"/>
        <v>#VALUE!</v>
      </c>
      <c r="U106" s="39" t="str">
        <f t="shared" si="28"/>
        <v>092155529</v>
      </c>
      <c r="V106" s="44" t="str">
        <f t="shared" si="29"/>
        <v>092155529</v>
      </c>
      <c r="W106" s="41">
        <f t="shared" si="30"/>
        <v>1</v>
      </c>
      <c r="X106" s="45">
        <f t="shared" si="31"/>
        <v>1</v>
      </c>
      <c r="Y106" s="41">
        <f t="shared" si="18"/>
        <v>1</v>
      </c>
      <c r="Z106" s="42">
        <f t="shared" si="32"/>
        <v>1</v>
      </c>
      <c r="AA106" s="42">
        <f t="shared" si="33"/>
        <v>1</v>
      </c>
    </row>
    <row r="107" spans="1:27" ht="60" hidden="1" customHeight="1" x14ac:dyDescent="0.65">
      <c r="A107" s="3">
        <v>105</v>
      </c>
      <c r="B107" s="3" t="s">
        <v>322</v>
      </c>
      <c r="C107" s="3" t="s">
        <v>972</v>
      </c>
      <c r="D107" s="3" t="s">
        <v>323</v>
      </c>
      <c r="E107" s="3" t="s">
        <v>683</v>
      </c>
      <c r="F107" s="5" t="s">
        <v>324</v>
      </c>
      <c r="G107" s="5">
        <v>180557177</v>
      </c>
      <c r="H107" s="5" t="s">
        <v>803</v>
      </c>
      <c r="I107" s="3"/>
      <c r="J107" s="37"/>
      <c r="K107" s="38">
        <f t="shared" si="19"/>
        <v>1</v>
      </c>
      <c r="L107" s="39" t="str">
        <f t="shared" si="20"/>
        <v>180557177</v>
      </c>
      <c r="M107" s="40" t="str">
        <f t="shared" si="21"/>
        <v>180557177</v>
      </c>
      <c r="N107" s="41">
        <f t="shared" si="22"/>
        <v>1</v>
      </c>
      <c r="O107" s="41">
        <f t="shared" si="23"/>
        <v>1</v>
      </c>
      <c r="P107" s="41">
        <f t="shared" si="17"/>
        <v>1</v>
      </c>
      <c r="Q107" s="42">
        <f t="shared" si="24"/>
        <v>1</v>
      </c>
      <c r="R107" s="43" t="str">
        <f t="shared" si="25"/>
        <v>096 73 14 626</v>
      </c>
      <c r="S107" s="39" t="str">
        <f t="shared" si="26"/>
        <v>0967314626</v>
      </c>
      <c r="T107" s="41" t="e">
        <f t="shared" si="27"/>
        <v>#VALUE!</v>
      </c>
      <c r="U107" s="39" t="str">
        <f t="shared" si="28"/>
        <v>0967314626</v>
      </c>
      <c r="V107" s="44" t="str">
        <f t="shared" si="29"/>
        <v>0967314626</v>
      </c>
      <c r="W107" s="41">
        <f t="shared" si="30"/>
        <v>1</v>
      </c>
      <c r="X107" s="45">
        <f t="shared" si="31"/>
        <v>1</v>
      </c>
      <c r="Y107" s="41">
        <f t="shared" si="18"/>
        <v>1</v>
      </c>
      <c r="Z107" s="42">
        <f t="shared" si="32"/>
        <v>1</v>
      </c>
      <c r="AA107" s="42">
        <f t="shared" si="33"/>
        <v>1</v>
      </c>
    </row>
    <row r="108" spans="1:27" ht="60" hidden="1" customHeight="1" x14ac:dyDescent="0.65">
      <c r="A108" s="3">
        <v>106</v>
      </c>
      <c r="B108" s="3" t="s">
        <v>325</v>
      </c>
      <c r="C108" s="3" t="s">
        <v>972</v>
      </c>
      <c r="D108" s="3" t="s">
        <v>326</v>
      </c>
      <c r="E108" s="3" t="s">
        <v>683</v>
      </c>
      <c r="F108" s="5" t="s">
        <v>327</v>
      </c>
      <c r="G108" s="5">
        <v>180079933</v>
      </c>
      <c r="H108" s="5" t="s">
        <v>804</v>
      </c>
      <c r="I108" s="3"/>
      <c r="J108" s="37"/>
      <c r="K108" s="38">
        <f t="shared" si="19"/>
        <v>1</v>
      </c>
      <c r="L108" s="39" t="str">
        <f t="shared" si="20"/>
        <v>180079933</v>
      </c>
      <c r="M108" s="40" t="str">
        <f t="shared" si="21"/>
        <v>180079933</v>
      </c>
      <c r="N108" s="41">
        <f t="shared" si="22"/>
        <v>1</v>
      </c>
      <c r="O108" s="41">
        <f t="shared" si="23"/>
        <v>1</v>
      </c>
      <c r="P108" s="41">
        <f t="shared" si="17"/>
        <v>1</v>
      </c>
      <c r="Q108" s="42">
        <f t="shared" si="24"/>
        <v>1</v>
      </c>
      <c r="R108" s="43" t="str">
        <f t="shared" si="25"/>
        <v>086 86 26 94</v>
      </c>
      <c r="S108" s="39" t="str">
        <f t="shared" si="26"/>
        <v>086862694</v>
      </c>
      <c r="T108" s="41" t="e">
        <f t="shared" si="27"/>
        <v>#VALUE!</v>
      </c>
      <c r="U108" s="39" t="str">
        <f t="shared" si="28"/>
        <v>086862694</v>
      </c>
      <c r="V108" s="44" t="str">
        <f t="shared" si="29"/>
        <v>086862694</v>
      </c>
      <c r="W108" s="41">
        <f t="shared" si="30"/>
        <v>1</v>
      </c>
      <c r="X108" s="45">
        <f t="shared" si="31"/>
        <v>1</v>
      </c>
      <c r="Y108" s="41">
        <f t="shared" si="18"/>
        <v>1</v>
      </c>
      <c r="Z108" s="42">
        <f t="shared" si="32"/>
        <v>1</v>
      </c>
      <c r="AA108" s="42">
        <f t="shared" si="33"/>
        <v>1</v>
      </c>
    </row>
    <row r="109" spans="1:27" ht="60" hidden="1" customHeight="1" x14ac:dyDescent="0.65">
      <c r="A109" s="3">
        <v>107</v>
      </c>
      <c r="B109" s="3" t="s">
        <v>328</v>
      </c>
      <c r="C109" s="3" t="s">
        <v>972</v>
      </c>
      <c r="D109" s="3" t="s">
        <v>329</v>
      </c>
      <c r="E109" s="3" t="s">
        <v>683</v>
      </c>
      <c r="F109" s="5" t="s">
        <v>330</v>
      </c>
      <c r="G109" s="5">
        <v>180693519</v>
      </c>
      <c r="H109" s="5" t="s">
        <v>805</v>
      </c>
      <c r="I109" s="3"/>
      <c r="J109" s="37"/>
      <c r="K109" s="38">
        <f t="shared" si="19"/>
        <v>1</v>
      </c>
      <c r="L109" s="39" t="str">
        <f t="shared" si="20"/>
        <v>180693519</v>
      </c>
      <c r="M109" s="40" t="str">
        <f t="shared" si="21"/>
        <v>180693519</v>
      </c>
      <c r="N109" s="41">
        <f t="shared" si="22"/>
        <v>1</v>
      </c>
      <c r="O109" s="41">
        <f t="shared" si="23"/>
        <v>1</v>
      </c>
      <c r="P109" s="41">
        <f t="shared" si="17"/>
        <v>1</v>
      </c>
      <c r="Q109" s="42">
        <f t="shared" si="24"/>
        <v>1</v>
      </c>
      <c r="R109" s="43" t="str">
        <f t="shared" si="25"/>
        <v>012 46 37 78</v>
      </c>
      <c r="S109" s="39" t="str">
        <f t="shared" si="26"/>
        <v>012463778</v>
      </c>
      <c r="T109" s="41" t="e">
        <f t="shared" si="27"/>
        <v>#VALUE!</v>
      </c>
      <c r="U109" s="39" t="str">
        <f t="shared" si="28"/>
        <v>012463778</v>
      </c>
      <c r="V109" s="44" t="str">
        <f t="shared" si="29"/>
        <v>012463778</v>
      </c>
      <c r="W109" s="41">
        <f t="shared" si="30"/>
        <v>1</v>
      </c>
      <c r="X109" s="45">
        <f t="shared" si="31"/>
        <v>1</v>
      </c>
      <c r="Y109" s="41">
        <f t="shared" si="18"/>
        <v>1</v>
      </c>
      <c r="Z109" s="42">
        <f t="shared" si="32"/>
        <v>1</v>
      </c>
      <c r="AA109" s="42">
        <f t="shared" si="33"/>
        <v>1</v>
      </c>
    </row>
    <row r="110" spans="1:27" ht="60" hidden="1" customHeight="1" x14ac:dyDescent="0.65">
      <c r="A110" s="3">
        <v>108</v>
      </c>
      <c r="B110" s="3" t="s">
        <v>331</v>
      </c>
      <c r="C110" s="3" t="s">
        <v>972</v>
      </c>
      <c r="D110" s="3" t="s">
        <v>332</v>
      </c>
      <c r="E110" s="3" t="s">
        <v>683</v>
      </c>
      <c r="F110" s="5" t="s">
        <v>333</v>
      </c>
      <c r="G110" s="5">
        <v>180514317</v>
      </c>
      <c r="H110" s="5" t="s">
        <v>806</v>
      </c>
      <c r="I110" s="3"/>
      <c r="J110" s="37"/>
      <c r="K110" s="38">
        <f t="shared" si="19"/>
        <v>1</v>
      </c>
      <c r="L110" s="39" t="str">
        <f t="shared" si="20"/>
        <v>180514317</v>
      </c>
      <c r="M110" s="40" t="str">
        <f t="shared" si="21"/>
        <v>180514317</v>
      </c>
      <c r="N110" s="41">
        <f t="shared" si="22"/>
        <v>1</v>
      </c>
      <c r="O110" s="41">
        <f t="shared" si="23"/>
        <v>1</v>
      </c>
      <c r="P110" s="41">
        <f t="shared" si="17"/>
        <v>1</v>
      </c>
      <c r="Q110" s="42">
        <f t="shared" si="24"/>
        <v>1</v>
      </c>
      <c r="R110" s="43" t="str">
        <f t="shared" si="25"/>
        <v>066 55 55 14</v>
      </c>
      <c r="S110" s="39" t="str">
        <f t="shared" si="26"/>
        <v>066555514</v>
      </c>
      <c r="T110" s="41" t="e">
        <f t="shared" si="27"/>
        <v>#VALUE!</v>
      </c>
      <c r="U110" s="39" t="str">
        <f t="shared" si="28"/>
        <v>066555514</v>
      </c>
      <c r="V110" s="44" t="str">
        <f t="shared" si="29"/>
        <v>066555514</v>
      </c>
      <c r="W110" s="41">
        <f t="shared" si="30"/>
        <v>1</v>
      </c>
      <c r="X110" s="45">
        <f t="shared" si="31"/>
        <v>1</v>
      </c>
      <c r="Y110" s="41">
        <f t="shared" si="18"/>
        <v>1</v>
      </c>
      <c r="Z110" s="42">
        <f t="shared" si="32"/>
        <v>1</v>
      </c>
      <c r="AA110" s="42">
        <f t="shared" si="33"/>
        <v>1</v>
      </c>
    </row>
    <row r="111" spans="1:27" ht="60" hidden="1" customHeight="1" x14ac:dyDescent="0.65">
      <c r="A111" s="3">
        <v>109</v>
      </c>
      <c r="B111" s="3" t="s">
        <v>334</v>
      </c>
      <c r="C111" s="3" t="s">
        <v>970</v>
      </c>
      <c r="D111" s="3" t="s">
        <v>335</v>
      </c>
      <c r="E111" s="3" t="s">
        <v>683</v>
      </c>
      <c r="F111" s="5" t="s">
        <v>336</v>
      </c>
      <c r="G111" s="5">
        <v>180811889</v>
      </c>
      <c r="H111" s="5" t="s">
        <v>807</v>
      </c>
      <c r="I111" s="3"/>
      <c r="J111" s="37"/>
      <c r="K111" s="38">
        <f t="shared" si="19"/>
        <v>1</v>
      </c>
      <c r="L111" s="39" t="str">
        <f t="shared" si="20"/>
        <v>180811889</v>
      </c>
      <c r="M111" s="40" t="str">
        <f t="shared" si="21"/>
        <v>180811889</v>
      </c>
      <c r="N111" s="41">
        <f t="shared" si="22"/>
        <v>1</v>
      </c>
      <c r="O111" s="41">
        <f t="shared" si="23"/>
        <v>1</v>
      </c>
      <c r="P111" s="41">
        <f t="shared" si="17"/>
        <v>1</v>
      </c>
      <c r="Q111" s="42">
        <f t="shared" si="24"/>
        <v>1</v>
      </c>
      <c r="R111" s="43" t="str">
        <f t="shared" si="25"/>
        <v>069 58 64 65</v>
      </c>
      <c r="S111" s="39" t="str">
        <f t="shared" si="26"/>
        <v>069586465</v>
      </c>
      <c r="T111" s="41" t="e">
        <f t="shared" si="27"/>
        <v>#VALUE!</v>
      </c>
      <c r="U111" s="39" t="str">
        <f t="shared" si="28"/>
        <v>069586465</v>
      </c>
      <c r="V111" s="44" t="str">
        <f t="shared" si="29"/>
        <v>069586465</v>
      </c>
      <c r="W111" s="41">
        <f t="shared" si="30"/>
        <v>1</v>
      </c>
      <c r="X111" s="45">
        <f t="shared" si="31"/>
        <v>1</v>
      </c>
      <c r="Y111" s="41">
        <f t="shared" si="18"/>
        <v>1</v>
      </c>
      <c r="Z111" s="42">
        <f t="shared" si="32"/>
        <v>1</v>
      </c>
      <c r="AA111" s="42">
        <f t="shared" si="33"/>
        <v>1</v>
      </c>
    </row>
    <row r="112" spans="1:27" ht="60" hidden="1" customHeight="1" x14ac:dyDescent="0.65">
      <c r="A112" s="3">
        <v>110</v>
      </c>
      <c r="B112" s="3" t="s">
        <v>337</v>
      </c>
      <c r="C112" s="3" t="s">
        <v>972</v>
      </c>
      <c r="D112" s="3" t="s">
        <v>338</v>
      </c>
      <c r="E112" s="3" t="s">
        <v>683</v>
      </c>
      <c r="F112" s="5" t="s">
        <v>339</v>
      </c>
      <c r="G112" s="5" t="s">
        <v>808</v>
      </c>
      <c r="H112" s="5" t="s">
        <v>809</v>
      </c>
      <c r="I112" s="3"/>
      <c r="J112" s="37"/>
      <c r="K112" s="38">
        <f t="shared" si="19"/>
        <v>1</v>
      </c>
      <c r="L112" s="39" t="str">
        <f t="shared" si="20"/>
        <v>180983019</v>
      </c>
      <c r="M112" s="40" t="str">
        <f t="shared" si="21"/>
        <v>180983019</v>
      </c>
      <c r="N112" s="41">
        <f t="shared" si="22"/>
        <v>1</v>
      </c>
      <c r="O112" s="41">
        <f t="shared" si="23"/>
        <v>1</v>
      </c>
      <c r="P112" s="41">
        <f t="shared" si="17"/>
        <v>1</v>
      </c>
      <c r="Q112" s="42">
        <f t="shared" si="24"/>
        <v>1</v>
      </c>
      <c r="R112" s="43" t="str">
        <f t="shared" si="25"/>
        <v>010 57 45 74</v>
      </c>
      <c r="S112" s="39" t="str">
        <f t="shared" si="26"/>
        <v>010574574</v>
      </c>
      <c r="T112" s="41" t="e">
        <f t="shared" si="27"/>
        <v>#VALUE!</v>
      </c>
      <c r="U112" s="39" t="str">
        <f t="shared" si="28"/>
        <v>010574574</v>
      </c>
      <c r="V112" s="44" t="str">
        <f t="shared" si="29"/>
        <v>010574574</v>
      </c>
      <c r="W112" s="41">
        <f t="shared" si="30"/>
        <v>1</v>
      </c>
      <c r="X112" s="45">
        <f t="shared" si="31"/>
        <v>1</v>
      </c>
      <c r="Y112" s="41">
        <f t="shared" si="18"/>
        <v>1</v>
      </c>
      <c r="Z112" s="42">
        <f t="shared" si="32"/>
        <v>1</v>
      </c>
      <c r="AA112" s="42">
        <f t="shared" si="33"/>
        <v>1</v>
      </c>
    </row>
    <row r="113" spans="1:27" ht="60" hidden="1" customHeight="1" x14ac:dyDescent="0.65">
      <c r="A113" s="3">
        <v>111</v>
      </c>
      <c r="B113" s="3" t="s">
        <v>340</v>
      </c>
      <c r="C113" s="3" t="s">
        <v>972</v>
      </c>
      <c r="D113" s="3" t="s">
        <v>341</v>
      </c>
      <c r="E113" s="3" t="s">
        <v>683</v>
      </c>
      <c r="F113" s="5" t="s">
        <v>342</v>
      </c>
      <c r="G113" s="5">
        <v>180652855</v>
      </c>
      <c r="H113" s="5" t="s">
        <v>810</v>
      </c>
      <c r="I113" s="3"/>
      <c r="J113" s="37"/>
      <c r="K113" s="38">
        <f t="shared" si="19"/>
        <v>1</v>
      </c>
      <c r="L113" s="39" t="str">
        <f t="shared" si="20"/>
        <v>180652855</v>
      </c>
      <c r="M113" s="40" t="str">
        <f t="shared" si="21"/>
        <v>180652855</v>
      </c>
      <c r="N113" s="41">
        <f t="shared" si="22"/>
        <v>1</v>
      </c>
      <c r="O113" s="41">
        <f t="shared" si="23"/>
        <v>1</v>
      </c>
      <c r="P113" s="41">
        <f t="shared" si="17"/>
        <v>1</v>
      </c>
      <c r="Q113" s="42">
        <f t="shared" si="24"/>
        <v>1</v>
      </c>
      <c r="R113" s="43" t="str">
        <f t="shared" si="25"/>
        <v>093 62 56 39</v>
      </c>
      <c r="S113" s="39" t="str">
        <f t="shared" si="26"/>
        <v>093625639</v>
      </c>
      <c r="T113" s="41" t="e">
        <f t="shared" si="27"/>
        <v>#VALUE!</v>
      </c>
      <c r="U113" s="39" t="str">
        <f t="shared" si="28"/>
        <v>093625639</v>
      </c>
      <c r="V113" s="44" t="str">
        <f t="shared" si="29"/>
        <v>093625639</v>
      </c>
      <c r="W113" s="41">
        <f t="shared" si="30"/>
        <v>1</v>
      </c>
      <c r="X113" s="45">
        <f t="shared" si="31"/>
        <v>1</v>
      </c>
      <c r="Y113" s="41">
        <f t="shared" si="18"/>
        <v>1</v>
      </c>
      <c r="Z113" s="42">
        <f t="shared" si="32"/>
        <v>1</v>
      </c>
      <c r="AA113" s="42">
        <f t="shared" si="33"/>
        <v>1</v>
      </c>
    </row>
    <row r="114" spans="1:27" ht="60" hidden="1" customHeight="1" x14ac:dyDescent="0.65">
      <c r="A114" s="3">
        <v>112</v>
      </c>
      <c r="B114" s="3" t="s">
        <v>343</v>
      </c>
      <c r="C114" s="3" t="s">
        <v>972</v>
      </c>
      <c r="D114" s="3" t="s">
        <v>344</v>
      </c>
      <c r="E114" s="3" t="s">
        <v>683</v>
      </c>
      <c r="F114" s="5" t="s">
        <v>345</v>
      </c>
      <c r="G114" s="5" t="s">
        <v>811</v>
      </c>
      <c r="H114" s="5" t="s">
        <v>812</v>
      </c>
      <c r="I114" s="3"/>
      <c r="J114" s="37"/>
      <c r="K114" s="38">
        <f t="shared" si="19"/>
        <v>1</v>
      </c>
      <c r="L114" s="39" t="str">
        <f t="shared" si="20"/>
        <v>180898709</v>
      </c>
      <c r="M114" s="40" t="str">
        <f t="shared" si="21"/>
        <v>180898709</v>
      </c>
      <c r="N114" s="41">
        <f t="shared" si="22"/>
        <v>1</v>
      </c>
      <c r="O114" s="41">
        <f t="shared" si="23"/>
        <v>1</v>
      </c>
      <c r="P114" s="41">
        <f t="shared" si="17"/>
        <v>1</v>
      </c>
      <c r="Q114" s="42">
        <f t="shared" si="24"/>
        <v>1</v>
      </c>
      <c r="R114" s="43" t="str">
        <f t="shared" si="25"/>
        <v>096 54 15 955</v>
      </c>
      <c r="S114" s="39" t="str">
        <f t="shared" si="26"/>
        <v>0965415955</v>
      </c>
      <c r="T114" s="41" t="e">
        <f t="shared" si="27"/>
        <v>#VALUE!</v>
      </c>
      <c r="U114" s="39" t="str">
        <f t="shared" si="28"/>
        <v>0965415955</v>
      </c>
      <c r="V114" s="44" t="str">
        <f t="shared" si="29"/>
        <v>0965415955</v>
      </c>
      <c r="W114" s="41">
        <f t="shared" si="30"/>
        <v>1</v>
      </c>
      <c r="X114" s="45">
        <f t="shared" si="31"/>
        <v>1</v>
      </c>
      <c r="Y114" s="41">
        <f t="shared" si="18"/>
        <v>1</v>
      </c>
      <c r="Z114" s="42">
        <f t="shared" si="32"/>
        <v>1</v>
      </c>
      <c r="AA114" s="42">
        <f t="shared" si="33"/>
        <v>1</v>
      </c>
    </row>
    <row r="115" spans="1:27" ht="60" hidden="1" customHeight="1" x14ac:dyDescent="0.65">
      <c r="A115" s="3">
        <v>113</v>
      </c>
      <c r="B115" s="3" t="s">
        <v>346</v>
      </c>
      <c r="C115" s="3" t="s">
        <v>972</v>
      </c>
      <c r="D115" s="3" t="s">
        <v>347</v>
      </c>
      <c r="E115" s="3" t="s">
        <v>683</v>
      </c>
      <c r="F115" s="5" t="s">
        <v>348</v>
      </c>
      <c r="G115" s="5">
        <v>180818629</v>
      </c>
      <c r="H115" s="5" t="s">
        <v>813</v>
      </c>
      <c r="I115" s="3"/>
      <c r="J115" s="37"/>
      <c r="K115" s="38">
        <f t="shared" si="19"/>
        <v>1</v>
      </c>
      <c r="L115" s="39" t="str">
        <f t="shared" si="20"/>
        <v>180818629</v>
      </c>
      <c r="M115" s="40" t="str">
        <f t="shared" si="21"/>
        <v>180818629</v>
      </c>
      <c r="N115" s="41">
        <f t="shared" si="22"/>
        <v>1</v>
      </c>
      <c r="O115" s="41">
        <f t="shared" si="23"/>
        <v>1</v>
      </c>
      <c r="P115" s="41">
        <f t="shared" si="17"/>
        <v>1</v>
      </c>
      <c r="Q115" s="42">
        <f t="shared" si="24"/>
        <v>1</v>
      </c>
      <c r="R115" s="43" t="str">
        <f t="shared" si="25"/>
        <v>016 59 94 52</v>
      </c>
      <c r="S115" s="39" t="str">
        <f t="shared" si="26"/>
        <v>016599452</v>
      </c>
      <c r="T115" s="41" t="e">
        <f t="shared" si="27"/>
        <v>#VALUE!</v>
      </c>
      <c r="U115" s="39" t="str">
        <f t="shared" si="28"/>
        <v>016599452</v>
      </c>
      <c r="V115" s="44" t="str">
        <f t="shared" si="29"/>
        <v>016599452</v>
      </c>
      <c r="W115" s="41">
        <f t="shared" si="30"/>
        <v>1</v>
      </c>
      <c r="X115" s="45">
        <f t="shared" si="31"/>
        <v>1</v>
      </c>
      <c r="Y115" s="41">
        <f t="shared" si="18"/>
        <v>1</v>
      </c>
      <c r="Z115" s="42">
        <f t="shared" si="32"/>
        <v>1</v>
      </c>
      <c r="AA115" s="42">
        <f t="shared" si="33"/>
        <v>1</v>
      </c>
    </row>
    <row r="116" spans="1:27" ht="60" hidden="1" customHeight="1" x14ac:dyDescent="0.65">
      <c r="A116" s="3">
        <v>114</v>
      </c>
      <c r="B116" s="3" t="s">
        <v>349</v>
      </c>
      <c r="C116" s="3" t="s">
        <v>970</v>
      </c>
      <c r="D116" s="3" t="s">
        <v>350</v>
      </c>
      <c r="E116" s="3" t="s">
        <v>683</v>
      </c>
      <c r="F116" s="5" t="s">
        <v>351</v>
      </c>
      <c r="G116" s="5">
        <v>180484142</v>
      </c>
      <c r="H116" s="5" t="s">
        <v>814</v>
      </c>
      <c r="I116" s="3"/>
      <c r="J116" s="37"/>
      <c r="K116" s="38">
        <f t="shared" si="19"/>
        <v>1</v>
      </c>
      <c r="L116" s="39" t="str">
        <f t="shared" si="20"/>
        <v>180484142</v>
      </c>
      <c r="M116" s="40" t="str">
        <f t="shared" si="21"/>
        <v>180484142</v>
      </c>
      <c r="N116" s="41">
        <f t="shared" si="22"/>
        <v>1</v>
      </c>
      <c r="O116" s="41">
        <f t="shared" si="23"/>
        <v>1</v>
      </c>
      <c r="P116" s="41">
        <f t="shared" si="17"/>
        <v>1</v>
      </c>
      <c r="Q116" s="42">
        <f t="shared" si="24"/>
        <v>1</v>
      </c>
      <c r="R116" s="43" t="str">
        <f t="shared" si="25"/>
        <v>096 21 82 681</v>
      </c>
      <c r="S116" s="39" t="str">
        <f t="shared" si="26"/>
        <v>0962182681</v>
      </c>
      <c r="T116" s="41" t="e">
        <f t="shared" si="27"/>
        <v>#VALUE!</v>
      </c>
      <c r="U116" s="39" t="str">
        <f t="shared" si="28"/>
        <v>0962182681</v>
      </c>
      <c r="V116" s="44" t="str">
        <f t="shared" si="29"/>
        <v>0962182681</v>
      </c>
      <c r="W116" s="41">
        <f t="shared" si="30"/>
        <v>1</v>
      </c>
      <c r="X116" s="45">
        <f t="shared" si="31"/>
        <v>1</v>
      </c>
      <c r="Y116" s="41">
        <f t="shared" si="18"/>
        <v>1</v>
      </c>
      <c r="Z116" s="42">
        <f t="shared" si="32"/>
        <v>1</v>
      </c>
      <c r="AA116" s="42">
        <f t="shared" si="33"/>
        <v>1</v>
      </c>
    </row>
    <row r="117" spans="1:27" ht="60" hidden="1" customHeight="1" x14ac:dyDescent="0.65">
      <c r="A117" s="3">
        <v>115</v>
      </c>
      <c r="B117" s="3" t="s">
        <v>352</v>
      </c>
      <c r="C117" s="3" t="s">
        <v>972</v>
      </c>
      <c r="D117" s="3" t="s">
        <v>353</v>
      </c>
      <c r="E117" s="3" t="s">
        <v>683</v>
      </c>
      <c r="F117" s="5" t="s">
        <v>354</v>
      </c>
      <c r="G117" s="5">
        <v>180553843</v>
      </c>
      <c r="H117" s="5" t="s">
        <v>815</v>
      </c>
      <c r="I117" s="3"/>
      <c r="J117" s="37"/>
      <c r="K117" s="38">
        <f t="shared" si="19"/>
        <v>1</v>
      </c>
      <c r="L117" s="39" t="str">
        <f t="shared" si="20"/>
        <v>180553843</v>
      </c>
      <c r="M117" s="40" t="str">
        <f t="shared" si="21"/>
        <v>180553843</v>
      </c>
      <c r="N117" s="41">
        <f t="shared" si="22"/>
        <v>1</v>
      </c>
      <c r="O117" s="41">
        <f t="shared" si="23"/>
        <v>1</v>
      </c>
      <c r="P117" s="41">
        <f t="shared" si="17"/>
        <v>1</v>
      </c>
      <c r="Q117" s="42">
        <f t="shared" si="24"/>
        <v>1</v>
      </c>
      <c r="R117" s="43" t="str">
        <f t="shared" si="25"/>
        <v>096 97 31 565</v>
      </c>
      <c r="S117" s="39" t="str">
        <f t="shared" si="26"/>
        <v>0969731565</v>
      </c>
      <c r="T117" s="41" t="e">
        <f t="shared" si="27"/>
        <v>#VALUE!</v>
      </c>
      <c r="U117" s="39" t="str">
        <f t="shared" si="28"/>
        <v>0969731565</v>
      </c>
      <c r="V117" s="44" t="str">
        <f t="shared" si="29"/>
        <v>0969731565</v>
      </c>
      <c r="W117" s="41">
        <f t="shared" si="30"/>
        <v>1</v>
      </c>
      <c r="X117" s="45">
        <f t="shared" si="31"/>
        <v>1</v>
      </c>
      <c r="Y117" s="41">
        <f t="shared" si="18"/>
        <v>1</v>
      </c>
      <c r="Z117" s="42">
        <f t="shared" si="32"/>
        <v>1</v>
      </c>
      <c r="AA117" s="42">
        <f t="shared" si="33"/>
        <v>1</v>
      </c>
    </row>
    <row r="118" spans="1:27" ht="60" hidden="1" customHeight="1" x14ac:dyDescent="0.65">
      <c r="A118" s="3">
        <v>116</v>
      </c>
      <c r="B118" s="3" t="s">
        <v>355</v>
      </c>
      <c r="C118" s="3" t="s">
        <v>972</v>
      </c>
      <c r="D118" s="3" t="s">
        <v>356</v>
      </c>
      <c r="E118" s="3" t="s">
        <v>683</v>
      </c>
      <c r="F118" s="5" t="s">
        <v>357</v>
      </c>
      <c r="G118" s="5">
        <v>180540801</v>
      </c>
      <c r="H118" s="5" t="s">
        <v>816</v>
      </c>
      <c r="I118" s="3"/>
      <c r="J118" s="37"/>
      <c r="K118" s="38">
        <f t="shared" si="19"/>
        <v>1</v>
      </c>
      <c r="L118" s="39" t="str">
        <f t="shared" si="20"/>
        <v>180540801</v>
      </c>
      <c r="M118" s="40" t="str">
        <f t="shared" si="21"/>
        <v>180540801</v>
      </c>
      <c r="N118" s="41">
        <f t="shared" si="22"/>
        <v>1</v>
      </c>
      <c r="O118" s="41">
        <f t="shared" si="23"/>
        <v>1</v>
      </c>
      <c r="P118" s="41">
        <f t="shared" si="17"/>
        <v>1</v>
      </c>
      <c r="Q118" s="42">
        <f t="shared" si="24"/>
        <v>1</v>
      </c>
      <c r="R118" s="43" t="str">
        <f t="shared" si="25"/>
        <v>096 72 80 004</v>
      </c>
      <c r="S118" s="39" t="str">
        <f t="shared" si="26"/>
        <v>0967280004</v>
      </c>
      <c r="T118" s="41" t="e">
        <f t="shared" si="27"/>
        <v>#VALUE!</v>
      </c>
      <c r="U118" s="39" t="str">
        <f t="shared" si="28"/>
        <v>0967280004</v>
      </c>
      <c r="V118" s="44" t="str">
        <f t="shared" si="29"/>
        <v>0967280004</v>
      </c>
      <c r="W118" s="41">
        <f t="shared" si="30"/>
        <v>1</v>
      </c>
      <c r="X118" s="45">
        <f t="shared" si="31"/>
        <v>1</v>
      </c>
      <c r="Y118" s="41">
        <f t="shared" si="18"/>
        <v>1</v>
      </c>
      <c r="Z118" s="42">
        <f t="shared" si="32"/>
        <v>1</v>
      </c>
      <c r="AA118" s="42">
        <f t="shared" si="33"/>
        <v>1</v>
      </c>
    </row>
    <row r="119" spans="1:27" ht="60" hidden="1" customHeight="1" x14ac:dyDescent="0.65">
      <c r="A119" s="3">
        <v>117</v>
      </c>
      <c r="B119" s="3" t="s">
        <v>358</v>
      </c>
      <c r="C119" s="3" t="s">
        <v>972</v>
      </c>
      <c r="D119" s="3" t="s">
        <v>359</v>
      </c>
      <c r="E119" s="3" t="s">
        <v>683</v>
      </c>
      <c r="F119" s="5" t="s">
        <v>360</v>
      </c>
      <c r="G119" s="5">
        <v>180546173</v>
      </c>
      <c r="H119" s="5" t="s">
        <v>817</v>
      </c>
      <c r="I119" s="3"/>
      <c r="J119" s="37"/>
      <c r="K119" s="38">
        <f t="shared" si="19"/>
        <v>1</v>
      </c>
      <c r="L119" s="39" t="str">
        <f t="shared" si="20"/>
        <v>180546173</v>
      </c>
      <c r="M119" s="40" t="str">
        <f t="shared" si="21"/>
        <v>180546173</v>
      </c>
      <c r="N119" s="41">
        <f t="shared" si="22"/>
        <v>1</v>
      </c>
      <c r="O119" s="41">
        <f t="shared" si="23"/>
        <v>1</v>
      </c>
      <c r="P119" s="41">
        <f t="shared" si="17"/>
        <v>1</v>
      </c>
      <c r="Q119" s="42">
        <f t="shared" si="24"/>
        <v>1</v>
      </c>
      <c r="R119" s="43" t="str">
        <f t="shared" si="25"/>
        <v>077 88 33 40</v>
      </c>
      <c r="S119" s="39" t="str">
        <f t="shared" si="26"/>
        <v>077883340</v>
      </c>
      <c r="T119" s="41" t="e">
        <f t="shared" si="27"/>
        <v>#VALUE!</v>
      </c>
      <c r="U119" s="39" t="str">
        <f t="shared" si="28"/>
        <v>077883340</v>
      </c>
      <c r="V119" s="44" t="str">
        <f t="shared" si="29"/>
        <v>077883340</v>
      </c>
      <c r="W119" s="41">
        <f t="shared" si="30"/>
        <v>1</v>
      </c>
      <c r="X119" s="45">
        <f t="shared" si="31"/>
        <v>1</v>
      </c>
      <c r="Y119" s="41">
        <f t="shared" si="18"/>
        <v>1</v>
      </c>
      <c r="Z119" s="42">
        <f t="shared" si="32"/>
        <v>1</v>
      </c>
      <c r="AA119" s="42">
        <f t="shared" si="33"/>
        <v>1</v>
      </c>
    </row>
    <row r="120" spans="1:27" ht="60" hidden="1" customHeight="1" x14ac:dyDescent="0.65">
      <c r="A120" s="3">
        <v>118</v>
      </c>
      <c r="B120" s="3" t="s">
        <v>361</v>
      </c>
      <c r="C120" s="3" t="s">
        <v>970</v>
      </c>
      <c r="D120" s="3" t="s">
        <v>362</v>
      </c>
      <c r="E120" s="3" t="s">
        <v>683</v>
      </c>
      <c r="F120" s="5" t="s">
        <v>363</v>
      </c>
      <c r="G120" s="5">
        <v>180858826</v>
      </c>
      <c r="H120" s="5" t="s">
        <v>818</v>
      </c>
      <c r="I120" s="3"/>
      <c r="J120" s="37"/>
      <c r="K120" s="38">
        <f t="shared" si="19"/>
        <v>1</v>
      </c>
      <c r="L120" s="39" t="str">
        <f t="shared" si="20"/>
        <v>180858826</v>
      </c>
      <c r="M120" s="40" t="str">
        <f t="shared" si="21"/>
        <v>180858826</v>
      </c>
      <c r="N120" s="41">
        <f t="shared" si="22"/>
        <v>1</v>
      </c>
      <c r="O120" s="41">
        <f t="shared" si="23"/>
        <v>1</v>
      </c>
      <c r="P120" s="41">
        <f t="shared" si="17"/>
        <v>1</v>
      </c>
      <c r="Q120" s="42">
        <f t="shared" si="24"/>
        <v>1</v>
      </c>
      <c r="R120" s="43" t="str">
        <f t="shared" si="25"/>
        <v>093 52 11 79</v>
      </c>
      <c r="S120" s="39" t="str">
        <f t="shared" si="26"/>
        <v>093521179</v>
      </c>
      <c r="T120" s="41" t="e">
        <f t="shared" si="27"/>
        <v>#VALUE!</v>
      </c>
      <c r="U120" s="39" t="str">
        <f t="shared" si="28"/>
        <v>093521179</v>
      </c>
      <c r="V120" s="44" t="str">
        <f t="shared" si="29"/>
        <v>093521179</v>
      </c>
      <c r="W120" s="41">
        <f t="shared" si="30"/>
        <v>1</v>
      </c>
      <c r="X120" s="45">
        <f t="shared" si="31"/>
        <v>1</v>
      </c>
      <c r="Y120" s="41">
        <f t="shared" si="18"/>
        <v>1</v>
      </c>
      <c r="Z120" s="42">
        <f t="shared" si="32"/>
        <v>1</v>
      </c>
      <c r="AA120" s="42">
        <f t="shared" si="33"/>
        <v>1</v>
      </c>
    </row>
    <row r="121" spans="1:27" ht="60" hidden="1" customHeight="1" x14ac:dyDescent="0.65">
      <c r="A121" s="3">
        <v>119</v>
      </c>
      <c r="B121" s="3" t="s">
        <v>364</v>
      </c>
      <c r="C121" s="3" t="s">
        <v>970</v>
      </c>
      <c r="D121" s="3" t="s">
        <v>365</v>
      </c>
      <c r="E121" s="3" t="s">
        <v>683</v>
      </c>
      <c r="F121" s="5" t="s">
        <v>366</v>
      </c>
      <c r="G121" s="5">
        <v>180426412</v>
      </c>
      <c r="H121" s="5" t="s">
        <v>819</v>
      </c>
      <c r="I121" s="3"/>
      <c r="J121" s="37"/>
      <c r="K121" s="38">
        <f t="shared" si="19"/>
        <v>1</v>
      </c>
      <c r="L121" s="39" t="str">
        <f t="shared" si="20"/>
        <v>180426412</v>
      </c>
      <c r="M121" s="40" t="str">
        <f t="shared" si="21"/>
        <v>180426412</v>
      </c>
      <c r="N121" s="41">
        <f t="shared" si="22"/>
        <v>1</v>
      </c>
      <c r="O121" s="41">
        <f t="shared" si="23"/>
        <v>1</v>
      </c>
      <c r="P121" s="41">
        <f t="shared" si="17"/>
        <v>1</v>
      </c>
      <c r="Q121" s="42">
        <f t="shared" si="24"/>
        <v>1</v>
      </c>
      <c r="R121" s="43" t="str">
        <f t="shared" si="25"/>
        <v>015 28 05 27</v>
      </c>
      <c r="S121" s="39" t="str">
        <f t="shared" si="26"/>
        <v>015280527</v>
      </c>
      <c r="T121" s="41" t="e">
        <f t="shared" si="27"/>
        <v>#VALUE!</v>
      </c>
      <c r="U121" s="39" t="str">
        <f t="shared" si="28"/>
        <v>015280527</v>
      </c>
      <c r="V121" s="44" t="str">
        <f t="shared" si="29"/>
        <v>015280527</v>
      </c>
      <c r="W121" s="41">
        <f t="shared" si="30"/>
        <v>1</v>
      </c>
      <c r="X121" s="45">
        <f t="shared" si="31"/>
        <v>1</v>
      </c>
      <c r="Y121" s="41">
        <f t="shared" si="18"/>
        <v>1</v>
      </c>
      <c r="Z121" s="42">
        <f t="shared" si="32"/>
        <v>1</v>
      </c>
      <c r="AA121" s="42">
        <f t="shared" si="33"/>
        <v>1</v>
      </c>
    </row>
    <row r="122" spans="1:27" ht="60" hidden="1" customHeight="1" x14ac:dyDescent="0.65">
      <c r="A122" s="3">
        <v>120</v>
      </c>
      <c r="B122" s="3" t="s">
        <v>367</v>
      </c>
      <c r="C122" s="3" t="s">
        <v>972</v>
      </c>
      <c r="D122" s="3" t="s">
        <v>368</v>
      </c>
      <c r="E122" s="3" t="s">
        <v>683</v>
      </c>
      <c r="F122" s="5" t="s">
        <v>369</v>
      </c>
      <c r="G122" s="5">
        <v>180094050</v>
      </c>
      <c r="H122" s="5" t="s">
        <v>820</v>
      </c>
      <c r="I122" s="3"/>
      <c r="J122" s="37"/>
      <c r="K122" s="38">
        <f t="shared" si="19"/>
        <v>1</v>
      </c>
      <c r="L122" s="39" t="str">
        <f t="shared" si="20"/>
        <v>180094050</v>
      </c>
      <c r="M122" s="40" t="str">
        <f t="shared" si="21"/>
        <v>180094050</v>
      </c>
      <c r="N122" s="41">
        <f t="shared" si="22"/>
        <v>1</v>
      </c>
      <c r="O122" s="41">
        <f t="shared" si="23"/>
        <v>1</v>
      </c>
      <c r="P122" s="41">
        <f t="shared" si="17"/>
        <v>1</v>
      </c>
      <c r="Q122" s="42">
        <f t="shared" si="24"/>
        <v>1</v>
      </c>
      <c r="R122" s="43" t="str">
        <f t="shared" si="25"/>
        <v>092 87 66 60</v>
      </c>
      <c r="S122" s="39" t="str">
        <f t="shared" si="26"/>
        <v>092876660</v>
      </c>
      <c r="T122" s="41" t="e">
        <f t="shared" si="27"/>
        <v>#VALUE!</v>
      </c>
      <c r="U122" s="39" t="str">
        <f t="shared" si="28"/>
        <v>092876660</v>
      </c>
      <c r="V122" s="44" t="str">
        <f t="shared" si="29"/>
        <v>092876660</v>
      </c>
      <c r="W122" s="41">
        <f t="shared" si="30"/>
        <v>1</v>
      </c>
      <c r="X122" s="45">
        <f t="shared" si="31"/>
        <v>1</v>
      </c>
      <c r="Y122" s="41">
        <f t="shared" si="18"/>
        <v>1</v>
      </c>
      <c r="Z122" s="42">
        <f t="shared" si="32"/>
        <v>1</v>
      </c>
      <c r="AA122" s="42">
        <f t="shared" si="33"/>
        <v>1</v>
      </c>
    </row>
    <row r="123" spans="1:27" ht="60" hidden="1" customHeight="1" x14ac:dyDescent="0.65">
      <c r="A123" s="3">
        <v>121</v>
      </c>
      <c r="B123" s="3" t="s">
        <v>370</v>
      </c>
      <c r="C123" s="3" t="s">
        <v>972</v>
      </c>
      <c r="D123" s="3" t="s">
        <v>371</v>
      </c>
      <c r="E123" s="3" t="s">
        <v>683</v>
      </c>
      <c r="F123" s="5" t="s">
        <v>372</v>
      </c>
      <c r="G123" s="5">
        <v>180748595</v>
      </c>
      <c r="H123" s="5" t="s">
        <v>821</v>
      </c>
      <c r="I123" s="3"/>
      <c r="J123" s="37"/>
      <c r="K123" s="38">
        <f t="shared" si="19"/>
        <v>1</v>
      </c>
      <c r="L123" s="39" t="str">
        <f t="shared" si="20"/>
        <v>180748595</v>
      </c>
      <c r="M123" s="40" t="str">
        <f t="shared" si="21"/>
        <v>180748595</v>
      </c>
      <c r="N123" s="41">
        <f t="shared" si="22"/>
        <v>1</v>
      </c>
      <c r="O123" s="41">
        <f t="shared" si="23"/>
        <v>1</v>
      </c>
      <c r="P123" s="41">
        <f t="shared" si="17"/>
        <v>1</v>
      </c>
      <c r="Q123" s="42">
        <f t="shared" si="24"/>
        <v>1</v>
      </c>
      <c r="R123" s="43" t="str">
        <f t="shared" si="25"/>
        <v>093 94 20 38</v>
      </c>
      <c r="S123" s="39" t="str">
        <f t="shared" si="26"/>
        <v>093942038</v>
      </c>
      <c r="T123" s="41" t="e">
        <f t="shared" si="27"/>
        <v>#VALUE!</v>
      </c>
      <c r="U123" s="39" t="str">
        <f t="shared" si="28"/>
        <v>093942038</v>
      </c>
      <c r="V123" s="44" t="str">
        <f t="shared" si="29"/>
        <v>093942038</v>
      </c>
      <c r="W123" s="41">
        <f t="shared" si="30"/>
        <v>1</v>
      </c>
      <c r="X123" s="45">
        <f t="shared" si="31"/>
        <v>1</v>
      </c>
      <c r="Y123" s="41">
        <f t="shared" si="18"/>
        <v>1</v>
      </c>
      <c r="Z123" s="42">
        <f t="shared" si="32"/>
        <v>1</v>
      </c>
      <c r="AA123" s="42">
        <f t="shared" si="33"/>
        <v>1</v>
      </c>
    </row>
    <row r="124" spans="1:27" ht="60" hidden="1" customHeight="1" x14ac:dyDescent="0.65">
      <c r="A124" s="3">
        <v>122</v>
      </c>
      <c r="B124" s="3" t="s">
        <v>373</v>
      </c>
      <c r="C124" s="3" t="s">
        <v>972</v>
      </c>
      <c r="D124" s="3" t="s">
        <v>374</v>
      </c>
      <c r="E124" s="3" t="s">
        <v>683</v>
      </c>
      <c r="F124" s="5" t="s">
        <v>375</v>
      </c>
      <c r="G124" s="9">
        <v>180298764</v>
      </c>
      <c r="H124" s="9" t="s">
        <v>822</v>
      </c>
      <c r="I124" s="3"/>
      <c r="J124" s="37"/>
      <c r="K124" s="38">
        <f t="shared" si="19"/>
        <v>1</v>
      </c>
      <c r="L124" s="39" t="str">
        <f t="shared" si="20"/>
        <v>180298764</v>
      </c>
      <c r="M124" s="40" t="str">
        <f t="shared" si="21"/>
        <v>180298764</v>
      </c>
      <c r="N124" s="41">
        <f t="shared" si="22"/>
        <v>1</v>
      </c>
      <c r="O124" s="41">
        <f t="shared" si="23"/>
        <v>1</v>
      </c>
      <c r="P124" s="41">
        <f t="shared" si="17"/>
        <v>1</v>
      </c>
      <c r="Q124" s="42">
        <f t="shared" si="24"/>
        <v>1</v>
      </c>
      <c r="R124" s="43" t="str">
        <f t="shared" si="25"/>
        <v>088 86 ​11 ​082</v>
      </c>
      <c r="S124" s="39" t="str">
        <f t="shared" si="26"/>
        <v>0888611082</v>
      </c>
      <c r="T124" s="41" t="e">
        <f t="shared" si="27"/>
        <v>#VALUE!</v>
      </c>
      <c r="U124" s="39" t="str">
        <f t="shared" si="28"/>
        <v>0888611082</v>
      </c>
      <c r="V124" s="44" t="str">
        <f t="shared" si="29"/>
        <v>0888611082</v>
      </c>
      <c r="W124" s="41">
        <f t="shared" si="30"/>
        <v>1</v>
      </c>
      <c r="X124" s="45">
        <f t="shared" si="31"/>
        <v>1</v>
      </c>
      <c r="Y124" s="41">
        <f t="shared" si="18"/>
        <v>1</v>
      </c>
      <c r="Z124" s="42">
        <f t="shared" si="32"/>
        <v>1</v>
      </c>
      <c r="AA124" s="42">
        <f t="shared" si="33"/>
        <v>1</v>
      </c>
    </row>
    <row r="125" spans="1:27" ht="60" hidden="1" customHeight="1" x14ac:dyDescent="0.65">
      <c r="A125" s="3">
        <v>123</v>
      </c>
      <c r="B125" s="3" t="s">
        <v>376</v>
      </c>
      <c r="C125" s="3" t="s">
        <v>972</v>
      </c>
      <c r="D125" s="3" t="s">
        <v>377</v>
      </c>
      <c r="E125" s="3" t="s">
        <v>683</v>
      </c>
      <c r="F125" s="5" t="s">
        <v>378</v>
      </c>
      <c r="G125" s="5">
        <v>180514525</v>
      </c>
      <c r="H125" s="5" t="s">
        <v>823</v>
      </c>
      <c r="I125" s="3"/>
      <c r="J125" s="37"/>
      <c r="K125" s="38">
        <f t="shared" si="19"/>
        <v>1</v>
      </c>
      <c r="L125" s="39" t="str">
        <f t="shared" si="20"/>
        <v>180514525</v>
      </c>
      <c r="M125" s="40" t="str">
        <f t="shared" si="21"/>
        <v>180514525</v>
      </c>
      <c r="N125" s="41">
        <f t="shared" si="22"/>
        <v>1</v>
      </c>
      <c r="O125" s="41">
        <f t="shared" si="23"/>
        <v>1</v>
      </c>
      <c r="P125" s="41">
        <f t="shared" si="17"/>
        <v>1</v>
      </c>
      <c r="Q125" s="42">
        <f t="shared" si="24"/>
        <v>1</v>
      </c>
      <c r="R125" s="43" t="str">
        <f t="shared" si="25"/>
        <v>071 65 03 955</v>
      </c>
      <c r="S125" s="39" t="str">
        <f t="shared" si="26"/>
        <v>0716503955</v>
      </c>
      <c r="T125" s="41" t="e">
        <f t="shared" si="27"/>
        <v>#VALUE!</v>
      </c>
      <c r="U125" s="39" t="str">
        <f t="shared" si="28"/>
        <v>0716503955</v>
      </c>
      <c r="V125" s="44" t="str">
        <f t="shared" si="29"/>
        <v>0716503955</v>
      </c>
      <c r="W125" s="41">
        <f t="shared" si="30"/>
        <v>1</v>
      </c>
      <c r="X125" s="45">
        <f t="shared" si="31"/>
        <v>1</v>
      </c>
      <c r="Y125" s="41">
        <f t="shared" si="18"/>
        <v>1</v>
      </c>
      <c r="Z125" s="42">
        <f t="shared" si="32"/>
        <v>1</v>
      </c>
      <c r="AA125" s="42">
        <f t="shared" si="33"/>
        <v>1</v>
      </c>
    </row>
    <row r="126" spans="1:27" ht="60" hidden="1" customHeight="1" x14ac:dyDescent="0.65">
      <c r="A126" s="3">
        <v>124</v>
      </c>
      <c r="B126" s="3" t="s">
        <v>379</v>
      </c>
      <c r="C126" s="3" t="s">
        <v>970</v>
      </c>
      <c r="D126" s="3" t="s">
        <v>380</v>
      </c>
      <c r="E126" s="3" t="s">
        <v>683</v>
      </c>
      <c r="F126" s="5" t="s">
        <v>381</v>
      </c>
      <c r="G126" s="5">
        <v>180632818</v>
      </c>
      <c r="H126" s="5" t="s">
        <v>824</v>
      </c>
      <c r="I126" s="3"/>
      <c r="J126" s="37"/>
      <c r="K126" s="38">
        <f t="shared" si="19"/>
        <v>1</v>
      </c>
      <c r="L126" s="39" t="str">
        <f t="shared" si="20"/>
        <v>180632818</v>
      </c>
      <c r="M126" s="40" t="str">
        <f t="shared" si="21"/>
        <v>180632818</v>
      </c>
      <c r="N126" s="41">
        <f t="shared" si="22"/>
        <v>1</v>
      </c>
      <c r="O126" s="41">
        <f t="shared" si="23"/>
        <v>1</v>
      </c>
      <c r="P126" s="41">
        <f t="shared" si="17"/>
        <v>1</v>
      </c>
      <c r="Q126" s="42">
        <f t="shared" si="24"/>
        <v>1</v>
      </c>
      <c r="R126" s="43" t="str">
        <f t="shared" si="25"/>
        <v>096 58 71 404</v>
      </c>
      <c r="S126" s="39" t="str">
        <f t="shared" si="26"/>
        <v>0965871404</v>
      </c>
      <c r="T126" s="41" t="e">
        <f t="shared" si="27"/>
        <v>#VALUE!</v>
      </c>
      <c r="U126" s="39" t="str">
        <f t="shared" si="28"/>
        <v>0965871404</v>
      </c>
      <c r="V126" s="44" t="str">
        <f t="shared" si="29"/>
        <v>0965871404</v>
      </c>
      <c r="W126" s="41">
        <f t="shared" si="30"/>
        <v>1</v>
      </c>
      <c r="X126" s="45">
        <f t="shared" si="31"/>
        <v>1</v>
      </c>
      <c r="Y126" s="41">
        <f t="shared" si="18"/>
        <v>1</v>
      </c>
      <c r="Z126" s="42">
        <f t="shared" si="32"/>
        <v>1</v>
      </c>
      <c r="AA126" s="42">
        <f t="shared" si="33"/>
        <v>1</v>
      </c>
    </row>
    <row r="127" spans="1:27" ht="60" hidden="1" customHeight="1" x14ac:dyDescent="0.65">
      <c r="A127" s="3">
        <v>125</v>
      </c>
      <c r="B127" s="3" t="s">
        <v>382</v>
      </c>
      <c r="C127" s="3" t="s">
        <v>970</v>
      </c>
      <c r="D127" s="3" t="s">
        <v>383</v>
      </c>
      <c r="E127" s="3" t="s">
        <v>683</v>
      </c>
      <c r="F127" s="5" t="s">
        <v>384</v>
      </c>
      <c r="G127" s="5">
        <v>180712270</v>
      </c>
      <c r="H127" s="5" t="s">
        <v>825</v>
      </c>
      <c r="I127" s="3"/>
      <c r="J127" s="37"/>
      <c r="K127" s="38">
        <f t="shared" si="19"/>
        <v>1</v>
      </c>
      <c r="L127" s="39" t="str">
        <f t="shared" si="20"/>
        <v>180712270</v>
      </c>
      <c r="M127" s="40" t="str">
        <f t="shared" si="21"/>
        <v>180712270</v>
      </c>
      <c r="N127" s="41">
        <f t="shared" si="22"/>
        <v>1</v>
      </c>
      <c r="O127" s="41">
        <f t="shared" si="23"/>
        <v>1</v>
      </c>
      <c r="P127" s="41">
        <f t="shared" si="17"/>
        <v>1</v>
      </c>
      <c r="Q127" s="42">
        <f t="shared" si="24"/>
        <v>1</v>
      </c>
      <c r="R127" s="43" t="str">
        <f t="shared" si="25"/>
        <v>078 33 01 01</v>
      </c>
      <c r="S127" s="39" t="str">
        <f t="shared" si="26"/>
        <v>078330101</v>
      </c>
      <c r="T127" s="41" t="e">
        <f t="shared" si="27"/>
        <v>#VALUE!</v>
      </c>
      <c r="U127" s="39" t="str">
        <f t="shared" si="28"/>
        <v>078330101</v>
      </c>
      <c r="V127" s="44" t="str">
        <f t="shared" si="29"/>
        <v>078330101</v>
      </c>
      <c r="W127" s="41">
        <f t="shared" si="30"/>
        <v>1</v>
      </c>
      <c r="X127" s="45">
        <f t="shared" si="31"/>
        <v>1</v>
      </c>
      <c r="Y127" s="41">
        <f t="shared" si="18"/>
        <v>1</v>
      </c>
      <c r="Z127" s="42">
        <f t="shared" si="32"/>
        <v>1</v>
      </c>
      <c r="AA127" s="42">
        <f t="shared" si="33"/>
        <v>1</v>
      </c>
    </row>
    <row r="128" spans="1:27" ht="60" hidden="1" customHeight="1" x14ac:dyDescent="0.65">
      <c r="A128" s="3">
        <v>126</v>
      </c>
      <c r="B128" s="3" t="s">
        <v>385</v>
      </c>
      <c r="C128" s="3" t="s">
        <v>972</v>
      </c>
      <c r="D128" s="3" t="s">
        <v>386</v>
      </c>
      <c r="E128" s="3" t="s">
        <v>683</v>
      </c>
      <c r="F128" s="5" t="s">
        <v>387</v>
      </c>
      <c r="G128" s="5">
        <v>180031862</v>
      </c>
      <c r="H128" s="5" t="s">
        <v>826</v>
      </c>
      <c r="I128" s="3"/>
      <c r="J128" s="37"/>
      <c r="K128" s="38">
        <f t="shared" si="19"/>
        <v>1</v>
      </c>
      <c r="L128" s="39" t="str">
        <f t="shared" si="20"/>
        <v>180031862</v>
      </c>
      <c r="M128" s="40" t="str">
        <f t="shared" si="21"/>
        <v>180031862</v>
      </c>
      <c r="N128" s="41">
        <f t="shared" si="22"/>
        <v>1</v>
      </c>
      <c r="O128" s="41">
        <f t="shared" si="23"/>
        <v>1</v>
      </c>
      <c r="P128" s="41">
        <f t="shared" si="17"/>
        <v>1</v>
      </c>
      <c r="Q128" s="42">
        <f t="shared" si="24"/>
        <v>1</v>
      </c>
      <c r="R128" s="43" t="str">
        <f t="shared" si="25"/>
        <v>010 50 20 99</v>
      </c>
      <c r="S128" s="39" t="str">
        <f t="shared" si="26"/>
        <v>010502099</v>
      </c>
      <c r="T128" s="41" t="e">
        <f t="shared" si="27"/>
        <v>#VALUE!</v>
      </c>
      <c r="U128" s="39" t="str">
        <f t="shared" si="28"/>
        <v>010502099</v>
      </c>
      <c r="V128" s="44" t="str">
        <f t="shared" si="29"/>
        <v>010502099</v>
      </c>
      <c r="W128" s="41">
        <f t="shared" si="30"/>
        <v>1</v>
      </c>
      <c r="X128" s="45">
        <f t="shared" si="31"/>
        <v>1</v>
      </c>
      <c r="Y128" s="41">
        <f t="shared" si="18"/>
        <v>1</v>
      </c>
      <c r="Z128" s="42">
        <f t="shared" si="32"/>
        <v>1</v>
      </c>
      <c r="AA128" s="42">
        <f t="shared" si="33"/>
        <v>1</v>
      </c>
    </row>
    <row r="129" spans="1:27" ht="60" hidden="1" customHeight="1" x14ac:dyDescent="0.65">
      <c r="A129" s="3">
        <v>127</v>
      </c>
      <c r="B129" s="3" t="s">
        <v>388</v>
      </c>
      <c r="C129" s="3" t="s">
        <v>972</v>
      </c>
      <c r="D129" s="3" t="s">
        <v>389</v>
      </c>
      <c r="E129" s="3" t="s">
        <v>683</v>
      </c>
      <c r="F129" s="5" t="s">
        <v>390</v>
      </c>
      <c r="G129" s="5">
        <v>120012323</v>
      </c>
      <c r="H129" s="5" t="s">
        <v>827</v>
      </c>
      <c r="I129" s="3"/>
      <c r="J129" s="37"/>
      <c r="K129" s="38">
        <f t="shared" si="19"/>
        <v>1</v>
      </c>
      <c r="L129" s="39" t="str">
        <f t="shared" si="20"/>
        <v>120012323</v>
      </c>
      <c r="M129" s="40" t="str">
        <f t="shared" si="21"/>
        <v>120012323</v>
      </c>
      <c r="N129" s="41">
        <f t="shared" si="22"/>
        <v>1</v>
      </c>
      <c r="O129" s="41">
        <f t="shared" si="23"/>
        <v>1</v>
      </c>
      <c r="P129" s="41">
        <f t="shared" si="17"/>
        <v>1</v>
      </c>
      <c r="Q129" s="42">
        <f t="shared" si="24"/>
        <v>1</v>
      </c>
      <c r="R129" s="43" t="str">
        <f t="shared" si="25"/>
        <v>092 77 81 00</v>
      </c>
      <c r="S129" s="39" t="str">
        <f t="shared" si="26"/>
        <v>092778100</v>
      </c>
      <c r="T129" s="41" t="e">
        <f t="shared" si="27"/>
        <v>#VALUE!</v>
      </c>
      <c r="U129" s="39" t="str">
        <f t="shared" si="28"/>
        <v>092778100</v>
      </c>
      <c r="V129" s="44" t="str">
        <f t="shared" si="29"/>
        <v>092778100</v>
      </c>
      <c r="W129" s="41">
        <f t="shared" si="30"/>
        <v>1</v>
      </c>
      <c r="X129" s="45">
        <f t="shared" si="31"/>
        <v>1</v>
      </c>
      <c r="Y129" s="41">
        <f t="shared" si="18"/>
        <v>1</v>
      </c>
      <c r="Z129" s="42">
        <f t="shared" si="32"/>
        <v>1</v>
      </c>
      <c r="AA129" s="42">
        <f t="shared" si="33"/>
        <v>1</v>
      </c>
    </row>
    <row r="130" spans="1:27" ht="60" hidden="1" customHeight="1" x14ac:dyDescent="0.65">
      <c r="A130" s="3">
        <v>128</v>
      </c>
      <c r="B130" s="3" t="s">
        <v>391</v>
      </c>
      <c r="C130" s="3" t="s">
        <v>972</v>
      </c>
      <c r="D130" s="3" t="s">
        <v>392</v>
      </c>
      <c r="E130" s="3" t="s">
        <v>683</v>
      </c>
      <c r="F130" s="5" t="s">
        <v>393</v>
      </c>
      <c r="G130" s="5">
        <v>180819784</v>
      </c>
      <c r="H130" s="5" t="s">
        <v>828</v>
      </c>
      <c r="I130" s="3"/>
      <c r="J130" s="37"/>
      <c r="K130" s="38">
        <f t="shared" si="19"/>
        <v>1</v>
      </c>
      <c r="L130" s="39" t="str">
        <f t="shared" si="20"/>
        <v>180819784</v>
      </c>
      <c r="M130" s="40" t="str">
        <f t="shared" si="21"/>
        <v>180819784</v>
      </c>
      <c r="N130" s="41">
        <f t="shared" si="22"/>
        <v>1</v>
      </c>
      <c r="O130" s="41">
        <f t="shared" si="23"/>
        <v>1</v>
      </c>
      <c r="P130" s="41">
        <f t="shared" si="17"/>
        <v>1</v>
      </c>
      <c r="Q130" s="42">
        <f t="shared" si="24"/>
        <v>1</v>
      </c>
      <c r="R130" s="43" t="str">
        <f t="shared" si="25"/>
        <v>010 78 76 71</v>
      </c>
      <c r="S130" s="39" t="str">
        <f t="shared" si="26"/>
        <v>010787671</v>
      </c>
      <c r="T130" s="41" t="e">
        <f t="shared" si="27"/>
        <v>#VALUE!</v>
      </c>
      <c r="U130" s="39" t="str">
        <f t="shared" si="28"/>
        <v>010787671</v>
      </c>
      <c r="V130" s="44" t="str">
        <f t="shared" si="29"/>
        <v>010787671</v>
      </c>
      <c r="W130" s="41">
        <f t="shared" si="30"/>
        <v>1</v>
      </c>
      <c r="X130" s="45">
        <f t="shared" si="31"/>
        <v>1</v>
      </c>
      <c r="Y130" s="41">
        <f t="shared" si="18"/>
        <v>1</v>
      </c>
      <c r="Z130" s="42">
        <f t="shared" si="32"/>
        <v>1</v>
      </c>
      <c r="AA130" s="42">
        <f t="shared" si="33"/>
        <v>1</v>
      </c>
    </row>
    <row r="131" spans="1:27" ht="60" hidden="1" customHeight="1" x14ac:dyDescent="0.65">
      <c r="A131" s="3">
        <v>129</v>
      </c>
      <c r="B131" s="3" t="s">
        <v>394</v>
      </c>
      <c r="C131" s="3" t="s">
        <v>972</v>
      </c>
      <c r="D131" s="3" t="s">
        <v>395</v>
      </c>
      <c r="E131" s="3" t="s">
        <v>683</v>
      </c>
      <c r="F131" s="5" t="s">
        <v>396</v>
      </c>
      <c r="G131" s="5">
        <v>180795093</v>
      </c>
      <c r="H131" s="5" t="s">
        <v>829</v>
      </c>
      <c r="I131" s="3"/>
      <c r="J131" s="37"/>
      <c r="K131" s="38">
        <f t="shared" si="19"/>
        <v>1</v>
      </c>
      <c r="L131" s="39" t="str">
        <f t="shared" si="20"/>
        <v>180795093</v>
      </c>
      <c r="M131" s="40" t="str">
        <f t="shared" si="21"/>
        <v>180795093</v>
      </c>
      <c r="N131" s="41">
        <f t="shared" si="22"/>
        <v>1</v>
      </c>
      <c r="O131" s="41">
        <f t="shared" si="23"/>
        <v>1</v>
      </c>
      <c r="P131" s="41">
        <f t="shared" ref="P131:P194" si="34">IF(M131="បរទេស",1,IF(COUNTIF(M:M,$M131)&gt;1,2,1))</f>
        <v>1</v>
      </c>
      <c r="Q131" s="42">
        <f t="shared" si="24"/>
        <v>1</v>
      </c>
      <c r="R131" s="43" t="str">
        <f t="shared" si="25"/>
        <v>088 56 09 007</v>
      </c>
      <c r="S131" s="39" t="str">
        <f t="shared" si="26"/>
        <v>0885609007</v>
      </c>
      <c r="T131" s="41" t="e">
        <f t="shared" si="27"/>
        <v>#VALUE!</v>
      </c>
      <c r="U131" s="39" t="str">
        <f t="shared" si="28"/>
        <v>0885609007</v>
      </c>
      <c r="V131" s="44" t="str">
        <f t="shared" si="29"/>
        <v>0885609007</v>
      </c>
      <c r="W131" s="41">
        <f t="shared" si="30"/>
        <v>1</v>
      </c>
      <c r="X131" s="45">
        <f t="shared" si="31"/>
        <v>1</v>
      </c>
      <c r="Y131" s="41">
        <f t="shared" ref="Y131:Y194" si="35">IF(V131="បរទេស",1,IF(COUNTIF(V:V,$V131)&gt;1,2,1))</f>
        <v>1</v>
      </c>
      <c r="Z131" s="42">
        <f t="shared" si="32"/>
        <v>1</v>
      </c>
      <c r="AA131" s="42">
        <f t="shared" si="33"/>
        <v>1</v>
      </c>
    </row>
    <row r="132" spans="1:27" ht="60" hidden="1" customHeight="1" x14ac:dyDescent="0.65">
      <c r="A132" s="3">
        <v>130</v>
      </c>
      <c r="B132" s="3" t="s">
        <v>397</v>
      </c>
      <c r="C132" s="3" t="s">
        <v>972</v>
      </c>
      <c r="D132" s="3" t="s">
        <v>398</v>
      </c>
      <c r="E132" s="3" t="s">
        <v>683</v>
      </c>
      <c r="F132" s="5" t="s">
        <v>399</v>
      </c>
      <c r="G132" s="5">
        <v>180864649</v>
      </c>
      <c r="H132" s="5" t="s">
        <v>830</v>
      </c>
      <c r="I132" s="3"/>
      <c r="J132" s="37"/>
      <c r="K132" s="38">
        <f t="shared" ref="K132:K195" si="36">IF(OR(H132="បរទេស",G132="បរទេស"),2,1)</f>
        <v>1</v>
      </c>
      <c r="L132" s="39" t="str">
        <f t="shared" ref="L132:L195" si="3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180864649</v>
      </c>
      <c r="M132" s="40" t="str">
        <f t="shared" ref="M132:M195" si="38">IF(L132="បរទេស","បរទេស",IF(AND($BC$2=1,LEN(L132)=8),"0"&amp;L132,IF(LEN(L132)&gt;9,2,LEFT(L132,9))))</f>
        <v>180864649</v>
      </c>
      <c r="N132" s="41">
        <f t="shared" ref="N132:N195" si="39">IF(L132="បរទេស",1,IF((LEN($M132)-9)=0,1,2))</f>
        <v>1</v>
      </c>
      <c r="O132" s="41">
        <f t="shared" ref="O132:O195" si="40">IF(M132="",2,1)</f>
        <v>1</v>
      </c>
      <c r="P132" s="41">
        <f t="shared" si="34"/>
        <v>1</v>
      </c>
      <c r="Q132" s="42">
        <f t="shared" ref="Q132:Q195" si="41">IF(M132="បរទេស",1,MAX(N132:P132))</f>
        <v>1</v>
      </c>
      <c r="R132" s="43" t="str">
        <f t="shared" ref="R132:R195" si="42">H132</f>
        <v>088 82 28 380</v>
      </c>
      <c r="S132" s="39" t="str">
        <f t="shared" ref="S132:S195" si="43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0888228380</v>
      </c>
      <c r="T132" s="41" t="e">
        <f t="shared" ref="T132:T195" si="44">LEFT(S132, SEARCH("/",S132,1)-1)</f>
        <v>#VALUE!</v>
      </c>
      <c r="U132" s="39" t="str">
        <f t="shared" ref="U132:U195" si="45">IFERROR(T132,S132)</f>
        <v>0888228380</v>
      </c>
      <c r="V132" s="44" t="str">
        <f t="shared" ref="V132:V195" si="46">IF(LEFT(U132,5)="បរទេស","បរទេស",IF(LEFT(U132,3)="855","0"&amp;MID(U132,4,10),IF(LEFT(U132,1)="0",MID(U132,1,10),IF(LEFT(U132,1)&gt;=1,"0"&amp;MID(U132,1,10),U132))))</f>
        <v>0888228380</v>
      </c>
      <c r="W132" s="41">
        <f t="shared" ref="W132:W195" si="47">IF(V132="បរទេស",1,IF(OR(LEN(V132)=9,LEN(V132)=10),1,2))</f>
        <v>1</v>
      </c>
      <c r="X132" s="45">
        <f t="shared" ref="X132:X195" si="48">IF(V132="",2,1)</f>
        <v>1</v>
      </c>
      <c r="Y132" s="41">
        <f t="shared" si="35"/>
        <v>1</v>
      </c>
      <c r="Z132" s="42">
        <f t="shared" ref="Z132:Z195" si="49">IF(V132="បរទេស",1,MAX(W132:Y132))</f>
        <v>1</v>
      </c>
      <c r="AA132" s="42">
        <f t="shared" ref="AA132:AA195" si="50">IF(K132=2,2,MAX(J132,Q132,Z132,Z132))</f>
        <v>1</v>
      </c>
    </row>
    <row r="133" spans="1:27" ht="60" hidden="1" customHeight="1" x14ac:dyDescent="0.65">
      <c r="A133" s="3">
        <v>131</v>
      </c>
      <c r="B133" s="3" t="s">
        <v>400</v>
      </c>
      <c r="C133" s="3" t="s">
        <v>972</v>
      </c>
      <c r="D133" s="3" t="s">
        <v>401</v>
      </c>
      <c r="E133" s="3" t="s">
        <v>683</v>
      </c>
      <c r="F133" s="5" t="s">
        <v>402</v>
      </c>
      <c r="G133" s="5">
        <v>180827856</v>
      </c>
      <c r="H133" s="5" t="s">
        <v>831</v>
      </c>
      <c r="I133" s="3"/>
      <c r="J133" s="37"/>
      <c r="K133" s="38">
        <f t="shared" si="36"/>
        <v>1</v>
      </c>
      <c r="L133" s="39" t="str">
        <f t="shared" si="37"/>
        <v>180827856</v>
      </c>
      <c r="M133" s="40" t="str">
        <f t="shared" si="38"/>
        <v>180827856</v>
      </c>
      <c r="N133" s="41">
        <f t="shared" si="39"/>
        <v>1</v>
      </c>
      <c r="O133" s="41">
        <f t="shared" si="40"/>
        <v>1</v>
      </c>
      <c r="P133" s="41">
        <f t="shared" si="34"/>
        <v>1</v>
      </c>
      <c r="Q133" s="42">
        <f t="shared" si="41"/>
        <v>1</v>
      </c>
      <c r="R133" s="43" t="str">
        <f t="shared" si="42"/>
        <v>097 42 14 776</v>
      </c>
      <c r="S133" s="39" t="str">
        <f t="shared" si="43"/>
        <v>0974214776</v>
      </c>
      <c r="T133" s="41" t="e">
        <f t="shared" si="44"/>
        <v>#VALUE!</v>
      </c>
      <c r="U133" s="39" t="str">
        <f t="shared" si="45"/>
        <v>0974214776</v>
      </c>
      <c r="V133" s="44" t="str">
        <f t="shared" si="46"/>
        <v>0974214776</v>
      </c>
      <c r="W133" s="41">
        <f t="shared" si="47"/>
        <v>1</v>
      </c>
      <c r="X133" s="45">
        <f t="shared" si="48"/>
        <v>1</v>
      </c>
      <c r="Y133" s="41">
        <f t="shared" si="35"/>
        <v>1</v>
      </c>
      <c r="Z133" s="42">
        <f t="shared" si="49"/>
        <v>1</v>
      </c>
      <c r="AA133" s="42">
        <f t="shared" si="50"/>
        <v>1</v>
      </c>
    </row>
    <row r="134" spans="1:27" ht="60" hidden="1" customHeight="1" x14ac:dyDescent="0.65">
      <c r="A134" s="3">
        <v>132</v>
      </c>
      <c r="B134" s="3" t="s">
        <v>403</v>
      </c>
      <c r="C134" s="3" t="s">
        <v>972</v>
      </c>
      <c r="D134" s="3" t="s">
        <v>404</v>
      </c>
      <c r="E134" s="3" t="s">
        <v>683</v>
      </c>
      <c r="F134" s="5" t="s">
        <v>405</v>
      </c>
      <c r="G134" s="5">
        <v>180812850</v>
      </c>
      <c r="H134" s="5" t="s">
        <v>832</v>
      </c>
      <c r="I134" s="3"/>
      <c r="J134" s="37"/>
      <c r="K134" s="38">
        <f t="shared" si="36"/>
        <v>1</v>
      </c>
      <c r="L134" s="39" t="str">
        <f t="shared" si="37"/>
        <v>180812850</v>
      </c>
      <c r="M134" s="40" t="str">
        <f t="shared" si="38"/>
        <v>180812850</v>
      </c>
      <c r="N134" s="41">
        <f t="shared" si="39"/>
        <v>1</v>
      </c>
      <c r="O134" s="41">
        <f t="shared" si="40"/>
        <v>1</v>
      </c>
      <c r="P134" s="41">
        <f t="shared" si="34"/>
        <v>1</v>
      </c>
      <c r="Q134" s="42">
        <f t="shared" si="41"/>
        <v>1</v>
      </c>
      <c r="R134" s="43" t="str">
        <f t="shared" si="42"/>
        <v>096 97 61 866</v>
      </c>
      <c r="S134" s="39" t="str">
        <f t="shared" si="43"/>
        <v>0969761866</v>
      </c>
      <c r="T134" s="41" t="e">
        <f t="shared" si="44"/>
        <v>#VALUE!</v>
      </c>
      <c r="U134" s="39" t="str">
        <f t="shared" si="45"/>
        <v>0969761866</v>
      </c>
      <c r="V134" s="44" t="str">
        <f t="shared" si="46"/>
        <v>0969761866</v>
      </c>
      <c r="W134" s="41">
        <f t="shared" si="47"/>
        <v>1</v>
      </c>
      <c r="X134" s="45">
        <f t="shared" si="48"/>
        <v>1</v>
      </c>
      <c r="Y134" s="41">
        <f t="shared" si="35"/>
        <v>1</v>
      </c>
      <c r="Z134" s="42">
        <f t="shared" si="49"/>
        <v>1</v>
      </c>
      <c r="AA134" s="42">
        <f t="shared" si="50"/>
        <v>1</v>
      </c>
    </row>
    <row r="135" spans="1:27" ht="60" hidden="1" customHeight="1" x14ac:dyDescent="0.65">
      <c r="A135" s="3">
        <v>133</v>
      </c>
      <c r="B135" s="3" t="s">
        <v>406</v>
      </c>
      <c r="C135" s="3" t="s">
        <v>972</v>
      </c>
      <c r="D135" s="3" t="s">
        <v>407</v>
      </c>
      <c r="E135" s="3" t="s">
        <v>683</v>
      </c>
      <c r="F135" s="5" t="s">
        <v>408</v>
      </c>
      <c r="G135" s="5">
        <v>180531382</v>
      </c>
      <c r="H135" s="5" t="s">
        <v>833</v>
      </c>
      <c r="I135" s="3"/>
      <c r="J135" s="37"/>
      <c r="K135" s="38">
        <f t="shared" si="36"/>
        <v>1</v>
      </c>
      <c r="L135" s="39" t="str">
        <f t="shared" si="37"/>
        <v>180531382</v>
      </c>
      <c r="M135" s="40" t="str">
        <f t="shared" si="38"/>
        <v>180531382</v>
      </c>
      <c r="N135" s="41">
        <f t="shared" si="39"/>
        <v>1</v>
      </c>
      <c r="O135" s="41">
        <f t="shared" si="40"/>
        <v>1</v>
      </c>
      <c r="P135" s="41">
        <f t="shared" si="34"/>
        <v>1</v>
      </c>
      <c r="Q135" s="42">
        <f t="shared" si="41"/>
        <v>1</v>
      </c>
      <c r="R135" s="43" t="str">
        <f t="shared" si="42"/>
        <v>097 26 54 967</v>
      </c>
      <c r="S135" s="39" t="str">
        <f t="shared" si="43"/>
        <v>0972654967</v>
      </c>
      <c r="T135" s="41" t="e">
        <f t="shared" si="44"/>
        <v>#VALUE!</v>
      </c>
      <c r="U135" s="39" t="str">
        <f t="shared" si="45"/>
        <v>0972654967</v>
      </c>
      <c r="V135" s="44" t="str">
        <f t="shared" si="46"/>
        <v>0972654967</v>
      </c>
      <c r="W135" s="41">
        <f t="shared" si="47"/>
        <v>1</v>
      </c>
      <c r="X135" s="45">
        <f t="shared" si="48"/>
        <v>1</v>
      </c>
      <c r="Y135" s="41">
        <f t="shared" si="35"/>
        <v>1</v>
      </c>
      <c r="Z135" s="42">
        <f t="shared" si="49"/>
        <v>1</v>
      </c>
      <c r="AA135" s="42">
        <f t="shared" si="50"/>
        <v>1</v>
      </c>
    </row>
    <row r="136" spans="1:27" ht="60" hidden="1" customHeight="1" x14ac:dyDescent="0.65">
      <c r="A136" s="3">
        <v>134</v>
      </c>
      <c r="B136" s="3" t="s">
        <v>409</v>
      </c>
      <c r="C136" s="3" t="s">
        <v>972</v>
      </c>
      <c r="D136" s="3" t="s">
        <v>410</v>
      </c>
      <c r="E136" s="3" t="s">
        <v>683</v>
      </c>
      <c r="F136" s="5" t="s">
        <v>411</v>
      </c>
      <c r="G136" s="5">
        <v>180510081</v>
      </c>
      <c r="H136" s="5" t="s">
        <v>834</v>
      </c>
      <c r="I136" s="3"/>
      <c r="J136" s="37"/>
      <c r="K136" s="38">
        <f t="shared" si="36"/>
        <v>1</v>
      </c>
      <c r="L136" s="39" t="str">
        <f t="shared" si="37"/>
        <v>180510081</v>
      </c>
      <c r="M136" s="40" t="str">
        <f t="shared" si="38"/>
        <v>180510081</v>
      </c>
      <c r="N136" s="41">
        <f t="shared" si="39"/>
        <v>1</v>
      </c>
      <c r="O136" s="41">
        <f t="shared" si="40"/>
        <v>1</v>
      </c>
      <c r="P136" s="41">
        <f t="shared" si="34"/>
        <v>1</v>
      </c>
      <c r="Q136" s="42">
        <f t="shared" si="41"/>
        <v>1</v>
      </c>
      <c r="R136" s="43" t="str">
        <f t="shared" si="42"/>
        <v>098 93 25 28</v>
      </c>
      <c r="S136" s="39" t="str">
        <f t="shared" si="43"/>
        <v>098932528</v>
      </c>
      <c r="T136" s="41" t="e">
        <f t="shared" si="44"/>
        <v>#VALUE!</v>
      </c>
      <c r="U136" s="39" t="str">
        <f t="shared" si="45"/>
        <v>098932528</v>
      </c>
      <c r="V136" s="44" t="str">
        <f t="shared" si="46"/>
        <v>098932528</v>
      </c>
      <c r="W136" s="41">
        <f t="shared" si="47"/>
        <v>1</v>
      </c>
      <c r="X136" s="45">
        <f t="shared" si="48"/>
        <v>1</v>
      </c>
      <c r="Y136" s="41">
        <f t="shared" si="35"/>
        <v>1</v>
      </c>
      <c r="Z136" s="42">
        <f t="shared" si="49"/>
        <v>1</v>
      </c>
      <c r="AA136" s="42">
        <f t="shared" si="50"/>
        <v>1</v>
      </c>
    </row>
    <row r="137" spans="1:27" ht="60" hidden="1" customHeight="1" x14ac:dyDescent="0.65">
      <c r="A137" s="3">
        <v>135</v>
      </c>
      <c r="B137" s="3" t="s">
        <v>412</v>
      </c>
      <c r="C137" s="3" t="s">
        <v>970</v>
      </c>
      <c r="D137" s="3" t="s">
        <v>413</v>
      </c>
      <c r="E137" s="3" t="s">
        <v>683</v>
      </c>
      <c r="F137" s="5" t="s">
        <v>414</v>
      </c>
      <c r="G137" s="5">
        <v>180611598</v>
      </c>
      <c r="H137" s="5" t="s">
        <v>835</v>
      </c>
      <c r="I137" s="3"/>
      <c r="J137" s="37"/>
      <c r="K137" s="38">
        <f t="shared" si="36"/>
        <v>1</v>
      </c>
      <c r="L137" s="39" t="str">
        <f t="shared" si="37"/>
        <v>180611598</v>
      </c>
      <c r="M137" s="40" t="str">
        <f t="shared" si="38"/>
        <v>180611598</v>
      </c>
      <c r="N137" s="41">
        <f t="shared" si="39"/>
        <v>1</v>
      </c>
      <c r="O137" s="41">
        <f t="shared" si="40"/>
        <v>1</v>
      </c>
      <c r="P137" s="41">
        <f t="shared" si="34"/>
        <v>1</v>
      </c>
      <c r="Q137" s="42">
        <f t="shared" si="41"/>
        <v>1</v>
      </c>
      <c r="R137" s="43" t="str">
        <f t="shared" si="42"/>
        <v>078 52 20 49</v>
      </c>
      <c r="S137" s="39" t="str">
        <f t="shared" si="43"/>
        <v>078522049</v>
      </c>
      <c r="T137" s="41" t="e">
        <f t="shared" si="44"/>
        <v>#VALUE!</v>
      </c>
      <c r="U137" s="39" t="str">
        <f t="shared" si="45"/>
        <v>078522049</v>
      </c>
      <c r="V137" s="44" t="str">
        <f t="shared" si="46"/>
        <v>078522049</v>
      </c>
      <c r="W137" s="41">
        <f t="shared" si="47"/>
        <v>1</v>
      </c>
      <c r="X137" s="45">
        <f t="shared" si="48"/>
        <v>1</v>
      </c>
      <c r="Y137" s="41">
        <f t="shared" si="35"/>
        <v>1</v>
      </c>
      <c r="Z137" s="42">
        <f t="shared" si="49"/>
        <v>1</v>
      </c>
      <c r="AA137" s="42">
        <f t="shared" si="50"/>
        <v>1</v>
      </c>
    </row>
    <row r="138" spans="1:27" ht="60" hidden="1" customHeight="1" x14ac:dyDescent="0.65">
      <c r="A138" s="3">
        <v>136</v>
      </c>
      <c r="B138" s="3" t="s">
        <v>415</v>
      </c>
      <c r="C138" s="3" t="s">
        <v>972</v>
      </c>
      <c r="D138" s="3" t="s">
        <v>416</v>
      </c>
      <c r="E138" s="3" t="s">
        <v>684</v>
      </c>
      <c r="F138" s="5" t="s">
        <v>417</v>
      </c>
      <c r="G138" s="5">
        <v>180731772</v>
      </c>
      <c r="H138" s="5" t="s">
        <v>836</v>
      </c>
      <c r="I138" s="3"/>
      <c r="J138" s="37"/>
      <c r="K138" s="38">
        <f t="shared" si="36"/>
        <v>1</v>
      </c>
      <c r="L138" s="39" t="str">
        <f t="shared" si="37"/>
        <v>180731772</v>
      </c>
      <c r="M138" s="40" t="str">
        <f t="shared" si="38"/>
        <v>180731772</v>
      </c>
      <c r="N138" s="41">
        <f t="shared" si="39"/>
        <v>1</v>
      </c>
      <c r="O138" s="41">
        <f t="shared" si="40"/>
        <v>1</v>
      </c>
      <c r="P138" s="41">
        <f t="shared" si="34"/>
        <v>1</v>
      </c>
      <c r="Q138" s="42">
        <f t="shared" si="41"/>
        <v>1</v>
      </c>
      <c r="R138" s="43" t="str">
        <f t="shared" si="42"/>
        <v>093 59 99 91</v>
      </c>
      <c r="S138" s="39" t="str">
        <f t="shared" si="43"/>
        <v>093599991</v>
      </c>
      <c r="T138" s="41" t="e">
        <f t="shared" si="44"/>
        <v>#VALUE!</v>
      </c>
      <c r="U138" s="39" t="str">
        <f t="shared" si="45"/>
        <v>093599991</v>
      </c>
      <c r="V138" s="44" t="str">
        <f t="shared" si="46"/>
        <v>093599991</v>
      </c>
      <c r="W138" s="41">
        <f t="shared" si="47"/>
        <v>1</v>
      </c>
      <c r="X138" s="45">
        <f t="shared" si="48"/>
        <v>1</v>
      </c>
      <c r="Y138" s="41">
        <f t="shared" si="35"/>
        <v>1</v>
      </c>
      <c r="Z138" s="42">
        <f t="shared" si="49"/>
        <v>1</v>
      </c>
      <c r="AA138" s="42">
        <f t="shared" si="50"/>
        <v>1</v>
      </c>
    </row>
    <row r="139" spans="1:27" ht="60" hidden="1" customHeight="1" x14ac:dyDescent="0.65">
      <c r="A139" s="3">
        <v>137</v>
      </c>
      <c r="B139" s="3" t="s">
        <v>418</v>
      </c>
      <c r="C139" s="3" t="s">
        <v>972</v>
      </c>
      <c r="D139" s="3" t="s">
        <v>419</v>
      </c>
      <c r="E139" s="3" t="s">
        <v>684</v>
      </c>
      <c r="F139" s="5" t="s">
        <v>420</v>
      </c>
      <c r="G139" s="5">
        <v>180518719</v>
      </c>
      <c r="H139" s="5" t="s">
        <v>837</v>
      </c>
      <c r="I139" s="3"/>
      <c r="J139" s="37"/>
      <c r="K139" s="38">
        <f t="shared" si="36"/>
        <v>1</v>
      </c>
      <c r="L139" s="39" t="str">
        <f t="shared" si="37"/>
        <v>180518719</v>
      </c>
      <c r="M139" s="40" t="str">
        <f t="shared" si="38"/>
        <v>180518719</v>
      </c>
      <c r="N139" s="41">
        <f t="shared" si="39"/>
        <v>1</v>
      </c>
      <c r="O139" s="41">
        <f t="shared" si="40"/>
        <v>1</v>
      </c>
      <c r="P139" s="41">
        <f t="shared" si="34"/>
        <v>1</v>
      </c>
      <c r="Q139" s="42">
        <f t="shared" si="41"/>
        <v>1</v>
      </c>
      <c r="R139" s="43" t="str">
        <f t="shared" si="42"/>
        <v>093 92 16 06</v>
      </c>
      <c r="S139" s="39" t="str">
        <f t="shared" si="43"/>
        <v>093921606</v>
      </c>
      <c r="T139" s="41" t="e">
        <f t="shared" si="44"/>
        <v>#VALUE!</v>
      </c>
      <c r="U139" s="39" t="str">
        <f t="shared" si="45"/>
        <v>093921606</v>
      </c>
      <c r="V139" s="44" t="str">
        <f t="shared" si="46"/>
        <v>093921606</v>
      </c>
      <c r="W139" s="41">
        <f t="shared" si="47"/>
        <v>1</v>
      </c>
      <c r="X139" s="45">
        <f t="shared" si="48"/>
        <v>1</v>
      </c>
      <c r="Y139" s="41">
        <f t="shared" si="35"/>
        <v>1</v>
      </c>
      <c r="Z139" s="42">
        <f t="shared" si="49"/>
        <v>1</v>
      </c>
      <c r="AA139" s="42">
        <f t="shared" si="50"/>
        <v>1</v>
      </c>
    </row>
    <row r="140" spans="1:27" ht="60" hidden="1" customHeight="1" x14ac:dyDescent="0.65">
      <c r="A140" s="3">
        <v>138</v>
      </c>
      <c r="B140" s="3" t="s">
        <v>421</v>
      </c>
      <c r="C140" s="3" t="s">
        <v>970</v>
      </c>
      <c r="D140" s="3" t="s">
        <v>422</v>
      </c>
      <c r="E140" s="3" t="s">
        <v>685</v>
      </c>
      <c r="F140" s="5" t="s">
        <v>423</v>
      </c>
      <c r="G140" s="5">
        <v>180294697</v>
      </c>
      <c r="H140" s="5" t="s">
        <v>838</v>
      </c>
      <c r="I140" s="3"/>
      <c r="J140" s="37"/>
      <c r="K140" s="38">
        <f t="shared" si="36"/>
        <v>1</v>
      </c>
      <c r="L140" s="39" t="str">
        <f t="shared" si="37"/>
        <v>180294697</v>
      </c>
      <c r="M140" s="40" t="str">
        <f t="shared" si="38"/>
        <v>180294697</v>
      </c>
      <c r="N140" s="41">
        <f t="shared" si="39"/>
        <v>1</v>
      </c>
      <c r="O140" s="41">
        <f t="shared" si="40"/>
        <v>1</v>
      </c>
      <c r="P140" s="41">
        <f t="shared" si="34"/>
        <v>1</v>
      </c>
      <c r="Q140" s="42">
        <f t="shared" si="41"/>
        <v>1</v>
      </c>
      <c r="R140" s="43" t="str">
        <f t="shared" si="42"/>
        <v>012 66 43 45</v>
      </c>
      <c r="S140" s="39" t="str">
        <f t="shared" si="43"/>
        <v>012664345</v>
      </c>
      <c r="T140" s="41" t="e">
        <f t="shared" si="44"/>
        <v>#VALUE!</v>
      </c>
      <c r="U140" s="39" t="str">
        <f t="shared" si="45"/>
        <v>012664345</v>
      </c>
      <c r="V140" s="44" t="str">
        <f t="shared" si="46"/>
        <v>012664345</v>
      </c>
      <c r="W140" s="41">
        <f t="shared" si="47"/>
        <v>1</v>
      </c>
      <c r="X140" s="45">
        <f t="shared" si="48"/>
        <v>1</v>
      </c>
      <c r="Y140" s="41">
        <f t="shared" si="35"/>
        <v>1</v>
      </c>
      <c r="Z140" s="42">
        <f t="shared" si="49"/>
        <v>1</v>
      </c>
      <c r="AA140" s="42">
        <f t="shared" si="50"/>
        <v>1</v>
      </c>
    </row>
    <row r="141" spans="1:27" ht="60" hidden="1" customHeight="1" x14ac:dyDescent="0.65">
      <c r="A141" s="3">
        <v>139</v>
      </c>
      <c r="B141" s="3" t="s">
        <v>424</v>
      </c>
      <c r="C141" s="3" t="s">
        <v>970</v>
      </c>
      <c r="D141" s="3" t="s">
        <v>425</v>
      </c>
      <c r="E141" s="3" t="s">
        <v>685</v>
      </c>
      <c r="F141" s="5" t="s">
        <v>426</v>
      </c>
      <c r="G141" s="5">
        <v>180955912</v>
      </c>
      <c r="H141" s="5" t="s">
        <v>839</v>
      </c>
      <c r="I141" s="3"/>
      <c r="J141" s="37"/>
      <c r="K141" s="38">
        <f t="shared" si="36"/>
        <v>1</v>
      </c>
      <c r="L141" s="39" t="str">
        <f t="shared" si="37"/>
        <v>180955912</v>
      </c>
      <c r="M141" s="40" t="str">
        <f t="shared" si="38"/>
        <v>180955912</v>
      </c>
      <c r="N141" s="41">
        <f t="shared" si="39"/>
        <v>1</v>
      </c>
      <c r="O141" s="41">
        <f t="shared" si="40"/>
        <v>1</v>
      </c>
      <c r="P141" s="41">
        <f t="shared" si="34"/>
        <v>1</v>
      </c>
      <c r="Q141" s="42">
        <f t="shared" si="41"/>
        <v>1</v>
      </c>
      <c r="R141" s="43" t="str">
        <f t="shared" si="42"/>
        <v>086 43 61 79</v>
      </c>
      <c r="S141" s="39" t="str">
        <f t="shared" si="43"/>
        <v>086436179</v>
      </c>
      <c r="T141" s="41" t="e">
        <f t="shared" si="44"/>
        <v>#VALUE!</v>
      </c>
      <c r="U141" s="39" t="str">
        <f t="shared" si="45"/>
        <v>086436179</v>
      </c>
      <c r="V141" s="44" t="str">
        <f t="shared" si="46"/>
        <v>086436179</v>
      </c>
      <c r="W141" s="41">
        <f t="shared" si="47"/>
        <v>1</v>
      </c>
      <c r="X141" s="45">
        <f t="shared" si="48"/>
        <v>1</v>
      </c>
      <c r="Y141" s="41">
        <f t="shared" si="35"/>
        <v>1</v>
      </c>
      <c r="Z141" s="42">
        <f t="shared" si="49"/>
        <v>1</v>
      </c>
      <c r="AA141" s="42">
        <f t="shared" si="50"/>
        <v>1</v>
      </c>
    </row>
    <row r="142" spans="1:27" ht="60" hidden="1" customHeight="1" x14ac:dyDescent="0.65">
      <c r="A142" s="3">
        <v>140</v>
      </c>
      <c r="B142" s="3" t="s">
        <v>427</v>
      </c>
      <c r="C142" s="3" t="s">
        <v>970</v>
      </c>
      <c r="D142" s="3" t="s">
        <v>428</v>
      </c>
      <c r="E142" s="3" t="s">
        <v>685</v>
      </c>
      <c r="F142" s="5" t="s">
        <v>429</v>
      </c>
      <c r="G142" s="5">
        <v>180311599</v>
      </c>
      <c r="H142" s="5" t="s">
        <v>840</v>
      </c>
      <c r="I142" s="3"/>
      <c r="J142" s="37"/>
      <c r="K142" s="38">
        <f t="shared" si="36"/>
        <v>1</v>
      </c>
      <c r="L142" s="39" t="str">
        <f t="shared" si="37"/>
        <v>180311599</v>
      </c>
      <c r="M142" s="40" t="str">
        <f t="shared" si="38"/>
        <v>180311599</v>
      </c>
      <c r="N142" s="41">
        <f t="shared" si="39"/>
        <v>1</v>
      </c>
      <c r="O142" s="41">
        <f t="shared" si="40"/>
        <v>1</v>
      </c>
      <c r="P142" s="41">
        <f t="shared" si="34"/>
        <v>1</v>
      </c>
      <c r="Q142" s="42">
        <f t="shared" si="41"/>
        <v>1</v>
      </c>
      <c r="R142" s="43" t="str">
        <f t="shared" si="42"/>
        <v>015 57 54 80</v>
      </c>
      <c r="S142" s="39" t="str">
        <f t="shared" si="43"/>
        <v>015575480</v>
      </c>
      <c r="T142" s="41" t="e">
        <f t="shared" si="44"/>
        <v>#VALUE!</v>
      </c>
      <c r="U142" s="39" t="str">
        <f t="shared" si="45"/>
        <v>015575480</v>
      </c>
      <c r="V142" s="44" t="str">
        <f t="shared" si="46"/>
        <v>015575480</v>
      </c>
      <c r="W142" s="41">
        <f t="shared" si="47"/>
        <v>1</v>
      </c>
      <c r="X142" s="45">
        <f t="shared" si="48"/>
        <v>1</v>
      </c>
      <c r="Y142" s="41">
        <f t="shared" si="35"/>
        <v>1</v>
      </c>
      <c r="Z142" s="42">
        <f t="shared" si="49"/>
        <v>1</v>
      </c>
      <c r="AA142" s="42">
        <f t="shared" si="50"/>
        <v>1</v>
      </c>
    </row>
    <row r="143" spans="1:27" ht="60" hidden="1" customHeight="1" x14ac:dyDescent="0.65">
      <c r="A143" s="3">
        <v>141</v>
      </c>
      <c r="B143" s="3" t="s">
        <v>430</v>
      </c>
      <c r="C143" s="3" t="s">
        <v>972</v>
      </c>
      <c r="D143" s="3" t="s">
        <v>431</v>
      </c>
      <c r="E143" s="3" t="s">
        <v>686</v>
      </c>
      <c r="F143" s="5" t="s">
        <v>432</v>
      </c>
      <c r="G143" s="5" t="s">
        <v>841</v>
      </c>
      <c r="H143" s="7" t="s">
        <v>842</v>
      </c>
      <c r="I143" s="3"/>
      <c r="J143" s="37"/>
      <c r="K143" s="38">
        <f t="shared" si="36"/>
        <v>1</v>
      </c>
      <c r="L143" s="39" t="str">
        <f t="shared" si="37"/>
        <v>180507604</v>
      </c>
      <c r="M143" s="40" t="str">
        <f t="shared" si="38"/>
        <v>180507604</v>
      </c>
      <c r="N143" s="41">
        <f t="shared" si="39"/>
        <v>1</v>
      </c>
      <c r="O143" s="41">
        <f t="shared" si="40"/>
        <v>1</v>
      </c>
      <c r="P143" s="41">
        <f t="shared" si="34"/>
        <v>1</v>
      </c>
      <c r="Q143" s="42">
        <f t="shared" si="41"/>
        <v>1</v>
      </c>
      <c r="R143" s="43" t="str">
        <f t="shared" si="42"/>
        <v>088 87 87 130</v>
      </c>
      <c r="S143" s="39" t="str">
        <f t="shared" si="43"/>
        <v>0888787130</v>
      </c>
      <c r="T143" s="41" t="e">
        <f t="shared" si="44"/>
        <v>#VALUE!</v>
      </c>
      <c r="U143" s="39" t="str">
        <f t="shared" si="45"/>
        <v>0888787130</v>
      </c>
      <c r="V143" s="44" t="str">
        <f t="shared" si="46"/>
        <v>0888787130</v>
      </c>
      <c r="W143" s="41">
        <f t="shared" si="47"/>
        <v>1</v>
      </c>
      <c r="X143" s="45">
        <f t="shared" si="48"/>
        <v>1</v>
      </c>
      <c r="Y143" s="41">
        <f t="shared" si="35"/>
        <v>1</v>
      </c>
      <c r="Z143" s="42">
        <f t="shared" si="49"/>
        <v>1</v>
      </c>
      <c r="AA143" s="42">
        <f t="shared" si="50"/>
        <v>1</v>
      </c>
    </row>
    <row r="144" spans="1:27" ht="60" hidden="1" customHeight="1" x14ac:dyDescent="0.65">
      <c r="A144" s="3">
        <v>142</v>
      </c>
      <c r="B144" s="3" t="s">
        <v>433</v>
      </c>
      <c r="C144" s="3" t="s">
        <v>972</v>
      </c>
      <c r="D144" s="3" t="s">
        <v>434</v>
      </c>
      <c r="E144" s="3" t="s">
        <v>686</v>
      </c>
      <c r="F144" s="5" t="s">
        <v>435</v>
      </c>
      <c r="G144" s="5" t="s">
        <v>938</v>
      </c>
      <c r="H144" s="10" t="s">
        <v>929</v>
      </c>
      <c r="I144" s="3"/>
      <c r="J144" s="37"/>
      <c r="K144" s="38">
        <f t="shared" si="36"/>
        <v>1</v>
      </c>
      <c r="L144" s="39" t="str">
        <f t="shared" si="37"/>
        <v>010099278</v>
      </c>
      <c r="M144" s="40" t="str">
        <f t="shared" si="38"/>
        <v>010099278</v>
      </c>
      <c r="N144" s="41">
        <f t="shared" si="39"/>
        <v>1</v>
      </c>
      <c r="O144" s="41">
        <f t="shared" si="40"/>
        <v>1</v>
      </c>
      <c r="P144" s="41">
        <f t="shared" si="34"/>
        <v>1</v>
      </c>
      <c r="Q144" s="42">
        <f t="shared" si="41"/>
        <v>1</v>
      </c>
      <c r="R144" s="43" t="str">
        <f t="shared" si="42"/>
        <v>096 722 88 31</v>
      </c>
      <c r="S144" s="39" t="str">
        <f t="shared" si="43"/>
        <v>0967228831</v>
      </c>
      <c r="T144" s="41" t="e">
        <f t="shared" si="44"/>
        <v>#VALUE!</v>
      </c>
      <c r="U144" s="39" t="str">
        <f t="shared" si="45"/>
        <v>0967228831</v>
      </c>
      <c r="V144" s="44" t="str">
        <f t="shared" si="46"/>
        <v>0967228831</v>
      </c>
      <c r="W144" s="41">
        <f t="shared" si="47"/>
        <v>1</v>
      </c>
      <c r="X144" s="45">
        <f t="shared" si="48"/>
        <v>1</v>
      </c>
      <c r="Y144" s="41">
        <f t="shared" si="35"/>
        <v>1</v>
      </c>
      <c r="Z144" s="42">
        <f t="shared" si="49"/>
        <v>1</v>
      </c>
      <c r="AA144" s="42">
        <f t="shared" si="50"/>
        <v>1</v>
      </c>
    </row>
    <row r="145" spans="1:27" ht="60" hidden="1" customHeight="1" x14ac:dyDescent="0.65">
      <c r="A145" s="3">
        <v>143</v>
      </c>
      <c r="B145" s="3" t="s">
        <v>436</v>
      </c>
      <c r="C145" s="3" t="s">
        <v>972</v>
      </c>
      <c r="D145" s="3" t="s">
        <v>437</v>
      </c>
      <c r="E145" s="3" t="s">
        <v>686</v>
      </c>
      <c r="F145" s="5" t="s">
        <v>438</v>
      </c>
      <c r="G145" s="5" t="s">
        <v>937</v>
      </c>
      <c r="H145" s="10" t="s">
        <v>930</v>
      </c>
      <c r="I145" s="3"/>
      <c r="J145" s="37"/>
      <c r="K145" s="38">
        <f t="shared" si="36"/>
        <v>1</v>
      </c>
      <c r="L145" s="39" t="str">
        <f t="shared" si="37"/>
        <v>180776093</v>
      </c>
      <c r="M145" s="40" t="str">
        <f t="shared" si="38"/>
        <v>180776093</v>
      </c>
      <c r="N145" s="41">
        <f t="shared" si="39"/>
        <v>1</v>
      </c>
      <c r="O145" s="41">
        <f t="shared" si="40"/>
        <v>1</v>
      </c>
      <c r="P145" s="41">
        <f t="shared" si="34"/>
        <v>1</v>
      </c>
      <c r="Q145" s="42">
        <f t="shared" si="41"/>
        <v>1</v>
      </c>
      <c r="R145" s="43" t="str">
        <f t="shared" si="42"/>
        <v>093 954 832</v>
      </c>
      <c r="S145" s="39" t="str">
        <f t="shared" si="43"/>
        <v>093954832</v>
      </c>
      <c r="T145" s="41" t="e">
        <f t="shared" si="44"/>
        <v>#VALUE!</v>
      </c>
      <c r="U145" s="39" t="str">
        <f t="shared" si="45"/>
        <v>093954832</v>
      </c>
      <c r="V145" s="44" t="str">
        <f t="shared" si="46"/>
        <v>093954832</v>
      </c>
      <c r="W145" s="41">
        <f t="shared" si="47"/>
        <v>1</v>
      </c>
      <c r="X145" s="45">
        <f t="shared" si="48"/>
        <v>1</v>
      </c>
      <c r="Y145" s="41">
        <f t="shared" si="35"/>
        <v>1</v>
      </c>
      <c r="Z145" s="42">
        <f t="shared" si="49"/>
        <v>1</v>
      </c>
      <c r="AA145" s="42">
        <f t="shared" si="50"/>
        <v>1</v>
      </c>
    </row>
    <row r="146" spans="1:27" ht="60" hidden="1" customHeight="1" x14ac:dyDescent="0.65">
      <c r="A146" s="3">
        <v>144</v>
      </c>
      <c r="B146" s="3" t="s">
        <v>439</v>
      </c>
      <c r="C146" s="3" t="s">
        <v>972</v>
      </c>
      <c r="D146" s="3" t="s">
        <v>440</v>
      </c>
      <c r="E146" s="3" t="s">
        <v>686</v>
      </c>
      <c r="F146" s="5" t="s">
        <v>441</v>
      </c>
      <c r="G146" s="5">
        <v>180654810</v>
      </c>
      <c r="H146" s="7" t="s">
        <v>843</v>
      </c>
      <c r="I146" s="3"/>
      <c r="J146" s="37"/>
      <c r="K146" s="38">
        <f t="shared" si="36"/>
        <v>1</v>
      </c>
      <c r="L146" s="39" t="str">
        <f t="shared" si="37"/>
        <v>180654810</v>
      </c>
      <c r="M146" s="40" t="str">
        <f t="shared" si="38"/>
        <v>180654810</v>
      </c>
      <c r="N146" s="41">
        <f t="shared" si="39"/>
        <v>1</v>
      </c>
      <c r="O146" s="41">
        <f t="shared" si="40"/>
        <v>1</v>
      </c>
      <c r="P146" s="41">
        <f t="shared" si="34"/>
        <v>1</v>
      </c>
      <c r="Q146" s="42">
        <f t="shared" si="41"/>
        <v>1</v>
      </c>
      <c r="R146" s="43" t="str">
        <f t="shared" si="42"/>
        <v>096 24 09 443</v>
      </c>
      <c r="S146" s="39" t="str">
        <f t="shared" si="43"/>
        <v>0962409443</v>
      </c>
      <c r="T146" s="41" t="e">
        <f t="shared" si="44"/>
        <v>#VALUE!</v>
      </c>
      <c r="U146" s="39" t="str">
        <f t="shared" si="45"/>
        <v>0962409443</v>
      </c>
      <c r="V146" s="44" t="str">
        <f t="shared" si="46"/>
        <v>0962409443</v>
      </c>
      <c r="W146" s="41">
        <f t="shared" si="47"/>
        <v>1</v>
      </c>
      <c r="X146" s="45">
        <f t="shared" si="48"/>
        <v>1</v>
      </c>
      <c r="Y146" s="41">
        <f t="shared" si="35"/>
        <v>1</v>
      </c>
      <c r="Z146" s="42">
        <f t="shared" si="49"/>
        <v>1</v>
      </c>
      <c r="AA146" s="42">
        <f t="shared" si="50"/>
        <v>1</v>
      </c>
    </row>
    <row r="147" spans="1:27" ht="60" hidden="1" customHeight="1" x14ac:dyDescent="0.65">
      <c r="A147" s="3">
        <v>145</v>
      </c>
      <c r="B147" s="3" t="s">
        <v>442</v>
      </c>
      <c r="C147" s="3" t="s">
        <v>972</v>
      </c>
      <c r="D147" s="3" t="s">
        <v>443</v>
      </c>
      <c r="E147" s="3" t="s">
        <v>686</v>
      </c>
      <c r="F147" s="5" t="s">
        <v>444</v>
      </c>
      <c r="G147" s="5" t="s">
        <v>936</v>
      </c>
      <c r="H147" s="10" t="s">
        <v>931</v>
      </c>
      <c r="I147" s="3"/>
      <c r="J147" s="37"/>
      <c r="K147" s="38">
        <f t="shared" si="36"/>
        <v>1</v>
      </c>
      <c r="L147" s="39" t="str">
        <f t="shared" si="37"/>
        <v>090001256</v>
      </c>
      <c r="M147" s="40" t="str">
        <f t="shared" si="38"/>
        <v>090001256</v>
      </c>
      <c r="N147" s="41">
        <f t="shared" si="39"/>
        <v>1</v>
      </c>
      <c r="O147" s="41">
        <f t="shared" si="40"/>
        <v>1</v>
      </c>
      <c r="P147" s="41">
        <f t="shared" si="34"/>
        <v>1</v>
      </c>
      <c r="Q147" s="42">
        <f t="shared" si="41"/>
        <v>1</v>
      </c>
      <c r="R147" s="43" t="str">
        <f t="shared" si="42"/>
        <v>012​ 73 ​​​​​​​​​​​​​22 27</v>
      </c>
      <c r="S147" s="39" t="str">
        <f t="shared" si="43"/>
        <v>012732227</v>
      </c>
      <c r="T147" s="41" t="e">
        <f t="shared" si="44"/>
        <v>#VALUE!</v>
      </c>
      <c r="U147" s="39" t="str">
        <f t="shared" si="45"/>
        <v>012732227</v>
      </c>
      <c r="V147" s="44" t="str">
        <f t="shared" si="46"/>
        <v>012732227</v>
      </c>
      <c r="W147" s="41">
        <f t="shared" si="47"/>
        <v>1</v>
      </c>
      <c r="X147" s="45">
        <f t="shared" si="48"/>
        <v>1</v>
      </c>
      <c r="Y147" s="41">
        <f t="shared" si="35"/>
        <v>1</v>
      </c>
      <c r="Z147" s="42">
        <f t="shared" si="49"/>
        <v>1</v>
      </c>
      <c r="AA147" s="42">
        <f t="shared" si="50"/>
        <v>1</v>
      </c>
    </row>
    <row r="148" spans="1:27" ht="60" hidden="1" customHeight="1" x14ac:dyDescent="0.65">
      <c r="A148" s="3">
        <v>146</v>
      </c>
      <c r="B148" s="3" t="s">
        <v>445</v>
      </c>
      <c r="C148" s="3" t="s">
        <v>972</v>
      </c>
      <c r="D148" s="3" t="s">
        <v>446</v>
      </c>
      <c r="E148" s="3" t="s">
        <v>686</v>
      </c>
      <c r="F148" s="5" t="s">
        <v>447</v>
      </c>
      <c r="G148" s="5">
        <v>180333563</v>
      </c>
      <c r="H148" s="5" t="s">
        <v>844</v>
      </c>
      <c r="I148" s="3"/>
      <c r="J148" s="37"/>
      <c r="K148" s="38">
        <f t="shared" si="36"/>
        <v>1</v>
      </c>
      <c r="L148" s="39" t="str">
        <f t="shared" si="37"/>
        <v>180333563</v>
      </c>
      <c r="M148" s="40" t="str">
        <f t="shared" si="38"/>
        <v>180333563</v>
      </c>
      <c r="N148" s="41">
        <f t="shared" si="39"/>
        <v>1</v>
      </c>
      <c r="O148" s="41">
        <f t="shared" si="40"/>
        <v>1</v>
      </c>
      <c r="P148" s="41">
        <f t="shared" si="34"/>
        <v>1</v>
      </c>
      <c r="Q148" s="42">
        <f t="shared" si="41"/>
        <v>1</v>
      </c>
      <c r="R148" s="43" t="str">
        <f t="shared" si="42"/>
        <v>077 28 19 10</v>
      </c>
      <c r="S148" s="39" t="str">
        <f t="shared" si="43"/>
        <v>077281910</v>
      </c>
      <c r="T148" s="41" t="e">
        <f t="shared" si="44"/>
        <v>#VALUE!</v>
      </c>
      <c r="U148" s="39" t="str">
        <f t="shared" si="45"/>
        <v>077281910</v>
      </c>
      <c r="V148" s="44" t="str">
        <f t="shared" si="46"/>
        <v>077281910</v>
      </c>
      <c r="W148" s="41">
        <f t="shared" si="47"/>
        <v>1</v>
      </c>
      <c r="X148" s="45">
        <f t="shared" si="48"/>
        <v>1</v>
      </c>
      <c r="Y148" s="41">
        <f t="shared" si="35"/>
        <v>1</v>
      </c>
      <c r="Z148" s="42">
        <f t="shared" si="49"/>
        <v>1</v>
      </c>
      <c r="AA148" s="42">
        <f t="shared" si="50"/>
        <v>1</v>
      </c>
    </row>
    <row r="149" spans="1:27" ht="60" hidden="1" customHeight="1" x14ac:dyDescent="0.65">
      <c r="A149" s="3">
        <v>147</v>
      </c>
      <c r="B149" s="3" t="s">
        <v>448</v>
      </c>
      <c r="C149" s="3" t="s">
        <v>972</v>
      </c>
      <c r="D149" s="3" t="s">
        <v>449</v>
      </c>
      <c r="E149" s="3" t="s">
        <v>686</v>
      </c>
      <c r="F149" s="5" t="s">
        <v>450</v>
      </c>
      <c r="G149" s="5">
        <v>101235245</v>
      </c>
      <c r="H149" s="5" t="s">
        <v>845</v>
      </c>
      <c r="I149" s="3"/>
      <c r="J149" s="37"/>
      <c r="K149" s="38">
        <f t="shared" si="36"/>
        <v>1</v>
      </c>
      <c r="L149" s="39" t="str">
        <f t="shared" si="37"/>
        <v>101235245</v>
      </c>
      <c r="M149" s="40" t="str">
        <f t="shared" si="38"/>
        <v>101235245</v>
      </c>
      <c r="N149" s="41">
        <f t="shared" si="39"/>
        <v>1</v>
      </c>
      <c r="O149" s="41">
        <f t="shared" si="40"/>
        <v>1</v>
      </c>
      <c r="P149" s="41">
        <f t="shared" si="34"/>
        <v>1</v>
      </c>
      <c r="Q149" s="42">
        <f t="shared" si="41"/>
        <v>1</v>
      </c>
      <c r="R149" s="43" t="str">
        <f t="shared" si="42"/>
        <v>098 32 31 70</v>
      </c>
      <c r="S149" s="39" t="str">
        <f t="shared" si="43"/>
        <v>098323170</v>
      </c>
      <c r="T149" s="41" t="e">
        <f t="shared" si="44"/>
        <v>#VALUE!</v>
      </c>
      <c r="U149" s="39" t="str">
        <f t="shared" si="45"/>
        <v>098323170</v>
      </c>
      <c r="V149" s="44" t="str">
        <f t="shared" si="46"/>
        <v>098323170</v>
      </c>
      <c r="W149" s="41">
        <f t="shared" si="47"/>
        <v>1</v>
      </c>
      <c r="X149" s="45">
        <f t="shared" si="48"/>
        <v>1</v>
      </c>
      <c r="Y149" s="41">
        <f t="shared" si="35"/>
        <v>1</v>
      </c>
      <c r="Z149" s="42">
        <f t="shared" si="49"/>
        <v>1</v>
      </c>
      <c r="AA149" s="42">
        <f t="shared" si="50"/>
        <v>1</v>
      </c>
    </row>
    <row r="150" spans="1:27" ht="60" hidden="1" customHeight="1" x14ac:dyDescent="0.65">
      <c r="A150" s="3">
        <v>148</v>
      </c>
      <c r="B150" s="3" t="s">
        <v>451</v>
      </c>
      <c r="C150" s="3" t="s">
        <v>972</v>
      </c>
      <c r="D150" s="3" t="s">
        <v>452</v>
      </c>
      <c r="E150" s="3" t="s">
        <v>686</v>
      </c>
      <c r="F150" s="5" t="s">
        <v>453</v>
      </c>
      <c r="G150" s="5">
        <v>180381544</v>
      </c>
      <c r="H150" s="7" t="s">
        <v>846</v>
      </c>
      <c r="I150" s="3"/>
      <c r="J150" s="37"/>
      <c r="K150" s="38">
        <f t="shared" si="36"/>
        <v>1</v>
      </c>
      <c r="L150" s="39" t="str">
        <f t="shared" si="37"/>
        <v>180381544</v>
      </c>
      <c r="M150" s="40" t="str">
        <f t="shared" si="38"/>
        <v>180381544</v>
      </c>
      <c r="N150" s="41">
        <f t="shared" si="39"/>
        <v>1</v>
      </c>
      <c r="O150" s="41">
        <f t="shared" si="40"/>
        <v>1</v>
      </c>
      <c r="P150" s="41">
        <f t="shared" si="34"/>
        <v>1</v>
      </c>
      <c r="Q150" s="42">
        <f t="shared" si="41"/>
        <v>1</v>
      </c>
      <c r="R150" s="43" t="str">
        <f t="shared" si="42"/>
        <v>069 38 48 79</v>
      </c>
      <c r="S150" s="39" t="str">
        <f t="shared" si="43"/>
        <v>069384879</v>
      </c>
      <c r="T150" s="41" t="e">
        <f t="shared" si="44"/>
        <v>#VALUE!</v>
      </c>
      <c r="U150" s="39" t="str">
        <f t="shared" si="45"/>
        <v>069384879</v>
      </c>
      <c r="V150" s="44" t="str">
        <f t="shared" si="46"/>
        <v>069384879</v>
      </c>
      <c r="W150" s="41">
        <f t="shared" si="47"/>
        <v>1</v>
      </c>
      <c r="X150" s="45">
        <f t="shared" si="48"/>
        <v>1</v>
      </c>
      <c r="Y150" s="41">
        <f t="shared" si="35"/>
        <v>1</v>
      </c>
      <c r="Z150" s="42">
        <f t="shared" si="49"/>
        <v>1</v>
      </c>
      <c r="AA150" s="42">
        <f t="shared" si="50"/>
        <v>1</v>
      </c>
    </row>
    <row r="151" spans="1:27" ht="60" hidden="1" customHeight="1" x14ac:dyDescent="0.65">
      <c r="A151" s="3">
        <v>149</v>
      </c>
      <c r="B151" s="3" t="s">
        <v>454</v>
      </c>
      <c r="C151" s="3" t="s">
        <v>972</v>
      </c>
      <c r="D151" s="3" t="s">
        <v>455</v>
      </c>
      <c r="E151" s="3" t="s">
        <v>686</v>
      </c>
      <c r="F151" s="5" t="s">
        <v>456</v>
      </c>
      <c r="G151" s="5">
        <v>180479479</v>
      </c>
      <c r="H151" s="7" t="s">
        <v>847</v>
      </c>
      <c r="I151" s="3"/>
      <c r="J151" s="37"/>
      <c r="K151" s="38">
        <f t="shared" si="36"/>
        <v>1</v>
      </c>
      <c r="L151" s="39" t="str">
        <f t="shared" si="37"/>
        <v>180479479</v>
      </c>
      <c r="M151" s="40" t="str">
        <f t="shared" si="38"/>
        <v>180479479</v>
      </c>
      <c r="N151" s="41">
        <f t="shared" si="39"/>
        <v>1</v>
      </c>
      <c r="O151" s="41">
        <f t="shared" si="40"/>
        <v>1</v>
      </c>
      <c r="P151" s="41">
        <f t="shared" si="34"/>
        <v>1</v>
      </c>
      <c r="Q151" s="42">
        <f t="shared" si="41"/>
        <v>1</v>
      </c>
      <c r="R151" s="43" t="str">
        <f t="shared" si="42"/>
        <v>096 54 79 263</v>
      </c>
      <c r="S151" s="39" t="str">
        <f t="shared" si="43"/>
        <v>0965479263</v>
      </c>
      <c r="T151" s="41" t="e">
        <f t="shared" si="44"/>
        <v>#VALUE!</v>
      </c>
      <c r="U151" s="39" t="str">
        <f t="shared" si="45"/>
        <v>0965479263</v>
      </c>
      <c r="V151" s="44" t="str">
        <f t="shared" si="46"/>
        <v>0965479263</v>
      </c>
      <c r="W151" s="41">
        <f t="shared" si="47"/>
        <v>1</v>
      </c>
      <c r="X151" s="45">
        <f t="shared" si="48"/>
        <v>1</v>
      </c>
      <c r="Y151" s="41">
        <f t="shared" si="35"/>
        <v>1</v>
      </c>
      <c r="Z151" s="42">
        <f t="shared" si="49"/>
        <v>1</v>
      </c>
      <c r="AA151" s="42">
        <f t="shared" si="50"/>
        <v>1</v>
      </c>
    </row>
    <row r="152" spans="1:27" ht="60" hidden="1" customHeight="1" x14ac:dyDescent="0.65">
      <c r="A152" s="3">
        <v>150</v>
      </c>
      <c r="B152" s="3" t="s">
        <v>457</v>
      </c>
      <c r="C152" s="3" t="s">
        <v>972</v>
      </c>
      <c r="D152" s="3" t="s">
        <v>458</v>
      </c>
      <c r="E152" s="3" t="s">
        <v>686</v>
      </c>
      <c r="F152" s="5" t="s">
        <v>459</v>
      </c>
      <c r="G152" s="5" t="s">
        <v>935</v>
      </c>
      <c r="H152" s="11" t="s">
        <v>932</v>
      </c>
      <c r="I152" s="3"/>
      <c r="J152" s="37"/>
      <c r="K152" s="38">
        <f t="shared" si="36"/>
        <v>1</v>
      </c>
      <c r="L152" s="39" t="str">
        <f t="shared" si="37"/>
        <v>180514059</v>
      </c>
      <c r="M152" s="40" t="str">
        <f t="shared" si="38"/>
        <v>180514059</v>
      </c>
      <c r="N152" s="41">
        <f t="shared" si="39"/>
        <v>1</v>
      </c>
      <c r="O152" s="41">
        <f t="shared" si="40"/>
        <v>1</v>
      </c>
      <c r="P152" s="41">
        <f t="shared" si="34"/>
        <v>1</v>
      </c>
      <c r="Q152" s="42">
        <f t="shared" si="41"/>
        <v>1</v>
      </c>
      <c r="R152" s="43" t="str">
        <f t="shared" si="42"/>
        <v>086 82 25 88</v>
      </c>
      <c r="S152" s="39" t="str">
        <f t="shared" si="43"/>
        <v>086822588</v>
      </c>
      <c r="T152" s="41" t="e">
        <f t="shared" si="44"/>
        <v>#VALUE!</v>
      </c>
      <c r="U152" s="39" t="str">
        <f t="shared" si="45"/>
        <v>086822588</v>
      </c>
      <c r="V152" s="44" t="str">
        <f t="shared" si="46"/>
        <v>086822588</v>
      </c>
      <c r="W152" s="41">
        <f t="shared" si="47"/>
        <v>1</v>
      </c>
      <c r="X152" s="45">
        <f t="shared" si="48"/>
        <v>1</v>
      </c>
      <c r="Y152" s="41">
        <f t="shared" si="35"/>
        <v>1</v>
      </c>
      <c r="Z152" s="42">
        <f t="shared" si="49"/>
        <v>1</v>
      </c>
      <c r="AA152" s="42">
        <f t="shared" si="50"/>
        <v>1</v>
      </c>
    </row>
    <row r="153" spans="1:27" ht="60" hidden="1" customHeight="1" x14ac:dyDescent="0.65">
      <c r="A153" s="3">
        <v>151</v>
      </c>
      <c r="B153" s="3" t="s">
        <v>460</v>
      </c>
      <c r="C153" s="3" t="s">
        <v>972</v>
      </c>
      <c r="D153" s="3" t="s">
        <v>461</v>
      </c>
      <c r="E153" s="3" t="s">
        <v>686</v>
      </c>
      <c r="F153" s="5" t="s">
        <v>462</v>
      </c>
      <c r="G153" s="5">
        <v>180507687</v>
      </c>
      <c r="H153" s="7" t="s">
        <v>848</v>
      </c>
      <c r="I153" s="3"/>
      <c r="J153" s="37"/>
      <c r="K153" s="38">
        <f t="shared" si="36"/>
        <v>1</v>
      </c>
      <c r="L153" s="39" t="str">
        <f t="shared" si="37"/>
        <v>180507687</v>
      </c>
      <c r="M153" s="40" t="str">
        <f t="shared" si="38"/>
        <v>180507687</v>
      </c>
      <c r="N153" s="41">
        <f t="shared" si="39"/>
        <v>1</v>
      </c>
      <c r="O153" s="41">
        <f t="shared" si="40"/>
        <v>1</v>
      </c>
      <c r="P153" s="41">
        <f t="shared" si="34"/>
        <v>1</v>
      </c>
      <c r="Q153" s="42">
        <f t="shared" si="41"/>
        <v>1</v>
      </c>
      <c r="R153" s="43" t="str">
        <f t="shared" si="42"/>
        <v>069​ 84 75 03</v>
      </c>
      <c r="S153" s="39" t="str">
        <f t="shared" si="43"/>
        <v>069847503</v>
      </c>
      <c r="T153" s="41" t="e">
        <f t="shared" si="44"/>
        <v>#VALUE!</v>
      </c>
      <c r="U153" s="39" t="str">
        <f t="shared" si="45"/>
        <v>069847503</v>
      </c>
      <c r="V153" s="44" t="str">
        <f t="shared" si="46"/>
        <v>069847503</v>
      </c>
      <c r="W153" s="41">
        <f t="shared" si="47"/>
        <v>1</v>
      </c>
      <c r="X153" s="45">
        <f t="shared" si="48"/>
        <v>1</v>
      </c>
      <c r="Y153" s="41">
        <f t="shared" si="35"/>
        <v>1</v>
      </c>
      <c r="Z153" s="42">
        <f t="shared" si="49"/>
        <v>1</v>
      </c>
      <c r="AA153" s="42">
        <f t="shared" si="50"/>
        <v>1</v>
      </c>
    </row>
    <row r="154" spans="1:27" ht="60" hidden="1" customHeight="1" x14ac:dyDescent="0.65">
      <c r="A154" s="3">
        <v>152</v>
      </c>
      <c r="B154" s="3" t="s">
        <v>463</v>
      </c>
      <c r="C154" s="3" t="s">
        <v>972</v>
      </c>
      <c r="D154" s="3" t="s">
        <v>464</v>
      </c>
      <c r="E154" s="3" t="s">
        <v>686</v>
      </c>
      <c r="F154" s="5" t="s">
        <v>465</v>
      </c>
      <c r="G154" s="5">
        <v>180430516</v>
      </c>
      <c r="H154" s="7" t="s">
        <v>849</v>
      </c>
      <c r="I154" s="3"/>
      <c r="J154" s="37"/>
      <c r="K154" s="38">
        <f t="shared" si="36"/>
        <v>1</v>
      </c>
      <c r="L154" s="39" t="str">
        <f t="shared" si="37"/>
        <v>180430516</v>
      </c>
      <c r="M154" s="40" t="str">
        <f t="shared" si="38"/>
        <v>180430516</v>
      </c>
      <c r="N154" s="41">
        <f t="shared" si="39"/>
        <v>1</v>
      </c>
      <c r="O154" s="41">
        <f t="shared" si="40"/>
        <v>1</v>
      </c>
      <c r="P154" s="41">
        <f t="shared" si="34"/>
        <v>1</v>
      </c>
      <c r="Q154" s="42">
        <f t="shared" si="41"/>
        <v>1</v>
      </c>
      <c r="R154" s="43" t="str">
        <f t="shared" si="42"/>
        <v>096 51 53 159</v>
      </c>
      <c r="S154" s="39" t="str">
        <f t="shared" si="43"/>
        <v>0965153159</v>
      </c>
      <c r="T154" s="41" t="e">
        <f t="shared" si="44"/>
        <v>#VALUE!</v>
      </c>
      <c r="U154" s="39" t="str">
        <f t="shared" si="45"/>
        <v>0965153159</v>
      </c>
      <c r="V154" s="44" t="str">
        <f t="shared" si="46"/>
        <v>0965153159</v>
      </c>
      <c r="W154" s="41">
        <f t="shared" si="47"/>
        <v>1</v>
      </c>
      <c r="X154" s="45">
        <f t="shared" si="48"/>
        <v>1</v>
      </c>
      <c r="Y154" s="41">
        <f t="shared" si="35"/>
        <v>1</v>
      </c>
      <c r="Z154" s="42">
        <f t="shared" si="49"/>
        <v>1</v>
      </c>
      <c r="AA154" s="42">
        <f t="shared" si="50"/>
        <v>1</v>
      </c>
    </row>
    <row r="155" spans="1:27" ht="60" hidden="1" customHeight="1" x14ac:dyDescent="0.65">
      <c r="A155" s="3">
        <v>153</v>
      </c>
      <c r="B155" s="3" t="s">
        <v>466</v>
      </c>
      <c r="C155" s="3" t="s">
        <v>972</v>
      </c>
      <c r="D155" s="3" t="s">
        <v>467</v>
      </c>
      <c r="E155" s="3" t="s">
        <v>686</v>
      </c>
      <c r="F155" s="5" t="s">
        <v>468</v>
      </c>
      <c r="G155" s="5">
        <v>180478771</v>
      </c>
      <c r="H155" s="7" t="s">
        <v>850</v>
      </c>
      <c r="I155" s="3"/>
      <c r="J155" s="37"/>
      <c r="K155" s="38">
        <f t="shared" si="36"/>
        <v>1</v>
      </c>
      <c r="L155" s="39" t="str">
        <f t="shared" si="37"/>
        <v>180478771</v>
      </c>
      <c r="M155" s="40" t="str">
        <f t="shared" si="38"/>
        <v>180478771</v>
      </c>
      <c r="N155" s="41">
        <f t="shared" si="39"/>
        <v>1</v>
      </c>
      <c r="O155" s="41">
        <f t="shared" si="40"/>
        <v>1</v>
      </c>
      <c r="P155" s="41">
        <f t="shared" si="34"/>
        <v>1</v>
      </c>
      <c r="Q155" s="42">
        <f t="shared" si="41"/>
        <v>1</v>
      </c>
      <c r="R155" s="43" t="str">
        <f t="shared" si="42"/>
        <v>096​ 94 ​60 ​621</v>
      </c>
      <c r="S155" s="39" t="str">
        <f t="shared" si="43"/>
        <v>0969460621</v>
      </c>
      <c r="T155" s="41" t="e">
        <f t="shared" si="44"/>
        <v>#VALUE!</v>
      </c>
      <c r="U155" s="39" t="str">
        <f t="shared" si="45"/>
        <v>0969460621</v>
      </c>
      <c r="V155" s="44" t="str">
        <f t="shared" si="46"/>
        <v>0969460621</v>
      </c>
      <c r="W155" s="41">
        <f t="shared" si="47"/>
        <v>1</v>
      </c>
      <c r="X155" s="45">
        <f t="shared" si="48"/>
        <v>1</v>
      </c>
      <c r="Y155" s="41">
        <f t="shared" si="35"/>
        <v>1</v>
      </c>
      <c r="Z155" s="42">
        <f t="shared" si="49"/>
        <v>1</v>
      </c>
      <c r="AA155" s="42">
        <f t="shared" si="50"/>
        <v>1</v>
      </c>
    </row>
    <row r="156" spans="1:27" ht="60" hidden="1" customHeight="1" x14ac:dyDescent="0.65">
      <c r="A156" s="3">
        <v>154</v>
      </c>
      <c r="B156" s="3" t="s">
        <v>469</v>
      </c>
      <c r="C156" s="3" t="s">
        <v>972</v>
      </c>
      <c r="D156" s="3" t="s">
        <v>470</v>
      </c>
      <c r="E156" s="3" t="s">
        <v>686</v>
      </c>
      <c r="F156" s="5" t="s">
        <v>471</v>
      </c>
      <c r="G156" s="5" t="s">
        <v>851</v>
      </c>
      <c r="H156" s="7" t="s">
        <v>852</v>
      </c>
      <c r="I156" s="3"/>
      <c r="J156" s="37"/>
      <c r="K156" s="38">
        <f t="shared" si="36"/>
        <v>1</v>
      </c>
      <c r="L156" s="39" t="str">
        <f t="shared" si="37"/>
        <v>180414282</v>
      </c>
      <c r="M156" s="40" t="str">
        <f t="shared" si="38"/>
        <v>180414282</v>
      </c>
      <c r="N156" s="41">
        <f t="shared" si="39"/>
        <v>1</v>
      </c>
      <c r="O156" s="41">
        <f t="shared" si="40"/>
        <v>1</v>
      </c>
      <c r="P156" s="41">
        <f t="shared" si="34"/>
        <v>1</v>
      </c>
      <c r="Q156" s="42">
        <f t="shared" si="41"/>
        <v>1</v>
      </c>
      <c r="R156" s="43" t="str">
        <f t="shared" si="42"/>
        <v>010 561296</v>
      </c>
      <c r="S156" s="39" t="str">
        <f t="shared" si="43"/>
        <v>010561296</v>
      </c>
      <c r="T156" s="41" t="e">
        <f t="shared" si="44"/>
        <v>#VALUE!</v>
      </c>
      <c r="U156" s="39" t="str">
        <f t="shared" si="45"/>
        <v>010561296</v>
      </c>
      <c r="V156" s="44" t="str">
        <f t="shared" si="46"/>
        <v>010561296</v>
      </c>
      <c r="W156" s="41">
        <f t="shared" si="47"/>
        <v>1</v>
      </c>
      <c r="X156" s="45">
        <f t="shared" si="48"/>
        <v>1</v>
      </c>
      <c r="Y156" s="41">
        <f t="shared" si="35"/>
        <v>1</v>
      </c>
      <c r="Z156" s="42">
        <f t="shared" si="49"/>
        <v>1</v>
      </c>
      <c r="AA156" s="42">
        <f t="shared" si="50"/>
        <v>1</v>
      </c>
    </row>
    <row r="157" spans="1:27" ht="60" hidden="1" customHeight="1" x14ac:dyDescent="0.65">
      <c r="A157" s="3">
        <v>155</v>
      </c>
      <c r="B157" s="3" t="s">
        <v>472</v>
      </c>
      <c r="C157" s="3" t="s">
        <v>970</v>
      </c>
      <c r="D157" s="3" t="s">
        <v>473</v>
      </c>
      <c r="E157" s="3" t="s">
        <v>686</v>
      </c>
      <c r="F157" s="5" t="s">
        <v>474</v>
      </c>
      <c r="G157" s="5">
        <v>180816023</v>
      </c>
      <c r="H157" s="7" t="s">
        <v>853</v>
      </c>
      <c r="I157" s="3"/>
      <c r="J157" s="37"/>
      <c r="K157" s="38">
        <f t="shared" si="36"/>
        <v>1</v>
      </c>
      <c r="L157" s="39" t="str">
        <f t="shared" si="37"/>
        <v>180816023</v>
      </c>
      <c r="M157" s="40" t="str">
        <f t="shared" si="38"/>
        <v>180816023</v>
      </c>
      <c r="N157" s="41">
        <f t="shared" si="39"/>
        <v>1</v>
      </c>
      <c r="O157" s="41">
        <f t="shared" si="40"/>
        <v>1</v>
      </c>
      <c r="P157" s="41">
        <f t="shared" si="34"/>
        <v>1</v>
      </c>
      <c r="Q157" s="42">
        <f t="shared" si="41"/>
        <v>1</v>
      </c>
      <c r="R157" s="43" t="str">
        <f t="shared" si="42"/>
        <v>092 62 85 84</v>
      </c>
      <c r="S157" s="39" t="str">
        <f t="shared" si="43"/>
        <v>092628584</v>
      </c>
      <c r="T157" s="41" t="e">
        <f t="shared" si="44"/>
        <v>#VALUE!</v>
      </c>
      <c r="U157" s="39" t="str">
        <f t="shared" si="45"/>
        <v>092628584</v>
      </c>
      <c r="V157" s="44" t="str">
        <f t="shared" si="46"/>
        <v>092628584</v>
      </c>
      <c r="W157" s="41">
        <f t="shared" si="47"/>
        <v>1</v>
      </c>
      <c r="X157" s="45">
        <f t="shared" si="48"/>
        <v>1</v>
      </c>
      <c r="Y157" s="41">
        <f t="shared" si="35"/>
        <v>1</v>
      </c>
      <c r="Z157" s="42">
        <f t="shared" si="49"/>
        <v>1</v>
      </c>
      <c r="AA157" s="42">
        <f t="shared" si="50"/>
        <v>1</v>
      </c>
    </row>
    <row r="158" spans="1:27" ht="60" hidden="1" customHeight="1" x14ac:dyDescent="0.65">
      <c r="A158" s="3">
        <v>156</v>
      </c>
      <c r="B158" s="3" t="s">
        <v>475</v>
      </c>
      <c r="C158" s="3" t="s">
        <v>972</v>
      </c>
      <c r="D158" s="3" t="s">
        <v>476</v>
      </c>
      <c r="E158" s="3" t="s">
        <v>686</v>
      </c>
      <c r="F158" s="5" t="s">
        <v>477</v>
      </c>
      <c r="G158" s="5">
        <v>180487770</v>
      </c>
      <c r="H158" s="7" t="s">
        <v>854</v>
      </c>
      <c r="I158" s="3"/>
      <c r="J158" s="37"/>
      <c r="K158" s="38">
        <f t="shared" si="36"/>
        <v>1</v>
      </c>
      <c r="L158" s="39" t="str">
        <f t="shared" si="37"/>
        <v>180487770</v>
      </c>
      <c r="M158" s="40" t="str">
        <f t="shared" si="38"/>
        <v>180487770</v>
      </c>
      <c r="N158" s="41">
        <f t="shared" si="39"/>
        <v>1</v>
      </c>
      <c r="O158" s="41">
        <f t="shared" si="40"/>
        <v>1</v>
      </c>
      <c r="P158" s="41">
        <f t="shared" si="34"/>
        <v>1</v>
      </c>
      <c r="Q158" s="42">
        <f t="shared" si="41"/>
        <v>1</v>
      </c>
      <c r="R158" s="43" t="str">
        <f t="shared" si="42"/>
        <v>078 51 12 69</v>
      </c>
      <c r="S158" s="39" t="str">
        <f t="shared" si="43"/>
        <v>078511269</v>
      </c>
      <c r="T158" s="41" t="e">
        <f t="shared" si="44"/>
        <v>#VALUE!</v>
      </c>
      <c r="U158" s="39" t="str">
        <f t="shared" si="45"/>
        <v>078511269</v>
      </c>
      <c r="V158" s="44" t="str">
        <f t="shared" si="46"/>
        <v>078511269</v>
      </c>
      <c r="W158" s="41">
        <f t="shared" si="47"/>
        <v>1</v>
      </c>
      <c r="X158" s="45">
        <f t="shared" si="48"/>
        <v>1</v>
      </c>
      <c r="Y158" s="41">
        <f t="shared" si="35"/>
        <v>1</v>
      </c>
      <c r="Z158" s="42">
        <f t="shared" si="49"/>
        <v>1</v>
      </c>
      <c r="AA158" s="42">
        <f t="shared" si="50"/>
        <v>1</v>
      </c>
    </row>
    <row r="159" spans="1:27" ht="60" hidden="1" customHeight="1" x14ac:dyDescent="0.65">
      <c r="A159" s="3">
        <v>157</v>
      </c>
      <c r="B159" s="3" t="s">
        <v>478</v>
      </c>
      <c r="C159" s="3" t="s">
        <v>972</v>
      </c>
      <c r="D159" s="3" t="s">
        <v>479</v>
      </c>
      <c r="E159" s="3" t="s">
        <v>686</v>
      </c>
      <c r="F159" s="5" t="s">
        <v>480</v>
      </c>
      <c r="G159" s="5" t="s">
        <v>855</v>
      </c>
      <c r="H159" s="7" t="s">
        <v>856</v>
      </c>
      <c r="I159" s="3"/>
      <c r="J159" s="37"/>
      <c r="K159" s="38">
        <f t="shared" si="36"/>
        <v>1</v>
      </c>
      <c r="L159" s="39" t="str">
        <f t="shared" si="37"/>
        <v>040221170</v>
      </c>
      <c r="M159" s="40" t="str">
        <f t="shared" si="38"/>
        <v>040221170</v>
      </c>
      <c r="N159" s="41">
        <f t="shared" si="39"/>
        <v>1</v>
      </c>
      <c r="O159" s="41">
        <f t="shared" si="40"/>
        <v>1</v>
      </c>
      <c r="P159" s="41">
        <f t="shared" si="34"/>
        <v>1</v>
      </c>
      <c r="Q159" s="42">
        <f t="shared" si="41"/>
        <v>1</v>
      </c>
      <c r="R159" s="43" t="str">
        <f t="shared" si="42"/>
        <v>096 310 16 51</v>
      </c>
      <c r="S159" s="39" t="str">
        <f t="shared" si="43"/>
        <v>0963101651</v>
      </c>
      <c r="T159" s="41" t="e">
        <f t="shared" si="44"/>
        <v>#VALUE!</v>
      </c>
      <c r="U159" s="39" t="str">
        <f t="shared" si="45"/>
        <v>0963101651</v>
      </c>
      <c r="V159" s="44" t="str">
        <f t="shared" si="46"/>
        <v>0963101651</v>
      </c>
      <c r="W159" s="41">
        <f t="shared" si="47"/>
        <v>1</v>
      </c>
      <c r="X159" s="45">
        <f t="shared" si="48"/>
        <v>1</v>
      </c>
      <c r="Y159" s="41">
        <f t="shared" si="35"/>
        <v>1</v>
      </c>
      <c r="Z159" s="42">
        <f t="shared" si="49"/>
        <v>1</v>
      </c>
      <c r="AA159" s="42">
        <f t="shared" si="50"/>
        <v>1</v>
      </c>
    </row>
    <row r="160" spans="1:27" ht="60" hidden="1" customHeight="1" x14ac:dyDescent="0.65">
      <c r="A160" s="3">
        <v>158</v>
      </c>
      <c r="B160" s="3" t="s">
        <v>481</v>
      </c>
      <c r="C160" s="3" t="s">
        <v>970</v>
      </c>
      <c r="D160" s="3" t="s">
        <v>482</v>
      </c>
      <c r="E160" s="3" t="s">
        <v>687</v>
      </c>
      <c r="F160" s="5" t="s">
        <v>483</v>
      </c>
      <c r="G160" s="5">
        <v>180728333</v>
      </c>
      <c r="H160" s="7" t="s">
        <v>857</v>
      </c>
      <c r="I160" s="3"/>
      <c r="J160" s="37"/>
      <c r="K160" s="38">
        <f t="shared" si="36"/>
        <v>1</v>
      </c>
      <c r="L160" s="39" t="str">
        <f t="shared" si="37"/>
        <v>180728333</v>
      </c>
      <c r="M160" s="40" t="str">
        <f t="shared" si="38"/>
        <v>180728333</v>
      </c>
      <c r="N160" s="41">
        <f t="shared" si="39"/>
        <v>1</v>
      </c>
      <c r="O160" s="41">
        <f t="shared" si="40"/>
        <v>1</v>
      </c>
      <c r="P160" s="41">
        <f t="shared" si="34"/>
        <v>1</v>
      </c>
      <c r="Q160" s="42">
        <f t="shared" si="41"/>
        <v>1</v>
      </c>
      <c r="R160" s="43" t="str">
        <f t="shared" si="42"/>
        <v>096 6 696 968</v>
      </c>
      <c r="S160" s="39" t="str">
        <f t="shared" si="43"/>
        <v>0966696968</v>
      </c>
      <c r="T160" s="41" t="e">
        <f t="shared" si="44"/>
        <v>#VALUE!</v>
      </c>
      <c r="U160" s="39" t="str">
        <f t="shared" si="45"/>
        <v>0966696968</v>
      </c>
      <c r="V160" s="44" t="str">
        <f t="shared" si="46"/>
        <v>0966696968</v>
      </c>
      <c r="W160" s="41">
        <f t="shared" si="47"/>
        <v>1</v>
      </c>
      <c r="X160" s="45">
        <f t="shared" si="48"/>
        <v>1</v>
      </c>
      <c r="Y160" s="41">
        <f t="shared" si="35"/>
        <v>1</v>
      </c>
      <c r="Z160" s="42">
        <f t="shared" si="49"/>
        <v>1</v>
      </c>
      <c r="AA160" s="42">
        <f t="shared" si="50"/>
        <v>1</v>
      </c>
    </row>
    <row r="161" spans="1:27" ht="60" hidden="1" customHeight="1" x14ac:dyDescent="0.65">
      <c r="A161" s="3">
        <v>159</v>
      </c>
      <c r="B161" s="3" t="s">
        <v>484</v>
      </c>
      <c r="C161" s="3" t="s">
        <v>970</v>
      </c>
      <c r="D161" s="3" t="s">
        <v>485</v>
      </c>
      <c r="E161" s="3" t="s">
        <v>687</v>
      </c>
      <c r="F161" s="5" t="s">
        <v>486</v>
      </c>
      <c r="G161" s="5">
        <v>180015938</v>
      </c>
      <c r="H161" s="7" t="s">
        <v>858</v>
      </c>
      <c r="I161" s="3"/>
      <c r="J161" s="37"/>
      <c r="K161" s="38">
        <f t="shared" si="36"/>
        <v>1</v>
      </c>
      <c r="L161" s="39" t="str">
        <f t="shared" si="37"/>
        <v>180015938</v>
      </c>
      <c r="M161" s="40" t="str">
        <f t="shared" si="38"/>
        <v>180015938</v>
      </c>
      <c r="N161" s="41">
        <f t="shared" si="39"/>
        <v>1</v>
      </c>
      <c r="O161" s="41">
        <f t="shared" si="40"/>
        <v>1</v>
      </c>
      <c r="P161" s="41">
        <f t="shared" si="34"/>
        <v>1</v>
      </c>
      <c r="Q161" s="42">
        <f t="shared" si="41"/>
        <v>1</v>
      </c>
      <c r="R161" s="43" t="str">
        <f t="shared" si="42"/>
        <v>017 531 143</v>
      </c>
      <c r="S161" s="39" t="str">
        <f t="shared" si="43"/>
        <v>017531143</v>
      </c>
      <c r="T161" s="41" t="e">
        <f t="shared" si="44"/>
        <v>#VALUE!</v>
      </c>
      <c r="U161" s="39" t="str">
        <f t="shared" si="45"/>
        <v>017531143</v>
      </c>
      <c r="V161" s="44" t="str">
        <f t="shared" si="46"/>
        <v>017531143</v>
      </c>
      <c r="W161" s="41">
        <f t="shared" si="47"/>
        <v>1</v>
      </c>
      <c r="X161" s="45">
        <f t="shared" si="48"/>
        <v>1</v>
      </c>
      <c r="Y161" s="41">
        <f t="shared" si="35"/>
        <v>1</v>
      </c>
      <c r="Z161" s="42">
        <f t="shared" si="49"/>
        <v>1</v>
      </c>
      <c r="AA161" s="42">
        <f t="shared" si="50"/>
        <v>1</v>
      </c>
    </row>
    <row r="162" spans="1:27" ht="60" hidden="1" customHeight="1" x14ac:dyDescent="0.65">
      <c r="A162" s="3">
        <v>160</v>
      </c>
      <c r="B162" s="3" t="s">
        <v>487</v>
      </c>
      <c r="C162" s="3" t="s">
        <v>972</v>
      </c>
      <c r="D162" s="3" t="s">
        <v>488</v>
      </c>
      <c r="E162" s="3" t="s">
        <v>687</v>
      </c>
      <c r="F162" s="5" t="s">
        <v>489</v>
      </c>
      <c r="G162" s="5">
        <v>180009754</v>
      </c>
      <c r="H162" s="7" t="s">
        <v>859</v>
      </c>
      <c r="I162" s="3"/>
      <c r="J162" s="37"/>
      <c r="K162" s="38">
        <f t="shared" si="36"/>
        <v>1</v>
      </c>
      <c r="L162" s="39" t="str">
        <f t="shared" si="37"/>
        <v>180009754</v>
      </c>
      <c r="M162" s="40" t="str">
        <f t="shared" si="38"/>
        <v>180009754</v>
      </c>
      <c r="N162" s="41">
        <f t="shared" si="39"/>
        <v>1</v>
      </c>
      <c r="O162" s="41">
        <f t="shared" si="40"/>
        <v>1</v>
      </c>
      <c r="P162" s="41">
        <f t="shared" si="34"/>
        <v>1</v>
      </c>
      <c r="Q162" s="42">
        <f t="shared" si="41"/>
        <v>1</v>
      </c>
      <c r="R162" s="43" t="str">
        <f t="shared" si="42"/>
        <v>099 711 125</v>
      </c>
      <c r="S162" s="39" t="str">
        <f t="shared" si="43"/>
        <v>099711125</v>
      </c>
      <c r="T162" s="41" t="e">
        <f t="shared" si="44"/>
        <v>#VALUE!</v>
      </c>
      <c r="U162" s="39" t="str">
        <f t="shared" si="45"/>
        <v>099711125</v>
      </c>
      <c r="V162" s="44" t="str">
        <f t="shared" si="46"/>
        <v>099711125</v>
      </c>
      <c r="W162" s="41">
        <f t="shared" si="47"/>
        <v>1</v>
      </c>
      <c r="X162" s="45">
        <f t="shared" si="48"/>
        <v>1</v>
      </c>
      <c r="Y162" s="41">
        <f t="shared" si="35"/>
        <v>1</v>
      </c>
      <c r="Z162" s="42">
        <f t="shared" si="49"/>
        <v>1</v>
      </c>
      <c r="AA162" s="42">
        <f t="shared" si="50"/>
        <v>1</v>
      </c>
    </row>
    <row r="163" spans="1:27" ht="60" hidden="1" customHeight="1" x14ac:dyDescent="0.65">
      <c r="A163" s="3">
        <v>161</v>
      </c>
      <c r="B163" s="3" t="s">
        <v>490</v>
      </c>
      <c r="C163" s="3" t="s">
        <v>972</v>
      </c>
      <c r="D163" s="3" t="s">
        <v>491</v>
      </c>
      <c r="E163" s="3" t="s">
        <v>687</v>
      </c>
      <c r="F163" s="5" t="s">
        <v>492</v>
      </c>
      <c r="G163" s="5">
        <v>180029019</v>
      </c>
      <c r="H163" s="7" t="s">
        <v>860</v>
      </c>
      <c r="I163" s="3"/>
      <c r="J163" s="37"/>
      <c r="K163" s="38">
        <f t="shared" si="36"/>
        <v>1</v>
      </c>
      <c r="L163" s="39" t="str">
        <f t="shared" si="37"/>
        <v>180029019</v>
      </c>
      <c r="M163" s="40" t="str">
        <f t="shared" si="38"/>
        <v>180029019</v>
      </c>
      <c r="N163" s="41">
        <f t="shared" si="39"/>
        <v>1</v>
      </c>
      <c r="O163" s="41">
        <f t="shared" si="40"/>
        <v>1</v>
      </c>
      <c r="P163" s="41">
        <f t="shared" si="34"/>
        <v>1</v>
      </c>
      <c r="Q163" s="42">
        <f t="shared" si="41"/>
        <v>1</v>
      </c>
      <c r="R163" s="43" t="str">
        <f t="shared" si="42"/>
        <v>017 800 847</v>
      </c>
      <c r="S163" s="39" t="str">
        <f t="shared" si="43"/>
        <v>017800847</v>
      </c>
      <c r="T163" s="41" t="e">
        <f t="shared" si="44"/>
        <v>#VALUE!</v>
      </c>
      <c r="U163" s="39" t="str">
        <f t="shared" si="45"/>
        <v>017800847</v>
      </c>
      <c r="V163" s="44" t="str">
        <f t="shared" si="46"/>
        <v>017800847</v>
      </c>
      <c r="W163" s="41">
        <f t="shared" si="47"/>
        <v>1</v>
      </c>
      <c r="X163" s="45">
        <f t="shared" si="48"/>
        <v>1</v>
      </c>
      <c r="Y163" s="41">
        <f t="shared" si="35"/>
        <v>1</v>
      </c>
      <c r="Z163" s="42">
        <f t="shared" si="49"/>
        <v>1</v>
      </c>
      <c r="AA163" s="42">
        <f t="shared" si="50"/>
        <v>1</v>
      </c>
    </row>
    <row r="164" spans="1:27" ht="60" hidden="1" customHeight="1" x14ac:dyDescent="0.65">
      <c r="A164" s="3">
        <v>162</v>
      </c>
      <c r="B164" s="3" t="s">
        <v>493</v>
      </c>
      <c r="C164" s="3" t="s">
        <v>970</v>
      </c>
      <c r="D164" s="3" t="s">
        <v>494</v>
      </c>
      <c r="E164" s="3" t="s">
        <v>687</v>
      </c>
      <c r="F164" s="5" t="s">
        <v>495</v>
      </c>
      <c r="G164" s="5">
        <v>180308508</v>
      </c>
      <c r="H164" s="7" t="s">
        <v>861</v>
      </c>
      <c r="I164" s="3"/>
      <c r="J164" s="37"/>
      <c r="K164" s="38">
        <f t="shared" si="36"/>
        <v>1</v>
      </c>
      <c r="L164" s="39" t="str">
        <f t="shared" si="37"/>
        <v>180308508</v>
      </c>
      <c r="M164" s="40" t="str">
        <f t="shared" si="38"/>
        <v>180308508</v>
      </c>
      <c r="N164" s="41">
        <f t="shared" si="39"/>
        <v>1</v>
      </c>
      <c r="O164" s="41">
        <f t="shared" si="40"/>
        <v>1</v>
      </c>
      <c r="P164" s="41">
        <f t="shared" si="34"/>
        <v>1</v>
      </c>
      <c r="Q164" s="42">
        <f t="shared" si="41"/>
        <v>1</v>
      </c>
      <c r="R164" s="43" t="str">
        <f t="shared" si="42"/>
        <v>012 827 606</v>
      </c>
      <c r="S164" s="39" t="str">
        <f t="shared" si="43"/>
        <v>012827606</v>
      </c>
      <c r="T164" s="41" t="e">
        <f t="shared" si="44"/>
        <v>#VALUE!</v>
      </c>
      <c r="U164" s="39" t="str">
        <f t="shared" si="45"/>
        <v>012827606</v>
      </c>
      <c r="V164" s="44" t="str">
        <f t="shared" si="46"/>
        <v>012827606</v>
      </c>
      <c r="W164" s="41">
        <f t="shared" si="47"/>
        <v>1</v>
      </c>
      <c r="X164" s="45">
        <f t="shared" si="48"/>
        <v>1</v>
      </c>
      <c r="Y164" s="41">
        <f t="shared" si="35"/>
        <v>1</v>
      </c>
      <c r="Z164" s="42">
        <f t="shared" si="49"/>
        <v>1</v>
      </c>
      <c r="AA164" s="42">
        <f t="shared" si="50"/>
        <v>1</v>
      </c>
    </row>
    <row r="165" spans="1:27" ht="60" hidden="1" customHeight="1" x14ac:dyDescent="0.65">
      <c r="A165" s="3">
        <v>163</v>
      </c>
      <c r="B165" s="3" t="s">
        <v>496</v>
      </c>
      <c r="C165" s="3" t="s">
        <v>970</v>
      </c>
      <c r="D165" s="3" t="s">
        <v>497</v>
      </c>
      <c r="E165" s="3" t="s">
        <v>687</v>
      </c>
      <c r="F165" s="5" t="s">
        <v>498</v>
      </c>
      <c r="G165" s="5">
        <v>180299371</v>
      </c>
      <c r="H165" s="7" t="s">
        <v>862</v>
      </c>
      <c r="I165" s="3"/>
      <c r="J165" s="37"/>
      <c r="K165" s="38">
        <f t="shared" si="36"/>
        <v>1</v>
      </c>
      <c r="L165" s="39" t="str">
        <f t="shared" si="37"/>
        <v>180299371</v>
      </c>
      <c r="M165" s="40" t="str">
        <f t="shared" si="38"/>
        <v>180299371</v>
      </c>
      <c r="N165" s="41">
        <f t="shared" si="39"/>
        <v>1</v>
      </c>
      <c r="O165" s="41">
        <f t="shared" si="40"/>
        <v>1</v>
      </c>
      <c r="P165" s="41">
        <f t="shared" si="34"/>
        <v>1</v>
      </c>
      <c r="Q165" s="42">
        <f t="shared" si="41"/>
        <v>1</v>
      </c>
      <c r="R165" s="43" t="str">
        <f t="shared" si="42"/>
        <v>015 256 585</v>
      </c>
      <c r="S165" s="39" t="str">
        <f t="shared" si="43"/>
        <v>015256585</v>
      </c>
      <c r="T165" s="41" t="e">
        <f t="shared" si="44"/>
        <v>#VALUE!</v>
      </c>
      <c r="U165" s="39" t="str">
        <f t="shared" si="45"/>
        <v>015256585</v>
      </c>
      <c r="V165" s="44" t="str">
        <f t="shared" si="46"/>
        <v>015256585</v>
      </c>
      <c r="W165" s="41">
        <f t="shared" si="47"/>
        <v>1</v>
      </c>
      <c r="X165" s="45">
        <f t="shared" si="48"/>
        <v>1</v>
      </c>
      <c r="Y165" s="41">
        <f t="shared" si="35"/>
        <v>1</v>
      </c>
      <c r="Z165" s="42">
        <f t="shared" si="49"/>
        <v>1</v>
      </c>
      <c r="AA165" s="42">
        <f t="shared" si="50"/>
        <v>1</v>
      </c>
    </row>
    <row r="166" spans="1:27" ht="60" hidden="1" customHeight="1" x14ac:dyDescent="0.65">
      <c r="A166" s="3">
        <v>164</v>
      </c>
      <c r="B166" s="3" t="s">
        <v>499</v>
      </c>
      <c r="C166" s="3" t="s">
        <v>972</v>
      </c>
      <c r="D166" s="3" t="s">
        <v>500</v>
      </c>
      <c r="E166" s="3" t="s">
        <v>687</v>
      </c>
      <c r="F166" s="5" t="s">
        <v>501</v>
      </c>
      <c r="G166" s="5">
        <v>180321570</v>
      </c>
      <c r="H166" s="7" t="s">
        <v>863</v>
      </c>
      <c r="I166" s="3"/>
      <c r="J166" s="37"/>
      <c r="K166" s="38">
        <f t="shared" si="36"/>
        <v>1</v>
      </c>
      <c r="L166" s="39" t="str">
        <f t="shared" si="37"/>
        <v>180321570</v>
      </c>
      <c r="M166" s="40" t="str">
        <f t="shared" si="38"/>
        <v>180321570</v>
      </c>
      <c r="N166" s="41">
        <f t="shared" si="39"/>
        <v>1</v>
      </c>
      <c r="O166" s="41">
        <f t="shared" si="40"/>
        <v>1</v>
      </c>
      <c r="P166" s="41">
        <f t="shared" si="34"/>
        <v>1</v>
      </c>
      <c r="Q166" s="42">
        <f t="shared" si="41"/>
        <v>1</v>
      </c>
      <c r="R166" s="43" t="str">
        <f t="shared" si="42"/>
        <v>012 646 350</v>
      </c>
      <c r="S166" s="39" t="str">
        <f t="shared" si="43"/>
        <v>012646350</v>
      </c>
      <c r="T166" s="41" t="e">
        <f t="shared" si="44"/>
        <v>#VALUE!</v>
      </c>
      <c r="U166" s="39" t="str">
        <f t="shared" si="45"/>
        <v>012646350</v>
      </c>
      <c r="V166" s="44" t="str">
        <f t="shared" si="46"/>
        <v>012646350</v>
      </c>
      <c r="W166" s="41">
        <f t="shared" si="47"/>
        <v>1</v>
      </c>
      <c r="X166" s="45">
        <f t="shared" si="48"/>
        <v>1</v>
      </c>
      <c r="Y166" s="41">
        <f t="shared" si="35"/>
        <v>1</v>
      </c>
      <c r="Z166" s="42">
        <f t="shared" si="49"/>
        <v>1</v>
      </c>
      <c r="AA166" s="42">
        <f t="shared" si="50"/>
        <v>1</v>
      </c>
    </row>
    <row r="167" spans="1:27" ht="60" hidden="1" customHeight="1" x14ac:dyDescent="0.65">
      <c r="A167" s="3">
        <v>165</v>
      </c>
      <c r="B167" s="3" t="s">
        <v>502</v>
      </c>
      <c r="C167" s="3" t="s">
        <v>972</v>
      </c>
      <c r="D167" s="3" t="s">
        <v>503</v>
      </c>
      <c r="E167" s="3" t="s">
        <v>687</v>
      </c>
      <c r="F167" s="5" t="s">
        <v>504</v>
      </c>
      <c r="G167" s="5">
        <v>180501207</v>
      </c>
      <c r="H167" s="7" t="s">
        <v>864</v>
      </c>
      <c r="I167" s="3"/>
      <c r="J167" s="37"/>
      <c r="K167" s="38">
        <f t="shared" si="36"/>
        <v>1</v>
      </c>
      <c r="L167" s="39" t="str">
        <f t="shared" si="37"/>
        <v>180501207</v>
      </c>
      <c r="M167" s="40" t="str">
        <f t="shared" si="38"/>
        <v>180501207</v>
      </c>
      <c r="N167" s="41">
        <f t="shared" si="39"/>
        <v>1</v>
      </c>
      <c r="O167" s="41">
        <f t="shared" si="40"/>
        <v>1</v>
      </c>
      <c r="P167" s="41">
        <f t="shared" si="34"/>
        <v>1</v>
      </c>
      <c r="Q167" s="42">
        <f t="shared" si="41"/>
        <v>1</v>
      </c>
      <c r="R167" s="43" t="str">
        <f t="shared" si="42"/>
        <v>010 383 343</v>
      </c>
      <c r="S167" s="39" t="str">
        <f t="shared" si="43"/>
        <v>010383343</v>
      </c>
      <c r="T167" s="41" t="e">
        <f t="shared" si="44"/>
        <v>#VALUE!</v>
      </c>
      <c r="U167" s="39" t="str">
        <f t="shared" si="45"/>
        <v>010383343</v>
      </c>
      <c r="V167" s="44" t="str">
        <f t="shared" si="46"/>
        <v>010383343</v>
      </c>
      <c r="W167" s="41">
        <f t="shared" si="47"/>
        <v>1</v>
      </c>
      <c r="X167" s="45">
        <f t="shared" si="48"/>
        <v>1</v>
      </c>
      <c r="Y167" s="41">
        <f t="shared" si="35"/>
        <v>1</v>
      </c>
      <c r="Z167" s="42">
        <f t="shared" si="49"/>
        <v>1</v>
      </c>
      <c r="AA167" s="42">
        <f t="shared" si="50"/>
        <v>1</v>
      </c>
    </row>
    <row r="168" spans="1:27" ht="60" hidden="1" customHeight="1" x14ac:dyDescent="0.65">
      <c r="A168" s="3">
        <v>166</v>
      </c>
      <c r="B168" s="3" t="s">
        <v>505</v>
      </c>
      <c r="C168" s="3" t="s">
        <v>972</v>
      </c>
      <c r="D168" s="3" t="s">
        <v>506</v>
      </c>
      <c r="E168" s="3" t="s">
        <v>687</v>
      </c>
      <c r="F168" s="5" t="s">
        <v>507</v>
      </c>
      <c r="G168" s="5">
        <v>180671701</v>
      </c>
      <c r="H168" s="7" t="s">
        <v>865</v>
      </c>
      <c r="I168" s="3"/>
      <c r="J168" s="37"/>
      <c r="K168" s="38">
        <f t="shared" si="36"/>
        <v>1</v>
      </c>
      <c r="L168" s="39" t="str">
        <f t="shared" si="37"/>
        <v>180671701</v>
      </c>
      <c r="M168" s="40" t="str">
        <f t="shared" si="38"/>
        <v>180671701</v>
      </c>
      <c r="N168" s="41">
        <f t="shared" si="39"/>
        <v>1</v>
      </c>
      <c r="O168" s="41">
        <f t="shared" si="40"/>
        <v>1</v>
      </c>
      <c r="P168" s="41">
        <f t="shared" si="34"/>
        <v>1</v>
      </c>
      <c r="Q168" s="42">
        <f t="shared" si="41"/>
        <v>1</v>
      </c>
      <c r="R168" s="43" t="str">
        <f t="shared" si="42"/>
        <v>092 765 921</v>
      </c>
      <c r="S168" s="39" t="str">
        <f t="shared" si="43"/>
        <v>092765921</v>
      </c>
      <c r="T168" s="41" t="e">
        <f t="shared" si="44"/>
        <v>#VALUE!</v>
      </c>
      <c r="U168" s="39" t="str">
        <f t="shared" si="45"/>
        <v>092765921</v>
      </c>
      <c r="V168" s="44" t="str">
        <f t="shared" si="46"/>
        <v>092765921</v>
      </c>
      <c r="W168" s="41">
        <f t="shared" si="47"/>
        <v>1</v>
      </c>
      <c r="X168" s="45">
        <f t="shared" si="48"/>
        <v>1</v>
      </c>
      <c r="Y168" s="41">
        <f t="shared" si="35"/>
        <v>1</v>
      </c>
      <c r="Z168" s="42">
        <f t="shared" si="49"/>
        <v>1</v>
      </c>
      <c r="AA168" s="42">
        <f t="shared" si="50"/>
        <v>1</v>
      </c>
    </row>
    <row r="169" spans="1:27" ht="60" hidden="1" customHeight="1" x14ac:dyDescent="0.65">
      <c r="A169" s="3">
        <v>167</v>
      </c>
      <c r="B169" s="3" t="s">
        <v>508</v>
      </c>
      <c r="C169" s="3" t="s">
        <v>970</v>
      </c>
      <c r="D169" s="3" t="s">
        <v>509</v>
      </c>
      <c r="E169" s="3" t="s">
        <v>687</v>
      </c>
      <c r="F169" s="5" t="s">
        <v>510</v>
      </c>
      <c r="G169" s="5">
        <v>180553453</v>
      </c>
      <c r="H169" s="7" t="s">
        <v>866</v>
      </c>
      <c r="I169" s="3"/>
      <c r="J169" s="37"/>
      <c r="K169" s="38">
        <f t="shared" si="36"/>
        <v>1</v>
      </c>
      <c r="L169" s="39" t="str">
        <f t="shared" si="37"/>
        <v>180553453</v>
      </c>
      <c r="M169" s="40" t="str">
        <f t="shared" si="38"/>
        <v>180553453</v>
      </c>
      <c r="N169" s="41">
        <f t="shared" si="39"/>
        <v>1</v>
      </c>
      <c r="O169" s="41">
        <f t="shared" si="40"/>
        <v>1</v>
      </c>
      <c r="P169" s="41">
        <f t="shared" si="34"/>
        <v>1</v>
      </c>
      <c r="Q169" s="42">
        <f t="shared" si="41"/>
        <v>1</v>
      </c>
      <c r="R169" s="43" t="str">
        <f t="shared" si="42"/>
        <v>061 619 017</v>
      </c>
      <c r="S169" s="39" t="str">
        <f t="shared" si="43"/>
        <v>061619017</v>
      </c>
      <c r="T169" s="41" t="e">
        <f t="shared" si="44"/>
        <v>#VALUE!</v>
      </c>
      <c r="U169" s="39" t="str">
        <f t="shared" si="45"/>
        <v>061619017</v>
      </c>
      <c r="V169" s="44" t="str">
        <f t="shared" si="46"/>
        <v>061619017</v>
      </c>
      <c r="W169" s="41">
        <f t="shared" si="47"/>
        <v>1</v>
      </c>
      <c r="X169" s="45">
        <f t="shared" si="48"/>
        <v>1</v>
      </c>
      <c r="Y169" s="41">
        <f t="shared" si="35"/>
        <v>1</v>
      </c>
      <c r="Z169" s="42">
        <f t="shared" si="49"/>
        <v>1</v>
      </c>
      <c r="AA169" s="42">
        <f t="shared" si="50"/>
        <v>1</v>
      </c>
    </row>
    <row r="170" spans="1:27" ht="60" hidden="1" customHeight="1" x14ac:dyDescent="0.65">
      <c r="A170" s="3">
        <v>168</v>
      </c>
      <c r="B170" s="3" t="s">
        <v>511</v>
      </c>
      <c r="C170" s="3" t="s">
        <v>972</v>
      </c>
      <c r="D170" s="3" t="s">
        <v>512</v>
      </c>
      <c r="E170" s="3" t="s">
        <v>687</v>
      </c>
      <c r="F170" s="5" t="s">
        <v>513</v>
      </c>
      <c r="G170" s="5">
        <v>180424097</v>
      </c>
      <c r="H170" s="7" t="s">
        <v>867</v>
      </c>
      <c r="I170" s="3"/>
      <c r="J170" s="37"/>
      <c r="K170" s="38">
        <f t="shared" si="36"/>
        <v>1</v>
      </c>
      <c r="L170" s="39" t="str">
        <f t="shared" si="37"/>
        <v>180424097</v>
      </c>
      <c r="M170" s="40" t="str">
        <f t="shared" si="38"/>
        <v>180424097</v>
      </c>
      <c r="N170" s="41">
        <f t="shared" si="39"/>
        <v>1</v>
      </c>
      <c r="O170" s="41">
        <f t="shared" si="40"/>
        <v>1</v>
      </c>
      <c r="P170" s="41">
        <f t="shared" si="34"/>
        <v>1</v>
      </c>
      <c r="Q170" s="42">
        <f t="shared" si="41"/>
        <v>1</v>
      </c>
      <c r="R170" s="43" t="str">
        <f t="shared" si="42"/>
        <v>098 589 554</v>
      </c>
      <c r="S170" s="39" t="str">
        <f t="shared" si="43"/>
        <v>098589554</v>
      </c>
      <c r="T170" s="41" t="e">
        <f t="shared" si="44"/>
        <v>#VALUE!</v>
      </c>
      <c r="U170" s="39" t="str">
        <f t="shared" si="45"/>
        <v>098589554</v>
      </c>
      <c r="V170" s="44" t="str">
        <f t="shared" si="46"/>
        <v>098589554</v>
      </c>
      <c r="W170" s="41">
        <f t="shared" si="47"/>
        <v>1</v>
      </c>
      <c r="X170" s="45">
        <f t="shared" si="48"/>
        <v>1</v>
      </c>
      <c r="Y170" s="41">
        <f t="shared" si="35"/>
        <v>1</v>
      </c>
      <c r="Z170" s="42">
        <f t="shared" si="49"/>
        <v>1</v>
      </c>
      <c r="AA170" s="42">
        <f t="shared" si="50"/>
        <v>1</v>
      </c>
    </row>
    <row r="171" spans="1:27" ht="60" hidden="1" customHeight="1" x14ac:dyDescent="0.65">
      <c r="A171" s="3">
        <v>169</v>
      </c>
      <c r="B171" s="3" t="s">
        <v>514</v>
      </c>
      <c r="C171" s="3" t="s">
        <v>972</v>
      </c>
      <c r="D171" s="3" t="s">
        <v>515</v>
      </c>
      <c r="E171" s="3" t="s">
        <v>687</v>
      </c>
      <c r="F171" s="5" t="s">
        <v>516</v>
      </c>
      <c r="G171" s="5">
        <v>180296087</v>
      </c>
      <c r="H171" s="5" t="s">
        <v>868</v>
      </c>
      <c r="I171" s="3"/>
      <c r="J171" s="37"/>
      <c r="K171" s="38">
        <f t="shared" si="36"/>
        <v>1</v>
      </c>
      <c r="L171" s="39" t="str">
        <f t="shared" si="37"/>
        <v>180296087</v>
      </c>
      <c r="M171" s="40" t="str">
        <f t="shared" si="38"/>
        <v>180296087</v>
      </c>
      <c r="N171" s="41">
        <f t="shared" si="39"/>
        <v>1</v>
      </c>
      <c r="O171" s="41">
        <f t="shared" si="40"/>
        <v>1</v>
      </c>
      <c r="P171" s="41">
        <f t="shared" si="34"/>
        <v>1</v>
      </c>
      <c r="Q171" s="42">
        <f t="shared" si="41"/>
        <v>1</v>
      </c>
      <c r="R171" s="43" t="str">
        <f t="shared" si="42"/>
        <v>017 718 086</v>
      </c>
      <c r="S171" s="39" t="str">
        <f t="shared" si="43"/>
        <v>017718086</v>
      </c>
      <c r="T171" s="41" t="e">
        <f t="shared" si="44"/>
        <v>#VALUE!</v>
      </c>
      <c r="U171" s="39" t="str">
        <f t="shared" si="45"/>
        <v>017718086</v>
      </c>
      <c r="V171" s="44" t="str">
        <f t="shared" si="46"/>
        <v>017718086</v>
      </c>
      <c r="W171" s="41">
        <f t="shared" si="47"/>
        <v>1</v>
      </c>
      <c r="X171" s="45">
        <f t="shared" si="48"/>
        <v>1</v>
      </c>
      <c r="Y171" s="41">
        <f t="shared" si="35"/>
        <v>1</v>
      </c>
      <c r="Z171" s="42">
        <f t="shared" si="49"/>
        <v>1</v>
      </c>
      <c r="AA171" s="42">
        <f t="shared" si="50"/>
        <v>1</v>
      </c>
    </row>
    <row r="172" spans="1:27" ht="60" hidden="1" customHeight="1" x14ac:dyDescent="0.65">
      <c r="A172" s="3">
        <v>170</v>
      </c>
      <c r="B172" s="3" t="s">
        <v>517</v>
      </c>
      <c r="C172" s="3" t="s">
        <v>972</v>
      </c>
      <c r="D172" s="3" t="s">
        <v>518</v>
      </c>
      <c r="E172" s="3" t="s">
        <v>687</v>
      </c>
      <c r="F172" s="5" t="s">
        <v>519</v>
      </c>
      <c r="G172" s="5">
        <v>180475134</v>
      </c>
      <c r="H172" s="5" t="s">
        <v>869</v>
      </c>
      <c r="I172" s="3"/>
      <c r="J172" s="37"/>
      <c r="K172" s="38">
        <f t="shared" si="36"/>
        <v>1</v>
      </c>
      <c r="L172" s="39" t="str">
        <f t="shared" si="37"/>
        <v>180475134</v>
      </c>
      <c r="M172" s="40" t="str">
        <f t="shared" si="38"/>
        <v>180475134</v>
      </c>
      <c r="N172" s="41">
        <f t="shared" si="39"/>
        <v>1</v>
      </c>
      <c r="O172" s="41">
        <f t="shared" si="40"/>
        <v>1</v>
      </c>
      <c r="P172" s="41">
        <f t="shared" si="34"/>
        <v>1</v>
      </c>
      <c r="Q172" s="42">
        <f t="shared" si="41"/>
        <v>1</v>
      </c>
      <c r="R172" s="43" t="str">
        <f t="shared" si="42"/>
        <v>069 984 100</v>
      </c>
      <c r="S172" s="39" t="str">
        <f t="shared" si="43"/>
        <v>069984100</v>
      </c>
      <c r="T172" s="41" t="e">
        <f t="shared" si="44"/>
        <v>#VALUE!</v>
      </c>
      <c r="U172" s="39" t="str">
        <f t="shared" si="45"/>
        <v>069984100</v>
      </c>
      <c r="V172" s="44" t="str">
        <f t="shared" si="46"/>
        <v>069984100</v>
      </c>
      <c r="W172" s="41">
        <f t="shared" si="47"/>
        <v>1</v>
      </c>
      <c r="X172" s="45">
        <f t="shared" si="48"/>
        <v>1</v>
      </c>
      <c r="Y172" s="41">
        <f t="shared" si="35"/>
        <v>1</v>
      </c>
      <c r="Z172" s="42">
        <f t="shared" si="49"/>
        <v>1</v>
      </c>
      <c r="AA172" s="42">
        <f t="shared" si="50"/>
        <v>1</v>
      </c>
    </row>
    <row r="173" spans="1:27" ht="60" hidden="1" customHeight="1" x14ac:dyDescent="0.65">
      <c r="A173" s="3">
        <v>171</v>
      </c>
      <c r="B173" s="3" t="s">
        <v>520</v>
      </c>
      <c r="C173" s="3" t="s">
        <v>972</v>
      </c>
      <c r="D173" s="3" t="s">
        <v>521</v>
      </c>
      <c r="E173" s="3" t="s">
        <v>687</v>
      </c>
      <c r="F173" s="5" t="s">
        <v>522</v>
      </c>
      <c r="G173" s="5">
        <v>180058948</v>
      </c>
      <c r="H173" s="5" t="s">
        <v>870</v>
      </c>
      <c r="I173" s="3"/>
      <c r="J173" s="37"/>
      <c r="K173" s="38">
        <f t="shared" si="36"/>
        <v>1</v>
      </c>
      <c r="L173" s="39" t="str">
        <f t="shared" si="37"/>
        <v>180058948</v>
      </c>
      <c r="M173" s="40" t="str">
        <f t="shared" si="38"/>
        <v>180058948</v>
      </c>
      <c r="N173" s="41">
        <f t="shared" si="39"/>
        <v>1</v>
      </c>
      <c r="O173" s="41">
        <f t="shared" si="40"/>
        <v>1</v>
      </c>
      <c r="P173" s="41">
        <f t="shared" si="34"/>
        <v>1</v>
      </c>
      <c r="Q173" s="42">
        <f t="shared" si="41"/>
        <v>1</v>
      </c>
      <c r="R173" s="43" t="str">
        <f t="shared" si="42"/>
        <v>088 9 997 664</v>
      </c>
      <c r="S173" s="39" t="str">
        <f t="shared" si="43"/>
        <v>0889997664</v>
      </c>
      <c r="T173" s="41" t="e">
        <f t="shared" si="44"/>
        <v>#VALUE!</v>
      </c>
      <c r="U173" s="39" t="str">
        <f t="shared" si="45"/>
        <v>0889997664</v>
      </c>
      <c r="V173" s="44" t="str">
        <f t="shared" si="46"/>
        <v>0889997664</v>
      </c>
      <c r="W173" s="41">
        <f t="shared" si="47"/>
        <v>1</v>
      </c>
      <c r="X173" s="45">
        <f t="shared" si="48"/>
        <v>1</v>
      </c>
      <c r="Y173" s="41">
        <f t="shared" si="35"/>
        <v>1</v>
      </c>
      <c r="Z173" s="42">
        <f t="shared" si="49"/>
        <v>1</v>
      </c>
      <c r="AA173" s="42">
        <f t="shared" si="50"/>
        <v>1</v>
      </c>
    </row>
    <row r="174" spans="1:27" ht="60" hidden="1" customHeight="1" x14ac:dyDescent="0.65">
      <c r="A174" s="3">
        <v>172</v>
      </c>
      <c r="B174" s="3" t="s">
        <v>523</v>
      </c>
      <c r="C174" s="3" t="s">
        <v>970</v>
      </c>
      <c r="D174" s="3" t="s">
        <v>524</v>
      </c>
      <c r="E174" s="3" t="s">
        <v>687</v>
      </c>
      <c r="F174" s="5" t="s">
        <v>525</v>
      </c>
      <c r="G174" s="5">
        <v>180603421</v>
      </c>
      <c r="H174" s="5" t="s">
        <v>871</v>
      </c>
      <c r="I174" s="3"/>
      <c r="J174" s="37"/>
      <c r="K174" s="38">
        <f t="shared" si="36"/>
        <v>1</v>
      </c>
      <c r="L174" s="39" t="str">
        <f t="shared" si="37"/>
        <v>180603421</v>
      </c>
      <c r="M174" s="40" t="str">
        <f t="shared" si="38"/>
        <v>180603421</v>
      </c>
      <c r="N174" s="41">
        <f t="shared" si="39"/>
        <v>1</v>
      </c>
      <c r="O174" s="41">
        <f t="shared" si="40"/>
        <v>1</v>
      </c>
      <c r="P174" s="41">
        <f t="shared" si="34"/>
        <v>1</v>
      </c>
      <c r="Q174" s="42">
        <f t="shared" si="41"/>
        <v>1</v>
      </c>
      <c r="R174" s="43" t="str">
        <f t="shared" si="42"/>
        <v>078 499 876</v>
      </c>
      <c r="S174" s="39" t="str">
        <f t="shared" si="43"/>
        <v>078499876</v>
      </c>
      <c r="T174" s="41" t="e">
        <f t="shared" si="44"/>
        <v>#VALUE!</v>
      </c>
      <c r="U174" s="39" t="str">
        <f t="shared" si="45"/>
        <v>078499876</v>
      </c>
      <c r="V174" s="44" t="str">
        <f t="shared" si="46"/>
        <v>078499876</v>
      </c>
      <c r="W174" s="41">
        <f t="shared" si="47"/>
        <v>1</v>
      </c>
      <c r="X174" s="45">
        <f t="shared" si="48"/>
        <v>1</v>
      </c>
      <c r="Y174" s="41">
        <f t="shared" si="35"/>
        <v>1</v>
      </c>
      <c r="Z174" s="42">
        <f t="shared" si="49"/>
        <v>1</v>
      </c>
      <c r="AA174" s="42">
        <f t="shared" si="50"/>
        <v>1</v>
      </c>
    </row>
    <row r="175" spans="1:27" ht="60" hidden="1" customHeight="1" x14ac:dyDescent="0.65">
      <c r="A175" s="3">
        <v>173</v>
      </c>
      <c r="B175" s="3" t="s">
        <v>526</v>
      </c>
      <c r="C175" s="3" t="s">
        <v>972</v>
      </c>
      <c r="D175" s="3" t="s">
        <v>527</v>
      </c>
      <c r="E175" s="3" t="s">
        <v>687</v>
      </c>
      <c r="F175" s="5" t="s">
        <v>528</v>
      </c>
      <c r="G175" s="5">
        <v>180561821</v>
      </c>
      <c r="H175" s="5" t="s">
        <v>872</v>
      </c>
      <c r="I175" s="3"/>
      <c r="J175" s="37"/>
      <c r="K175" s="38">
        <f t="shared" si="36"/>
        <v>1</v>
      </c>
      <c r="L175" s="39" t="str">
        <f t="shared" si="37"/>
        <v>180561821</v>
      </c>
      <c r="M175" s="40" t="str">
        <f t="shared" si="38"/>
        <v>180561821</v>
      </c>
      <c r="N175" s="41">
        <f t="shared" si="39"/>
        <v>1</v>
      </c>
      <c r="O175" s="41">
        <f t="shared" si="40"/>
        <v>1</v>
      </c>
      <c r="P175" s="41">
        <f t="shared" si="34"/>
        <v>1</v>
      </c>
      <c r="Q175" s="42">
        <f t="shared" si="41"/>
        <v>1</v>
      </c>
      <c r="R175" s="43" t="str">
        <f t="shared" si="42"/>
        <v>093 804 397</v>
      </c>
      <c r="S175" s="39" t="str">
        <f t="shared" si="43"/>
        <v>093804397</v>
      </c>
      <c r="T175" s="41" t="e">
        <f t="shared" si="44"/>
        <v>#VALUE!</v>
      </c>
      <c r="U175" s="39" t="str">
        <f t="shared" si="45"/>
        <v>093804397</v>
      </c>
      <c r="V175" s="44" t="str">
        <f t="shared" si="46"/>
        <v>093804397</v>
      </c>
      <c r="W175" s="41">
        <f t="shared" si="47"/>
        <v>1</v>
      </c>
      <c r="X175" s="45">
        <f t="shared" si="48"/>
        <v>1</v>
      </c>
      <c r="Y175" s="41">
        <f t="shared" si="35"/>
        <v>1</v>
      </c>
      <c r="Z175" s="42">
        <f t="shared" si="49"/>
        <v>1</v>
      </c>
      <c r="AA175" s="42">
        <f t="shared" si="50"/>
        <v>1</v>
      </c>
    </row>
    <row r="176" spans="1:27" ht="60" hidden="1" customHeight="1" x14ac:dyDescent="0.65">
      <c r="A176" s="3">
        <v>174</v>
      </c>
      <c r="B176" s="3" t="s">
        <v>529</v>
      </c>
      <c r="C176" s="3" t="s">
        <v>970</v>
      </c>
      <c r="D176" s="3" t="s">
        <v>530</v>
      </c>
      <c r="E176" s="3" t="s">
        <v>687</v>
      </c>
      <c r="F176" s="5" t="s">
        <v>531</v>
      </c>
      <c r="G176" s="5">
        <v>190727529</v>
      </c>
      <c r="H176" s="5" t="s">
        <v>873</v>
      </c>
      <c r="I176" s="3"/>
      <c r="J176" s="37"/>
      <c r="K176" s="38">
        <f t="shared" si="36"/>
        <v>1</v>
      </c>
      <c r="L176" s="39" t="str">
        <f t="shared" si="37"/>
        <v>190727529</v>
      </c>
      <c r="M176" s="40" t="str">
        <f t="shared" si="38"/>
        <v>190727529</v>
      </c>
      <c r="N176" s="41">
        <f t="shared" si="39"/>
        <v>1</v>
      </c>
      <c r="O176" s="41">
        <f t="shared" si="40"/>
        <v>1</v>
      </c>
      <c r="P176" s="41">
        <f t="shared" si="34"/>
        <v>1</v>
      </c>
      <c r="Q176" s="42">
        <f t="shared" si="41"/>
        <v>1</v>
      </c>
      <c r="R176" s="43" t="str">
        <f t="shared" si="42"/>
        <v>098 393 582</v>
      </c>
      <c r="S176" s="39" t="str">
        <f t="shared" si="43"/>
        <v>098393582</v>
      </c>
      <c r="T176" s="41" t="e">
        <f t="shared" si="44"/>
        <v>#VALUE!</v>
      </c>
      <c r="U176" s="39" t="str">
        <f t="shared" si="45"/>
        <v>098393582</v>
      </c>
      <c r="V176" s="44" t="str">
        <f t="shared" si="46"/>
        <v>098393582</v>
      </c>
      <c r="W176" s="41">
        <f t="shared" si="47"/>
        <v>1</v>
      </c>
      <c r="X176" s="45">
        <f t="shared" si="48"/>
        <v>1</v>
      </c>
      <c r="Y176" s="41">
        <f t="shared" si="35"/>
        <v>1</v>
      </c>
      <c r="Z176" s="42">
        <f t="shared" si="49"/>
        <v>1</v>
      </c>
      <c r="AA176" s="42">
        <f t="shared" si="50"/>
        <v>1</v>
      </c>
    </row>
    <row r="177" spans="1:27" ht="60" hidden="1" customHeight="1" x14ac:dyDescent="0.65">
      <c r="A177" s="3">
        <v>175</v>
      </c>
      <c r="B177" s="3" t="s">
        <v>532</v>
      </c>
      <c r="C177" s="3" t="s">
        <v>972</v>
      </c>
      <c r="D177" s="3" t="s">
        <v>533</v>
      </c>
      <c r="E177" s="3" t="s">
        <v>687</v>
      </c>
      <c r="F177" s="5" t="s">
        <v>534</v>
      </c>
      <c r="G177" s="5">
        <v>180589788</v>
      </c>
      <c r="H177" s="5" t="s">
        <v>874</v>
      </c>
      <c r="I177" s="3"/>
      <c r="J177" s="37"/>
      <c r="K177" s="38">
        <f t="shared" si="36"/>
        <v>1</v>
      </c>
      <c r="L177" s="39" t="str">
        <f t="shared" si="37"/>
        <v>180589788</v>
      </c>
      <c r="M177" s="40" t="str">
        <f t="shared" si="38"/>
        <v>180589788</v>
      </c>
      <c r="N177" s="41">
        <f t="shared" si="39"/>
        <v>1</v>
      </c>
      <c r="O177" s="41">
        <f t="shared" si="40"/>
        <v>1</v>
      </c>
      <c r="P177" s="41">
        <f t="shared" si="34"/>
        <v>1</v>
      </c>
      <c r="Q177" s="42">
        <f t="shared" si="41"/>
        <v>1</v>
      </c>
      <c r="R177" s="43" t="str">
        <f t="shared" si="42"/>
        <v>012 719 893</v>
      </c>
      <c r="S177" s="39" t="str">
        <f t="shared" si="43"/>
        <v>012719893</v>
      </c>
      <c r="T177" s="41" t="e">
        <f t="shared" si="44"/>
        <v>#VALUE!</v>
      </c>
      <c r="U177" s="39" t="str">
        <f t="shared" si="45"/>
        <v>012719893</v>
      </c>
      <c r="V177" s="44" t="str">
        <f t="shared" si="46"/>
        <v>012719893</v>
      </c>
      <c r="W177" s="41">
        <f t="shared" si="47"/>
        <v>1</v>
      </c>
      <c r="X177" s="45">
        <f t="shared" si="48"/>
        <v>1</v>
      </c>
      <c r="Y177" s="41">
        <f t="shared" si="35"/>
        <v>1</v>
      </c>
      <c r="Z177" s="42">
        <f t="shared" si="49"/>
        <v>1</v>
      </c>
      <c r="AA177" s="42">
        <f t="shared" si="50"/>
        <v>1</v>
      </c>
    </row>
    <row r="178" spans="1:27" ht="60" hidden="1" customHeight="1" x14ac:dyDescent="0.65">
      <c r="A178" s="3">
        <v>176</v>
      </c>
      <c r="B178" s="3" t="s">
        <v>535</v>
      </c>
      <c r="C178" s="3" t="s">
        <v>972</v>
      </c>
      <c r="D178" s="3" t="s">
        <v>536</v>
      </c>
      <c r="E178" s="3" t="s">
        <v>687</v>
      </c>
      <c r="F178" s="5" t="s">
        <v>537</v>
      </c>
      <c r="G178" s="5">
        <v>180515163</v>
      </c>
      <c r="H178" s="5" t="s">
        <v>875</v>
      </c>
      <c r="I178" s="3"/>
      <c r="J178" s="37"/>
      <c r="K178" s="38">
        <f t="shared" si="36"/>
        <v>1</v>
      </c>
      <c r="L178" s="39" t="str">
        <f t="shared" si="37"/>
        <v>180515163</v>
      </c>
      <c r="M178" s="40" t="str">
        <f t="shared" si="38"/>
        <v>180515163</v>
      </c>
      <c r="N178" s="41">
        <f t="shared" si="39"/>
        <v>1</v>
      </c>
      <c r="O178" s="41">
        <f t="shared" si="40"/>
        <v>1</v>
      </c>
      <c r="P178" s="41">
        <f t="shared" si="34"/>
        <v>1</v>
      </c>
      <c r="Q178" s="42">
        <f t="shared" si="41"/>
        <v>1</v>
      </c>
      <c r="R178" s="43" t="str">
        <f t="shared" si="42"/>
        <v>096 2 828 938</v>
      </c>
      <c r="S178" s="39" t="str">
        <f t="shared" si="43"/>
        <v>0962828938</v>
      </c>
      <c r="T178" s="41" t="e">
        <f t="shared" si="44"/>
        <v>#VALUE!</v>
      </c>
      <c r="U178" s="39" t="str">
        <f t="shared" si="45"/>
        <v>0962828938</v>
      </c>
      <c r="V178" s="44" t="str">
        <f t="shared" si="46"/>
        <v>0962828938</v>
      </c>
      <c r="W178" s="41">
        <f t="shared" si="47"/>
        <v>1</v>
      </c>
      <c r="X178" s="45">
        <f t="shared" si="48"/>
        <v>1</v>
      </c>
      <c r="Y178" s="41">
        <f t="shared" si="35"/>
        <v>1</v>
      </c>
      <c r="Z178" s="42">
        <f t="shared" si="49"/>
        <v>1</v>
      </c>
      <c r="AA178" s="42">
        <f t="shared" si="50"/>
        <v>1</v>
      </c>
    </row>
    <row r="179" spans="1:27" ht="60" hidden="1" customHeight="1" x14ac:dyDescent="0.65">
      <c r="A179" s="3">
        <v>177</v>
      </c>
      <c r="B179" s="3" t="s">
        <v>538</v>
      </c>
      <c r="C179" s="3" t="s">
        <v>972</v>
      </c>
      <c r="D179" s="3" t="s">
        <v>539</v>
      </c>
      <c r="E179" s="3" t="s">
        <v>687</v>
      </c>
      <c r="F179" s="5" t="s">
        <v>540</v>
      </c>
      <c r="G179" s="5">
        <v>180826052</v>
      </c>
      <c r="H179" s="5" t="s">
        <v>876</v>
      </c>
      <c r="I179" s="3"/>
      <c r="J179" s="37"/>
      <c r="K179" s="38">
        <f t="shared" si="36"/>
        <v>1</v>
      </c>
      <c r="L179" s="39" t="str">
        <f t="shared" si="37"/>
        <v>180826052</v>
      </c>
      <c r="M179" s="40" t="str">
        <f t="shared" si="38"/>
        <v>180826052</v>
      </c>
      <c r="N179" s="41">
        <f t="shared" si="39"/>
        <v>1</v>
      </c>
      <c r="O179" s="41">
        <f t="shared" si="40"/>
        <v>1</v>
      </c>
      <c r="P179" s="41">
        <f t="shared" si="34"/>
        <v>1</v>
      </c>
      <c r="Q179" s="42">
        <f t="shared" si="41"/>
        <v>1</v>
      </c>
      <c r="R179" s="43" t="str">
        <f t="shared" si="42"/>
        <v>096 6 831 568</v>
      </c>
      <c r="S179" s="39" t="str">
        <f t="shared" si="43"/>
        <v>0966831568</v>
      </c>
      <c r="T179" s="41" t="e">
        <f t="shared" si="44"/>
        <v>#VALUE!</v>
      </c>
      <c r="U179" s="39" t="str">
        <f t="shared" si="45"/>
        <v>0966831568</v>
      </c>
      <c r="V179" s="44" t="str">
        <f t="shared" si="46"/>
        <v>0966831568</v>
      </c>
      <c r="W179" s="41">
        <f t="shared" si="47"/>
        <v>1</v>
      </c>
      <c r="X179" s="45">
        <f t="shared" si="48"/>
        <v>1</v>
      </c>
      <c r="Y179" s="41">
        <f t="shared" si="35"/>
        <v>1</v>
      </c>
      <c r="Z179" s="42">
        <f t="shared" si="49"/>
        <v>1</v>
      </c>
      <c r="AA179" s="42">
        <f t="shared" si="50"/>
        <v>1</v>
      </c>
    </row>
    <row r="180" spans="1:27" ht="60" hidden="1" customHeight="1" x14ac:dyDescent="0.65">
      <c r="A180" s="3">
        <v>178</v>
      </c>
      <c r="B180" s="3" t="s">
        <v>541</v>
      </c>
      <c r="C180" s="3" t="s">
        <v>972</v>
      </c>
      <c r="D180" s="3" t="s">
        <v>542</v>
      </c>
      <c r="E180" s="3" t="s">
        <v>687</v>
      </c>
      <c r="F180" s="5" t="s">
        <v>543</v>
      </c>
      <c r="G180" s="5">
        <v>180554158</v>
      </c>
      <c r="H180" s="5" t="s">
        <v>877</v>
      </c>
      <c r="I180" s="3"/>
      <c r="J180" s="37"/>
      <c r="K180" s="38">
        <f t="shared" si="36"/>
        <v>1</v>
      </c>
      <c r="L180" s="39" t="str">
        <f t="shared" si="37"/>
        <v>180554158</v>
      </c>
      <c r="M180" s="40" t="str">
        <f t="shared" si="38"/>
        <v>180554158</v>
      </c>
      <c r="N180" s="41">
        <f t="shared" si="39"/>
        <v>1</v>
      </c>
      <c r="O180" s="41">
        <f t="shared" si="40"/>
        <v>1</v>
      </c>
      <c r="P180" s="41">
        <f t="shared" si="34"/>
        <v>1</v>
      </c>
      <c r="Q180" s="42">
        <f t="shared" si="41"/>
        <v>1</v>
      </c>
      <c r="R180" s="43" t="str">
        <f t="shared" si="42"/>
        <v>096 63 19 047</v>
      </c>
      <c r="S180" s="39" t="str">
        <f t="shared" si="43"/>
        <v>0966319047</v>
      </c>
      <c r="T180" s="41" t="e">
        <f t="shared" si="44"/>
        <v>#VALUE!</v>
      </c>
      <c r="U180" s="39" t="str">
        <f t="shared" si="45"/>
        <v>0966319047</v>
      </c>
      <c r="V180" s="44" t="str">
        <f t="shared" si="46"/>
        <v>0966319047</v>
      </c>
      <c r="W180" s="41">
        <f t="shared" si="47"/>
        <v>1</v>
      </c>
      <c r="X180" s="45">
        <f t="shared" si="48"/>
        <v>1</v>
      </c>
      <c r="Y180" s="41">
        <f t="shared" si="35"/>
        <v>1</v>
      </c>
      <c r="Z180" s="42">
        <f t="shared" si="49"/>
        <v>1</v>
      </c>
      <c r="AA180" s="42">
        <f t="shared" si="50"/>
        <v>1</v>
      </c>
    </row>
    <row r="181" spans="1:27" ht="60" hidden="1" customHeight="1" x14ac:dyDescent="0.65">
      <c r="A181" s="3">
        <v>179</v>
      </c>
      <c r="B181" s="3" t="s">
        <v>544</v>
      </c>
      <c r="C181" s="3" t="s">
        <v>972</v>
      </c>
      <c r="D181" s="3" t="s">
        <v>545</v>
      </c>
      <c r="E181" s="3" t="s">
        <v>687</v>
      </c>
      <c r="F181" s="5" t="s">
        <v>546</v>
      </c>
      <c r="G181" s="5">
        <v>180733080</v>
      </c>
      <c r="H181" s="5" t="s">
        <v>878</v>
      </c>
      <c r="I181" s="3"/>
      <c r="J181" s="37"/>
      <c r="K181" s="38">
        <f t="shared" si="36"/>
        <v>1</v>
      </c>
      <c r="L181" s="39" t="str">
        <f t="shared" si="37"/>
        <v>180733080</v>
      </c>
      <c r="M181" s="40" t="str">
        <f t="shared" si="38"/>
        <v>180733080</v>
      </c>
      <c r="N181" s="41">
        <f t="shared" si="39"/>
        <v>1</v>
      </c>
      <c r="O181" s="41">
        <f t="shared" si="40"/>
        <v>1</v>
      </c>
      <c r="P181" s="41">
        <f t="shared" si="34"/>
        <v>1</v>
      </c>
      <c r="Q181" s="42">
        <f t="shared" si="41"/>
        <v>1</v>
      </c>
      <c r="R181" s="43" t="str">
        <f t="shared" si="42"/>
        <v>011 451 850</v>
      </c>
      <c r="S181" s="39" t="str">
        <f t="shared" si="43"/>
        <v>011451850</v>
      </c>
      <c r="T181" s="41" t="e">
        <f t="shared" si="44"/>
        <v>#VALUE!</v>
      </c>
      <c r="U181" s="39" t="str">
        <f t="shared" si="45"/>
        <v>011451850</v>
      </c>
      <c r="V181" s="44" t="str">
        <f t="shared" si="46"/>
        <v>011451850</v>
      </c>
      <c r="W181" s="41">
        <f t="shared" si="47"/>
        <v>1</v>
      </c>
      <c r="X181" s="45">
        <f t="shared" si="48"/>
        <v>1</v>
      </c>
      <c r="Y181" s="41">
        <f t="shared" si="35"/>
        <v>1</v>
      </c>
      <c r="Z181" s="42">
        <f t="shared" si="49"/>
        <v>1</v>
      </c>
      <c r="AA181" s="42">
        <f t="shared" si="50"/>
        <v>1</v>
      </c>
    </row>
    <row r="182" spans="1:27" ht="60" hidden="1" customHeight="1" x14ac:dyDescent="0.65">
      <c r="A182" s="3">
        <v>180</v>
      </c>
      <c r="B182" s="3" t="s">
        <v>547</v>
      </c>
      <c r="C182" s="3" t="s">
        <v>970</v>
      </c>
      <c r="D182" s="3" t="s">
        <v>548</v>
      </c>
      <c r="E182" s="3" t="s">
        <v>687</v>
      </c>
      <c r="F182" s="5" t="s">
        <v>549</v>
      </c>
      <c r="G182" s="5">
        <v>240169997</v>
      </c>
      <c r="H182" s="5" t="s">
        <v>879</v>
      </c>
      <c r="I182" s="3"/>
      <c r="J182" s="37"/>
      <c r="K182" s="38">
        <f t="shared" si="36"/>
        <v>1</v>
      </c>
      <c r="L182" s="39" t="str">
        <f t="shared" si="37"/>
        <v>240169997</v>
      </c>
      <c r="M182" s="40" t="str">
        <f t="shared" si="38"/>
        <v>240169997</v>
      </c>
      <c r="N182" s="41">
        <f t="shared" si="39"/>
        <v>1</v>
      </c>
      <c r="O182" s="41">
        <f t="shared" si="40"/>
        <v>1</v>
      </c>
      <c r="P182" s="41">
        <f t="shared" si="34"/>
        <v>1</v>
      </c>
      <c r="Q182" s="42">
        <f t="shared" si="41"/>
        <v>1</v>
      </c>
      <c r="R182" s="43" t="str">
        <f t="shared" si="42"/>
        <v>093 747 375</v>
      </c>
      <c r="S182" s="39" t="str">
        <f t="shared" si="43"/>
        <v>093747375</v>
      </c>
      <c r="T182" s="41" t="e">
        <f t="shared" si="44"/>
        <v>#VALUE!</v>
      </c>
      <c r="U182" s="39" t="str">
        <f t="shared" si="45"/>
        <v>093747375</v>
      </c>
      <c r="V182" s="44" t="str">
        <f t="shared" si="46"/>
        <v>093747375</v>
      </c>
      <c r="W182" s="41">
        <f t="shared" si="47"/>
        <v>1</v>
      </c>
      <c r="X182" s="45">
        <f t="shared" si="48"/>
        <v>1</v>
      </c>
      <c r="Y182" s="41">
        <f t="shared" si="35"/>
        <v>1</v>
      </c>
      <c r="Z182" s="42">
        <f t="shared" si="49"/>
        <v>1</v>
      </c>
      <c r="AA182" s="42">
        <f t="shared" si="50"/>
        <v>1</v>
      </c>
    </row>
    <row r="183" spans="1:27" ht="60" hidden="1" customHeight="1" x14ac:dyDescent="0.65">
      <c r="A183" s="3">
        <v>181</v>
      </c>
      <c r="B183" s="3" t="s">
        <v>550</v>
      </c>
      <c r="C183" s="3" t="s">
        <v>970</v>
      </c>
      <c r="D183" s="3" t="s">
        <v>551</v>
      </c>
      <c r="E183" s="3" t="s">
        <v>687</v>
      </c>
      <c r="F183" s="5" t="s">
        <v>552</v>
      </c>
      <c r="G183" s="5">
        <v>180681774</v>
      </c>
      <c r="H183" s="5" t="s">
        <v>880</v>
      </c>
      <c r="I183" s="3"/>
      <c r="J183" s="37"/>
      <c r="K183" s="38">
        <f t="shared" si="36"/>
        <v>1</v>
      </c>
      <c r="L183" s="39" t="str">
        <f t="shared" si="37"/>
        <v>180681774</v>
      </c>
      <c r="M183" s="40" t="str">
        <f t="shared" si="38"/>
        <v>180681774</v>
      </c>
      <c r="N183" s="41">
        <f t="shared" si="39"/>
        <v>1</v>
      </c>
      <c r="O183" s="41">
        <f t="shared" si="40"/>
        <v>1</v>
      </c>
      <c r="P183" s="41">
        <f t="shared" si="34"/>
        <v>1</v>
      </c>
      <c r="Q183" s="42">
        <f t="shared" si="41"/>
        <v>1</v>
      </c>
      <c r="R183" s="43" t="str">
        <f t="shared" si="42"/>
        <v>096 6 093 402</v>
      </c>
      <c r="S183" s="39" t="str">
        <f t="shared" si="43"/>
        <v>0966093402</v>
      </c>
      <c r="T183" s="41" t="e">
        <f t="shared" si="44"/>
        <v>#VALUE!</v>
      </c>
      <c r="U183" s="39" t="str">
        <f t="shared" si="45"/>
        <v>0966093402</v>
      </c>
      <c r="V183" s="44" t="str">
        <f t="shared" si="46"/>
        <v>0966093402</v>
      </c>
      <c r="W183" s="41">
        <f t="shared" si="47"/>
        <v>1</v>
      </c>
      <c r="X183" s="45">
        <f t="shared" si="48"/>
        <v>1</v>
      </c>
      <c r="Y183" s="41">
        <f t="shared" si="35"/>
        <v>1</v>
      </c>
      <c r="Z183" s="42">
        <f t="shared" si="49"/>
        <v>1</v>
      </c>
      <c r="AA183" s="42">
        <f t="shared" si="50"/>
        <v>1</v>
      </c>
    </row>
    <row r="184" spans="1:27" ht="60" hidden="1" customHeight="1" x14ac:dyDescent="0.65">
      <c r="A184" s="3">
        <v>182</v>
      </c>
      <c r="B184" s="3" t="s">
        <v>553</v>
      </c>
      <c r="C184" s="3" t="s">
        <v>972</v>
      </c>
      <c r="D184" s="3" t="s">
        <v>554</v>
      </c>
      <c r="E184" s="3" t="s">
        <v>687</v>
      </c>
      <c r="F184" s="5" t="s">
        <v>555</v>
      </c>
      <c r="G184" s="5">
        <v>180911866</v>
      </c>
      <c r="H184" s="5" t="s">
        <v>881</v>
      </c>
      <c r="I184" s="3"/>
      <c r="J184" s="37"/>
      <c r="K184" s="38">
        <f t="shared" si="36"/>
        <v>1</v>
      </c>
      <c r="L184" s="39" t="str">
        <f t="shared" si="37"/>
        <v>180911866</v>
      </c>
      <c r="M184" s="40" t="str">
        <f t="shared" si="38"/>
        <v>180911866</v>
      </c>
      <c r="N184" s="41">
        <f t="shared" si="39"/>
        <v>1</v>
      </c>
      <c r="O184" s="41">
        <f t="shared" si="40"/>
        <v>1</v>
      </c>
      <c r="P184" s="41">
        <f t="shared" si="34"/>
        <v>1</v>
      </c>
      <c r="Q184" s="42">
        <f t="shared" si="41"/>
        <v>1</v>
      </c>
      <c r="R184" s="43" t="str">
        <f t="shared" si="42"/>
        <v>081 971 014</v>
      </c>
      <c r="S184" s="39" t="str">
        <f t="shared" si="43"/>
        <v>081971014</v>
      </c>
      <c r="T184" s="41" t="e">
        <f t="shared" si="44"/>
        <v>#VALUE!</v>
      </c>
      <c r="U184" s="39" t="str">
        <f t="shared" si="45"/>
        <v>081971014</v>
      </c>
      <c r="V184" s="44" t="str">
        <f t="shared" si="46"/>
        <v>081971014</v>
      </c>
      <c r="W184" s="41">
        <f t="shared" si="47"/>
        <v>1</v>
      </c>
      <c r="X184" s="45">
        <f t="shared" si="48"/>
        <v>1</v>
      </c>
      <c r="Y184" s="41">
        <f t="shared" si="35"/>
        <v>1</v>
      </c>
      <c r="Z184" s="42">
        <f t="shared" si="49"/>
        <v>1</v>
      </c>
      <c r="AA184" s="42">
        <f t="shared" si="50"/>
        <v>1</v>
      </c>
    </row>
    <row r="185" spans="1:27" ht="60" hidden="1" customHeight="1" x14ac:dyDescent="0.65">
      <c r="A185" s="3">
        <v>183</v>
      </c>
      <c r="B185" s="3" t="s">
        <v>556</v>
      </c>
      <c r="C185" s="3" t="s">
        <v>972</v>
      </c>
      <c r="D185" s="3" t="s">
        <v>557</v>
      </c>
      <c r="E185" s="3" t="s">
        <v>687</v>
      </c>
      <c r="F185" s="5" t="s">
        <v>558</v>
      </c>
      <c r="G185" s="5">
        <v>170749140</v>
      </c>
      <c r="H185" s="5" t="s">
        <v>882</v>
      </c>
      <c r="I185" s="3"/>
      <c r="J185" s="37"/>
      <c r="K185" s="38">
        <f t="shared" si="36"/>
        <v>1</v>
      </c>
      <c r="L185" s="39" t="str">
        <f t="shared" si="37"/>
        <v>170749140</v>
      </c>
      <c r="M185" s="40" t="str">
        <f t="shared" si="38"/>
        <v>170749140</v>
      </c>
      <c r="N185" s="41">
        <f t="shared" si="39"/>
        <v>1</v>
      </c>
      <c r="O185" s="41">
        <f t="shared" si="40"/>
        <v>1</v>
      </c>
      <c r="P185" s="41">
        <f t="shared" si="34"/>
        <v>1</v>
      </c>
      <c r="Q185" s="42">
        <f t="shared" si="41"/>
        <v>1</v>
      </c>
      <c r="R185" s="43" t="str">
        <f t="shared" si="42"/>
        <v>096 2 223 068</v>
      </c>
      <c r="S185" s="39" t="str">
        <f t="shared" si="43"/>
        <v>0962223068</v>
      </c>
      <c r="T185" s="41" t="e">
        <f t="shared" si="44"/>
        <v>#VALUE!</v>
      </c>
      <c r="U185" s="39" t="str">
        <f t="shared" si="45"/>
        <v>0962223068</v>
      </c>
      <c r="V185" s="44" t="str">
        <f t="shared" si="46"/>
        <v>0962223068</v>
      </c>
      <c r="W185" s="41">
        <f t="shared" si="47"/>
        <v>1</v>
      </c>
      <c r="X185" s="45">
        <f t="shared" si="48"/>
        <v>1</v>
      </c>
      <c r="Y185" s="41">
        <f t="shared" si="35"/>
        <v>1</v>
      </c>
      <c r="Z185" s="42">
        <f t="shared" si="49"/>
        <v>1</v>
      </c>
      <c r="AA185" s="42">
        <f t="shared" si="50"/>
        <v>1</v>
      </c>
    </row>
    <row r="186" spans="1:27" ht="60" hidden="1" customHeight="1" x14ac:dyDescent="0.65">
      <c r="A186" s="3">
        <v>184</v>
      </c>
      <c r="B186" s="3" t="s">
        <v>559</v>
      </c>
      <c r="C186" s="3" t="s">
        <v>972</v>
      </c>
      <c r="D186" s="3" t="s">
        <v>560</v>
      </c>
      <c r="E186" s="3" t="s">
        <v>687</v>
      </c>
      <c r="F186" s="5" t="s">
        <v>561</v>
      </c>
      <c r="G186" s="5">
        <v>180961592</v>
      </c>
      <c r="H186" s="5" t="s">
        <v>883</v>
      </c>
      <c r="I186" s="3"/>
      <c r="J186" s="37"/>
      <c r="K186" s="38">
        <f t="shared" si="36"/>
        <v>1</v>
      </c>
      <c r="L186" s="39" t="str">
        <f t="shared" si="37"/>
        <v>180961592</v>
      </c>
      <c r="M186" s="40" t="str">
        <f t="shared" si="38"/>
        <v>180961592</v>
      </c>
      <c r="N186" s="41">
        <f t="shared" si="39"/>
        <v>1</v>
      </c>
      <c r="O186" s="41">
        <f t="shared" si="40"/>
        <v>1</v>
      </c>
      <c r="P186" s="41">
        <f t="shared" si="34"/>
        <v>1</v>
      </c>
      <c r="Q186" s="42">
        <f t="shared" si="41"/>
        <v>1</v>
      </c>
      <c r="R186" s="43" t="str">
        <f t="shared" si="42"/>
        <v>070 262 972</v>
      </c>
      <c r="S186" s="39" t="str">
        <f t="shared" si="43"/>
        <v>070262972</v>
      </c>
      <c r="T186" s="41" t="e">
        <f t="shared" si="44"/>
        <v>#VALUE!</v>
      </c>
      <c r="U186" s="39" t="str">
        <f t="shared" si="45"/>
        <v>070262972</v>
      </c>
      <c r="V186" s="44" t="str">
        <f t="shared" si="46"/>
        <v>070262972</v>
      </c>
      <c r="W186" s="41">
        <f t="shared" si="47"/>
        <v>1</v>
      </c>
      <c r="X186" s="45">
        <f t="shared" si="48"/>
        <v>1</v>
      </c>
      <c r="Y186" s="41">
        <f t="shared" si="35"/>
        <v>1</v>
      </c>
      <c r="Z186" s="42">
        <f t="shared" si="49"/>
        <v>1</v>
      </c>
      <c r="AA186" s="42">
        <f t="shared" si="50"/>
        <v>1</v>
      </c>
    </row>
    <row r="187" spans="1:27" ht="60" hidden="1" customHeight="1" x14ac:dyDescent="0.65">
      <c r="A187" s="3">
        <v>185</v>
      </c>
      <c r="B187" s="3" t="s">
        <v>562</v>
      </c>
      <c r="C187" s="3" t="s">
        <v>972</v>
      </c>
      <c r="D187" s="3" t="s">
        <v>563</v>
      </c>
      <c r="E187" s="3" t="s">
        <v>687</v>
      </c>
      <c r="F187" s="5" t="s">
        <v>564</v>
      </c>
      <c r="G187" s="5">
        <v>180949406</v>
      </c>
      <c r="H187" s="5" t="s">
        <v>884</v>
      </c>
      <c r="I187" s="3"/>
      <c r="J187" s="37"/>
      <c r="K187" s="38">
        <f t="shared" si="36"/>
        <v>1</v>
      </c>
      <c r="L187" s="39" t="str">
        <f t="shared" si="37"/>
        <v>180949406</v>
      </c>
      <c r="M187" s="40" t="str">
        <f t="shared" si="38"/>
        <v>180949406</v>
      </c>
      <c r="N187" s="41">
        <f t="shared" si="39"/>
        <v>1</v>
      </c>
      <c r="O187" s="41">
        <f t="shared" si="40"/>
        <v>1</v>
      </c>
      <c r="P187" s="41">
        <f t="shared" si="34"/>
        <v>1</v>
      </c>
      <c r="Q187" s="42">
        <f t="shared" si="41"/>
        <v>1</v>
      </c>
      <c r="R187" s="43" t="str">
        <f t="shared" si="42"/>
        <v>096 2 886 634</v>
      </c>
      <c r="S187" s="39" t="str">
        <f t="shared" si="43"/>
        <v>0962886634</v>
      </c>
      <c r="T187" s="41" t="e">
        <f t="shared" si="44"/>
        <v>#VALUE!</v>
      </c>
      <c r="U187" s="39" t="str">
        <f t="shared" si="45"/>
        <v>0962886634</v>
      </c>
      <c r="V187" s="44" t="str">
        <f t="shared" si="46"/>
        <v>0962886634</v>
      </c>
      <c r="W187" s="41">
        <f t="shared" si="47"/>
        <v>1</v>
      </c>
      <c r="X187" s="45">
        <f t="shared" si="48"/>
        <v>1</v>
      </c>
      <c r="Y187" s="41">
        <f t="shared" si="35"/>
        <v>1</v>
      </c>
      <c r="Z187" s="42">
        <f t="shared" si="49"/>
        <v>1</v>
      </c>
      <c r="AA187" s="42">
        <f t="shared" si="50"/>
        <v>1</v>
      </c>
    </row>
    <row r="188" spans="1:27" ht="60" hidden="1" customHeight="1" x14ac:dyDescent="0.65">
      <c r="A188" s="3">
        <v>186</v>
      </c>
      <c r="B188" s="3" t="s">
        <v>565</v>
      </c>
      <c r="C188" s="3" t="s">
        <v>970</v>
      </c>
      <c r="D188" s="3" t="s">
        <v>566</v>
      </c>
      <c r="E188" s="3" t="s">
        <v>687</v>
      </c>
      <c r="F188" s="5" t="s">
        <v>567</v>
      </c>
      <c r="G188" s="5">
        <v>180759467</v>
      </c>
      <c r="H188" s="5" t="s">
        <v>885</v>
      </c>
      <c r="I188" s="3"/>
      <c r="J188" s="37"/>
      <c r="K188" s="38">
        <f t="shared" si="36"/>
        <v>1</v>
      </c>
      <c r="L188" s="39" t="str">
        <f t="shared" si="37"/>
        <v>180759467</v>
      </c>
      <c r="M188" s="40" t="str">
        <f t="shared" si="38"/>
        <v>180759467</v>
      </c>
      <c r="N188" s="41">
        <f t="shared" si="39"/>
        <v>1</v>
      </c>
      <c r="O188" s="41">
        <f t="shared" si="40"/>
        <v>1</v>
      </c>
      <c r="P188" s="41">
        <f t="shared" si="34"/>
        <v>1</v>
      </c>
      <c r="Q188" s="42">
        <f t="shared" si="41"/>
        <v>1</v>
      </c>
      <c r="R188" s="43" t="str">
        <f t="shared" si="42"/>
        <v>088 3 255 545</v>
      </c>
      <c r="S188" s="39" t="str">
        <f t="shared" si="43"/>
        <v>0883255545</v>
      </c>
      <c r="T188" s="41" t="e">
        <f t="shared" si="44"/>
        <v>#VALUE!</v>
      </c>
      <c r="U188" s="39" t="str">
        <f t="shared" si="45"/>
        <v>0883255545</v>
      </c>
      <c r="V188" s="44" t="str">
        <f t="shared" si="46"/>
        <v>0883255545</v>
      </c>
      <c r="W188" s="41">
        <f t="shared" si="47"/>
        <v>1</v>
      </c>
      <c r="X188" s="45">
        <f t="shared" si="48"/>
        <v>1</v>
      </c>
      <c r="Y188" s="41">
        <f t="shared" si="35"/>
        <v>1</v>
      </c>
      <c r="Z188" s="42">
        <f t="shared" si="49"/>
        <v>1</v>
      </c>
      <c r="AA188" s="42">
        <f t="shared" si="50"/>
        <v>1</v>
      </c>
    </row>
    <row r="189" spans="1:27" ht="60" hidden="1" customHeight="1" x14ac:dyDescent="0.65">
      <c r="A189" s="3">
        <v>187</v>
      </c>
      <c r="B189" s="3" t="s">
        <v>568</v>
      </c>
      <c r="C189" s="3" t="s">
        <v>970</v>
      </c>
      <c r="D189" s="3" t="s">
        <v>569</v>
      </c>
      <c r="E189" s="3" t="s">
        <v>687</v>
      </c>
      <c r="F189" s="5" t="s">
        <v>570</v>
      </c>
      <c r="G189" s="5">
        <v>180699700</v>
      </c>
      <c r="H189" s="5" t="s">
        <v>886</v>
      </c>
      <c r="I189" s="3"/>
      <c r="J189" s="37"/>
      <c r="K189" s="38">
        <f t="shared" si="36"/>
        <v>1</v>
      </c>
      <c r="L189" s="39" t="str">
        <f t="shared" si="37"/>
        <v>180699700</v>
      </c>
      <c r="M189" s="40" t="str">
        <f t="shared" si="38"/>
        <v>180699700</v>
      </c>
      <c r="N189" s="41">
        <f t="shared" si="39"/>
        <v>1</v>
      </c>
      <c r="O189" s="41">
        <f t="shared" si="40"/>
        <v>1</v>
      </c>
      <c r="P189" s="41">
        <f t="shared" si="34"/>
        <v>1</v>
      </c>
      <c r="Q189" s="42">
        <f t="shared" si="41"/>
        <v>1</v>
      </c>
      <c r="R189" s="43" t="str">
        <f t="shared" si="42"/>
        <v>081 318 188</v>
      </c>
      <c r="S189" s="39" t="str">
        <f t="shared" si="43"/>
        <v>081318188</v>
      </c>
      <c r="T189" s="41" t="e">
        <f t="shared" si="44"/>
        <v>#VALUE!</v>
      </c>
      <c r="U189" s="39" t="str">
        <f t="shared" si="45"/>
        <v>081318188</v>
      </c>
      <c r="V189" s="44" t="str">
        <f t="shared" si="46"/>
        <v>081318188</v>
      </c>
      <c r="W189" s="41">
        <f t="shared" si="47"/>
        <v>1</v>
      </c>
      <c r="X189" s="45">
        <f t="shared" si="48"/>
        <v>1</v>
      </c>
      <c r="Y189" s="41">
        <f t="shared" si="35"/>
        <v>1</v>
      </c>
      <c r="Z189" s="42">
        <f t="shared" si="49"/>
        <v>1</v>
      </c>
      <c r="AA189" s="42">
        <f t="shared" si="50"/>
        <v>1</v>
      </c>
    </row>
    <row r="190" spans="1:27" ht="60" hidden="1" customHeight="1" x14ac:dyDescent="0.65">
      <c r="A190" s="3">
        <v>188</v>
      </c>
      <c r="B190" s="3" t="s">
        <v>571</v>
      </c>
      <c r="C190" s="3" t="s">
        <v>972</v>
      </c>
      <c r="D190" s="3" t="s">
        <v>572</v>
      </c>
      <c r="E190" s="3" t="s">
        <v>687</v>
      </c>
      <c r="F190" s="5" t="s">
        <v>573</v>
      </c>
      <c r="G190" s="5">
        <v>180695864</v>
      </c>
      <c r="H190" s="5" t="s">
        <v>887</v>
      </c>
      <c r="I190" s="3"/>
      <c r="J190" s="37"/>
      <c r="K190" s="38">
        <f t="shared" si="36"/>
        <v>1</v>
      </c>
      <c r="L190" s="39" t="str">
        <f t="shared" si="37"/>
        <v>180695864</v>
      </c>
      <c r="M190" s="40" t="str">
        <f t="shared" si="38"/>
        <v>180695864</v>
      </c>
      <c r="N190" s="41">
        <f t="shared" si="39"/>
        <v>1</v>
      </c>
      <c r="O190" s="41">
        <f t="shared" si="40"/>
        <v>1</v>
      </c>
      <c r="P190" s="41">
        <f t="shared" si="34"/>
        <v>1</v>
      </c>
      <c r="Q190" s="42">
        <f t="shared" si="41"/>
        <v>1</v>
      </c>
      <c r="R190" s="43" t="str">
        <f t="shared" si="42"/>
        <v>081 658 439</v>
      </c>
      <c r="S190" s="39" t="str">
        <f t="shared" si="43"/>
        <v>081658439</v>
      </c>
      <c r="T190" s="41" t="e">
        <f t="shared" si="44"/>
        <v>#VALUE!</v>
      </c>
      <c r="U190" s="39" t="str">
        <f t="shared" si="45"/>
        <v>081658439</v>
      </c>
      <c r="V190" s="44" t="str">
        <f t="shared" si="46"/>
        <v>081658439</v>
      </c>
      <c r="W190" s="41">
        <f t="shared" si="47"/>
        <v>1</v>
      </c>
      <c r="X190" s="45">
        <f t="shared" si="48"/>
        <v>1</v>
      </c>
      <c r="Y190" s="41">
        <f t="shared" si="35"/>
        <v>1</v>
      </c>
      <c r="Z190" s="42">
        <f t="shared" si="49"/>
        <v>1</v>
      </c>
      <c r="AA190" s="42">
        <f t="shared" si="50"/>
        <v>1</v>
      </c>
    </row>
    <row r="191" spans="1:27" ht="60" hidden="1" customHeight="1" x14ac:dyDescent="0.65">
      <c r="A191" s="3">
        <v>189</v>
      </c>
      <c r="B191" s="3" t="s">
        <v>574</v>
      </c>
      <c r="C191" s="3" t="s">
        <v>972</v>
      </c>
      <c r="D191" s="3" t="s">
        <v>575</v>
      </c>
      <c r="E191" s="3" t="s">
        <v>687</v>
      </c>
      <c r="F191" s="5" t="s">
        <v>576</v>
      </c>
      <c r="G191" s="5">
        <v>180522128</v>
      </c>
      <c r="H191" s="5" t="s">
        <v>888</v>
      </c>
      <c r="I191" s="3"/>
      <c r="J191" s="37"/>
      <c r="K191" s="38">
        <f t="shared" si="36"/>
        <v>1</v>
      </c>
      <c r="L191" s="39" t="str">
        <f t="shared" si="37"/>
        <v>180522128</v>
      </c>
      <c r="M191" s="40" t="str">
        <f t="shared" si="38"/>
        <v>180522128</v>
      </c>
      <c r="N191" s="41">
        <f t="shared" si="39"/>
        <v>1</v>
      </c>
      <c r="O191" s="41">
        <f t="shared" si="40"/>
        <v>1</v>
      </c>
      <c r="P191" s="41">
        <f t="shared" si="34"/>
        <v>1</v>
      </c>
      <c r="Q191" s="42">
        <f t="shared" si="41"/>
        <v>1</v>
      </c>
      <c r="R191" s="43" t="str">
        <f t="shared" si="42"/>
        <v>066 599 664</v>
      </c>
      <c r="S191" s="39" t="str">
        <f t="shared" si="43"/>
        <v>066599664</v>
      </c>
      <c r="T191" s="41" t="e">
        <f t="shared" si="44"/>
        <v>#VALUE!</v>
      </c>
      <c r="U191" s="39" t="str">
        <f t="shared" si="45"/>
        <v>066599664</v>
      </c>
      <c r="V191" s="44" t="str">
        <f t="shared" si="46"/>
        <v>066599664</v>
      </c>
      <c r="W191" s="41">
        <f t="shared" si="47"/>
        <v>1</v>
      </c>
      <c r="X191" s="45">
        <f t="shared" si="48"/>
        <v>1</v>
      </c>
      <c r="Y191" s="41">
        <f t="shared" si="35"/>
        <v>1</v>
      </c>
      <c r="Z191" s="42">
        <f t="shared" si="49"/>
        <v>1</v>
      </c>
      <c r="AA191" s="42">
        <f t="shared" si="50"/>
        <v>1</v>
      </c>
    </row>
    <row r="192" spans="1:27" ht="60" hidden="1" customHeight="1" x14ac:dyDescent="0.65">
      <c r="A192" s="3">
        <v>190</v>
      </c>
      <c r="B192" s="3" t="s">
        <v>577</v>
      </c>
      <c r="C192" s="3" t="s">
        <v>972</v>
      </c>
      <c r="D192" s="3" t="s">
        <v>578</v>
      </c>
      <c r="E192" s="3" t="s">
        <v>687</v>
      </c>
      <c r="F192" s="5" t="s">
        <v>579</v>
      </c>
      <c r="G192" s="5">
        <v>150525578</v>
      </c>
      <c r="H192" s="5" t="s">
        <v>889</v>
      </c>
      <c r="I192" s="3"/>
      <c r="J192" s="37"/>
      <c r="K192" s="38">
        <f t="shared" si="36"/>
        <v>1</v>
      </c>
      <c r="L192" s="39" t="str">
        <f t="shared" si="37"/>
        <v>150525578</v>
      </c>
      <c r="M192" s="40" t="str">
        <f t="shared" si="38"/>
        <v>150525578</v>
      </c>
      <c r="N192" s="41">
        <f t="shared" si="39"/>
        <v>1</v>
      </c>
      <c r="O192" s="41">
        <f t="shared" si="40"/>
        <v>1</v>
      </c>
      <c r="P192" s="41">
        <f t="shared" si="34"/>
        <v>1</v>
      </c>
      <c r="Q192" s="42">
        <f t="shared" si="41"/>
        <v>1</v>
      </c>
      <c r="R192" s="43" t="str">
        <f t="shared" si="42"/>
        <v>031 72 72 333</v>
      </c>
      <c r="S192" s="39" t="str">
        <f t="shared" si="43"/>
        <v>0317272333</v>
      </c>
      <c r="T192" s="41" t="e">
        <f t="shared" si="44"/>
        <v>#VALUE!</v>
      </c>
      <c r="U192" s="39" t="str">
        <f t="shared" si="45"/>
        <v>0317272333</v>
      </c>
      <c r="V192" s="44" t="str">
        <f t="shared" si="46"/>
        <v>0317272333</v>
      </c>
      <c r="W192" s="41">
        <f t="shared" si="47"/>
        <v>1</v>
      </c>
      <c r="X192" s="45">
        <f t="shared" si="48"/>
        <v>1</v>
      </c>
      <c r="Y192" s="41">
        <f t="shared" si="35"/>
        <v>1</v>
      </c>
      <c r="Z192" s="42">
        <f t="shared" si="49"/>
        <v>1</v>
      </c>
      <c r="AA192" s="42">
        <f t="shared" si="50"/>
        <v>1</v>
      </c>
    </row>
    <row r="193" spans="1:27" ht="60" hidden="1" customHeight="1" x14ac:dyDescent="0.65">
      <c r="A193" s="3">
        <v>191</v>
      </c>
      <c r="B193" s="3" t="s">
        <v>580</v>
      </c>
      <c r="C193" s="3" t="s">
        <v>970</v>
      </c>
      <c r="D193" s="3" t="s">
        <v>581</v>
      </c>
      <c r="E193" s="3" t="s">
        <v>687</v>
      </c>
      <c r="F193" s="5" t="s">
        <v>582</v>
      </c>
      <c r="G193" s="5">
        <v>240111759</v>
      </c>
      <c r="H193" s="5" t="s">
        <v>890</v>
      </c>
      <c r="I193" s="3"/>
      <c r="J193" s="37"/>
      <c r="K193" s="38">
        <f t="shared" si="36"/>
        <v>1</v>
      </c>
      <c r="L193" s="39" t="str">
        <f t="shared" si="37"/>
        <v>240111759</v>
      </c>
      <c r="M193" s="40" t="str">
        <f t="shared" si="38"/>
        <v>240111759</v>
      </c>
      <c r="N193" s="41">
        <f t="shared" si="39"/>
        <v>1</v>
      </c>
      <c r="O193" s="41">
        <f t="shared" si="40"/>
        <v>1</v>
      </c>
      <c r="P193" s="41">
        <f t="shared" si="34"/>
        <v>1</v>
      </c>
      <c r="Q193" s="42">
        <f t="shared" si="41"/>
        <v>1</v>
      </c>
      <c r="R193" s="43" t="str">
        <f t="shared" si="42"/>
        <v>086 860 031</v>
      </c>
      <c r="S193" s="39" t="str">
        <f t="shared" si="43"/>
        <v>086860031</v>
      </c>
      <c r="T193" s="41" t="e">
        <f t="shared" si="44"/>
        <v>#VALUE!</v>
      </c>
      <c r="U193" s="39" t="str">
        <f t="shared" si="45"/>
        <v>086860031</v>
      </c>
      <c r="V193" s="44" t="str">
        <f t="shared" si="46"/>
        <v>086860031</v>
      </c>
      <c r="W193" s="41">
        <f t="shared" si="47"/>
        <v>1</v>
      </c>
      <c r="X193" s="45">
        <f t="shared" si="48"/>
        <v>1</v>
      </c>
      <c r="Y193" s="41">
        <f t="shared" si="35"/>
        <v>1</v>
      </c>
      <c r="Z193" s="42">
        <f t="shared" si="49"/>
        <v>1</v>
      </c>
      <c r="AA193" s="42">
        <f t="shared" si="50"/>
        <v>1</v>
      </c>
    </row>
    <row r="194" spans="1:27" ht="60" hidden="1" customHeight="1" x14ac:dyDescent="0.65">
      <c r="A194" s="3">
        <v>192</v>
      </c>
      <c r="B194" s="3" t="s">
        <v>583</v>
      </c>
      <c r="C194" s="3" t="s">
        <v>972</v>
      </c>
      <c r="D194" s="3" t="s">
        <v>584</v>
      </c>
      <c r="E194" s="3" t="s">
        <v>688</v>
      </c>
      <c r="F194" s="5" t="s">
        <v>585</v>
      </c>
      <c r="G194" s="5">
        <v>180965154</v>
      </c>
      <c r="H194" s="5" t="s">
        <v>891</v>
      </c>
      <c r="I194" s="3"/>
      <c r="J194" s="37"/>
      <c r="K194" s="38">
        <f t="shared" si="36"/>
        <v>1</v>
      </c>
      <c r="L194" s="39" t="str">
        <f t="shared" si="37"/>
        <v>180965154</v>
      </c>
      <c r="M194" s="40" t="str">
        <f t="shared" si="38"/>
        <v>180965154</v>
      </c>
      <c r="N194" s="41">
        <f t="shared" si="39"/>
        <v>1</v>
      </c>
      <c r="O194" s="41">
        <f t="shared" si="40"/>
        <v>1</v>
      </c>
      <c r="P194" s="41">
        <f t="shared" si="34"/>
        <v>1</v>
      </c>
      <c r="Q194" s="42">
        <f t="shared" si="41"/>
        <v>1</v>
      </c>
      <c r="R194" s="43" t="str">
        <f t="shared" si="42"/>
        <v>097 66 65 771</v>
      </c>
      <c r="S194" s="39" t="str">
        <f t="shared" si="43"/>
        <v>0976665771</v>
      </c>
      <c r="T194" s="41" t="e">
        <f t="shared" si="44"/>
        <v>#VALUE!</v>
      </c>
      <c r="U194" s="39" t="str">
        <f t="shared" si="45"/>
        <v>0976665771</v>
      </c>
      <c r="V194" s="44" t="str">
        <f t="shared" si="46"/>
        <v>0976665771</v>
      </c>
      <c r="W194" s="41">
        <f t="shared" si="47"/>
        <v>1</v>
      </c>
      <c r="X194" s="45">
        <f t="shared" si="48"/>
        <v>1</v>
      </c>
      <c r="Y194" s="41">
        <f t="shared" si="35"/>
        <v>1</v>
      </c>
      <c r="Z194" s="42">
        <f t="shared" si="49"/>
        <v>1</v>
      </c>
      <c r="AA194" s="42">
        <f t="shared" si="50"/>
        <v>1</v>
      </c>
    </row>
    <row r="195" spans="1:27" ht="60" hidden="1" customHeight="1" x14ac:dyDescent="0.65">
      <c r="A195" s="3">
        <v>193</v>
      </c>
      <c r="B195" s="3" t="s">
        <v>586</v>
      </c>
      <c r="C195" s="3" t="s">
        <v>970</v>
      </c>
      <c r="D195" s="3" t="s">
        <v>587</v>
      </c>
      <c r="E195" s="3" t="s">
        <v>688</v>
      </c>
      <c r="F195" s="5" t="s">
        <v>588</v>
      </c>
      <c r="G195" s="5">
        <v>180472821</v>
      </c>
      <c r="H195" s="5" t="s">
        <v>892</v>
      </c>
      <c r="I195" s="3"/>
      <c r="J195" s="37"/>
      <c r="K195" s="38">
        <f t="shared" si="36"/>
        <v>1</v>
      </c>
      <c r="L195" s="39" t="str">
        <f t="shared" si="37"/>
        <v>180472821</v>
      </c>
      <c r="M195" s="40" t="str">
        <f t="shared" si="38"/>
        <v>180472821</v>
      </c>
      <c r="N195" s="41">
        <f t="shared" si="39"/>
        <v>1</v>
      </c>
      <c r="O195" s="41">
        <f t="shared" si="40"/>
        <v>1</v>
      </c>
      <c r="P195" s="41">
        <f t="shared" ref="P195:P225" si="51">IF(M195="បរទេស",1,IF(COUNTIF(M:M,$M195)&gt;1,2,1))</f>
        <v>1</v>
      </c>
      <c r="Q195" s="42">
        <f t="shared" si="41"/>
        <v>1</v>
      </c>
      <c r="R195" s="43" t="str">
        <f t="shared" si="42"/>
        <v>096 30 38 840</v>
      </c>
      <c r="S195" s="39" t="str">
        <f t="shared" si="43"/>
        <v>0963038840</v>
      </c>
      <c r="T195" s="41" t="e">
        <f t="shared" si="44"/>
        <v>#VALUE!</v>
      </c>
      <c r="U195" s="39" t="str">
        <f t="shared" si="45"/>
        <v>0963038840</v>
      </c>
      <c r="V195" s="44" t="str">
        <f t="shared" si="46"/>
        <v>0963038840</v>
      </c>
      <c r="W195" s="41">
        <f t="shared" si="47"/>
        <v>1</v>
      </c>
      <c r="X195" s="45">
        <f t="shared" si="48"/>
        <v>1</v>
      </c>
      <c r="Y195" s="41">
        <f t="shared" ref="Y195:Y225" si="52">IF(V195="បរទេស",1,IF(COUNTIF(V:V,$V195)&gt;1,2,1))</f>
        <v>1</v>
      </c>
      <c r="Z195" s="42">
        <f t="shared" si="49"/>
        <v>1</v>
      </c>
      <c r="AA195" s="42">
        <f t="shared" si="50"/>
        <v>1</v>
      </c>
    </row>
    <row r="196" spans="1:27" ht="60" hidden="1" customHeight="1" x14ac:dyDescent="0.65">
      <c r="A196" s="3">
        <v>194</v>
      </c>
      <c r="B196" s="3" t="s">
        <v>589</v>
      </c>
      <c r="C196" s="3" t="s">
        <v>970</v>
      </c>
      <c r="D196" s="3" t="s">
        <v>590</v>
      </c>
      <c r="E196" s="3" t="s">
        <v>688</v>
      </c>
      <c r="F196" s="5" t="s">
        <v>591</v>
      </c>
      <c r="G196" s="5" t="s">
        <v>893</v>
      </c>
      <c r="H196" s="5" t="s">
        <v>894</v>
      </c>
      <c r="I196" s="3"/>
      <c r="J196" s="37"/>
      <c r="K196" s="38">
        <f t="shared" ref="K196:K225" si="53">IF(OR(H196="បរទេស",G196="បរទេស"),2,1)</f>
        <v>1</v>
      </c>
      <c r="L196" s="39" t="str">
        <f t="shared" ref="L196:L225" si="5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010175378</v>
      </c>
      <c r="M196" s="40" t="str">
        <f t="shared" ref="M196:M225" si="55">IF(L196="បរទេស","បរទេស",IF(AND($BC$2=1,LEN(L196)=8),"0"&amp;L196,IF(LEN(L196)&gt;9,2,LEFT(L196,9))))</f>
        <v>010175378</v>
      </c>
      <c r="N196" s="41">
        <f t="shared" ref="N196:N225" si="56">IF(L196="បរទេស",1,IF((LEN($M196)-9)=0,1,2))</f>
        <v>1</v>
      </c>
      <c r="O196" s="41">
        <f t="shared" ref="O196:O225" si="57">IF(M196="",2,1)</f>
        <v>1</v>
      </c>
      <c r="P196" s="41">
        <f t="shared" si="51"/>
        <v>1</v>
      </c>
      <c r="Q196" s="42">
        <f t="shared" ref="Q196:Q225" si="58">IF(M196="បរទេស",1,MAX(N196:P196))</f>
        <v>1</v>
      </c>
      <c r="R196" s="43" t="str">
        <f t="shared" ref="R196:R225" si="59">H196</f>
        <v>089 57 71 09</v>
      </c>
      <c r="S196" s="39" t="str">
        <f t="shared" ref="S196:S225" si="60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089577109</v>
      </c>
      <c r="T196" s="41" t="e">
        <f t="shared" ref="T196:T225" si="61">LEFT(S196, SEARCH("/",S196,1)-1)</f>
        <v>#VALUE!</v>
      </c>
      <c r="U196" s="39" t="str">
        <f t="shared" ref="U196:U225" si="62">IFERROR(T196,S196)</f>
        <v>089577109</v>
      </c>
      <c r="V196" s="44" t="str">
        <f t="shared" ref="V196:V225" si="63">IF(LEFT(U196,5)="បរទេស","បរទេស",IF(LEFT(U196,3)="855","0"&amp;MID(U196,4,10),IF(LEFT(U196,1)="0",MID(U196,1,10),IF(LEFT(U196,1)&gt;=1,"0"&amp;MID(U196,1,10),U196))))</f>
        <v>089577109</v>
      </c>
      <c r="W196" s="41">
        <f t="shared" ref="W196:W225" si="64">IF(V196="បរទេស",1,IF(OR(LEN(V196)=9,LEN(V196)=10),1,2))</f>
        <v>1</v>
      </c>
      <c r="X196" s="45">
        <f t="shared" ref="X196:X225" si="65">IF(V196="",2,1)</f>
        <v>1</v>
      </c>
      <c r="Y196" s="41">
        <f t="shared" si="52"/>
        <v>1</v>
      </c>
      <c r="Z196" s="42">
        <f t="shared" ref="Z196:Z225" si="66">IF(V196="បរទេស",1,MAX(W196:Y196))</f>
        <v>1</v>
      </c>
      <c r="AA196" s="42">
        <f t="shared" ref="AA196:AA225" si="67">IF(K196=2,2,MAX(J196,Q196,Z196,Z196))</f>
        <v>1</v>
      </c>
    </row>
    <row r="197" spans="1:27" ht="60" hidden="1" customHeight="1" x14ac:dyDescent="0.65">
      <c r="A197" s="3">
        <v>195</v>
      </c>
      <c r="B197" s="3" t="s">
        <v>592</v>
      </c>
      <c r="C197" s="3" t="s">
        <v>970</v>
      </c>
      <c r="D197" s="3" t="s">
        <v>593</v>
      </c>
      <c r="E197" s="3" t="s">
        <v>688</v>
      </c>
      <c r="F197" s="5" t="s">
        <v>594</v>
      </c>
      <c r="G197" s="5">
        <v>150622552</v>
      </c>
      <c r="H197" s="5" t="s">
        <v>895</v>
      </c>
      <c r="I197" s="3"/>
      <c r="J197" s="37"/>
      <c r="K197" s="38">
        <f t="shared" si="53"/>
        <v>1</v>
      </c>
      <c r="L197" s="39" t="str">
        <f t="shared" si="54"/>
        <v>150622552</v>
      </c>
      <c r="M197" s="40" t="str">
        <f t="shared" si="55"/>
        <v>150622552</v>
      </c>
      <c r="N197" s="41">
        <f t="shared" si="56"/>
        <v>1</v>
      </c>
      <c r="O197" s="41">
        <f t="shared" si="57"/>
        <v>1</v>
      </c>
      <c r="P197" s="41">
        <f t="shared" si="51"/>
        <v>1</v>
      </c>
      <c r="Q197" s="42">
        <f t="shared" si="58"/>
        <v>1</v>
      </c>
      <c r="R197" s="43" t="str">
        <f t="shared" si="59"/>
        <v>097 57 64 851</v>
      </c>
      <c r="S197" s="39" t="str">
        <f t="shared" si="60"/>
        <v>0975764851</v>
      </c>
      <c r="T197" s="41" t="e">
        <f t="shared" si="61"/>
        <v>#VALUE!</v>
      </c>
      <c r="U197" s="39" t="str">
        <f t="shared" si="62"/>
        <v>0975764851</v>
      </c>
      <c r="V197" s="44" t="str">
        <f t="shared" si="63"/>
        <v>0975764851</v>
      </c>
      <c r="W197" s="41">
        <f t="shared" si="64"/>
        <v>1</v>
      </c>
      <c r="X197" s="45">
        <f t="shared" si="65"/>
        <v>1</v>
      </c>
      <c r="Y197" s="41">
        <f t="shared" si="52"/>
        <v>1</v>
      </c>
      <c r="Z197" s="42">
        <f t="shared" si="66"/>
        <v>1</v>
      </c>
      <c r="AA197" s="42">
        <f t="shared" si="67"/>
        <v>1</v>
      </c>
    </row>
    <row r="198" spans="1:27" ht="60" hidden="1" customHeight="1" x14ac:dyDescent="0.65">
      <c r="A198" s="3">
        <v>196</v>
      </c>
      <c r="B198" s="3" t="s">
        <v>595</v>
      </c>
      <c r="C198" s="3" t="s">
        <v>970</v>
      </c>
      <c r="D198" s="3" t="s">
        <v>596</v>
      </c>
      <c r="E198" s="3" t="s">
        <v>688</v>
      </c>
      <c r="F198" s="5" t="s">
        <v>597</v>
      </c>
      <c r="G198" s="5">
        <v>180121995</v>
      </c>
      <c r="H198" s="5" t="s">
        <v>896</v>
      </c>
      <c r="I198" s="3"/>
      <c r="J198" s="37"/>
      <c r="K198" s="38">
        <f t="shared" si="53"/>
        <v>1</v>
      </c>
      <c r="L198" s="39" t="str">
        <f t="shared" si="54"/>
        <v>180121995</v>
      </c>
      <c r="M198" s="40" t="str">
        <f t="shared" si="55"/>
        <v>180121995</v>
      </c>
      <c r="N198" s="41">
        <f t="shared" si="56"/>
        <v>1</v>
      </c>
      <c r="O198" s="41">
        <f t="shared" si="57"/>
        <v>1</v>
      </c>
      <c r="P198" s="41">
        <f t="shared" si="51"/>
        <v>1</v>
      </c>
      <c r="Q198" s="42">
        <f t="shared" si="58"/>
        <v>1</v>
      </c>
      <c r="R198" s="43" t="str">
        <f t="shared" si="59"/>
        <v>097 84 81 811</v>
      </c>
      <c r="S198" s="39" t="str">
        <f t="shared" si="60"/>
        <v>0978481811</v>
      </c>
      <c r="T198" s="41" t="e">
        <f t="shared" si="61"/>
        <v>#VALUE!</v>
      </c>
      <c r="U198" s="39" t="str">
        <f t="shared" si="62"/>
        <v>0978481811</v>
      </c>
      <c r="V198" s="44" t="str">
        <f t="shared" si="63"/>
        <v>0978481811</v>
      </c>
      <c r="W198" s="41">
        <f t="shared" si="64"/>
        <v>1</v>
      </c>
      <c r="X198" s="45">
        <f t="shared" si="65"/>
        <v>1</v>
      </c>
      <c r="Y198" s="41">
        <f t="shared" si="52"/>
        <v>1</v>
      </c>
      <c r="Z198" s="42">
        <f t="shared" si="66"/>
        <v>1</v>
      </c>
      <c r="AA198" s="42">
        <f t="shared" si="67"/>
        <v>1</v>
      </c>
    </row>
    <row r="199" spans="1:27" ht="60" hidden="1" customHeight="1" x14ac:dyDescent="0.65">
      <c r="A199" s="3">
        <v>197</v>
      </c>
      <c r="B199" s="3" t="s">
        <v>598</v>
      </c>
      <c r="C199" s="3" t="s">
        <v>970</v>
      </c>
      <c r="D199" s="3" t="s">
        <v>599</v>
      </c>
      <c r="E199" s="3" t="s">
        <v>688</v>
      </c>
      <c r="F199" s="5" t="s">
        <v>600</v>
      </c>
      <c r="G199" s="5">
        <v>180808283</v>
      </c>
      <c r="H199" s="5" t="s">
        <v>897</v>
      </c>
      <c r="I199" s="3"/>
      <c r="J199" s="37"/>
      <c r="K199" s="38">
        <f t="shared" si="53"/>
        <v>1</v>
      </c>
      <c r="L199" s="39" t="str">
        <f t="shared" si="54"/>
        <v>180808283</v>
      </c>
      <c r="M199" s="40" t="str">
        <f t="shared" si="55"/>
        <v>180808283</v>
      </c>
      <c r="N199" s="41">
        <f t="shared" si="56"/>
        <v>1</v>
      </c>
      <c r="O199" s="41">
        <f t="shared" si="57"/>
        <v>1</v>
      </c>
      <c r="P199" s="41">
        <f t="shared" si="51"/>
        <v>1</v>
      </c>
      <c r="Q199" s="42">
        <f t="shared" si="58"/>
        <v>1</v>
      </c>
      <c r="R199" s="43" t="str">
        <f t="shared" si="59"/>
        <v>092 30 00 31</v>
      </c>
      <c r="S199" s="39" t="str">
        <f t="shared" si="60"/>
        <v>092300031</v>
      </c>
      <c r="T199" s="41" t="e">
        <f t="shared" si="61"/>
        <v>#VALUE!</v>
      </c>
      <c r="U199" s="39" t="str">
        <f t="shared" si="62"/>
        <v>092300031</v>
      </c>
      <c r="V199" s="44" t="str">
        <f t="shared" si="63"/>
        <v>092300031</v>
      </c>
      <c r="W199" s="41">
        <f t="shared" si="64"/>
        <v>1</v>
      </c>
      <c r="X199" s="45">
        <f t="shared" si="65"/>
        <v>1</v>
      </c>
      <c r="Y199" s="41">
        <f t="shared" si="52"/>
        <v>1</v>
      </c>
      <c r="Z199" s="42">
        <f t="shared" si="66"/>
        <v>1</v>
      </c>
      <c r="AA199" s="42">
        <f t="shared" si="67"/>
        <v>1</v>
      </c>
    </row>
    <row r="200" spans="1:27" ht="60" hidden="1" customHeight="1" x14ac:dyDescent="0.65">
      <c r="A200" s="3">
        <v>198</v>
      </c>
      <c r="B200" s="3" t="s">
        <v>601</v>
      </c>
      <c r="C200" s="3" t="s">
        <v>972</v>
      </c>
      <c r="D200" s="3" t="s">
        <v>602</v>
      </c>
      <c r="E200" s="3" t="s">
        <v>688</v>
      </c>
      <c r="F200" s="5" t="s">
        <v>603</v>
      </c>
      <c r="G200" s="5">
        <v>180293110</v>
      </c>
      <c r="H200" s="5" t="s">
        <v>898</v>
      </c>
      <c r="I200" s="3"/>
      <c r="J200" s="37"/>
      <c r="K200" s="38">
        <f t="shared" si="53"/>
        <v>1</v>
      </c>
      <c r="L200" s="39" t="str">
        <f t="shared" si="54"/>
        <v>180293110</v>
      </c>
      <c r="M200" s="40" t="str">
        <f t="shared" si="55"/>
        <v>180293110</v>
      </c>
      <c r="N200" s="41">
        <f t="shared" si="56"/>
        <v>1</v>
      </c>
      <c r="O200" s="41">
        <f t="shared" si="57"/>
        <v>1</v>
      </c>
      <c r="P200" s="41">
        <f t="shared" si="51"/>
        <v>1</v>
      </c>
      <c r="Q200" s="42">
        <f t="shared" si="58"/>
        <v>1</v>
      </c>
      <c r="R200" s="43" t="str">
        <f t="shared" si="59"/>
        <v>016 77 45 78</v>
      </c>
      <c r="S200" s="39" t="str">
        <f t="shared" si="60"/>
        <v>016774578</v>
      </c>
      <c r="T200" s="41" t="e">
        <f t="shared" si="61"/>
        <v>#VALUE!</v>
      </c>
      <c r="U200" s="39" t="str">
        <f t="shared" si="62"/>
        <v>016774578</v>
      </c>
      <c r="V200" s="44" t="str">
        <f t="shared" si="63"/>
        <v>016774578</v>
      </c>
      <c r="W200" s="41">
        <f t="shared" si="64"/>
        <v>1</v>
      </c>
      <c r="X200" s="45">
        <f t="shared" si="65"/>
        <v>1</v>
      </c>
      <c r="Y200" s="41">
        <f t="shared" si="52"/>
        <v>1</v>
      </c>
      <c r="Z200" s="42">
        <f t="shared" si="66"/>
        <v>1</v>
      </c>
      <c r="AA200" s="42">
        <f t="shared" si="67"/>
        <v>1</v>
      </c>
    </row>
    <row r="201" spans="1:27" ht="60" hidden="1" customHeight="1" x14ac:dyDescent="0.65">
      <c r="A201" s="3">
        <v>199</v>
      </c>
      <c r="B201" s="3" t="s">
        <v>604</v>
      </c>
      <c r="C201" s="3" t="s">
        <v>970</v>
      </c>
      <c r="D201" s="3" t="s">
        <v>605</v>
      </c>
      <c r="E201" s="3" t="s">
        <v>688</v>
      </c>
      <c r="F201" s="5" t="s">
        <v>606</v>
      </c>
      <c r="G201" s="5">
        <v>180264856</v>
      </c>
      <c r="H201" s="5" t="s">
        <v>899</v>
      </c>
      <c r="I201" s="3"/>
      <c r="J201" s="37"/>
      <c r="K201" s="38">
        <f t="shared" si="53"/>
        <v>1</v>
      </c>
      <c r="L201" s="39" t="str">
        <f t="shared" si="54"/>
        <v>180264856</v>
      </c>
      <c r="M201" s="40" t="str">
        <f t="shared" si="55"/>
        <v>180264856</v>
      </c>
      <c r="N201" s="41">
        <f t="shared" si="56"/>
        <v>1</v>
      </c>
      <c r="O201" s="41">
        <f t="shared" si="57"/>
        <v>1</v>
      </c>
      <c r="P201" s="41">
        <f t="shared" si="51"/>
        <v>1</v>
      </c>
      <c r="Q201" s="42">
        <f t="shared" si="58"/>
        <v>1</v>
      </c>
      <c r="R201" s="43" t="str">
        <f t="shared" si="59"/>
        <v>097 57 58 406</v>
      </c>
      <c r="S201" s="39" t="str">
        <f t="shared" si="60"/>
        <v>0975758406</v>
      </c>
      <c r="T201" s="41" t="e">
        <f t="shared" si="61"/>
        <v>#VALUE!</v>
      </c>
      <c r="U201" s="39" t="str">
        <f t="shared" si="62"/>
        <v>0975758406</v>
      </c>
      <c r="V201" s="44" t="str">
        <f t="shared" si="63"/>
        <v>0975758406</v>
      </c>
      <c r="W201" s="41">
        <f t="shared" si="64"/>
        <v>1</v>
      </c>
      <c r="X201" s="45">
        <f t="shared" si="65"/>
        <v>1</v>
      </c>
      <c r="Y201" s="41">
        <f t="shared" si="52"/>
        <v>1</v>
      </c>
      <c r="Z201" s="42">
        <f t="shared" si="66"/>
        <v>1</v>
      </c>
      <c r="AA201" s="42">
        <f t="shared" si="67"/>
        <v>1</v>
      </c>
    </row>
    <row r="202" spans="1:27" ht="60" hidden="1" customHeight="1" x14ac:dyDescent="0.65">
      <c r="A202" s="3">
        <v>200</v>
      </c>
      <c r="B202" s="3" t="s">
        <v>607</v>
      </c>
      <c r="C202" s="3" t="s">
        <v>972</v>
      </c>
      <c r="D202" s="3" t="s">
        <v>608</v>
      </c>
      <c r="E202" s="3" t="s">
        <v>688</v>
      </c>
      <c r="F202" s="5" t="s">
        <v>609</v>
      </c>
      <c r="G202" s="5">
        <v>180851670</v>
      </c>
      <c r="H202" s="5" t="s">
        <v>900</v>
      </c>
      <c r="I202" s="3"/>
      <c r="J202" s="37"/>
      <c r="K202" s="38">
        <f t="shared" si="53"/>
        <v>1</v>
      </c>
      <c r="L202" s="39" t="str">
        <f t="shared" si="54"/>
        <v>180851670</v>
      </c>
      <c r="M202" s="40" t="str">
        <f t="shared" si="55"/>
        <v>180851670</v>
      </c>
      <c r="N202" s="41">
        <f t="shared" si="56"/>
        <v>1</v>
      </c>
      <c r="O202" s="41">
        <f t="shared" si="57"/>
        <v>1</v>
      </c>
      <c r="P202" s="41">
        <f t="shared" si="51"/>
        <v>1</v>
      </c>
      <c r="Q202" s="42">
        <f t="shared" si="58"/>
        <v>1</v>
      </c>
      <c r="R202" s="43" t="str">
        <f t="shared" si="59"/>
        <v>010 58 97 38</v>
      </c>
      <c r="S202" s="39" t="str">
        <f t="shared" si="60"/>
        <v>010589738</v>
      </c>
      <c r="T202" s="41" t="e">
        <f t="shared" si="61"/>
        <v>#VALUE!</v>
      </c>
      <c r="U202" s="39" t="str">
        <f t="shared" si="62"/>
        <v>010589738</v>
      </c>
      <c r="V202" s="44" t="str">
        <f t="shared" si="63"/>
        <v>010589738</v>
      </c>
      <c r="W202" s="41">
        <f t="shared" si="64"/>
        <v>1</v>
      </c>
      <c r="X202" s="45">
        <f t="shared" si="65"/>
        <v>1</v>
      </c>
      <c r="Y202" s="41">
        <f t="shared" si="52"/>
        <v>1</v>
      </c>
      <c r="Z202" s="42">
        <f t="shared" si="66"/>
        <v>1</v>
      </c>
      <c r="AA202" s="42">
        <f t="shared" si="67"/>
        <v>1</v>
      </c>
    </row>
    <row r="203" spans="1:27" ht="60" hidden="1" customHeight="1" x14ac:dyDescent="0.65">
      <c r="A203" s="3">
        <v>201</v>
      </c>
      <c r="B203" s="3" t="s">
        <v>610</v>
      </c>
      <c r="C203" s="3" t="s">
        <v>970</v>
      </c>
      <c r="D203" s="3" t="s">
        <v>611</v>
      </c>
      <c r="E203" s="3" t="s">
        <v>688</v>
      </c>
      <c r="F203" s="5" t="s">
        <v>612</v>
      </c>
      <c r="G203" s="5">
        <v>140011779</v>
      </c>
      <c r="H203" s="5" t="s">
        <v>901</v>
      </c>
      <c r="I203" s="3"/>
      <c r="J203" s="37"/>
      <c r="K203" s="38">
        <f t="shared" si="53"/>
        <v>1</v>
      </c>
      <c r="L203" s="39" t="str">
        <f t="shared" si="54"/>
        <v>140011779</v>
      </c>
      <c r="M203" s="40" t="str">
        <f t="shared" si="55"/>
        <v>140011779</v>
      </c>
      <c r="N203" s="41">
        <f t="shared" si="56"/>
        <v>1</v>
      </c>
      <c r="O203" s="41">
        <f t="shared" si="57"/>
        <v>1</v>
      </c>
      <c r="P203" s="41">
        <f t="shared" si="51"/>
        <v>1</v>
      </c>
      <c r="Q203" s="42">
        <f t="shared" si="58"/>
        <v>1</v>
      </c>
      <c r="R203" s="43" t="str">
        <f t="shared" si="59"/>
        <v>076 88 88 977</v>
      </c>
      <c r="S203" s="39" t="str">
        <f t="shared" si="60"/>
        <v>0768888977</v>
      </c>
      <c r="T203" s="41" t="e">
        <f t="shared" si="61"/>
        <v>#VALUE!</v>
      </c>
      <c r="U203" s="39" t="str">
        <f t="shared" si="62"/>
        <v>0768888977</v>
      </c>
      <c r="V203" s="44" t="str">
        <f t="shared" si="63"/>
        <v>0768888977</v>
      </c>
      <c r="W203" s="41">
        <f t="shared" si="64"/>
        <v>1</v>
      </c>
      <c r="X203" s="45">
        <f t="shared" si="65"/>
        <v>1</v>
      </c>
      <c r="Y203" s="41">
        <f t="shared" si="52"/>
        <v>1</v>
      </c>
      <c r="Z203" s="42">
        <f t="shared" si="66"/>
        <v>1</v>
      </c>
      <c r="AA203" s="42">
        <f t="shared" si="67"/>
        <v>1</v>
      </c>
    </row>
    <row r="204" spans="1:27" ht="60" hidden="1" customHeight="1" x14ac:dyDescent="0.65">
      <c r="A204" s="3">
        <v>202</v>
      </c>
      <c r="B204" s="3" t="s">
        <v>613</v>
      </c>
      <c r="C204" s="3" t="s">
        <v>970</v>
      </c>
      <c r="D204" s="3" t="s">
        <v>614</v>
      </c>
      <c r="E204" s="3" t="s">
        <v>688</v>
      </c>
      <c r="F204" s="5" t="s">
        <v>615</v>
      </c>
      <c r="G204" s="5">
        <v>180320614</v>
      </c>
      <c r="H204" s="5" t="s">
        <v>902</v>
      </c>
      <c r="I204" s="3"/>
      <c r="J204" s="37"/>
      <c r="K204" s="38">
        <f t="shared" si="53"/>
        <v>1</v>
      </c>
      <c r="L204" s="39" t="str">
        <f t="shared" si="54"/>
        <v>180320614</v>
      </c>
      <c r="M204" s="40" t="str">
        <f t="shared" si="55"/>
        <v>180320614</v>
      </c>
      <c r="N204" s="41">
        <f t="shared" si="56"/>
        <v>1</v>
      </c>
      <c r="O204" s="41">
        <f t="shared" si="57"/>
        <v>1</v>
      </c>
      <c r="P204" s="41">
        <f t="shared" si="51"/>
        <v>1</v>
      </c>
      <c r="Q204" s="42">
        <f t="shared" si="58"/>
        <v>1</v>
      </c>
      <c r="R204" s="43" t="str">
        <f t="shared" si="59"/>
        <v>018 75 75 248</v>
      </c>
      <c r="S204" s="39" t="str">
        <f t="shared" si="60"/>
        <v>0187575248</v>
      </c>
      <c r="T204" s="41" t="e">
        <f t="shared" si="61"/>
        <v>#VALUE!</v>
      </c>
      <c r="U204" s="39" t="str">
        <f t="shared" si="62"/>
        <v>0187575248</v>
      </c>
      <c r="V204" s="44" t="str">
        <f t="shared" si="63"/>
        <v>0187575248</v>
      </c>
      <c r="W204" s="41">
        <f t="shared" si="64"/>
        <v>1</v>
      </c>
      <c r="X204" s="45">
        <f t="shared" si="65"/>
        <v>1</v>
      </c>
      <c r="Y204" s="41">
        <f t="shared" si="52"/>
        <v>1</v>
      </c>
      <c r="Z204" s="42">
        <f t="shared" si="66"/>
        <v>1</v>
      </c>
      <c r="AA204" s="42">
        <f t="shared" si="67"/>
        <v>1</v>
      </c>
    </row>
    <row r="205" spans="1:27" ht="60" hidden="1" customHeight="1" x14ac:dyDescent="0.65">
      <c r="A205" s="3">
        <v>203</v>
      </c>
      <c r="B205" s="3" t="s">
        <v>616</v>
      </c>
      <c r="C205" s="3" t="s">
        <v>970</v>
      </c>
      <c r="D205" s="3" t="s">
        <v>617</v>
      </c>
      <c r="E205" s="3" t="s">
        <v>688</v>
      </c>
      <c r="F205" s="5" t="s">
        <v>618</v>
      </c>
      <c r="G205" s="5">
        <v>180658525</v>
      </c>
      <c r="H205" s="5" t="s">
        <v>903</v>
      </c>
      <c r="I205" s="3"/>
      <c r="J205" s="37"/>
      <c r="K205" s="38">
        <f t="shared" si="53"/>
        <v>1</v>
      </c>
      <c r="L205" s="39" t="str">
        <f t="shared" si="54"/>
        <v>180658525</v>
      </c>
      <c r="M205" s="40" t="str">
        <f t="shared" si="55"/>
        <v>180658525</v>
      </c>
      <c r="N205" s="41">
        <f t="shared" si="56"/>
        <v>1</v>
      </c>
      <c r="O205" s="41">
        <f t="shared" si="57"/>
        <v>1</v>
      </c>
      <c r="P205" s="41">
        <f t="shared" si="51"/>
        <v>1</v>
      </c>
      <c r="Q205" s="42">
        <f t="shared" si="58"/>
        <v>1</v>
      </c>
      <c r="R205" s="43" t="str">
        <f t="shared" si="59"/>
        <v>096 70 04 545</v>
      </c>
      <c r="S205" s="39" t="str">
        <f t="shared" si="60"/>
        <v>0967004545</v>
      </c>
      <c r="T205" s="41" t="e">
        <f t="shared" si="61"/>
        <v>#VALUE!</v>
      </c>
      <c r="U205" s="39" t="str">
        <f t="shared" si="62"/>
        <v>0967004545</v>
      </c>
      <c r="V205" s="44" t="str">
        <f t="shared" si="63"/>
        <v>0967004545</v>
      </c>
      <c r="W205" s="41">
        <f t="shared" si="64"/>
        <v>1</v>
      </c>
      <c r="X205" s="45">
        <f t="shared" si="65"/>
        <v>1</v>
      </c>
      <c r="Y205" s="41">
        <f t="shared" si="52"/>
        <v>1</v>
      </c>
      <c r="Z205" s="42">
        <f t="shared" si="66"/>
        <v>1</v>
      </c>
      <c r="AA205" s="42">
        <f t="shared" si="67"/>
        <v>1</v>
      </c>
    </row>
    <row r="206" spans="1:27" ht="60" hidden="1" customHeight="1" x14ac:dyDescent="0.65">
      <c r="A206" s="3">
        <v>204</v>
      </c>
      <c r="B206" s="3" t="s">
        <v>619</v>
      </c>
      <c r="C206" s="3" t="s">
        <v>970</v>
      </c>
      <c r="D206" s="3" t="s">
        <v>620</v>
      </c>
      <c r="E206" s="3" t="s">
        <v>688</v>
      </c>
      <c r="F206" s="5" t="s">
        <v>621</v>
      </c>
      <c r="G206" s="5">
        <v>180489269</v>
      </c>
      <c r="H206" s="5" t="s">
        <v>904</v>
      </c>
      <c r="I206" s="3"/>
      <c r="J206" s="37"/>
      <c r="K206" s="38">
        <f t="shared" si="53"/>
        <v>1</v>
      </c>
      <c r="L206" s="39" t="str">
        <f t="shared" si="54"/>
        <v>180489269</v>
      </c>
      <c r="M206" s="40" t="str">
        <f t="shared" si="55"/>
        <v>180489269</v>
      </c>
      <c r="N206" s="41">
        <f t="shared" si="56"/>
        <v>1</v>
      </c>
      <c r="O206" s="41">
        <f t="shared" si="57"/>
        <v>1</v>
      </c>
      <c r="P206" s="41">
        <f t="shared" si="51"/>
        <v>1</v>
      </c>
      <c r="Q206" s="42">
        <f t="shared" si="58"/>
        <v>1</v>
      </c>
      <c r="R206" s="43" t="str">
        <f t="shared" si="59"/>
        <v>096 26 81 566</v>
      </c>
      <c r="S206" s="39" t="str">
        <f t="shared" si="60"/>
        <v>0962681566</v>
      </c>
      <c r="T206" s="41" t="e">
        <f t="shared" si="61"/>
        <v>#VALUE!</v>
      </c>
      <c r="U206" s="39" t="str">
        <f t="shared" si="62"/>
        <v>0962681566</v>
      </c>
      <c r="V206" s="44" t="str">
        <f t="shared" si="63"/>
        <v>0962681566</v>
      </c>
      <c r="W206" s="41">
        <f t="shared" si="64"/>
        <v>1</v>
      </c>
      <c r="X206" s="45">
        <f t="shared" si="65"/>
        <v>1</v>
      </c>
      <c r="Y206" s="41">
        <f t="shared" si="52"/>
        <v>1</v>
      </c>
      <c r="Z206" s="42">
        <f t="shared" si="66"/>
        <v>1</v>
      </c>
      <c r="AA206" s="42">
        <f t="shared" si="67"/>
        <v>1</v>
      </c>
    </row>
    <row r="207" spans="1:27" ht="60" hidden="1" customHeight="1" x14ac:dyDescent="0.65">
      <c r="A207" s="3">
        <v>205</v>
      </c>
      <c r="B207" s="3" t="s">
        <v>622</v>
      </c>
      <c r="C207" s="3" t="s">
        <v>970</v>
      </c>
      <c r="D207" s="3" t="s">
        <v>623</v>
      </c>
      <c r="E207" s="3" t="s">
        <v>688</v>
      </c>
      <c r="F207" s="5" t="s">
        <v>624</v>
      </c>
      <c r="G207" s="5">
        <v>130167076</v>
      </c>
      <c r="H207" s="5" t="s">
        <v>905</v>
      </c>
      <c r="I207" s="3"/>
      <c r="J207" s="37"/>
      <c r="K207" s="38">
        <f t="shared" si="53"/>
        <v>1</v>
      </c>
      <c r="L207" s="39" t="str">
        <f t="shared" si="54"/>
        <v>130167076</v>
      </c>
      <c r="M207" s="40" t="str">
        <f t="shared" si="55"/>
        <v>130167076</v>
      </c>
      <c r="N207" s="41">
        <f t="shared" si="56"/>
        <v>1</v>
      </c>
      <c r="O207" s="41">
        <f t="shared" si="57"/>
        <v>1</v>
      </c>
      <c r="P207" s="41">
        <f t="shared" si="51"/>
        <v>1</v>
      </c>
      <c r="Q207" s="42">
        <f t="shared" si="58"/>
        <v>1</v>
      </c>
      <c r="R207" s="43" t="str">
        <f t="shared" si="59"/>
        <v>069 97 93 44</v>
      </c>
      <c r="S207" s="39" t="str">
        <f t="shared" si="60"/>
        <v>069979344</v>
      </c>
      <c r="T207" s="41" t="e">
        <f t="shared" si="61"/>
        <v>#VALUE!</v>
      </c>
      <c r="U207" s="39" t="str">
        <f t="shared" si="62"/>
        <v>069979344</v>
      </c>
      <c r="V207" s="44" t="str">
        <f t="shared" si="63"/>
        <v>069979344</v>
      </c>
      <c r="W207" s="41">
        <f t="shared" si="64"/>
        <v>1</v>
      </c>
      <c r="X207" s="45">
        <f t="shared" si="65"/>
        <v>1</v>
      </c>
      <c r="Y207" s="41">
        <f t="shared" si="52"/>
        <v>1</v>
      </c>
      <c r="Z207" s="42">
        <f t="shared" si="66"/>
        <v>1</v>
      </c>
      <c r="AA207" s="42">
        <f t="shared" si="67"/>
        <v>1</v>
      </c>
    </row>
    <row r="208" spans="1:27" ht="60" hidden="1" customHeight="1" x14ac:dyDescent="0.65">
      <c r="A208" s="3">
        <v>206</v>
      </c>
      <c r="B208" s="3" t="s">
        <v>625</v>
      </c>
      <c r="C208" s="3" t="s">
        <v>972</v>
      </c>
      <c r="D208" s="3" t="s">
        <v>626</v>
      </c>
      <c r="E208" s="3" t="s">
        <v>688</v>
      </c>
      <c r="F208" s="5" t="s">
        <v>627</v>
      </c>
      <c r="G208" s="5">
        <v>180548220</v>
      </c>
      <c r="H208" s="5" t="s">
        <v>906</v>
      </c>
      <c r="I208" s="3"/>
      <c r="J208" s="37"/>
      <c r="K208" s="38">
        <f t="shared" si="53"/>
        <v>1</v>
      </c>
      <c r="L208" s="39" t="str">
        <f t="shared" si="54"/>
        <v>180548220</v>
      </c>
      <c r="M208" s="40" t="str">
        <f t="shared" si="55"/>
        <v>180548220</v>
      </c>
      <c r="N208" s="41">
        <f t="shared" si="56"/>
        <v>1</v>
      </c>
      <c r="O208" s="41">
        <f t="shared" si="57"/>
        <v>1</v>
      </c>
      <c r="P208" s="41">
        <f t="shared" si="51"/>
        <v>1</v>
      </c>
      <c r="Q208" s="42">
        <f t="shared" si="58"/>
        <v>1</v>
      </c>
      <c r="R208" s="43" t="str">
        <f t="shared" si="59"/>
        <v>016 56 75 51</v>
      </c>
      <c r="S208" s="39" t="str">
        <f t="shared" si="60"/>
        <v>016567551</v>
      </c>
      <c r="T208" s="41" t="e">
        <f t="shared" si="61"/>
        <v>#VALUE!</v>
      </c>
      <c r="U208" s="39" t="str">
        <f t="shared" si="62"/>
        <v>016567551</v>
      </c>
      <c r="V208" s="44" t="str">
        <f t="shared" si="63"/>
        <v>016567551</v>
      </c>
      <c r="W208" s="41">
        <f t="shared" si="64"/>
        <v>1</v>
      </c>
      <c r="X208" s="45">
        <f t="shared" si="65"/>
        <v>1</v>
      </c>
      <c r="Y208" s="41">
        <f t="shared" si="52"/>
        <v>1</v>
      </c>
      <c r="Z208" s="42">
        <f t="shared" si="66"/>
        <v>1</v>
      </c>
      <c r="AA208" s="42">
        <f t="shared" si="67"/>
        <v>1</v>
      </c>
    </row>
    <row r="209" spans="1:27" ht="60" hidden="1" customHeight="1" x14ac:dyDescent="0.65">
      <c r="A209" s="3">
        <v>207</v>
      </c>
      <c r="B209" s="3" t="s">
        <v>628</v>
      </c>
      <c r="C209" s="3" t="s">
        <v>972</v>
      </c>
      <c r="D209" s="3" t="s">
        <v>629</v>
      </c>
      <c r="E209" s="3" t="s">
        <v>939</v>
      </c>
      <c r="F209" s="5" t="s">
        <v>630</v>
      </c>
      <c r="G209" s="5">
        <v>180654620</v>
      </c>
      <c r="H209" s="5" t="s">
        <v>907</v>
      </c>
      <c r="I209" s="3"/>
      <c r="J209" s="37"/>
      <c r="K209" s="38">
        <f t="shared" si="53"/>
        <v>1</v>
      </c>
      <c r="L209" s="39" t="str">
        <f t="shared" si="54"/>
        <v>180654620</v>
      </c>
      <c r="M209" s="40" t="str">
        <f t="shared" si="55"/>
        <v>180654620</v>
      </c>
      <c r="N209" s="41">
        <f t="shared" si="56"/>
        <v>1</v>
      </c>
      <c r="O209" s="41">
        <f t="shared" si="57"/>
        <v>1</v>
      </c>
      <c r="P209" s="41">
        <f t="shared" si="51"/>
        <v>1</v>
      </c>
      <c r="Q209" s="42">
        <f t="shared" si="58"/>
        <v>1</v>
      </c>
      <c r="R209" s="43" t="str">
        <f t="shared" si="59"/>
        <v>012 628 515</v>
      </c>
      <c r="S209" s="39" t="str">
        <f t="shared" si="60"/>
        <v>012628515</v>
      </c>
      <c r="T209" s="41" t="e">
        <f t="shared" si="61"/>
        <v>#VALUE!</v>
      </c>
      <c r="U209" s="39" t="str">
        <f t="shared" si="62"/>
        <v>012628515</v>
      </c>
      <c r="V209" s="44" t="str">
        <f t="shared" si="63"/>
        <v>012628515</v>
      </c>
      <c r="W209" s="41">
        <f t="shared" si="64"/>
        <v>1</v>
      </c>
      <c r="X209" s="45">
        <f t="shared" si="65"/>
        <v>1</v>
      </c>
      <c r="Y209" s="41">
        <f t="shared" si="52"/>
        <v>1</v>
      </c>
      <c r="Z209" s="42">
        <f t="shared" si="66"/>
        <v>1</v>
      </c>
      <c r="AA209" s="42">
        <f t="shared" si="67"/>
        <v>1</v>
      </c>
    </row>
    <row r="210" spans="1:27" ht="60" hidden="1" customHeight="1" x14ac:dyDescent="0.65">
      <c r="A210" s="3">
        <v>208</v>
      </c>
      <c r="B210" s="3" t="s">
        <v>631</v>
      </c>
      <c r="C210" s="3" t="s">
        <v>972</v>
      </c>
      <c r="D210" s="3" t="s">
        <v>587</v>
      </c>
      <c r="E210" s="3" t="s">
        <v>939</v>
      </c>
      <c r="F210" s="5" t="s">
        <v>632</v>
      </c>
      <c r="G210" s="5">
        <v>180704791</v>
      </c>
      <c r="H210" s="5" t="s">
        <v>908</v>
      </c>
      <c r="I210" s="3"/>
      <c r="J210" s="37"/>
      <c r="K210" s="38">
        <f t="shared" si="53"/>
        <v>1</v>
      </c>
      <c r="L210" s="39" t="str">
        <f t="shared" si="54"/>
        <v>180704791</v>
      </c>
      <c r="M210" s="40" t="str">
        <f t="shared" si="55"/>
        <v>180704791</v>
      </c>
      <c r="N210" s="41">
        <f t="shared" si="56"/>
        <v>1</v>
      </c>
      <c r="O210" s="41">
        <f t="shared" si="57"/>
        <v>1</v>
      </c>
      <c r="P210" s="41">
        <f t="shared" si="51"/>
        <v>1</v>
      </c>
      <c r="Q210" s="42">
        <f t="shared" si="58"/>
        <v>1</v>
      </c>
      <c r="R210" s="43" t="str">
        <f t="shared" si="59"/>
        <v>093 625 625</v>
      </c>
      <c r="S210" s="39" t="str">
        <f t="shared" si="60"/>
        <v>093625625</v>
      </c>
      <c r="T210" s="41" t="e">
        <f t="shared" si="61"/>
        <v>#VALUE!</v>
      </c>
      <c r="U210" s="39" t="str">
        <f t="shared" si="62"/>
        <v>093625625</v>
      </c>
      <c r="V210" s="44" t="str">
        <f t="shared" si="63"/>
        <v>093625625</v>
      </c>
      <c r="W210" s="41">
        <f t="shared" si="64"/>
        <v>1</v>
      </c>
      <c r="X210" s="45">
        <f t="shared" si="65"/>
        <v>1</v>
      </c>
      <c r="Y210" s="41">
        <f t="shared" si="52"/>
        <v>1</v>
      </c>
      <c r="Z210" s="42">
        <f t="shared" si="66"/>
        <v>1</v>
      </c>
      <c r="AA210" s="42">
        <f t="shared" si="67"/>
        <v>1</v>
      </c>
    </row>
    <row r="211" spans="1:27" ht="60" hidden="1" customHeight="1" x14ac:dyDescent="0.65">
      <c r="A211" s="3">
        <v>209</v>
      </c>
      <c r="B211" s="3" t="s">
        <v>633</v>
      </c>
      <c r="C211" s="3" t="s">
        <v>972</v>
      </c>
      <c r="D211" s="3" t="s">
        <v>634</v>
      </c>
      <c r="E211" s="3" t="s">
        <v>939</v>
      </c>
      <c r="F211" s="5" t="s">
        <v>635</v>
      </c>
      <c r="G211" s="5" t="s">
        <v>909</v>
      </c>
      <c r="H211" s="5" t="s">
        <v>910</v>
      </c>
      <c r="I211" s="3"/>
      <c r="J211" s="37"/>
      <c r="K211" s="38">
        <f t="shared" si="53"/>
        <v>1</v>
      </c>
      <c r="L211" s="39" t="str">
        <f t="shared" si="54"/>
        <v>010262095</v>
      </c>
      <c r="M211" s="40" t="str">
        <f t="shared" si="55"/>
        <v>010262095</v>
      </c>
      <c r="N211" s="41">
        <f t="shared" si="56"/>
        <v>1</v>
      </c>
      <c r="O211" s="41">
        <f t="shared" si="57"/>
        <v>1</v>
      </c>
      <c r="P211" s="41">
        <f t="shared" si="51"/>
        <v>1</v>
      </c>
      <c r="Q211" s="42">
        <f t="shared" si="58"/>
        <v>1</v>
      </c>
      <c r="R211" s="43" t="str">
        <f t="shared" si="59"/>
        <v>077 535 322</v>
      </c>
      <c r="S211" s="39" t="str">
        <f t="shared" si="60"/>
        <v>077535322</v>
      </c>
      <c r="T211" s="41" t="e">
        <f t="shared" si="61"/>
        <v>#VALUE!</v>
      </c>
      <c r="U211" s="39" t="str">
        <f t="shared" si="62"/>
        <v>077535322</v>
      </c>
      <c r="V211" s="44" t="str">
        <f t="shared" si="63"/>
        <v>077535322</v>
      </c>
      <c r="W211" s="41">
        <f t="shared" si="64"/>
        <v>1</v>
      </c>
      <c r="X211" s="45">
        <f t="shared" si="65"/>
        <v>1</v>
      </c>
      <c r="Y211" s="41">
        <f t="shared" si="52"/>
        <v>1</v>
      </c>
      <c r="Z211" s="42">
        <f t="shared" si="66"/>
        <v>1</v>
      </c>
      <c r="AA211" s="42">
        <f t="shared" si="67"/>
        <v>1</v>
      </c>
    </row>
    <row r="212" spans="1:27" ht="60" hidden="1" customHeight="1" x14ac:dyDescent="0.65">
      <c r="A212" s="3">
        <v>210</v>
      </c>
      <c r="B212" s="3" t="s">
        <v>636</v>
      </c>
      <c r="C212" s="3" t="s">
        <v>970</v>
      </c>
      <c r="D212" s="3" t="s">
        <v>637</v>
      </c>
      <c r="E212" s="3" t="s">
        <v>939</v>
      </c>
      <c r="F212" s="5" t="s">
        <v>638</v>
      </c>
      <c r="G212" s="5">
        <v>180791880</v>
      </c>
      <c r="H212" s="5" t="s">
        <v>911</v>
      </c>
      <c r="I212" s="3"/>
      <c r="J212" s="37"/>
      <c r="K212" s="38">
        <f t="shared" si="53"/>
        <v>1</v>
      </c>
      <c r="L212" s="39" t="str">
        <f t="shared" si="54"/>
        <v>180791880</v>
      </c>
      <c r="M212" s="40" t="str">
        <f t="shared" si="55"/>
        <v>180791880</v>
      </c>
      <c r="N212" s="41">
        <f t="shared" si="56"/>
        <v>1</v>
      </c>
      <c r="O212" s="41">
        <f t="shared" si="57"/>
        <v>1</v>
      </c>
      <c r="P212" s="41">
        <f t="shared" si="51"/>
        <v>1</v>
      </c>
      <c r="Q212" s="42">
        <f t="shared" si="58"/>
        <v>1</v>
      </c>
      <c r="R212" s="43" t="str">
        <f t="shared" si="59"/>
        <v>016 222 575</v>
      </c>
      <c r="S212" s="39" t="str">
        <f t="shared" si="60"/>
        <v>016222575</v>
      </c>
      <c r="T212" s="41" t="e">
        <f t="shared" si="61"/>
        <v>#VALUE!</v>
      </c>
      <c r="U212" s="39" t="str">
        <f t="shared" si="62"/>
        <v>016222575</v>
      </c>
      <c r="V212" s="44" t="str">
        <f t="shared" si="63"/>
        <v>016222575</v>
      </c>
      <c r="W212" s="41">
        <f t="shared" si="64"/>
        <v>1</v>
      </c>
      <c r="X212" s="45">
        <f t="shared" si="65"/>
        <v>1</v>
      </c>
      <c r="Y212" s="41">
        <f t="shared" si="52"/>
        <v>1</v>
      </c>
      <c r="Z212" s="42">
        <f t="shared" si="66"/>
        <v>1</v>
      </c>
      <c r="AA212" s="42">
        <f t="shared" si="67"/>
        <v>1</v>
      </c>
    </row>
    <row r="213" spans="1:27" ht="60" hidden="1" customHeight="1" x14ac:dyDescent="0.65">
      <c r="A213" s="3">
        <v>211</v>
      </c>
      <c r="B213" s="3" t="s">
        <v>639</v>
      </c>
      <c r="C213" s="3" t="s">
        <v>970</v>
      </c>
      <c r="D213" s="3" t="s">
        <v>640</v>
      </c>
      <c r="E213" s="3" t="s">
        <v>939</v>
      </c>
      <c r="F213" s="5" t="s">
        <v>641</v>
      </c>
      <c r="G213" s="5">
        <v>180285023</v>
      </c>
      <c r="H213" s="5" t="s">
        <v>912</v>
      </c>
      <c r="I213" s="3"/>
      <c r="J213" s="37"/>
      <c r="K213" s="38">
        <f t="shared" si="53"/>
        <v>1</v>
      </c>
      <c r="L213" s="39" t="str">
        <f t="shared" si="54"/>
        <v>180285023</v>
      </c>
      <c r="M213" s="40" t="str">
        <f t="shared" si="55"/>
        <v>180285023</v>
      </c>
      <c r="N213" s="41">
        <f t="shared" si="56"/>
        <v>1</v>
      </c>
      <c r="O213" s="41">
        <f t="shared" si="57"/>
        <v>1</v>
      </c>
      <c r="P213" s="41">
        <f t="shared" si="51"/>
        <v>1</v>
      </c>
      <c r="Q213" s="42">
        <f t="shared" si="58"/>
        <v>1</v>
      </c>
      <c r="R213" s="43" t="str">
        <f t="shared" si="59"/>
        <v>012 308 213</v>
      </c>
      <c r="S213" s="39" t="str">
        <f t="shared" si="60"/>
        <v>012308213</v>
      </c>
      <c r="T213" s="41" t="e">
        <f t="shared" si="61"/>
        <v>#VALUE!</v>
      </c>
      <c r="U213" s="39" t="str">
        <f t="shared" si="62"/>
        <v>012308213</v>
      </c>
      <c r="V213" s="44" t="str">
        <f t="shared" si="63"/>
        <v>012308213</v>
      </c>
      <c r="W213" s="41">
        <f t="shared" si="64"/>
        <v>1</v>
      </c>
      <c r="X213" s="45">
        <f t="shared" si="65"/>
        <v>1</v>
      </c>
      <c r="Y213" s="41">
        <f t="shared" si="52"/>
        <v>1</v>
      </c>
      <c r="Z213" s="42">
        <f t="shared" si="66"/>
        <v>1</v>
      </c>
      <c r="AA213" s="42">
        <f t="shared" si="67"/>
        <v>1</v>
      </c>
    </row>
    <row r="214" spans="1:27" ht="60" hidden="1" customHeight="1" x14ac:dyDescent="0.65">
      <c r="A214" s="3">
        <v>212</v>
      </c>
      <c r="B214" s="3" t="s">
        <v>642</v>
      </c>
      <c r="C214" s="3" t="s">
        <v>970</v>
      </c>
      <c r="D214" s="3" t="s">
        <v>643</v>
      </c>
      <c r="E214" s="3" t="s">
        <v>939</v>
      </c>
      <c r="F214" s="5" t="s">
        <v>644</v>
      </c>
      <c r="G214" s="5" t="s">
        <v>913</v>
      </c>
      <c r="H214" s="5" t="s">
        <v>914</v>
      </c>
      <c r="I214" s="3"/>
      <c r="J214" s="37"/>
      <c r="K214" s="38">
        <f t="shared" si="53"/>
        <v>1</v>
      </c>
      <c r="L214" s="39" t="str">
        <f t="shared" si="54"/>
        <v>011151794</v>
      </c>
      <c r="M214" s="40" t="str">
        <f t="shared" si="55"/>
        <v>011151794</v>
      </c>
      <c r="N214" s="41">
        <f t="shared" si="56"/>
        <v>1</v>
      </c>
      <c r="O214" s="41">
        <f t="shared" si="57"/>
        <v>1</v>
      </c>
      <c r="P214" s="41">
        <f t="shared" si="51"/>
        <v>1</v>
      </c>
      <c r="Q214" s="42">
        <f t="shared" si="58"/>
        <v>1</v>
      </c>
      <c r="R214" s="43" t="str">
        <f t="shared" si="59"/>
        <v>086 799 969</v>
      </c>
      <c r="S214" s="39" t="str">
        <f t="shared" si="60"/>
        <v>086799969</v>
      </c>
      <c r="T214" s="41" t="e">
        <f t="shared" si="61"/>
        <v>#VALUE!</v>
      </c>
      <c r="U214" s="39" t="str">
        <f t="shared" si="62"/>
        <v>086799969</v>
      </c>
      <c r="V214" s="44" t="str">
        <f t="shared" si="63"/>
        <v>086799969</v>
      </c>
      <c r="W214" s="41">
        <f t="shared" si="64"/>
        <v>1</v>
      </c>
      <c r="X214" s="45">
        <f t="shared" si="65"/>
        <v>1</v>
      </c>
      <c r="Y214" s="41">
        <f t="shared" si="52"/>
        <v>1</v>
      </c>
      <c r="Z214" s="42">
        <f t="shared" si="66"/>
        <v>1</v>
      </c>
      <c r="AA214" s="42">
        <f t="shared" si="67"/>
        <v>1</v>
      </c>
    </row>
    <row r="215" spans="1:27" ht="60" hidden="1" customHeight="1" x14ac:dyDescent="0.65">
      <c r="A215" s="3">
        <v>213</v>
      </c>
      <c r="B215" s="3" t="s">
        <v>645</v>
      </c>
      <c r="C215" s="3" t="s">
        <v>972</v>
      </c>
      <c r="D215" s="3" t="s">
        <v>646</v>
      </c>
      <c r="E215" s="3" t="s">
        <v>939</v>
      </c>
      <c r="F215" s="5" t="s">
        <v>647</v>
      </c>
      <c r="G215" s="5" t="s">
        <v>915</v>
      </c>
      <c r="H215" s="5" t="s">
        <v>916</v>
      </c>
      <c r="I215" s="3"/>
      <c r="J215" s="37"/>
      <c r="K215" s="38">
        <f t="shared" si="53"/>
        <v>1</v>
      </c>
      <c r="L215" s="39" t="str">
        <f t="shared" si="54"/>
        <v>062207797</v>
      </c>
      <c r="M215" s="40" t="str">
        <f t="shared" si="55"/>
        <v>062207797</v>
      </c>
      <c r="N215" s="41">
        <f t="shared" si="56"/>
        <v>1</v>
      </c>
      <c r="O215" s="41">
        <f t="shared" si="57"/>
        <v>1</v>
      </c>
      <c r="P215" s="41">
        <f t="shared" si="51"/>
        <v>1</v>
      </c>
      <c r="Q215" s="42">
        <f t="shared" si="58"/>
        <v>1</v>
      </c>
      <c r="R215" s="43" t="str">
        <f t="shared" si="59"/>
        <v>085 215 297</v>
      </c>
      <c r="S215" s="39" t="str">
        <f t="shared" si="60"/>
        <v>085215297</v>
      </c>
      <c r="T215" s="41" t="e">
        <f t="shared" si="61"/>
        <v>#VALUE!</v>
      </c>
      <c r="U215" s="39" t="str">
        <f t="shared" si="62"/>
        <v>085215297</v>
      </c>
      <c r="V215" s="44" t="str">
        <f t="shared" si="63"/>
        <v>085215297</v>
      </c>
      <c r="W215" s="41">
        <f t="shared" si="64"/>
        <v>1</v>
      </c>
      <c r="X215" s="45">
        <f t="shared" si="65"/>
        <v>1</v>
      </c>
      <c r="Y215" s="41">
        <f t="shared" si="52"/>
        <v>1</v>
      </c>
      <c r="Z215" s="42">
        <f t="shared" si="66"/>
        <v>1</v>
      </c>
      <c r="AA215" s="42">
        <f t="shared" si="67"/>
        <v>1</v>
      </c>
    </row>
    <row r="216" spans="1:27" ht="60" hidden="1" customHeight="1" x14ac:dyDescent="0.65">
      <c r="A216" s="3">
        <v>214</v>
      </c>
      <c r="B216" s="3" t="s">
        <v>648</v>
      </c>
      <c r="C216" s="3" t="s">
        <v>972</v>
      </c>
      <c r="D216" s="3" t="s">
        <v>649</v>
      </c>
      <c r="E216" s="3" t="s">
        <v>939</v>
      </c>
      <c r="F216" s="5" t="s">
        <v>650</v>
      </c>
      <c r="G216" s="5">
        <v>180292503</v>
      </c>
      <c r="H216" s="5" t="s">
        <v>917</v>
      </c>
      <c r="I216" s="3"/>
      <c r="J216" s="37"/>
      <c r="K216" s="38">
        <f t="shared" si="53"/>
        <v>1</v>
      </c>
      <c r="L216" s="39" t="str">
        <f t="shared" si="54"/>
        <v>180292503</v>
      </c>
      <c r="M216" s="40" t="str">
        <f t="shared" si="55"/>
        <v>180292503</v>
      </c>
      <c r="N216" s="41">
        <f t="shared" si="56"/>
        <v>1</v>
      </c>
      <c r="O216" s="41">
        <f t="shared" si="57"/>
        <v>1</v>
      </c>
      <c r="P216" s="41">
        <f t="shared" si="51"/>
        <v>1</v>
      </c>
      <c r="Q216" s="42">
        <f t="shared" si="58"/>
        <v>1</v>
      </c>
      <c r="R216" s="43" t="str">
        <f t="shared" si="59"/>
        <v>096 564 663 0</v>
      </c>
      <c r="S216" s="39" t="str">
        <f t="shared" si="60"/>
        <v>0965646630</v>
      </c>
      <c r="T216" s="41" t="e">
        <f t="shared" si="61"/>
        <v>#VALUE!</v>
      </c>
      <c r="U216" s="39" t="str">
        <f t="shared" si="62"/>
        <v>0965646630</v>
      </c>
      <c r="V216" s="44" t="str">
        <f t="shared" si="63"/>
        <v>0965646630</v>
      </c>
      <c r="W216" s="41">
        <f t="shared" si="64"/>
        <v>1</v>
      </c>
      <c r="X216" s="45">
        <f t="shared" si="65"/>
        <v>1</v>
      </c>
      <c r="Y216" s="41">
        <f t="shared" si="52"/>
        <v>1</v>
      </c>
      <c r="Z216" s="42">
        <f t="shared" si="66"/>
        <v>1</v>
      </c>
      <c r="AA216" s="42">
        <f t="shared" si="67"/>
        <v>1</v>
      </c>
    </row>
    <row r="217" spans="1:27" ht="60" hidden="1" customHeight="1" x14ac:dyDescent="0.65">
      <c r="A217" s="3">
        <v>215</v>
      </c>
      <c r="B217" s="3" t="s">
        <v>651</v>
      </c>
      <c r="C217" s="3" t="s">
        <v>972</v>
      </c>
      <c r="D217" s="3" t="s">
        <v>652</v>
      </c>
      <c r="E217" s="3" t="s">
        <v>939</v>
      </c>
      <c r="F217" s="5" t="s">
        <v>653</v>
      </c>
      <c r="G217" s="5">
        <v>170381613</v>
      </c>
      <c r="H217" s="5" t="s">
        <v>918</v>
      </c>
      <c r="I217" s="3"/>
      <c r="J217" s="37"/>
      <c r="K217" s="38">
        <f t="shared" si="53"/>
        <v>1</v>
      </c>
      <c r="L217" s="39" t="str">
        <f t="shared" si="54"/>
        <v>170381613</v>
      </c>
      <c r="M217" s="40" t="str">
        <f t="shared" si="55"/>
        <v>170381613</v>
      </c>
      <c r="N217" s="41">
        <f t="shared" si="56"/>
        <v>1</v>
      </c>
      <c r="O217" s="41">
        <f t="shared" si="57"/>
        <v>1</v>
      </c>
      <c r="P217" s="41">
        <f t="shared" si="51"/>
        <v>1</v>
      </c>
      <c r="Q217" s="42">
        <f t="shared" si="58"/>
        <v>1</v>
      </c>
      <c r="R217" s="43" t="str">
        <f t="shared" si="59"/>
        <v>069 993 968</v>
      </c>
      <c r="S217" s="39" t="str">
        <f t="shared" si="60"/>
        <v>069993968</v>
      </c>
      <c r="T217" s="41" t="e">
        <f t="shared" si="61"/>
        <v>#VALUE!</v>
      </c>
      <c r="U217" s="39" t="str">
        <f t="shared" si="62"/>
        <v>069993968</v>
      </c>
      <c r="V217" s="44" t="str">
        <f t="shared" si="63"/>
        <v>069993968</v>
      </c>
      <c r="W217" s="41">
        <f t="shared" si="64"/>
        <v>1</v>
      </c>
      <c r="X217" s="45">
        <f t="shared" si="65"/>
        <v>1</v>
      </c>
      <c r="Y217" s="41">
        <f t="shared" si="52"/>
        <v>1</v>
      </c>
      <c r="Z217" s="42">
        <f t="shared" si="66"/>
        <v>1</v>
      </c>
      <c r="AA217" s="42">
        <f t="shared" si="67"/>
        <v>1</v>
      </c>
    </row>
    <row r="218" spans="1:27" ht="60" hidden="1" customHeight="1" x14ac:dyDescent="0.65">
      <c r="A218" s="3">
        <v>216</v>
      </c>
      <c r="B218" s="3" t="s">
        <v>654</v>
      </c>
      <c r="C218" s="3" t="s">
        <v>970</v>
      </c>
      <c r="D218" s="3" t="s">
        <v>655</v>
      </c>
      <c r="E218" s="3" t="s">
        <v>939</v>
      </c>
      <c r="F218" s="5" t="s">
        <v>656</v>
      </c>
      <c r="G218" s="5">
        <v>180607687</v>
      </c>
      <c r="H218" s="5" t="s">
        <v>919</v>
      </c>
      <c r="I218" s="3"/>
      <c r="J218" s="37"/>
      <c r="K218" s="38">
        <f t="shared" si="53"/>
        <v>1</v>
      </c>
      <c r="L218" s="39" t="str">
        <f t="shared" si="54"/>
        <v>180607687</v>
      </c>
      <c r="M218" s="40" t="str">
        <f t="shared" si="55"/>
        <v>180607687</v>
      </c>
      <c r="N218" s="41">
        <f t="shared" si="56"/>
        <v>1</v>
      </c>
      <c r="O218" s="41">
        <f t="shared" si="57"/>
        <v>1</v>
      </c>
      <c r="P218" s="41">
        <f t="shared" si="51"/>
        <v>1</v>
      </c>
      <c r="Q218" s="42">
        <f t="shared" si="58"/>
        <v>1</v>
      </c>
      <c r="R218" s="43" t="str">
        <f t="shared" si="59"/>
        <v>086 500 594</v>
      </c>
      <c r="S218" s="39" t="str">
        <f t="shared" si="60"/>
        <v>086500594</v>
      </c>
      <c r="T218" s="41" t="e">
        <f t="shared" si="61"/>
        <v>#VALUE!</v>
      </c>
      <c r="U218" s="39" t="str">
        <f t="shared" si="62"/>
        <v>086500594</v>
      </c>
      <c r="V218" s="44" t="str">
        <f t="shared" si="63"/>
        <v>086500594</v>
      </c>
      <c r="W218" s="41">
        <f t="shared" si="64"/>
        <v>1</v>
      </c>
      <c r="X218" s="45">
        <f t="shared" si="65"/>
        <v>1</v>
      </c>
      <c r="Y218" s="41">
        <f t="shared" si="52"/>
        <v>1</v>
      </c>
      <c r="Z218" s="42">
        <f t="shared" si="66"/>
        <v>1</v>
      </c>
      <c r="AA218" s="42">
        <f t="shared" si="67"/>
        <v>1</v>
      </c>
    </row>
    <row r="219" spans="1:27" ht="60" hidden="1" customHeight="1" x14ac:dyDescent="0.65">
      <c r="A219" s="3">
        <v>217</v>
      </c>
      <c r="B219" s="3" t="s">
        <v>657</v>
      </c>
      <c r="C219" s="3" t="s">
        <v>970</v>
      </c>
      <c r="D219" s="3" t="s">
        <v>658</v>
      </c>
      <c r="E219" s="3" t="s">
        <v>939</v>
      </c>
      <c r="F219" s="5" t="s">
        <v>659</v>
      </c>
      <c r="G219" s="5">
        <v>180489842</v>
      </c>
      <c r="H219" s="5" t="s">
        <v>920</v>
      </c>
      <c r="I219" s="3"/>
      <c r="J219" s="37"/>
      <c r="K219" s="38">
        <f t="shared" si="53"/>
        <v>1</v>
      </c>
      <c r="L219" s="39" t="str">
        <f t="shared" si="54"/>
        <v>180489842</v>
      </c>
      <c r="M219" s="40" t="str">
        <f t="shared" si="55"/>
        <v>180489842</v>
      </c>
      <c r="N219" s="41">
        <f t="shared" si="56"/>
        <v>1</v>
      </c>
      <c r="O219" s="41">
        <f t="shared" si="57"/>
        <v>1</v>
      </c>
      <c r="P219" s="41">
        <f t="shared" si="51"/>
        <v>1</v>
      </c>
      <c r="Q219" s="42">
        <f t="shared" si="58"/>
        <v>1</v>
      </c>
      <c r="R219" s="43" t="str">
        <f t="shared" si="59"/>
        <v>010 282 096</v>
      </c>
      <c r="S219" s="39" t="str">
        <f t="shared" si="60"/>
        <v>010282096</v>
      </c>
      <c r="T219" s="41" t="e">
        <f t="shared" si="61"/>
        <v>#VALUE!</v>
      </c>
      <c r="U219" s="39" t="str">
        <f t="shared" si="62"/>
        <v>010282096</v>
      </c>
      <c r="V219" s="44" t="str">
        <f t="shared" si="63"/>
        <v>010282096</v>
      </c>
      <c r="W219" s="41">
        <f t="shared" si="64"/>
        <v>1</v>
      </c>
      <c r="X219" s="45">
        <f t="shared" si="65"/>
        <v>1</v>
      </c>
      <c r="Y219" s="41">
        <f t="shared" si="52"/>
        <v>1</v>
      </c>
      <c r="Z219" s="42">
        <f t="shared" si="66"/>
        <v>1</v>
      </c>
      <c r="AA219" s="42">
        <f t="shared" si="67"/>
        <v>1</v>
      </c>
    </row>
    <row r="220" spans="1:27" ht="60" hidden="1" customHeight="1" x14ac:dyDescent="0.65">
      <c r="A220" s="3">
        <v>218</v>
      </c>
      <c r="B220" s="3" t="s">
        <v>660</v>
      </c>
      <c r="C220" s="3" t="s">
        <v>972</v>
      </c>
      <c r="D220" s="3" t="s">
        <v>661</v>
      </c>
      <c r="E220" s="3" t="s">
        <v>939</v>
      </c>
      <c r="F220" s="5" t="s">
        <v>662</v>
      </c>
      <c r="G220" s="5">
        <v>180782540</v>
      </c>
      <c r="H220" s="5" t="s">
        <v>921</v>
      </c>
      <c r="I220" s="3"/>
      <c r="J220" s="37"/>
      <c r="K220" s="38">
        <f t="shared" si="53"/>
        <v>1</v>
      </c>
      <c r="L220" s="39" t="str">
        <f t="shared" si="54"/>
        <v>180782540</v>
      </c>
      <c r="M220" s="40" t="str">
        <f t="shared" si="55"/>
        <v>180782540</v>
      </c>
      <c r="N220" s="41">
        <f t="shared" si="56"/>
        <v>1</v>
      </c>
      <c r="O220" s="41">
        <f t="shared" si="57"/>
        <v>1</v>
      </c>
      <c r="P220" s="41">
        <f t="shared" si="51"/>
        <v>1</v>
      </c>
      <c r="Q220" s="42">
        <f t="shared" si="58"/>
        <v>1</v>
      </c>
      <c r="R220" s="43" t="str">
        <f t="shared" si="59"/>
        <v>070 502 716</v>
      </c>
      <c r="S220" s="39" t="str">
        <f t="shared" si="60"/>
        <v>070502716</v>
      </c>
      <c r="T220" s="41" t="e">
        <f t="shared" si="61"/>
        <v>#VALUE!</v>
      </c>
      <c r="U220" s="39" t="str">
        <f t="shared" si="62"/>
        <v>070502716</v>
      </c>
      <c r="V220" s="44" t="str">
        <f t="shared" si="63"/>
        <v>070502716</v>
      </c>
      <c r="W220" s="41">
        <f t="shared" si="64"/>
        <v>1</v>
      </c>
      <c r="X220" s="45">
        <f t="shared" si="65"/>
        <v>1</v>
      </c>
      <c r="Y220" s="41">
        <f t="shared" si="52"/>
        <v>1</v>
      </c>
      <c r="Z220" s="42">
        <f t="shared" si="66"/>
        <v>1</v>
      </c>
      <c r="AA220" s="42">
        <f t="shared" si="67"/>
        <v>1</v>
      </c>
    </row>
    <row r="221" spans="1:27" ht="60" hidden="1" customHeight="1" x14ac:dyDescent="0.65">
      <c r="A221" s="3">
        <v>219</v>
      </c>
      <c r="B221" s="3" t="s">
        <v>663</v>
      </c>
      <c r="C221" s="3" t="s">
        <v>970</v>
      </c>
      <c r="D221" s="3" t="s">
        <v>664</v>
      </c>
      <c r="E221" s="3" t="s">
        <v>939</v>
      </c>
      <c r="F221" s="5" t="s">
        <v>665</v>
      </c>
      <c r="G221" s="5" t="s">
        <v>922</v>
      </c>
      <c r="H221" s="5" t="s">
        <v>923</v>
      </c>
      <c r="I221" s="3"/>
      <c r="J221" s="37"/>
      <c r="K221" s="38">
        <f t="shared" si="53"/>
        <v>1</v>
      </c>
      <c r="L221" s="39" t="str">
        <f t="shared" si="54"/>
        <v>061414213</v>
      </c>
      <c r="M221" s="40" t="str">
        <f t="shared" si="55"/>
        <v>061414213</v>
      </c>
      <c r="N221" s="41">
        <f t="shared" si="56"/>
        <v>1</v>
      </c>
      <c r="O221" s="41">
        <f t="shared" si="57"/>
        <v>1</v>
      </c>
      <c r="P221" s="41">
        <f t="shared" si="51"/>
        <v>1</v>
      </c>
      <c r="Q221" s="42">
        <f t="shared" si="58"/>
        <v>1</v>
      </c>
      <c r="R221" s="43" t="str">
        <f t="shared" si="59"/>
        <v>070 551 216</v>
      </c>
      <c r="S221" s="39" t="str">
        <f t="shared" si="60"/>
        <v>070551216</v>
      </c>
      <c r="T221" s="41" t="e">
        <f t="shared" si="61"/>
        <v>#VALUE!</v>
      </c>
      <c r="U221" s="39" t="str">
        <f t="shared" si="62"/>
        <v>070551216</v>
      </c>
      <c r="V221" s="44" t="str">
        <f t="shared" si="63"/>
        <v>070551216</v>
      </c>
      <c r="W221" s="41">
        <f t="shared" si="64"/>
        <v>1</v>
      </c>
      <c r="X221" s="45">
        <f t="shared" si="65"/>
        <v>1</v>
      </c>
      <c r="Y221" s="41">
        <f t="shared" si="52"/>
        <v>1</v>
      </c>
      <c r="Z221" s="42">
        <f t="shared" si="66"/>
        <v>1</v>
      </c>
      <c r="AA221" s="42">
        <f t="shared" si="67"/>
        <v>1</v>
      </c>
    </row>
    <row r="222" spans="1:27" ht="60" hidden="1" customHeight="1" x14ac:dyDescent="0.65">
      <c r="A222" s="3">
        <v>220</v>
      </c>
      <c r="B222" s="3" t="s">
        <v>666</v>
      </c>
      <c r="C222" s="3" t="s">
        <v>972</v>
      </c>
      <c r="D222" s="3" t="s">
        <v>667</v>
      </c>
      <c r="E222" s="3" t="s">
        <v>939</v>
      </c>
      <c r="F222" s="5" t="s">
        <v>668</v>
      </c>
      <c r="G222" s="5">
        <v>180793140</v>
      </c>
      <c r="H222" s="5" t="s">
        <v>924</v>
      </c>
      <c r="I222" s="3"/>
      <c r="J222" s="37"/>
      <c r="K222" s="38">
        <f t="shared" si="53"/>
        <v>1</v>
      </c>
      <c r="L222" s="39" t="str">
        <f t="shared" si="54"/>
        <v>180793140</v>
      </c>
      <c r="M222" s="40" t="str">
        <f t="shared" si="55"/>
        <v>180793140</v>
      </c>
      <c r="N222" s="41">
        <f t="shared" si="56"/>
        <v>1</v>
      </c>
      <c r="O222" s="41">
        <f t="shared" si="57"/>
        <v>1</v>
      </c>
      <c r="P222" s="41">
        <f t="shared" si="51"/>
        <v>1</v>
      </c>
      <c r="Q222" s="42">
        <f t="shared" si="58"/>
        <v>1</v>
      </c>
      <c r="R222" s="43" t="str">
        <f t="shared" si="59"/>
        <v>016 735 979</v>
      </c>
      <c r="S222" s="39" t="str">
        <f t="shared" si="60"/>
        <v>016735979</v>
      </c>
      <c r="T222" s="41" t="e">
        <f t="shared" si="61"/>
        <v>#VALUE!</v>
      </c>
      <c r="U222" s="39" t="str">
        <f t="shared" si="62"/>
        <v>016735979</v>
      </c>
      <c r="V222" s="44" t="str">
        <f t="shared" si="63"/>
        <v>016735979</v>
      </c>
      <c r="W222" s="41">
        <f t="shared" si="64"/>
        <v>1</v>
      </c>
      <c r="X222" s="45">
        <f t="shared" si="65"/>
        <v>1</v>
      </c>
      <c r="Y222" s="41">
        <f t="shared" si="52"/>
        <v>1</v>
      </c>
      <c r="Z222" s="42">
        <f t="shared" si="66"/>
        <v>1</v>
      </c>
      <c r="AA222" s="42">
        <f t="shared" si="67"/>
        <v>1</v>
      </c>
    </row>
    <row r="223" spans="1:27" ht="60" hidden="1" customHeight="1" x14ac:dyDescent="0.65">
      <c r="A223" s="3">
        <v>221</v>
      </c>
      <c r="B223" s="3" t="s">
        <v>669</v>
      </c>
      <c r="C223" s="3" t="s">
        <v>972</v>
      </c>
      <c r="D223" s="3" t="s">
        <v>670</v>
      </c>
      <c r="E223" s="3" t="s">
        <v>939</v>
      </c>
      <c r="F223" s="5" t="s">
        <v>671</v>
      </c>
      <c r="G223" s="5">
        <v>180518671</v>
      </c>
      <c r="H223" s="5" t="s">
        <v>925</v>
      </c>
      <c r="I223" s="3"/>
      <c r="J223" s="37"/>
      <c r="K223" s="38">
        <f t="shared" si="53"/>
        <v>1</v>
      </c>
      <c r="L223" s="39" t="str">
        <f t="shared" si="54"/>
        <v>180518671</v>
      </c>
      <c r="M223" s="40" t="str">
        <f t="shared" si="55"/>
        <v>180518671</v>
      </c>
      <c r="N223" s="41">
        <f t="shared" si="56"/>
        <v>1</v>
      </c>
      <c r="O223" s="41">
        <f t="shared" si="57"/>
        <v>1</v>
      </c>
      <c r="P223" s="41">
        <f t="shared" si="51"/>
        <v>1</v>
      </c>
      <c r="Q223" s="42">
        <f t="shared" si="58"/>
        <v>1</v>
      </c>
      <c r="R223" s="43" t="str">
        <f t="shared" si="59"/>
        <v>098 293 836</v>
      </c>
      <c r="S223" s="39" t="str">
        <f t="shared" si="60"/>
        <v>098293836</v>
      </c>
      <c r="T223" s="41" t="e">
        <f t="shared" si="61"/>
        <v>#VALUE!</v>
      </c>
      <c r="U223" s="39" t="str">
        <f t="shared" si="62"/>
        <v>098293836</v>
      </c>
      <c r="V223" s="44" t="str">
        <f t="shared" si="63"/>
        <v>098293836</v>
      </c>
      <c r="W223" s="41">
        <f t="shared" si="64"/>
        <v>1</v>
      </c>
      <c r="X223" s="45">
        <f t="shared" si="65"/>
        <v>1</v>
      </c>
      <c r="Y223" s="41">
        <f t="shared" si="52"/>
        <v>1</v>
      </c>
      <c r="Z223" s="42">
        <f t="shared" si="66"/>
        <v>1</v>
      </c>
      <c r="AA223" s="42">
        <f t="shared" si="67"/>
        <v>1</v>
      </c>
    </row>
    <row r="224" spans="1:27" ht="60" hidden="1" customHeight="1" x14ac:dyDescent="0.65">
      <c r="A224" s="3">
        <v>222</v>
      </c>
      <c r="B224" s="3" t="s">
        <v>672</v>
      </c>
      <c r="C224" s="3" t="s">
        <v>972</v>
      </c>
      <c r="D224" s="3" t="s">
        <v>673</v>
      </c>
      <c r="E224" s="3" t="s">
        <v>939</v>
      </c>
      <c r="F224" s="5" t="s">
        <v>674</v>
      </c>
      <c r="G224" s="5" t="s">
        <v>926</v>
      </c>
      <c r="H224" s="5" t="s">
        <v>927</v>
      </c>
      <c r="I224" s="3"/>
      <c r="J224" s="37"/>
      <c r="K224" s="38">
        <f t="shared" si="53"/>
        <v>1</v>
      </c>
      <c r="L224" s="39" t="str">
        <f t="shared" si="54"/>
        <v>021016186</v>
      </c>
      <c r="M224" s="40" t="str">
        <f t="shared" si="55"/>
        <v>021016186</v>
      </c>
      <c r="N224" s="41">
        <f t="shared" si="56"/>
        <v>1</v>
      </c>
      <c r="O224" s="41">
        <f t="shared" si="57"/>
        <v>1</v>
      </c>
      <c r="P224" s="41">
        <f t="shared" si="51"/>
        <v>1</v>
      </c>
      <c r="Q224" s="42">
        <f t="shared" si="58"/>
        <v>1</v>
      </c>
      <c r="R224" s="43" t="str">
        <f t="shared" si="59"/>
        <v>016 409 025</v>
      </c>
      <c r="S224" s="39" t="str">
        <f t="shared" si="60"/>
        <v>016409025</v>
      </c>
      <c r="T224" s="41" t="e">
        <f t="shared" si="61"/>
        <v>#VALUE!</v>
      </c>
      <c r="U224" s="39" t="str">
        <f t="shared" si="62"/>
        <v>016409025</v>
      </c>
      <c r="V224" s="44" t="str">
        <f t="shared" si="63"/>
        <v>016409025</v>
      </c>
      <c r="W224" s="41">
        <f t="shared" si="64"/>
        <v>1</v>
      </c>
      <c r="X224" s="45">
        <f t="shared" si="65"/>
        <v>1</v>
      </c>
      <c r="Y224" s="41">
        <f t="shared" si="52"/>
        <v>1</v>
      </c>
      <c r="Z224" s="42">
        <f t="shared" si="66"/>
        <v>1</v>
      </c>
      <c r="AA224" s="42">
        <f t="shared" si="67"/>
        <v>1</v>
      </c>
    </row>
    <row r="225" spans="1:27" ht="60" hidden="1" customHeight="1" x14ac:dyDescent="0.65">
      <c r="A225" s="3">
        <v>223</v>
      </c>
      <c r="B225" s="3" t="s">
        <v>675</v>
      </c>
      <c r="C225" s="3" t="s">
        <v>972</v>
      </c>
      <c r="D225" s="3" t="s">
        <v>676</v>
      </c>
      <c r="E225" s="3" t="s">
        <v>682</v>
      </c>
      <c r="F225" s="5" t="s">
        <v>677</v>
      </c>
      <c r="G225" s="5">
        <v>180727677</v>
      </c>
      <c r="H225" s="5" t="s">
        <v>934</v>
      </c>
      <c r="I225" s="3"/>
      <c r="J225" s="37"/>
      <c r="K225" s="38">
        <f t="shared" si="53"/>
        <v>1</v>
      </c>
      <c r="L225" s="39" t="str">
        <f t="shared" si="54"/>
        <v>180727677</v>
      </c>
      <c r="M225" s="40" t="str">
        <f t="shared" si="55"/>
        <v>180727677</v>
      </c>
      <c r="N225" s="41">
        <f t="shared" si="56"/>
        <v>1</v>
      </c>
      <c r="O225" s="41">
        <f t="shared" si="57"/>
        <v>1</v>
      </c>
      <c r="P225" s="41">
        <f t="shared" si="51"/>
        <v>1</v>
      </c>
      <c r="Q225" s="42">
        <f t="shared" si="58"/>
        <v>1</v>
      </c>
      <c r="R225" s="43" t="str">
        <f t="shared" si="59"/>
        <v>097 454 2559</v>
      </c>
      <c r="S225" s="39" t="str">
        <f t="shared" si="60"/>
        <v>0974542559</v>
      </c>
      <c r="T225" s="41" t="e">
        <f t="shared" si="61"/>
        <v>#VALUE!</v>
      </c>
      <c r="U225" s="39" t="str">
        <f t="shared" si="62"/>
        <v>0974542559</v>
      </c>
      <c r="V225" s="44" t="str">
        <f t="shared" si="63"/>
        <v>0974542559</v>
      </c>
      <c r="W225" s="41">
        <f t="shared" si="64"/>
        <v>1</v>
      </c>
      <c r="X225" s="45">
        <f t="shared" si="65"/>
        <v>1</v>
      </c>
      <c r="Y225" s="41">
        <f t="shared" si="52"/>
        <v>1</v>
      </c>
      <c r="Z225" s="42">
        <f t="shared" si="66"/>
        <v>1</v>
      </c>
      <c r="AA225" s="42">
        <f t="shared" si="67"/>
        <v>1</v>
      </c>
    </row>
    <row r="226" spans="1:27" x14ac:dyDescent="0.65">
      <c r="A226" s="52"/>
      <c r="B226" s="52"/>
      <c r="C226" s="52"/>
      <c r="D226" s="52"/>
      <c r="E226" s="52"/>
      <c r="F226" s="53"/>
      <c r="G226" s="53"/>
      <c r="H226" s="53"/>
      <c r="I226" s="52"/>
    </row>
    <row r="227" spans="1:27" x14ac:dyDescent="0.65">
      <c r="A227" s="52"/>
      <c r="B227" s="52"/>
      <c r="C227" s="52"/>
      <c r="D227" s="52"/>
      <c r="E227" s="52"/>
      <c r="F227" s="53"/>
      <c r="G227" s="53"/>
      <c r="H227" s="53"/>
      <c r="I227" s="52"/>
    </row>
  </sheetData>
  <sheetProtection formatCells="0" formatColumns="0" formatRows="0" insertColumns="0" insertRows="0" insertHyperlinks="0" deleteColumns="0" deleteRows="0" sort="0" autoFilter="0" pivotTables="0"/>
  <autoFilter ref="A2:BC225">
    <filterColumn colId="26">
      <filters>
        <filter val="2"/>
      </filters>
    </filterColumn>
  </autoFilter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abSelected="1" topLeftCell="A225" workbookViewId="0">
      <selection activeCell="I230" sqref="I230"/>
    </sheetView>
  </sheetViews>
  <sheetFormatPr defaultColWidth="8.75" defaultRowHeight="23.25" x14ac:dyDescent="0.65"/>
  <cols>
    <col min="1" max="1" width="8.75" style="12"/>
    <col min="2" max="2" width="6" style="12" customWidth="1"/>
    <col min="3" max="3" width="16" style="12" customWidth="1"/>
    <col min="4" max="4" width="4" style="12" customWidth="1"/>
    <col min="5" max="5" width="12" style="12" customWidth="1"/>
    <col min="6" max="6" width="15" style="12" customWidth="1"/>
    <col min="7" max="7" width="18.625" style="13" customWidth="1"/>
    <col min="8" max="8" width="15.25" style="13" customWidth="1"/>
    <col min="9" max="9" width="13.25" style="13" customWidth="1"/>
    <col min="10" max="10" width="19.75" style="12" customWidth="1"/>
    <col min="11" max="16384" width="8.75" style="12"/>
  </cols>
  <sheetData>
    <row r="1" spans="1:10" ht="90" customHeight="1" x14ac:dyDescent="0.65">
      <c r="A1" s="76" t="s">
        <v>1397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30" customHeight="1" x14ac:dyDescent="0.65">
      <c r="A2" s="68" t="s">
        <v>1398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93" customHeight="1" x14ac:dyDescent="0.65">
      <c r="A3" s="54" t="s">
        <v>1389</v>
      </c>
      <c r="B3" s="54" t="s">
        <v>1390</v>
      </c>
      <c r="C3" s="55" t="s">
        <v>2</v>
      </c>
      <c r="D3" s="55" t="s">
        <v>3</v>
      </c>
      <c r="E3" s="55" t="s">
        <v>4</v>
      </c>
      <c r="F3" s="56" t="s">
        <v>5</v>
      </c>
      <c r="G3" s="56" t="s">
        <v>1391</v>
      </c>
      <c r="H3" s="56" t="s">
        <v>1392</v>
      </c>
      <c r="I3" s="56" t="s">
        <v>8</v>
      </c>
      <c r="J3" s="56" t="s">
        <v>1393</v>
      </c>
    </row>
    <row r="4" spans="1:10" ht="33.950000000000003" customHeight="1" x14ac:dyDescent="0.65">
      <c r="A4" s="57"/>
      <c r="B4" s="58"/>
      <c r="C4" s="59" t="s">
        <v>1394</v>
      </c>
      <c r="D4" s="60"/>
      <c r="E4" s="60"/>
      <c r="F4" s="60"/>
      <c r="G4" s="61"/>
      <c r="H4" s="61"/>
      <c r="I4" s="61"/>
      <c r="J4" s="58"/>
    </row>
    <row r="5" spans="1:10" ht="60" customHeight="1" x14ac:dyDescent="0.65">
      <c r="A5" s="63">
        <v>1</v>
      </c>
      <c r="B5" s="62">
        <v>1</v>
      </c>
      <c r="C5" s="3" t="s">
        <v>10</v>
      </c>
      <c r="D5" s="3" t="s">
        <v>972</v>
      </c>
      <c r="E5" s="3" t="s">
        <v>12</v>
      </c>
      <c r="F5" s="3" t="s">
        <v>680</v>
      </c>
      <c r="G5" s="5" t="s">
        <v>13</v>
      </c>
      <c r="H5" s="5" t="s">
        <v>1194</v>
      </c>
      <c r="I5" s="5" t="s">
        <v>973</v>
      </c>
      <c r="J5" s="3"/>
    </row>
    <row r="6" spans="1:10" ht="60" customHeight="1" x14ac:dyDescent="0.65">
      <c r="A6" s="63">
        <v>2</v>
      </c>
      <c r="B6" s="62">
        <v>2</v>
      </c>
      <c r="C6" s="3" t="s">
        <v>14</v>
      </c>
      <c r="D6" s="3" t="s">
        <v>970</v>
      </c>
      <c r="E6" s="3" t="s">
        <v>16</v>
      </c>
      <c r="F6" s="3" t="s">
        <v>680</v>
      </c>
      <c r="G6" s="5" t="s">
        <v>17</v>
      </c>
      <c r="H6" s="5" t="s">
        <v>1195</v>
      </c>
      <c r="I6" s="5" t="s">
        <v>974</v>
      </c>
      <c r="J6" s="3"/>
    </row>
    <row r="7" spans="1:10" ht="60" customHeight="1" x14ac:dyDescent="0.65">
      <c r="A7" s="63">
        <v>3</v>
      </c>
      <c r="B7" s="62">
        <v>3</v>
      </c>
      <c r="C7" s="3" t="s">
        <v>18</v>
      </c>
      <c r="D7" s="3" t="s">
        <v>972</v>
      </c>
      <c r="E7" s="3" t="s">
        <v>19</v>
      </c>
      <c r="F7" s="3" t="s">
        <v>680</v>
      </c>
      <c r="G7" s="5" t="s">
        <v>20</v>
      </c>
      <c r="H7" s="5" t="s">
        <v>1196</v>
      </c>
      <c r="I7" s="5" t="s">
        <v>975</v>
      </c>
      <c r="J7" s="3"/>
    </row>
    <row r="8" spans="1:10" ht="60" customHeight="1" x14ac:dyDescent="0.65">
      <c r="A8" s="63">
        <v>4</v>
      </c>
      <c r="B8" s="62">
        <v>4</v>
      </c>
      <c r="C8" s="3" t="s">
        <v>21</v>
      </c>
      <c r="D8" s="3" t="s">
        <v>972</v>
      </c>
      <c r="E8" s="3" t="s">
        <v>22</v>
      </c>
      <c r="F8" s="3" t="s">
        <v>680</v>
      </c>
      <c r="G8" s="5" t="s">
        <v>23</v>
      </c>
      <c r="H8" s="5" t="s">
        <v>1197</v>
      </c>
      <c r="I8" s="5" t="s">
        <v>976</v>
      </c>
      <c r="J8" s="3"/>
    </row>
    <row r="9" spans="1:10" ht="60" customHeight="1" x14ac:dyDescent="0.65">
      <c r="A9" s="63">
        <v>5</v>
      </c>
      <c r="B9" s="62">
        <v>5</v>
      </c>
      <c r="C9" s="3" t="s">
        <v>24</v>
      </c>
      <c r="D9" s="3" t="s">
        <v>972</v>
      </c>
      <c r="E9" s="3" t="s">
        <v>25</v>
      </c>
      <c r="F9" s="3" t="s">
        <v>680</v>
      </c>
      <c r="G9" s="5" t="s">
        <v>26</v>
      </c>
      <c r="H9" s="5" t="s">
        <v>1198</v>
      </c>
      <c r="I9" s="5" t="s">
        <v>977</v>
      </c>
      <c r="J9" s="3"/>
    </row>
    <row r="10" spans="1:10" ht="60" customHeight="1" x14ac:dyDescent="0.65">
      <c r="A10" s="63">
        <v>6</v>
      </c>
      <c r="B10" s="62">
        <v>6</v>
      </c>
      <c r="C10" s="3" t="s">
        <v>27</v>
      </c>
      <c r="D10" s="3" t="s">
        <v>972</v>
      </c>
      <c r="E10" s="3" t="s">
        <v>28</v>
      </c>
      <c r="F10" s="3" t="s">
        <v>680</v>
      </c>
      <c r="G10" s="5" t="s">
        <v>29</v>
      </c>
      <c r="H10" s="5" t="s">
        <v>1199</v>
      </c>
      <c r="I10" s="5" t="s">
        <v>978</v>
      </c>
      <c r="J10" s="3"/>
    </row>
    <row r="11" spans="1:10" ht="60" customHeight="1" x14ac:dyDescent="0.65">
      <c r="A11" s="63">
        <v>7</v>
      </c>
      <c r="B11" s="62">
        <v>8</v>
      </c>
      <c r="C11" s="3" t="s">
        <v>33</v>
      </c>
      <c r="D11" s="3" t="s">
        <v>970</v>
      </c>
      <c r="E11" s="3" t="s">
        <v>34</v>
      </c>
      <c r="F11" s="3" t="s">
        <v>680</v>
      </c>
      <c r="G11" s="5" t="s">
        <v>35</v>
      </c>
      <c r="H11" s="5" t="s">
        <v>1200</v>
      </c>
      <c r="I11" s="5" t="s">
        <v>979</v>
      </c>
      <c r="J11" s="3"/>
    </row>
    <row r="12" spans="1:10" ht="60" customHeight="1" x14ac:dyDescent="0.65">
      <c r="A12" s="63">
        <v>8</v>
      </c>
      <c r="B12" s="62">
        <v>9</v>
      </c>
      <c r="C12" s="3" t="s">
        <v>36</v>
      </c>
      <c r="D12" s="3" t="s">
        <v>972</v>
      </c>
      <c r="E12" s="3" t="s">
        <v>37</v>
      </c>
      <c r="F12" s="3" t="s">
        <v>680</v>
      </c>
      <c r="G12" s="5" t="s">
        <v>38</v>
      </c>
      <c r="H12" s="5" t="s">
        <v>1201</v>
      </c>
      <c r="I12" s="5" t="s">
        <v>980</v>
      </c>
      <c r="J12" s="3"/>
    </row>
    <row r="13" spans="1:10" ht="60" customHeight="1" x14ac:dyDescent="0.65">
      <c r="A13" s="63">
        <v>9</v>
      </c>
      <c r="B13" s="62">
        <v>10</v>
      </c>
      <c r="C13" s="3" t="s">
        <v>39</v>
      </c>
      <c r="D13" s="3" t="s">
        <v>972</v>
      </c>
      <c r="E13" s="3" t="s">
        <v>40</v>
      </c>
      <c r="F13" s="3" t="s">
        <v>680</v>
      </c>
      <c r="G13" s="5" t="s">
        <v>41</v>
      </c>
      <c r="H13" s="5" t="s">
        <v>1202</v>
      </c>
      <c r="I13" s="5" t="s">
        <v>981</v>
      </c>
      <c r="J13" s="3"/>
    </row>
    <row r="14" spans="1:10" ht="60" customHeight="1" x14ac:dyDescent="0.65">
      <c r="A14" s="63">
        <v>10</v>
      </c>
      <c r="B14" s="62">
        <v>11</v>
      </c>
      <c r="C14" s="3" t="s">
        <v>42</v>
      </c>
      <c r="D14" s="3" t="s">
        <v>972</v>
      </c>
      <c r="E14" s="3" t="s">
        <v>43</v>
      </c>
      <c r="F14" s="3" t="s">
        <v>680</v>
      </c>
      <c r="G14" s="5" t="s">
        <v>44</v>
      </c>
      <c r="H14" s="5" t="s">
        <v>1203</v>
      </c>
      <c r="I14" s="5" t="s">
        <v>982</v>
      </c>
      <c r="J14" s="3"/>
    </row>
    <row r="15" spans="1:10" ht="60" customHeight="1" x14ac:dyDescent="0.65">
      <c r="A15" s="63">
        <v>11</v>
      </c>
      <c r="B15" s="62">
        <v>12</v>
      </c>
      <c r="C15" s="3" t="s">
        <v>45</v>
      </c>
      <c r="D15" s="3" t="s">
        <v>972</v>
      </c>
      <c r="E15" s="3" t="s">
        <v>46</v>
      </c>
      <c r="F15" s="3" t="s">
        <v>680</v>
      </c>
      <c r="G15" s="5" t="s">
        <v>47</v>
      </c>
      <c r="H15" s="5" t="s">
        <v>1204</v>
      </c>
      <c r="I15" s="5" t="s">
        <v>983</v>
      </c>
      <c r="J15" s="3"/>
    </row>
    <row r="16" spans="1:10" ht="60" customHeight="1" x14ac:dyDescent="0.65">
      <c r="A16" s="63">
        <v>12</v>
      </c>
      <c r="B16" s="62">
        <v>13</v>
      </c>
      <c r="C16" s="3" t="s">
        <v>48</v>
      </c>
      <c r="D16" s="3" t="s">
        <v>970</v>
      </c>
      <c r="E16" s="3" t="s">
        <v>49</v>
      </c>
      <c r="F16" s="3" t="s">
        <v>680</v>
      </c>
      <c r="G16" s="5" t="s">
        <v>50</v>
      </c>
      <c r="H16" s="5" t="s">
        <v>702</v>
      </c>
      <c r="I16" s="5" t="s">
        <v>984</v>
      </c>
      <c r="J16" s="3"/>
    </row>
    <row r="17" spans="1:10" ht="60" customHeight="1" x14ac:dyDescent="0.65">
      <c r="A17" s="63">
        <v>13</v>
      </c>
      <c r="B17" s="62">
        <v>14</v>
      </c>
      <c r="C17" s="3" t="s">
        <v>51</v>
      </c>
      <c r="D17" s="3" t="s">
        <v>970</v>
      </c>
      <c r="E17" s="3" t="s">
        <v>52</v>
      </c>
      <c r="F17" s="3" t="s">
        <v>680</v>
      </c>
      <c r="G17" s="5" t="s">
        <v>53</v>
      </c>
      <c r="H17" s="5" t="s">
        <v>1205</v>
      </c>
      <c r="I17" s="5" t="s">
        <v>985</v>
      </c>
      <c r="J17" s="3"/>
    </row>
    <row r="18" spans="1:10" ht="60" customHeight="1" x14ac:dyDescent="0.65">
      <c r="A18" s="63">
        <v>14</v>
      </c>
      <c r="B18" s="62">
        <v>15</v>
      </c>
      <c r="C18" s="3" t="s">
        <v>54</v>
      </c>
      <c r="D18" s="3" t="s">
        <v>970</v>
      </c>
      <c r="E18" s="3" t="s">
        <v>55</v>
      </c>
      <c r="F18" s="3" t="s">
        <v>680</v>
      </c>
      <c r="G18" s="5" t="s">
        <v>56</v>
      </c>
      <c r="H18" s="5" t="s">
        <v>1206</v>
      </c>
      <c r="I18" s="5" t="s">
        <v>986</v>
      </c>
      <c r="J18" s="3"/>
    </row>
    <row r="19" spans="1:10" ht="60" customHeight="1" x14ac:dyDescent="0.65">
      <c r="A19" s="63">
        <v>15</v>
      </c>
      <c r="B19" s="62">
        <v>16</v>
      </c>
      <c r="C19" s="3" t="s">
        <v>57</v>
      </c>
      <c r="D19" s="3" t="s">
        <v>972</v>
      </c>
      <c r="E19" s="3" t="s">
        <v>58</v>
      </c>
      <c r="F19" s="3" t="s">
        <v>680</v>
      </c>
      <c r="G19" s="5" t="s">
        <v>59</v>
      </c>
      <c r="H19" s="5" t="s">
        <v>1207</v>
      </c>
      <c r="I19" s="5" t="s">
        <v>987</v>
      </c>
      <c r="J19" s="3"/>
    </row>
    <row r="20" spans="1:10" ht="60" customHeight="1" x14ac:dyDescent="0.65">
      <c r="A20" s="63">
        <v>16</v>
      </c>
      <c r="B20" s="62">
        <v>17</v>
      </c>
      <c r="C20" s="3" t="s">
        <v>60</v>
      </c>
      <c r="D20" s="3" t="s">
        <v>972</v>
      </c>
      <c r="E20" s="3" t="s">
        <v>61</v>
      </c>
      <c r="F20" s="3" t="s">
        <v>680</v>
      </c>
      <c r="G20" s="5" t="s">
        <v>62</v>
      </c>
      <c r="H20" s="5" t="s">
        <v>1208</v>
      </c>
      <c r="I20" s="5" t="s">
        <v>988</v>
      </c>
      <c r="J20" s="3"/>
    </row>
    <row r="21" spans="1:10" ht="60" customHeight="1" x14ac:dyDescent="0.65">
      <c r="A21" s="63">
        <v>17</v>
      </c>
      <c r="B21" s="62">
        <v>18</v>
      </c>
      <c r="C21" s="3" t="s">
        <v>63</v>
      </c>
      <c r="D21" s="3" t="s">
        <v>972</v>
      </c>
      <c r="E21" s="3" t="s">
        <v>64</v>
      </c>
      <c r="F21" s="3" t="s">
        <v>680</v>
      </c>
      <c r="G21" s="5" t="s">
        <v>65</v>
      </c>
      <c r="H21" s="5" t="s">
        <v>1209</v>
      </c>
      <c r="I21" s="5" t="s">
        <v>989</v>
      </c>
      <c r="J21" s="3"/>
    </row>
    <row r="22" spans="1:10" ht="60" customHeight="1" x14ac:dyDescent="0.65">
      <c r="A22" s="63">
        <v>18</v>
      </c>
      <c r="B22" s="62">
        <v>19</v>
      </c>
      <c r="C22" s="3" t="s">
        <v>66</v>
      </c>
      <c r="D22" s="3" t="s">
        <v>970</v>
      </c>
      <c r="E22" s="3" t="s">
        <v>67</v>
      </c>
      <c r="F22" s="3" t="s">
        <v>680</v>
      </c>
      <c r="G22" s="5" t="s">
        <v>68</v>
      </c>
      <c r="H22" s="5" t="s">
        <v>1210</v>
      </c>
      <c r="I22" s="5" t="s">
        <v>990</v>
      </c>
      <c r="J22" s="3"/>
    </row>
    <row r="23" spans="1:10" ht="60" customHeight="1" x14ac:dyDescent="0.65">
      <c r="A23" s="63">
        <v>19</v>
      </c>
      <c r="B23" s="62">
        <v>20</v>
      </c>
      <c r="C23" s="3" t="s">
        <v>69</v>
      </c>
      <c r="D23" s="3" t="s">
        <v>972</v>
      </c>
      <c r="E23" s="3" t="s">
        <v>70</v>
      </c>
      <c r="F23" s="3" t="s">
        <v>680</v>
      </c>
      <c r="G23" s="5" t="s">
        <v>71</v>
      </c>
      <c r="H23" s="5" t="s">
        <v>1211</v>
      </c>
      <c r="I23" s="5" t="s">
        <v>991</v>
      </c>
      <c r="J23" s="3"/>
    </row>
    <row r="24" spans="1:10" ht="60" customHeight="1" x14ac:dyDescent="0.65">
      <c r="A24" s="63">
        <v>20</v>
      </c>
      <c r="B24" s="62">
        <v>21</v>
      </c>
      <c r="C24" s="3" t="s">
        <v>72</v>
      </c>
      <c r="D24" s="3" t="s">
        <v>972</v>
      </c>
      <c r="E24" s="3" t="s">
        <v>73</v>
      </c>
      <c r="F24" s="3" t="s">
        <v>680</v>
      </c>
      <c r="G24" s="5" t="s">
        <v>74</v>
      </c>
      <c r="H24" s="5" t="s">
        <v>1212</v>
      </c>
      <c r="I24" s="5" t="s">
        <v>992</v>
      </c>
      <c r="J24" s="3"/>
    </row>
    <row r="25" spans="1:10" ht="60" customHeight="1" x14ac:dyDescent="0.65">
      <c r="A25" s="63">
        <v>21</v>
      </c>
      <c r="B25" s="62">
        <v>22</v>
      </c>
      <c r="C25" s="3" t="s">
        <v>75</v>
      </c>
      <c r="D25" s="3" t="s">
        <v>972</v>
      </c>
      <c r="E25" s="3" t="s">
        <v>76</v>
      </c>
      <c r="F25" s="3" t="s">
        <v>680</v>
      </c>
      <c r="G25" s="5" t="s">
        <v>77</v>
      </c>
      <c r="H25" s="5" t="s">
        <v>1213</v>
      </c>
      <c r="I25" s="5" t="s">
        <v>993</v>
      </c>
      <c r="J25" s="3"/>
    </row>
    <row r="26" spans="1:10" ht="60" customHeight="1" x14ac:dyDescent="0.65">
      <c r="A26" s="63">
        <v>22</v>
      </c>
      <c r="B26" s="62">
        <v>23</v>
      </c>
      <c r="C26" s="3" t="s">
        <v>78</v>
      </c>
      <c r="D26" s="3" t="s">
        <v>972</v>
      </c>
      <c r="E26" s="3" t="s">
        <v>79</v>
      </c>
      <c r="F26" s="3" t="s">
        <v>680</v>
      </c>
      <c r="G26" s="5" t="s">
        <v>80</v>
      </c>
      <c r="H26" s="5" t="s">
        <v>1214</v>
      </c>
      <c r="I26" s="5" t="s">
        <v>994</v>
      </c>
      <c r="J26" s="3"/>
    </row>
    <row r="27" spans="1:10" ht="60" customHeight="1" x14ac:dyDescent="0.65">
      <c r="A27" s="63">
        <v>23</v>
      </c>
      <c r="B27" s="62">
        <v>24</v>
      </c>
      <c r="C27" s="3" t="s">
        <v>81</v>
      </c>
      <c r="D27" s="3" t="s">
        <v>970</v>
      </c>
      <c r="E27" s="3" t="s">
        <v>82</v>
      </c>
      <c r="F27" s="3" t="s">
        <v>680</v>
      </c>
      <c r="G27" s="5" t="s">
        <v>83</v>
      </c>
      <c r="H27" s="5" t="s">
        <v>1215</v>
      </c>
      <c r="I27" s="5" t="s">
        <v>995</v>
      </c>
      <c r="J27" s="3"/>
    </row>
    <row r="28" spans="1:10" ht="60" customHeight="1" x14ac:dyDescent="0.65">
      <c r="A28" s="63">
        <v>24</v>
      </c>
      <c r="B28" s="62">
        <v>25</v>
      </c>
      <c r="C28" s="3" t="s">
        <v>84</v>
      </c>
      <c r="D28" s="3" t="s">
        <v>972</v>
      </c>
      <c r="E28" s="3" t="s">
        <v>85</v>
      </c>
      <c r="F28" s="3" t="s">
        <v>680</v>
      </c>
      <c r="G28" s="5" t="s">
        <v>86</v>
      </c>
      <c r="H28" s="5" t="s">
        <v>1216</v>
      </c>
      <c r="I28" s="5" t="s">
        <v>996</v>
      </c>
      <c r="J28" s="3"/>
    </row>
    <row r="29" spans="1:10" ht="60" customHeight="1" x14ac:dyDescent="0.65">
      <c r="A29" s="63">
        <v>25</v>
      </c>
      <c r="B29" s="62">
        <v>26</v>
      </c>
      <c r="C29" s="3" t="s">
        <v>87</v>
      </c>
      <c r="D29" s="3" t="s">
        <v>970</v>
      </c>
      <c r="E29" s="3" t="s">
        <v>82</v>
      </c>
      <c r="F29" s="3" t="s">
        <v>680</v>
      </c>
      <c r="G29" s="5" t="s">
        <v>88</v>
      </c>
      <c r="H29" s="5" t="s">
        <v>1217</v>
      </c>
      <c r="I29" s="5" t="s">
        <v>997</v>
      </c>
      <c r="J29" s="3"/>
    </row>
    <row r="30" spans="1:10" ht="60" customHeight="1" x14ac:dyDescent="0.65">
      <c r="A30" s="63">
        <v>26</v>
      </c>
      <c r="B30" s="62">
        <v>27</v>
      </c>
      <c r="C30" s="3" t="s">
        <v>89</v>
      </c>
      <c r="D30" s="3" t="s">
        <v>972</v>
      </c>
      <c r="E30" s="3" t="s">
        <v>90</v>
      </c>
      <c r="F30" s="3" t="s">
        <v>680</v>
      </c>
      <c r="G30" s="5" t="s">
        <v>91</v>
      </c>
      <c r="H30" s="5" t="s">
        <v>1218</v>
      </c>
      <c r="I30" s="5" t="s">
        <v>998</v>
      </c>
      <c r="J30" s="3"/>
    </row>
    <row r="31" spans="1:10" ht="60" customHeight="1" x14ac:dyDescent="0.65">
      <c r="A31" s="63">
        <v>27</v>
      </c>
      <c r="B31" s="62">
        <v>28</v>
      </c>
      <c r="C31" s="3" t="s">
        <v>92</v>
      </c>
      <c r="D31" s="3" t="s">
        <v>972</v>
      </c>
      <c r="E31" s="3" t="s">
        <v>93</v>
      </c>
      <c r="F31" s="3" t="s">
        <v>680</v>
      </c>
      <c r="G31" s="5" t="s">
        <v>94</v>
      </c>
      <c r="H31" s="6" t="s">
        <v>1219</v>
      </c>
      <c r="I31" s="6" t="s">
        <v>999</v>
      </c>
      <c r="J31" s="3"/>
    </row>
    <row r="32" spans="1:10" ht="60" customHeight="1" x14ac:dyDescent="0.65">
      <c r="A32" s="63">
        <v>28</v>
      </c>
      <c r="B32" s="62">
        <v>29</v>
      </c>
      <c r="C32" s="3" t="s">
        <v>95</v>
      </c>
      <c r="D32" s="3" t="s">
        <v>970</v>
      </c>
      <c r="E32" s="3" t="s">
        <v>96</v>
      </c>
      <c r="F32" s="3" t="s">
        <v>680</v>
      </c>
      <c r="G32" s="5" t="s">
        <v>97</v>
      </c>
      <c r="H32" s="5" t="s">
        <v>1220</v>
      </c>
      <c r="I32" s="5" t="s">
        <v>1000</v>
      </c>
      <c r="J32" s="3"/>
    </row>
    <row r="33" spans="1:10" ht="60" customHeight="1" x14ac:dyDescent="0.65">
      <c r="A33" s="63">
        <v>29</v>
      </c>
      <c r="B33" s="62">
        <v>30</v>
      </c>
      <c r="C33" s="3" t="s">
        <v>98</v>
      </c>
      <c r="D33" s="3" t="s">
        <v>972</v>
      </c>
      <c r="E33" s="3" t="s">
        <v>99</v>
      </c>
      <c r="F33" s="3" t="s">
        <v>680</v>
      </c>
      <c r="G33" s="5" t="s">
        <v>100</v>
      </c>
      <c r="H33" s="5" t="s">
        <v>1221</v>
      </c>
      <c r="I33" s="5" t="s">
        <v>1001</v>
      </c>
      <c r="J33" s="3"/>
    </row>
    <row r="34" spans="1:10" ht="60" customHeight="1" x14ac:dyDescent="0.65">
      <c r="A34" s="63">
        <v>30</v>
      </c>
      <c r="B34" s="62">
        <v>31</v>
      </c>
      <c r="C34" s="3" t="s">
        <v>101</v>
      </c>
      <c r="D34" s="3" t="s">
        <v>972</v>
      </c>
      <c r="E34" s="3" t="s">
        <v>102</v>
      </c>
      <c r="F34" s="3" t="s">
        <v>680</v>
      </c>
      <c r="G34" s="5" t="s">
        <v>103</v>
      </c>
      <c r="H34" s="5" t="s">
        <v>1222</v>
      </c>
      <c r="I34" s="5" t="s">
        <v>1002</v>
      </c>
      <c r="J34" s="3"/>
    </row>
    <row r="35" spans="1:10" ht="60" customHeight="1" x14ac:dyDescent="0.65">
      <c r="A35" s="63">
        <v>31</v>
      </c>
      <c r="B35" s="62">
        <v>32</v>
      </c>
      <c r="C35" s="3" t="s">
        <v>104</v>
      </c>
      <c r="D35" s="3" t="s">
        <v>972</v>
      </c>
      <c r="E35" s="3" t="s">
        <v>105</v>
      </c>
      <c r="F35" s="3" t="s">
        <v>680</v>
      </c>
      <c r="G35" s="5" t="s">
        <v>106</v>
      </c>
      <c r="H35" s="5" t="s">
        <v>1223</v>
      </c>
      <c r="I35" s="5" t="s">
        <v>1003</v>
      </c>
      <c r="J35" s="3"/>
    </row>
    <row r="36" spans="1:10" ht="60" customHeight="1" x14ac:dyDescent="0.65">
      <c r="A36" s="63">
        <v>32</v>
      </c>
      <c r="B36" s="62">
        <v>34</v>
      </c>
      <c r="C36" s="3" t="s">
        <v>109</v>
      </c>
      <c r="D36" s="3" t="s">
        <v>970</v>
      </c>
      <c r="E36" s="3" t="s">
        <v>110</v>
      </c>
      <c r="F36" s="3" t="s">
        <v>680</v>
      </c>
      <c r="G36" s="5" t="s">
        <v>111</v>
      </c>
      <c r="H36" s="5" t="s">
        <v>1224</v>
      </c>
      <c r="I36" s="5" t="s">
        <v>1004</v>
      </c>
      <c r="J36" s="3"/>
    </row>
    <row r="37" spans="1:10" ht="60" customHeight="1" x14ac:dyDescent="0.65">
      <c r="A37" s="63">
        <v>33</v>
      </c>
      <c r="B37" s="62">
        <v>35</v>
      </c>
      <c r="C37" s="3" t="s">
        <v>112</v>
      </c>
      <c r="D37" s="3" t="s">
        <v>972</v>
      </c>
      <c r="E37" s="3" t="s">
        <v>113</v>
      </c>
      <c r="F37" s="3" t="s">
        <v>680</v>
      </c>
      <c r="G37" s="5" t="s">
        <v>114</v>
      </c>
      <c r="H37" s="5" t="s">
        <v>725</v>
      </c>
      <c r="I37" s="5" t="s">
        <v>1005</v>
      </c>
      <c r="J37" s="3"/>
    </row>
    <row r="38" spans="1:10" ht="60" customHeight="1" x14ac:dyDescent="0.65">
      <c r="A38" s="63">
        <v>34</v>
      </c>
      <c r="B38" s="62">
        <v>36</v>
      </c>
      <c r="C38" s="3" t="s">
        <v>115</v>
      </c>
      <c r="D38" s="3" t="s">
        <v>972</v>
      </c>
      <c r="E38" s="3" t="s">
        <v>116</v>
      </c>
      <c r="F38" s="3" t="s">
        <v>680</v>
      </c>
      <c r="G38" s="5" t="s">
        <v>117</v>
      </c>
      <c r="H38" s="5" t="s">
        <v>1225</v>
      </c>
      <c r="I38" s="5" t="s">
        <v>1006</v>
      </c>
      <c r="J38" s="3"/>
    </row>
    <row r="39" spans="1:10" ht="60" customHeight="1" x14ac:dyDescent="0.65">
      <c r="A39" s="63">
        <v>35</v>
      </c>
      <c r="B39" s="62">
        <v>37</v>
      </c>
      <c r="C39" s="3" t="s">
        <v>118</v>
      </c>
      <c r="D39" s="3" t="s">
        <v>970</v>
      </c>
      <c r="E39" s="3" t="s">
        <v>119</v>
      </c>
      <c r="F39" s="3" t="s">
        <v>681</v>
      </c>
      <c r="G39" s="5" t="s">
        <v>120</v>
      </c>
      <c r="H39" s="5" t="s">
        <v>1226</v>
      </c>
      <c r="I39" s="5" t="s">
        <v>1007</v>
      </c>
      <c r="J39" s="3"/>
    </row>
    <row r="40" spans="1:10" ht="60" customHeight="1" x14ac:dyDescent="0.65">
      <c r="A40" s="63">
        <v>36</v>
      </c>
      <c r="B40" s="62">
        <v>38</v>
      </c>
      <c r="C40" s="3" t="s">
        <v>121</v>
      </c>
      <c r="D40" s="3" t="s">
        <v>970</v>
      </c>
      <c r="E40" s="3" t="s">
        <v>122</v>
      </c>
      <c r="F40" s="3" t="s">
        <v>681</v>
      </c>
      <c r="G40" s="5" t="s">
        <v>123</v>
      </c>
      <c r="H40" s="5" t="s">
        <v>1227</v>
      </c>
      <c r="I40" s="5" t="s">
        <v>1008</v>
      </c>
      <c r="J40" s="3"/>
    </row>
    <row r="41" spans="1:10" ht="60" customHeight="1" x14ac:dyDescent="0.65">
      <c r="A41" s="63">
        <v>37</v>
      </c>
      <c r="B41" s="62">
        <v>39</v>
      </c>
      <c r="C41" s="3" t="s">
        <v>124</v>
      </c>
      <c r="D41" s="3" t="s">
        <v>972</v>
      </c>
      <c r="E41" s="3" t="s">
        <v>125</v>
      </c>
      <c r="F41" s="3" t="s">
        <v>681</v>
      </c>
      <c r="G41" s="5" t="s">
        <v>126</v>
      </c>
      <c r="H41" s="5" t="s">
        <v>1228</v>
      </c>
      <c r="I41" s="5" t="s">
        <v>1009</v>
      </c>
      <c r="J41" s="3"/>
    </row>
    <row r="42" spans="1:10" ht="60" customHeight="1" x14ac:dyDescent="0.65">
      <c r="A42" s="63">
        <v>38</v>
      </c>
      <c r="B42" s="62">
        <v>40</v>
      </c>
      <c r="C42" s="3" t="s">
        <v>127</v>
      </c>
      <c r="D42" s="3" t="s">
        <v>972</v>
      </c>
      <c r="E42" s="3" t="s">
        <v>128</v>
      </c>
      <c r="F42" s="3" t="s">
        <v>681</v>
      </c>
      <c r="G42" s="5" t="s">
        <v>129</v>
      </c>
      <c r="H42" s="5" t="s">
        <v>1229</v>
      </c>
      <c r="I42" s="5" t="s">
        <v>1010</v>
      </c>
      <c r="J42" s="3"/>
    </row>
    <row r="43" spans="1:10" ht="60" customHeight="1" x14ac:dyDescent="0.65">
      <c r="A43" s="63">
        <v>39</v>
      </c>
      <c r="B43" s="62">
        <v>41</v>
      </c>
      <c r="C43" s="3" t="s">
        <v>130</v>
      </c>
      <c r="D43" s="3" t="s">
        <v>970</v>
      </c>
      <c r="E43" s="3" t="s">
        <v>131</v>
      </c>
      <c r="F43" s="3" t="s">
        <v>681</v>
      </c>
      <c r="G43" s="5" t="s">
        <v>132</v>
      </c>
      <c r="H43" s="5" t="s">
        <v>1230</v>
      </c>
      <c r="I43" s="5" t="s">
        <v>1011</v>
      </c>
      <c r="J43" s="3"/>
    </row>
    <row r="44" spans="1:10" ht="60" customHeight="1" x14ac:dyDescent="0.65">
      <c r="A44" s="63">
        <v>40</v>
      </c>
      <c r="B44" s="62">
        <v>42</v>
      </c>
      <c r="C44" s="3" t="s">
        <v>133</v>
      </c>
      <c r="D44" s="3" t="s">
        <v>972</v>
      </c>
      <c r="E44" s="3" t="s">
        <v>134</v>
      </c>
      <c r="F44" s="3" t="s">
        <v>681</v>
      </c>
      <c r="G44" s="5" t="s">
        <v>135</v>
      </c>
      <c r="H44" s="5" t="s">
        <v>1231</v>
      </c>
      <c r="I44" s="5" t="s">
        <v>1012</v>
      </c>
      <c r="J44" s="3"/>
    </row>
    <row r="45" spans="1:10" ht="60" customHeight="1" x14ac:dyDescent="0.65">
      <c r="A45" s="63">
        <v>41</v>
      </c>
      <c r="B45" s="62">
        <v>43</v>
      </c>
      <c r="C45" s="3" t="s">
        <v>136</v>
      </c>
      <c r="D45" s="3" t="s">
        <v>970</v>
      </c>
      <c r="E45" s="3" t="s">
        <v>137</v>
      </c>
      <c r="F45" s="3" t="s">
        <v>681</v>
      </c>
      <c r="G45" s="5" t="s">
        <v>138</v>
      </c>
      <c r="H45" s="5" t="s">
        <v>1232</v>
      </c>
      <c r="I45" s="5" t="s">
        <v>1013</v>
      </c>
      <c r="J45" s="3"/>
    </row>
    <row r="46" spans="1:10" ht="60" customHeight="1" x14ac:dyDescent="0.65">
      <c r="A46" s="63">
        <v>42</v>
      </c>
      <c r="B46" s="62">
        <v>44</v>
      </c>
      <c r="C46" s="3" t="s">
        <v>139</v>
      </c>
      <c r="D46" s="3" t="s">
        <v>970</v>
      </c>
      <c r="E46" s="3" t="s">
        <v>140</v>
      </c>
      <c r="F46" s="3" t="s">
        <v>681</v>
      </c>
      <c r="G46" s="5" t="s">
        <v>141</v>
      </c>
      <c r="H46" s="5" t="s">
        <v>1233</v>
      </c>
      <c r="I46" s="5" t="s">
        <v>1014</v>
      </c>
      <c r="J46" s="3"/>
    </row>
    <row r="47" spans="1:10" ht="60" customHeight="1" x14ac:dyDescent="0.65">
      <c r="A47" s="63">
        <v>43</v>
      </c>
      <c r="B47" s="62">
        <v>45</v>
      </c>
      <c r="C47" s="3" t="s">
        <v>142</v>
      </c>
      <c r="D47" s="3" t="s">
        <v>970</v>
      </c>
      <c r="E47" s="3" t="s">
        <v>143</v>
      </c>
      <c r="F47" s="3" t="s">
        <v>681</v>
      </c>
      <c r="G47" s="5" t="s">
        <v>144</v>
      </c>
      <c r="H47" s="5" t="s">
        <v>1234</v>
      </c>
      <c r="I47" s="5" t="s">
        <v>1015</v>
      </c>
      <c r="J47" s="3"/>
    </row>
    <row r="48" spans="1:10" ht="60" customHeight="1" x14ac:dyDescent="0.65">
      <c r="A48" s="63">
        <v>44</v>
      </c>
      <c r="B48" s="62">
        <v>46</v>
      </c>
      <c r="C48" s="3" t="s">
        <v>145</v>
      </c>
      <c r="D48" s="3" t="s">
        <v>972</v>
      </c>
      <c r="E48" s="3" t="s">
        <v>146</v>
      </c>
      <c r="F48" s="3" t="s">
        <v>681</v>
      </c>
      <c r="G48" s="5" t="s">
        <v>147</v>
      </c>
      <c r="H48" s="5" t="s">
        <v>737</v>
      </c>
      <c r="I48" s="5" t="s">
        <v>1016</v>
      </c>
      <c r="J48" s="3"/>
    </row>
    <row r="49" spans="1:10" ht="60" customHeight="1" x14ac:dyDescent="0.65">
      <c r="A49" s="63">
        <v>45</v>
      </c>
      <c r="B49" s="62">
        <v>47</v>
      </c>
      <c r="C49" s="3" t="s">
        <v>148</v>
      </c>
      <c r="D49" s="3" t="s">
        <v>972</v>
      </c>
      <c r="E49" s="3" t="s">
        <v>149</v>
      </c>
      <c r="F49" s="3" t="s">
        <v>681</v>
      </c>
      <c r="G49" s="5" t="s">
        <v>150</v>
      </c>
      <c r="H49" s="5" t="s">
        <v>1235</v>
      </c>
      <c r="I49" s="5" t="s">
        <v>1017</v>
      </c>
      <c r="J49" s="3"/>
    </row>
    <row r="50" spans="1:10" ht="60" customHeight="1" x14ac:dyDescent="0.65">
      <c r="A50" s="63">
        <v>46</v>
      </c>
      <c r="B50" s="62">
        <v>48</v>
      </c>
      <c r="C50" s="3" t="s">
        <v>151</v>
      </c>
      <c r="D50" s="3" t="s">
        <v>970</v>
      </c>
      <c r="E50" s="3" t="s">
        <v>152</v>
      </c>
      <c r="F50" s="3" t="s">
        <v>681</v>
      </c>
      <c r="G50" s="5" t="s">
        <v>153</v>
      </c>
      <c r="H50" s="5" t="s">
        <v>1236</v>
      </c>
      <c r="I50" s="5" t="s">
        <v>1018</v>
      </c>
      <c r="J50" s="3"/>
    </row>
    <row r="51" spans="1:10" ht="60" customHeight="1" x14ac:dyDescent="0.65">
      <c r="A51" s="63">
        <v>47</v>
      </c>
      <c r="B51" s="62">
        <v>49</v>
      </c>
      <c r="C51" s="3" t="s">
        <v>154</v>
      </c>
      <c r="D51" s="3" t="s">
        <v>970</v>
      </c>
      <c r="E51" s="3" t="s">
        <v>155</v>
      </c>
      <c r="F51" s="3" t="s">
        <v>681</v>
      </c>
      <c r="G51" s="5" t="s">
        <v>156</v>
      </c>
      <c r="H51" s="5" t="s">
        <v>1237</v>
      </c>
      <c r="I51" s="5" t="s">
        <v>1019</v>
      </c>
      <c r="J51" s="3"/>
    </row>
    <row r="52" spans="1:10" ht="60" customHeight="1" x14ac:dyDescent="0.65">
      <c r="A52" s="63">
        <v>48</v>
      </c>
      <c r="B52" s="62">
        <v>50</v>
      </c>
      <c r="C52" s="3" t="s">
        <v>157</v>
      </c>
      <c r="D52" s="3" t="s">
        <v>970</v>
      </c>
      <c r="E52" s="3" t="s">
        <v>158</v>
      </c>
      <c r="F52" s="3" t="s">
        <v>681</v>
      </c>
      <c r="G52" s="5" t="s">
        <v>159</v>
      </c>
      <c r="H52" s="5" t="s">
        <v>1238</v>
      </c>
      <c r="I52" s="5" t="s">
        <v>1020</v>
      </c>
      <c r="J52" s="3"/>
    </row>
    <row r="53" spans="1:10" ht="60" customHeight="1" x14ac:dyDescent="0.65">
      <c r="A53" s="63">
        <v>49</v>
      </c>
      <c r="B53" s="62">
        <v>51</v>
      </c>
      <c r="C53" s="3" t="s">
        <v>160</v>
      </c>
      <c r="D53" s="3" t="s">
        <v>972</v>
      </c>
      <c r="E53" s="3" t="s">
        <v>161</v>
      </c>
      <c r="F53" s="3" t="s">
        <v>681</v>
      </c>
      <c r="G53" s="5" t="s">
        <v>162</v>
      </c>
      <c r="H53" s="5" t="s">
        <v>1239</v>
      </c>
      <c r="I53" s="5" t="s">
        <v>1021</v>
      </c>
      <c r="J53" s="3"/>
    </row>
    <row r="54" spans="1:10" ht="60" customHeight="1" x14ac:dyDescent="0.65">
      <c r="A54" s="63">
        <v>50</v>
      </c>
      <c r="B54" s="62">
        <v>52</v>
      </c>
      <c r="C54" s="3" t="s">
        <v>163</v>
      </c>
      <c r="D54" s="3" t="s">
        <v>970</v>
      </c>
      <c r="E54" s="3" t="s">
        <v>164</v>
      </c>
      <c r="F54" s="3" t="s">
        <v>681</v>
      </c>
      <c r="G54" s="5" t="s">
        <v>165</v>
      </c>
      <c r="H54" s="5" t="s">
        <v>1240</v>
      </c>
      <c r="I54" s="5" t="s">
        <v>1022</v>
      </c>
      <c r="J54" s="3"/>
    </row>
    <row r="55" spans="1:10" ht="60" customHeight="1" x14ac:dyDescent="0.65">
      <c r="A55" s="63">
        <v>51</v>
      </c>
      <c r="B55" s="62">
        <v>53</v>
      </c>
      <c r="C55" s="3" t="s">
        <v>166</v>
      </c>
      <c r="D55" s="3" t="s">
        <v>972</v>
      </c>
      <c r="E55" s="3" t="s">
        <v>167</v>
      </c>
      <c r="F55" s="3" t="s">
        <v>681</v>
      </c>
      <c r="G55" s="5" t="s">
        <v>168</v>
      </c>
      <c r="H55" s="5" t="s">
        <v>1241</v>
      </c>
      <c r="I55" s="5" t="s">
        <v>1023</v>
      </c>
      <c r="J55" s="3"/>
    </row>
    <row r="56" spans="1:10" ht="60" customHeight="1" x14ac:dyDescent="0.65">
      <c r="A56" s="63">
        <v>52</v>
      </c>
      <c r="B56" s="62">
        <v>54</v>
      </c>
      <c r="C56" s="3" t="s">
        <v>169</v>
      </c>
      <c r="D56" s="3" t="s">
        <v>972</v>
      </c>
      <c r="E56" s="3" t="s">
        <v>170</v>
      </c>
      <c r="F56" s="3" t="s">
        <v>681</v>
      </c>
      <c r="G56" s="5" t="s">
        <v>171</v>
      </c>
      <c r="H56" s="5" t="s">
        <v>1242</v>
      </c>
      <c r="I56" s="5" t="s">
        <v>1024</v>
      </c>
      <c r="J56" s="3"/>
    </row>
    <row r="57" spans="1:10" ht="60" customHeight="1" x14ac:dyDescent="0.65">
      <c r="A57" s="63">
        <v>53</v>
      </c>
      <c r="B57" s="62">
        <v>55</v>
      </c>
      <c r="C57" s="3" t="s">
        <v>172</v>
      </c>
      <c r="D57" s="3" t="s">
        <v>970</v>
      </c>
      <c r="E57" s="3" t="s">
        <v>173</v>
      </c>
      <c r="F57" s="3" t="s">
        <v>681</v>
      </c>
      <c r="G57" s="5" t="s">
        <v>174</v>
      </c>
      <c r="H57" s="5" t="s">
        <v>1243</v>
      </c>
      <c r="I57" s="5" t="s">
        <v>1025</v>
      </c>
      <c r="J57" s="3"/>
    </row>
    <row r="58" spans="1:10" ht="60" customHeight="1" x14ac:dyDescent="0.65">
      <c r="A58" s="63">
        <v>54</v>
      </c>
      <c r="B58" s="62">
        <v>56</v>
      </c>
      <c r="C58" s="3" t="s">
        <v>175</v>
      </c>
      <c r="D58" s="3" t="s">
        <v>970</v>
      </c>
      <c r="E58" s="3" t="s">
        <v>176</v>
      </c>
      <c r="F58" s="3" t="s">
        <v>681</v>
      </c>
      <c r="G58" s="5" t="s">
        <v>177</v>
      </c>
      <c r="H58" s="5" t="s">
        <v>1244</v>
      </c>
      <c r="I58" s="5" t="s">
        <v>1026</v>
      </c>
      <c r="J58" s="3"/>
    </row>
    <row r="59" spans="1:10" ht="60" customHeight="1" x14ac:dyDescent="0.65">
      <c r="A59" s="63">
        <v>55</v>
      </c>
      <c r="B59" s="62">
        <v>57</v>
      </c>
      <c r="C59" s="3" t="s">
        <v>178</v>
      </c>
      <c r="D59" s="3" t="s">
        <v>972</v>
      </c>
      <c r="E59" s="3" t="s">
        <v>179</v>
      </c>
      <c r="F59" s="3" t="s">
        <v>681</v>
      </c>
      <c r="G59" s="5" t="s">
        <v>180</v>
      </c>
      <c r="H59" s="5" t="s">
        <v>749</v>
      </c>
      <c r="I59" s="5" t="s">
        <v>1027</v>
      </c>
      <c r="J59" s="3"/>
    </row>
    <row r="60" spans="1:10" ht="60" customHeight="1" x14ac:dyDescent="0.65">
      <c r="A60" s="63">
        <v>56</v>
      </c>
      <c r="B60" s="62">
        <v>58</v>
      </c>
      <c r="C60" s="3" t="s">
        <v>181</v>
      </c>
      <c r="D60" s="3" t="s">
        <v>972</v>
      </c>
      <c r="E60" s="3" t="s">
        <v>182</v>
      </c>
      <c r="F60" s="3" t="s">
        <v>681</v>
      </c>
      <c r="G60" s="5" t="s">
        <v>183</v>
      </c>
      <c r="H60" s="5" t="s">
        <v>1245</v>
      </c>
      <c r="I60" s="5" t="s">
        <v>1028</v>
      </c>
      <c r="J60" s="3"/>
    </row>
    <row r="61" spans="1:10" ht="60" customHeight="1" x14ac:dyDescent="0.65">
      <c r="A61" s="63">
        <v>57</v>
      </c>
      <c r="B61" s="62">
        <v>59</v>
      </c>
      <c r="C61" s="3" t="s">
        <v>184</v>
      </c>
      <c r="D61" s="3" t="s">
        <v>972</v>
      </c>
      <c r="E61" s="3" t="s">
        <v>185</v>
      </c>
      <c r="F61" s="3" t="s">
        <v>681</v>
      </c>
      <c r="G61" s="5" t="s">
        <v>186</v>
      </c>
      <c r="H61" s="5" t="s">
        <v>1246</v>
      </c>
      <c r="I61" s="5" t="s">
        <v>1029</v>
      </c>
      <c r="J61" s="3"/>
    </row>
    <row r="62" spans="1:10" ht="60" customHeight="1" x14ac:dyDescent="0.65">
      <c r="A62" s="63">
        <v>58</v>
      </c>
      <c r="B62" s="62">
        <v>60</v>
      </c>
      <c r="C62" s="3" t="s">
        <v>187</v>
      </c>
      <c r="D62" s="3" t="s">
        <v>970</v>
      </c>
      <c r="E62" s="3" t="s">
        <v>188</v>
      </c>
      <c r="F62" s="3" t="s">
        <v>681</v>
      </c>
      <c r="G62" s="5" t="s">
        <v>189</v>
      </c>
      <c r="H62" s="5" t="s">
        <v>1247</v>
      </c>
      <c r="I62" s="5" t="s">
        <v>1030</v>
      </c>
      <c r="J62" s="3"/>
    </row>
    <row r="63" spans="1:10" ht="60" customHeight="1" x14ac:dyDescent="0.65">
      <c r="A63" s="63">
        <v>59</v>
      </c>
      <c r="B63" s="62">
        <v>61</v>
      </c>
      <c r="C63" s="3" t="s">
        <v>190</v>
      </c>
      <c r="D63" s="3" t="s">
        <v>970</v>
      </c>
      <c r="E63" s="3" t="s">
        <v>191</v>
      </c>
      <c r="F63" s="3" t="s">
        <v>681</v>
      </c>
      <c r="G63" s="5" t="s">
        <v>192</v>
      </c>
      <c r="H63" s="5" t="s">
        <v>754</v>
      </c>
      <c r="I63" s="5" t="s">
        <v>1031</v>
      </c>
      <c r="J63" s="3"/>
    </row>
    <row r="64" spans="1:10" ht="60" customHeight="1" x14ac:dyDescent="0.65">
      <c r="A64" s="63">
        <v>60</v>
      </c>
      <c r="B64" s="62">
        <v>62</v>
      </c>
      <c r="C64" s="3" t="s">
        <v>193</v>
      </c>
      <c r="D64" s="3" t="s">
        <v>972</v>
      </c>
      <c r="E64" s="3" t="s">
        <v>194</v>
      </c>
      <c r="F64" s="3" t="s">
        <v>681</v>
      </c>
      <c r="G64" s="5" t="s">
        <v>195</v>
      </c>
      <c r="H64" s="5" t="s">
        <v>1248</v>
      </c>
      <c r="I64" s="5" t="s">
        <v>1032</v>
      </c>
      <c r="J64" s="3"/>
    </row>
    <row r="65" spans="1:10" ht="60" customHeight="1" x14ac:dyDescent="0.65">
      <c r="A65" s="63">
        <v>61</v>
      </c>
      <c r="B65" s="62">
        <v>63</v>
      </c>
      <c r="C65" s="3" t="s">
        <v>196</v>
      </c>
      <c r="D65" s="3" t="s">
        <v>972</v>
      </c>
      <c r="E65" s="3" t="s">
        <v>197</v>
      </c>
      <c r="F65" s="3" t="s">
        <v>681</v>
      </c>
      <c r="G65" s="5" t="s">
        <v>198</v>
      </c>
      <c r="H65" s="5" t="s">
        <v>1249</v>
      </c>
      <c r="I65" s="5" t="s">
        <v>1033</v>
      </c>
      <c r="J65" s="3"/>
    </row>
    <row r="66" spans="1:10" ht="60" customHeight="1" x14ac:dyDescent="0.65">
      <c r="A66" s="63">
        <v>62</v>
      </c>
      <c r="B66" s="62">
        <v>64</v>
      </c>
      <c r="C66" s="3" t="s">
        <v>199</v>
      </c>
      <c r="D66" s="3" t="s">
        <v>972</v>
      </c>
      <c r="E66" s="3" t="s">
        <v>200</v>
      </c>
      <c r="F66" s="3" t="s">
        <v>681</v>
      </c>
      <c r="G66" s="5" t="s">
        <v>201</v>
      </c>
      <c r="H66" s="5" t="s">
        <v>1250</v>
      </c>
      <c r="I66" s="5" t="s">
        <v>1034</v>
      </c>
      <c r="J66" s="3"/>
    </row>
    <row r="67" spans="1:10" ht="60" customHeight="1" x14ac:dyDescent="0.65">
      <c r="A67" s="63">
        <v>63</v>
      </c>
      <c r="B67" s="62">
        <v>65</v>
      </c>
      <c r="C67" s="3" t="s">
        <v>202</v>
      </c>
      <c r="D67" s="3" t="s">
        <v>972</v>
      </c>
      <c r="E67" s="3" t="s">
        <v>203</v>
      </c>
      <c r="F67" s="3" t="s">
        <v>681</v>
      </c>
      <c r="G67" s="5" t="s">
        <v>204</v>
      </c>
      <c r="H67" s="5" t="s">
        <v>1251</v>
      </c>
      <c r="I67" s="5" t="s">
        <v>1035</v>
      </c>
      <c r="J67" s="3"/>
    </row>
    <row r="68" spans="1:10" ht="60" customHeight="1" x14ac:dyDescent="0.65">
      <c r="A68" s="63">
        <v>64</v>
      </c>
      <c r="B68" s="62">
        <v>66</v>
      </c>
      <c r="C68" s="3" t="s">
        <v>205</v>
      </c>
      <c r="D68" s="3" t="s">
        <v>972</v>
      </c>
      <c r="E68" s="3" t="s">
        <v>206</v>
      </c>
      <c r="F68" s="3" t="s">
        <v>681</v>
      </c>
      <c r="G68" s="5" t="s">
        <v>207</v>
      </c>
      <c r="H68" s="5" t="s">
        <v>1252</v>
      </c>
      <c r="I68" s="5" t="s">
        <v>1036</v>
      </c>
      <c r="J68" s="3"/>
    </row>
    <row r="69" spans="1:10" ht="60" customHeight="1" x14ac:dyDescent="0.65">
      <c r="A69" s="63">
        <v>65</v>
      </c>
      <c r="B69" s="62">
        <v>67</v>
      </c>
      <c r="C69" s="3" t="s">
        <v>208</v>
      </c>
      <c r="D69" s="3" t="s">
        <v>970</v>
      </c>
      <c r="E69" s="3" t="s">
        <v>209</v>
      </c>
      <c r="F69" s="3" t="s">
        <v>681</v>
      </c>
      <c r="G69" s="5" t="s">
        <v>210</v>
      </c>
      <c r="H69" s="5" t="s">
        <v>1253</v>
      </c>
      <c r="I69" s="5" t="s">
        <v>1037</v>
      </c>
      <c r="J69" s="3"/>
    </row>
    <row r="70" spans="1:10" ht="60" customHeight="1" x14ac:dyDescent="0.65">
      <c r="A70" s="63">
        <v>66</v>
      </c>
      <c r="B70" s="62">
        <v>68</v>
      </c>
      <c r="C70" s="3" t="s">
        <v>211</v>
      </c>
      <c r="D70" s="3" t="s">
        <v>970</v>
      </c>
      <c r="E70" s="3" t="s">
        <v>212</v>
      </c>
      <c r="F70" s="3" t="s">
        <v>681</v>
      </c>
      <c r="G70" s="5" t="s">
        <v>213</v>
      </c>
      <c r="H70" s="5" t="s">
        <v>1254</v>
      </c>
      <c r="I70" s="5" t="s">
        <v>1038</v>
      </c>
      <c r="J70" s="3"/>
    </row>
    <row r="71" spans="1:10" ht="60" customHeight="1" x14ac:dyDescent="0.65">
      <c r="A71" s="63">
        <v>67</v>
      </c>
      <c r="B71" s="62">
        <v>69</v>
      </c>
      <c r="C71" s="3" t="s">
        <v>214</v>
      </c>
      <c r="D71" s="3" t="s">
        <v>970</v>
      </c>
      <c r="E71" s="3" t="s">
        <v>215</v>
      </c>
      <c r="F71" s="3" t="s">
        <v>681</v>
      </c>
      <c r="G71" s="5" t="s">
        <v>216</v>
      </c>
      <c r="H71" s="5" t="s">
        <v>1255</v>
      </c>
      <c r="I71" s="5" t="s">
        <v>1039</v>
      </c>
      <c r="J71" s="3"/>
    </row>
    <row r="72" spans="1:10" ht="60" customHeight="1" x14ac:dyDescent="0.65">
      <c r="A72" s="63">
        <v>68</v>
      </c>
      <c r="B72" s="62">
        <v>70</v>
      </c>
      <c r="C72" s="3" t="s">
        <v>217</v>
      </c>
      <c r="D72" s="3" t="s">
        <v>970</v>
      </c>
      <c r="E72" s="3" t="s">
        <v>218</v>
      </c>
      <c r="F72" s="3" t="s">
        <v>681</v>
      </c>
      <c r="G72" s="5" t="s">
        <v>219</v>
      </c>
      <c r="H72" s="5" t="s">
        <v>1256</v>
      </c>
      <c r="I72" s="5" t="s">
        <v>1040</v>
      </c>
      <c r="J72" s="3"/>
    </row>
    <row r="73" spans="1:10" ht="60" customHeight="1" x14ac:dyDescent="0.65">
      <c r="A73" s="63">
        <v>69</v>
      </c>
      <c r="B73" s="62">
        <v>71</v>
      </c>
      <c r="C73" s="3" t="s">
        <v>220</v>
      </c>
      <c r="D73" s="3" t="s">
        <v>970</v>
      </c>
      <c r="E73" s="3" t="s">
        <v>221</v>
      </c>
      <c r="F73" s="3" t="s">
        <v>681</v>
      </c>
      <c r="G73" s="5" t="s">
        <v>222</v>
      </c>
      <c r="H73" s="5" t="s">
        <v>1257</v>
      </c>
      <c r="I73" s="5" t="s">
        <v>1041</v>
      </c>
      <c r="J73" s="3"/>
    </row>
    <row r="74" spans="1:10" ht="60" customHeight="1" x14ac:dyDescent="0.65">
      <c r="A74" s="63">
        <v>70</v>
      </c>
      <c r="B74" s="62">
        <v>72</v>
      </c>
      <c r="C74" s="3" t="s">
        <v>223</v>
      </c>
      <c r="D74" s="3" t="s">
        <v>970</v>
      </c>
      <c r="E74" s="3" t="s">
        <v>224</v>
      </c>
      <c r="F74" s="3" t="s">
        <v>681</v>
      </c>
      <c r="G74" s="5" t="s">
        <v>225</v>
      </c>
      <c r="H74" s="5" t="s">
        <v>1258</v>
      </c>
      <c r="I74" s="5" t="s">
        <v>1042</v>
      </c>
      <c r="J74" s="3"/>
    </row>
    <row r="75" spans="1:10" ht="60" customHeight="1" x14ac:dyDescent="0.65">
      <c r="A75" s="63">
        <v>71</v>
      </c>
      <c r="B75" s="62">
        <v>73</v>
      </c>
      <c r="C75" s="3" t="s">
        <v>226</v>
      </c>
      <c r="D75" s="3" t="s">
        <v>972</v>
      </c>
      <c r="E75" s="3" t="s">
        <v>227</v>
      </c>
      <c r="F75" s="3" t="s">
        <v>681</v>
      </c>
      <c r="G75" s="5" t="s">
        <v>228</v>
      </c>
      <c r="H75" s="5" t="s">
        <v>1259</v>
      </c>
      <c r="I75" s="5" t="s">
        <v>1043</v>
      </c>
      <c r="J75" s="3"/>
    </row>
    <row r="76" spans="1:10" ht="60" customHeight="1" x14ac:dyDescent="0.65">
      <c r="A76" s="63">
        <v>72</v>
      </c>
      <c r="B76" s="62">
        <v>74</v>
      </c>
      <c r="C76" s="3" t="s">
        <v>229</v>
      </c>
      <c r="D76" s="3" t="s">
        <v>972</v>
      </c>
      <c r="E76" s="3" t="s">
        <v>230</v>
      </c>
      <c r="F76" s="3" t="s">
        <v>681</v>
      </c>
      <c r="G76" s="5" t="s">
        <v>231</v>
      </c>
      <c r="H76" s="5" t="s">
        <v>1260</v>
      </c>
      <c r="I76" s="5" t="s">
        <v>1044</v>
      </c>
      <c r="J76" s="3"/>
    </row>
    <row r="77" spans="1:10" ht="60" customHeight="1" x14ac:dyDescent="0.65">
      <c r="A77" s="63">
        <v>73</v>
      </c>
      <c r="B77" s="62">
        <v>75</v>
      </c>
      <c r="C77" s="3" t="s">
        <v>232</v>
      </c>
      <c r="D77" s="3" t="s">
        <v>970</v>
      </c>
      <c r="E77" s="3" t="s">
        <v>233</v>
      </c>
      <c r="F77" s="3" t="s">
        <v>681</v>
      </c>
      <c r="G77" s="5" t="s">
        <v>234</v>
      </c>
      <c r="H77" s="5" t="s">
        <v>1261</v>
      </c>
      <c r="I77" s="5" t="s">
        <v>1045</v>
      </c>
      <c r="J77" s="3"/>
    </row>
    <row r="78" spans="1:10" ht="60" customHeight="1" x14ac:dyDescent="0.65">
      <c r="A78" s="63">
        <v>74</v>
      </c>
      <c r="B78" s="62">
        <v>76</v>
      </c>
      <c r="C78" s="3" t="s">
        <v>235</v>
      </c>
      <c r="D78" s="3" t="s">
        <v>970</v>
      </c>
      <c r="E78" s="3" t="s">
        <v>236</v>
      </c>
      <c r="F78" s="3" t="s">
        <v>681</v>
      </c>
      <c r="G78" s="5" t="s">
        <v>237</v>
      </c>
      <c r="H78" s="5" t="s">
        <v>1262</v>
      </c>
      <c r="I78" s="5" t="s">
        <v>1046</v>
      </c>
      <c r="J78" s="3"/>
    </row>
    <row r="79" spans="1:10" ht="60" customHeight="1" x14ac:dyDescent="0.65">
      <c r="A79" s="63">
        <v>75</v>
      </c>
      <c r="B79" s="62">
        <v>77</v>
      </c>
      <c r="C79" s="3" t="s">
        <v>238</v>
      </c>
      <c r="D79" s="3" t="s">
        <v>970</v>
      </c>
      <c r="E79" s="3" t="s">
        <v>239</v>
      </c>
      <c r="F79" s="3" t="s">
        <v>681</v>
      </c>
      <c r="G79" s="5" t="s">
        <v>240</v>
      </c>
      <c r="H79" s="5" t="s">
        <v>771</v>
      </c>
      <c r="I79" s="5" t="s">
        <v>1047</v>
      </c>
      <c r="J79" s="3"/>
    </row>
    <row r="80" spans="1:10" ht="60" customHeight="1" x14ac:dyDescent="0.65">
      <c r="A80" s="63">
        <v>76</v>
      </c>
      <c r="B80" s="62">
        <v>78</v>
      </c>
      <c r="C80" s="3" t="s">
        <v>241</v>
      </c>
      <c r="D80" s="3" t="s">
        <v>970</v>
      </c>
      <c r="E80" s="3" t="s">
        <v>242</v>
      </c>
      <c r="F80" s="3" t="s">
        <v>681</v>
      </c>
      <c r="G80" s="5" t="s">
        <v>243</v>
      </c>
      <c r="H80" s="5" t="s">
        <v>1263</v>
      </c>
      <c r="I80" s="5" t="s">
        <v>1048</v>
      </c>
      <c r="J80" s="3"/>
    </row>
    <row r="81" spans="1:10" ht="60" customHeight="1" x14ac:dyDescent="0.65">
      <c r="A81" s="63">
        <v>77</v>
      </c>
      <c r="B81" s="62">
        <v>79</v>
      </c>
      <c r="C81" s="3" t="s">
        <v>244</v>
      </c>
      <c r="D81" s="3" t="s">
        <v>972</v>
      </c>
      <c r="E81" s="3" t="s">
        <v>245</v>
      </c>
      <c r="F81" s="3" t="s">
        <v>681</v>
      </c>
      <c r="G81" s="5" t="s">
        <v>246</v>
      </c>
      <c r="H81" s="5" t="s">
        <v>1264</v>
      </c>
      <c r="I81" s="5" t="s">
        <v>1049</v>
      </c>
      <c r="J81" s="3"/>
    </row>
    <row r="82" spans="1:10" ht="60" customHeight="1" x14ac:dyDescent="0.65">
      <c r="A82" s="63">
        <v>78</v>
      </c>
      <c r="B82" s="62">
        <v>80</v>
      </c>
      <c r="C82" s="3" t="s">
        <v>247</v>
      </c>
      <c r="D82" s="3" t="s">
        <v>970</v>
      </c>
      <c r="E82" s="3" t="s">
        <v>248</v>
      </c>
      <c r="F82" s="3" t="s">
        <v>681</v>
      </c>
      <c r="G82" s="5" t="s">
        <v>249</v>
      </c>
      <c r="H82" s="5" t="s">
        <v>1265</v>
      </c>
      <c r="I82" s="5" t="s">
        <v>1050</v>
      </c>
      <c r="J82" s="3"/>
    </row>
    <row r="83" spans="1:10" ht="60" customHeight="1" x14ac:dyDescent="0.65">
      <c r="A83" s="63">
        <v>79</v>
      </c>
      <c r="B83" s="62">
        <v>81</v>
      </c>
      <c r="C83" s="3" t="s">
        <v>250</v>
      </c>
      <c r="D83" s="3" t="s">
        <v>970</v>
      </c>
      <c r="E83" s="3" t="s">
        <v>251</v>
      </c>
      <c r="F83" s="3" t="s">
        <v>682</v>
      </c>
      <c r="G83" s="5" t="s">
        <v>252</v>
      </c>
      <c r="H83" s="5" t="s">
        <v>1266</v>
      </c>
      <c r="I83" s="5" t="s">
        <v>1051</v>
      </c>
      <c r="J83" s="3"/>
    </row>
    <row r="84" spans="1:10" ht="60" customHeight="1" x14ac:dyDescent="0.65">
      <c r="A84" s="63">
        <v>80</v>
      </c>
      <c r="B84" s="62">
        <v>82</v>
      </c>
      <c r="C84" s="3" t="s">
        <v>253</v>
      </c>
      <c r="D84" s="3" t="s">
        <v>970</v>
      </c>
      <c r="E84" s="3" t="s">
        <v>254</v>
      </c>
      <c r="F84" s="3" t="s">
        <v>682</v>
      </c>
      <c r="G84" s="5" t="s">
        <v>255</v>
      </c>
      <c r="H84" s="5" t="s">
        <v>1267</v>
      </c>
      <c r="I84" s="5" t="s">
        <v>1052</v>
      </c>
      <c r="J84" s="3"/>
    </row>
    <row r="85" spans="1:10" ht="60" customHeight="1" x14ac:dyDescent="0.65">
      <c r="A85" s="63">
        <v>81</v>
      </c>
      <c r="B85" s="62">
        <v>83</v>
      </c>
      <c r="C85" s="3" t="s">
        <v>256</v>
      </c>
      <c r="D85" s="3" t="s">
        <v>970</v>
      </c>
      <c r="E85" s="3" t="s">
        <v>257</v>
      </c>
      <c r="F85" s="3" t="s">
        <v>682</v>
      </c>
      <c r="G85" s="5" t="s">
        <v>258</v>
      </c>
      <c r="H85" s="5" t="s">
        <v>1268</v>
      </c>
      <c r="I85" s="5" t="s">
        <v>1053</v>
      </c>
      <c r="J85" s="3"/>
    </row>
    <row r="86" spans="1:10" ht="60" customHeight="1" x14ac:dyDescent="0.65">
      <c r="A86" s="63">
        <v>82</v>
      </c>
      <c r="B86" s="62">
        <v>84</v>
      </c>
      <c r="C86" s="3" t="s">
        <v>259</v>
      </c>
      <c r="D86" s="3" t="s">
        <v>970</v>
      </c>
      <c r="E86" s="3" t="s">
        <v>260</v>
      </c>
      <c r="F86" s="3" t="s">
        <v>682</v>
      </c>
      <c r="G86" s="5" t="s">
        <v>261</v>
      </c>
      <c r="H86" s="5" t="s">
        <v>779</v>
      </c>
      <c r="I86" s="5" t="s">
        <v>1054</v>
      </c>
      <c r="J86" s="3"/>
    </row>
    <row r="87" spans="1:10" ht="60" customHeight="1" x14ac:dyDescent="0.65">
      <c r="A87" s="63">
        <v>83</v>
      </c>
      <c r="B87" s="62">
        <v>85</v>
      </c>
      <c r="C87" s="3" t="s">
        <v>262</v>
      </c>
      <c r="D87" s="3" t="s">
        <v>970</v>
      </c>
      <c r="E87" s="3" t="s">
        <v>263</v>
      </c>
      <c r="F87" s="3" t="s">
        <v>682</v>
      </c>
      <c r="G87" s="5" t="s">
        <v>264</v>
      </c>
      <c r="H87" s="5" t="s">
        <v>781</v>
      </c>
      <c r="I87" s="5" t="s">
        <v>1055</v>
      </c>
      <c r="J87" s="3"/>
    </row>
    <row r="88" spans="1:10" ht="60" customHeight="1" x14ac:dyDescent="0.65">
      <c r="A88" s="63">
        <v>84</v>
      </c>
      <c r="B88" s="62">
        <v>86</v>
      </c>
      <c r="C88" s="8" t="s">
        <v>265</v>
      </c>
      <c r="D88" s="3" t="s">
        <v>972</v>
      </c>
      <c r="E88" s="3" t="s">
        <v>266</v>
      </c>
      <c r="F88" s="3" t="s">
        <v>682</v>
      </c>
      <c r="G88" s="5" t="s">
        <v>267</v>
      </c>
      <c r="H88" s="5" t="s">
        <v>1269</v>
      </c>
      <c r="I88" s="5" t="s">
        <v>1056</v>
      </c>
      <c r="J88" s="3"/>
    </row>
    <row r="89" spans="1:10" ht="60" customHeight="1" x14ac:dyDescent="0.65">
      <c r="A89" s="63">
        <v>85</v>
      </c>
      <c r="B89" s="62">
        <v>87</v>
      </c>
      <c r="C89" s="8" t="s">
        <v>268</v>
      </c>
      <c r="D89" s="3" t="s">
        <v>970</v>
      </c>
      <c r="E89" s="3" t="s">
        <v>269</v>
      </c>
      <c r="F89" s="3" t="s">
        <v>682</v>
      </c>
      <c r="G89" s="5" t="s">
        <v>270</v>
      </c>
      <c r="H89" s="5" t="s">
        <v>1270</v>
      </c>
      <c r="I89" s="7" t="s">
        <v>1057</v>
      </c>
      <c r="J89" s="3"/>
    </row>
    <row r="90" spans="1:10" ht="60" customHeight="1" x14ac:dyDescent="0.65">
      <c r="A90" s="63">
        <v>86</v>
      </c>
      <c r="B90" s="62">
        <v>88</v>
      </c>
      <c r="C90" s="8" t="s">
        <v>271</v>
      </c>
      <c r="D90" s="3" t="s">
        <v>970</v>
      </c>
      <c r="E90" s="3" t="s">
        <v>272</v>
      </c>
      <c r="F90" s="3" t="s">
        <v>682</v>
      </c>
      <c r="G90" s="5" t="s">
        <v>273</v>
      </c>
      <c r="H90" s="5" t="s">
        <v>1271</v>
      </c>
      <c r="I90" s="5" t="s">
        <v>1058</v>
      </c>
      <c r="J90" s="3"/>
    </row>
    <row r="91" spans="1:10" ht="60" customHeight="1" x14ac:dyDescent="0.65">
      <c r="A91" s="63">
        <v>87</v>
      </c>
      <c r="B91" s="62">
        <v>89</v>
      </c>
      <c r="C91" s="8" t="s">
        <v>274</v>
      </c>
      <c r="D91" s="3" t="s">
        <v>972</v>
      </c>
      <c r="E91" s="3" t="s">
        <v>275</v>
      </c>
      <c r="F91" s="3" t="s">
        <v>682</v>
      </c>
      <c r="G91" s="5" t="s">
        <v>276</v>
      </c>
      <c r="H91" s="5" t="s">
        <v>1272</v>
      </c>
      <c r="I91" s="5" t="s">
        <v>1059</v>
      </c>
      <c r="J91" s="3"/>
    </row>
    <row r="92" spans="1:10" ht="60" customHeight="1" x14ac:dyDescent="0.65">
      <c r="A92" s="63">
        <v>88</v>
      </c>
      <c r="B92" s="62">
        <v>90</v>
      </c>
      <c r="C92" s="8" t="s">
        <v>277</v>
      </c>
      <c r="D92" s="3" t="s">
        <v>972</v>
      </c>
      <c r="E92" s="3" t="s">
        <v>278</v>
      </c>
      <c r="F92" s="3" t="s">
        <v>682</v>
      </c>
      <c r="G92" s="5" t="s">
        <v>279</v>
      </c>
      <c r="H92" s="5" t="s">
        <v>1273</v>
      </c>
      <c r="I92" s="5" t="s">
        <v>1060</v>
      </c>
      <c r="J92" s="3"/>
    </row>
    <row r="93" spans="1:10" ht="60" customHeight="1" x14ac:dyDescent="0.65">
      <c r="A93" s="63">
        <v>89</v>
      </c>
      <c r="B93" s="62">
        <v>91</v>
      </c>
      <c r="C93" s="8" t="s">
        <v>280</v>
      </c>
      <c r="D93" s="3" t="s">
        <v>972</v>
      </c>
      <c r="E93" s="3" t="s">
        <v>281</v>
      </c>
      <c r="F93" s="3" t="s">
        <v>682</v>
      </c>
      <c r="G93" s="5" t="s">
        <v>282</v>
      </c>
      <c r="H93" s="5" t="s">
        <v>933</v>
      </c>
      <c r="I93" s="10" t="s">
        <v>1061</v>
      </c>
      <c r="J93" s="3"/>
    </row>
    <row r="94" spans="1:10" ht="60" customHeight="1" x14ac:dyDescent="0.65">
      <c r="A94" s="63">
        <v>90</v>
      </c>
      <c r="B94" s="62">
        <v>92</v>
      </c>
      <c r="C94" s="3" t="s">
        <v>283</v>
      </c>
      <c r="D94" s="3" t="s">
        <v>970</v>
      </c>
      <c r="E94" s="3" t="s">
        <v>284</v>
      </c>
      <c r="F94" s="3" t="s">
        <v>682</v>
      </c>
      <c r="G94" s="5" t="s">
        <v>285</v>
      </c>
      <c r="H94" s="5" t="s">
        <v>1274</v>
      </c>
      <c r="I94" s="5" t="s">
        <v>1062</v>
      </c>
      <c r="J94" s="3"/>
    </row>
    <row r="95" spans="1:10" ht="60" customHeight="1" x14ac:dyDescent="0.65">
      <c r="A95" s="63">
        <v>91</v>
      </c>
      <c r="B95" s="62">
        <v>93</v>
      </c>
      <c r="C95" s="3" t="s">
        <v>286</v>
      </c>
      <c r="D95" s="3" t="s">
        <v>970</v>
      </c>
      <c r="E95" s="3" t="s">
        <v>287</v>
      </c>
      <c r="F95" s="3" t="s">
        <v>683</v>
      </c>
      <c r="G95" s="5" t="s">
        <v>288</v>
      </c>
      <c r="H95" s="5" t="s">
        <v>1275</v>
      </c>
      <c r="I95" s="5" t="s">
        <v>1063</v>
      </c>
      <c r="J95" s="3"/>
    </row>
    <row r="96" spans="1:10" ht="60" customHeight="1" x14ac:dyDescent="0.65">
      <c r="A96" s="63">
        <v>92</v>
      </c>
      <c r="B96" s="62">
        <v>94</v>
      </c>
      <c r="C96" s="3" t="s">
        <v>289</v>
      </c>
      <c r="D96" s="3" t="s">
        <v>972</v>
      </c>
      <c r="E96" s="3" t="s">
        <v>290</v>
      </c>
      <c r="F96" s="3" t="s">
        <v>683</v>
      </c>
      <c r="G96" s="5" t="s">
        <v>291</v>
      </c>
      <c r="H96" s="5" t="s">
        <v>1276</v>
      </c>
      <c r="I96" s="5" t="s">
        <v>1064</v>
      </c>
      <c r="J96" s="3"/>
    </row>
    <row r="97" spans="1:10" ht="60" customHeight="1" x14ac:dyDescent="0.65">
      <c r="A97" s="63">
        <v>93</v>
      </c>
      <c r="B97" s="62">
        <v>95</v>
      </c>
      <c r="C97" s="3" t="s">
        <v>292</v>
      </c>
      <c r="D97" s="3" t="s">
        <v>970</v>
      </c>
      <c r="E97" s="3" t="s">
        <v>293</v>
      </c>
      <c r="F97" s="3" t="s">
        <v>683</v>
      </c>
      <c r="G97" s="5" t="s">
        <v>294</v>
      </c>
      <c r="H97" s="5" t="s">
        <v>1277</v>
      </c>
      <c r="I97" s="5" t="s">
        <v>1065</v>
      </c>
      <c r="J97" s="3"/>
    </row>
    <row r="98" spans="1:10" ht="60" customHeight="1" x14ac:dyDescent="0.65">
      <c r="A98" s="63">
        <v>94</v>
      </c>
      <c r="B98" s="62">
        <v>96</v>
      </c>
      <c r="C98" s="3" t="s">
        <v>295</v>
      </c>
      <c r="D98" s="3" t="s">
        <v>972</v>
      </c>
      <c r="E98" s="3" t="s">
        <v>296</v>
      </c>
      <c r="F98" s="3" t="s">
        <v>683</v>
      </c>
      <c r="G98" s="5" t="s">
        <v>297</v>
      </c>
      <c r="H98" s="5" t="s">
        <v>1278</v>
      </c>
      <c r="I98" s="5" t="s">
        <v>1066</v>
      </c>
      <c r="J98" s="3"/>
    </row>
    <row r="99" spans="1:10" ht="60" customHeight="1" x14ac:dyDescent="0.65">
      <c r="A99" s="63">
        <v>95</v>
      </c>
      <c r="B99" s="62">
        <v>97</v>
      </c>
      <c r="C99" s="3" t="s">
        <v>298</v>
      </c>
      <c r="D99" s="3" t="s">
        <v>970</v>
      </c>
      <c r="E99" s="3" t="s">
        <v>299</v>
      </c>
      <c r="F99" s="3" t="s">
        <v>683</v>
      </c>
      <c r="G99" s="5" t="s">
        <v>300</v>
      </c>
      <c r="H99" s="5" t="s">
        <v>1279</v>
      </c>
      <c r="I99" s="5" t="s">
        <v>1067</v>
      </c>
      <c r="J99" s="3"/>
    </row>
    <row r="100" spans="1:10" ht="60" customHeight="1" x14ac:dyDescent="0.65">
      <c r="A100" s="63">
        <v>96</v>
      </c>
      <c r="B100" s="62">
        <v>98</v>
      </c>
      <c r="C100" s="3" t="s">
        <v>301</v>
      </c>
      <c r="D100" s="3" t="s">
        <v>972</v>
      </c>
      <c r="E100" s="3" t="s">
        <v>302</v>
      </c>
      <c r="F100" s="3" t="s">
        <v>683</v>
      </c>
      <c r="G100" s="5" t="s">
        <v>303</v>
      </c>
      <c r="H100" s="5" t="s">
        <v>1280</v>
      </c>
      <c r="I100" s="5" t="s">
        <v>1068</v>
      </c>
      <c r="J100" s="3"/>
    </row>
    <row r="101" spans="1:10" ht="60" customHeight="1" x14ac:dyDescent="0.65">
      <c r="A101" s="63">
        <v>97</v>
      </c>
      <c r="B101" s="62">
        <v>99</v>
      </c>
      <c r="C101" s="3" t="s">
        <v>304</v>
      </c>
      <c r="D101" s="3" t="s">
        <v>972</v>
      </c>
      <c r="E101" s="3" t="s">
        <v>305</v>
      </c>
      <c r="F101" s="3" t="s">
        <v>683</v>
      </c>
      <c r="G101" s="5" t="s">
        <v>306</v>
      </c>
      <c r="H101" s="5" t="s">
        <v>795</v>
      </c>
      <c r="I101" s="5" t="s">
        <v>1069</v>
      </c>
      <c r="J101" s="3"/>
    </row>
    <row r="102" spans="1:10" ht="60" customHeight="1" x14ac:dyDescent="0.65">
      <c r="A102" s="63">
        <v>98</v>
      </c>
      <c r="B102" s="62">
        <v>100</v>
      </c>
      <c r="C102" s="3" t="s">
        <v>307</v>
      </c>
      <c r="D102" s="3" t="s">
        <v>972</v>
      </c>
      <c r="E102" s="3" t="s">
        <v>308</v>
      </c>
      <c r="F102" s="3" t="s">
        <v>683</v>
      </c>
      <c r="G102" s="5" t="s">
        <v>309</v>
      </c>
      <c r="H102" s="5" t="s">
        <v>1281</v>
      </c>
      <c r="I102" s="5" t="s">
        <v>1070</v>
      </c>
      <c r="J102" s="3"/>
    </row>
    <row r="103" spans="1:10" ht="60" customHeight="1" x14ac:dyDescent="0.65">
      <c r="A103" s="63">
        <v>99</v>
      </c>
      <c r="B103" s="62">
        <v>101</v>
      </c>
      <c r="C103" s="3" t="s">
        <v>310</v>
      </c>
      <c r="D103" s="3" t="s">
        <v>970</v>
      </c>
      <c r="E103" s="3" t="s">
        <v>311</v>
      </c>
      <c r="F103" s="3" t="s">
        <v>683</v>
      </c>
      <c r="G103" s="5" t="s">
        <v>312</v>
      </c>
      <c r="H103" s="5" t="s">
        <v>798</v>
      </c>
      <c r="I103" s="5" t="s">
        <v>1071</v>
      </c>
      <c r="J103" s="3"/>
    </row>
    <row r="104" spans="1:10" ht="60" customHeight="1" x14ac:dyDescent="0.65">
      <c r="A104" s="63">
        <v>100</v>
      </c>
      <c r="B104" s="62">
        <v>102</v>
      </c>
      <c r="C104" s="3" t="s">
        <v>313</v>
      </c>
      <c r="D104" s="3" t="s">
        <v>972</v>
      </c>
      <c r="E104" s="3" t="s">
        <v>314</v>
      </c>
      <c r="F104" s="3" t="s">
        <v>683</v>
      </c>
      <c r="G104" s="5" t="s">
        <v>315</v>
      </c>
      <c r="H104" s="5" t="s">
        <v>1282</v>
      </c>
      <c r="I104" s="5" t="s">
        <v>1072</v>
      </c>
      <c r="J104" s="3"/>
    </row>
    <row r="105" spans="1:10" ht="60" customHeight="1" x14ac:dyDescent="0.65">
      <c r="A105" s="63">
        <v>101</v>
      </c>
      <c r="B105" s="62">
        <v>103</v>
      </c>
      <c r="C105" s="3" t="s">
        <v>316</v>
      </c>
      <c r="D105" s="3" t="s">
        <v>970</v>
      </c>
      <c r="E105" s="3" t="s">
        <v>317</v>
      </c>
      <c r="F105" s="3" t="s">
        <v>683</v>
      </c>
      <c r="G105" s="5" t="s">
        <v>318</v>
      </c>
      <c r="H105" s="5" t="s">
        <v>1283</v>
      </c>
      <c r="I105" s="5" t="s">
        <v>1073</v>
      </c>
      <c r="J105" s="3"/>
    </row>
    <row r="106" spans="1:10" ht="60" customHeight="1" x14ac:dyDescent="0.65">
      <c r="A106" s="63">
        <v>102</v>
      </c>
      <c r="B106" s="62">
        <v>104</v>
      </c>
      <c r="C106" s="3" t="s">
        <v>319</v>
      </c>
      <c r="D106" s="3" t="s">
        <v>970</v>
      </c>
      <c r="E106" s="3" t="s">
        <v>320</v>
      </c>
      <c r="F106" s="3" t="s">
        <v>683</v>
      </c>
      <c r="G106" s="5" t="s">
        <v>321</v>
      </c>
      <c r="H106" s="5" t="s">
        <v>1284</v>
      </c>
      <c r="I106" s="5" t="s">
        <v>1074</v>
      </c>
      <c r="J106" s="3"/>
    </row>
    <row r="107" spans="1:10" ht="60" customHeight="1" x14ac:dyDescent="0.65">
      <c r="A107" s="63">
        <v>103</v>
      </c>
      <c r="B107" s="62">
        <v>105</v>
      </c>
      <c r="C107" s="3" t="s">
        <v>322</v>
      </c>
      <c r="D107" s="3" t="s">
        <v>972</v>
      </c>
      <c r="E107" s="3" t="s">
        <v>323</v>
      </c>
      <c r="F107" s="3" t="s">
        <v>683</v>
      </c>
      <c r="G107" s="5" t="s">
        <v>324</v>
      </c>
      <c r="H107" s="5" t="s">
        <v>1285</v>
      </c>
      <c r="I107" s="5" t="s">
        <v>1075</v>
      </c>
      <c r="J107" s="3"/>
    </row>
    <row r="108" spans="1:10" ht="60" customHeight="1" x14ac:dyDescent="0.65">
      <c r="A108" s="63">
        <v>104</v>
      </c>
      <c r="B108" s="62">
        <v>106</v>
      </c>
      <c r="C108" s="3" t="s">
        <v>325</v>
      </c>
      <c r="D108" s="3" t="s">
        <v>972</v>
      </c>
      <c r="E108" s="3" t="s">
        <v>326</v>
      </c>
      <c r="F108" s="3" t="s">
        <v>683</v>
      </c>
      <c r="G108" s="5" t="s">
        <v>327</v>
      </c>
      <c r="H108" s="5" t="s">
        <v>1286</v>
      </c>
      <c r="I108" s="5" t="s">
        <v>1076</v>
      </c>
      <c r="J108" s="3"/>
    </row>
    <row r="109" spans="1:10" ht="60" customHeight="1" x14ac:dyDescent="0.65">
      <c r="A109" s="63">
        <v>105</v>
      </c>
      <c r="B109" s="62">
        <v>107</v>
      </c>
      <c r="C109" s="3" t="s">
        <v>328</v>
      </c>
      <c r="D109" s="3" t="s">
        <v>972</v>
      </c>
      <c r="E109" s="3" t="s">
        <v>329</v>
      </c>
      <c r="F109" s="3" t="s">
        <v>683</v>
      </c>
      <c r="G109" s="5" t="s">
        <v>330</v>
      </c>
      <c r="H109" s="5" t="s">
        <v>1287</v>
      </c>
      <c r="I109" s="5" t="s">
        <v>1077</v>
      </c>
      <c r="J109" s="3"/>
    </row>
    <row r="110" spans="1:10" ht="60" customHeight="1" x14ac:dyDescent="0.65">
      <c r="A110" s="63">
        <v>106</v>
      </c>
      <c r="B110" s="62">
        <v>108</v>
      </c>
      <c r="C110" s="3" t="s">
        <v>331</v>
      </c>
      <c r="D110" s="3" t="s">
        <v>972</v>
      </c>
      <c r="E110" s="3" t="s">
        <v>332</v>
      </c>
      <c r="F110" s="3" t="s">
        <v>683</v>
      </c>
      <c r="G110" s="5" t="s">
        <v>333</v>
      </c>
      <c r="H110" s="5" t="s">
        <v>1288</v>
      </c>
      <c r="I110" s="5" t="s">
        <v>1078</v>
      </c>
      <c r="J110" s="3"/>
    </row>
    <row r="111" spans="1:10" ht="60" customHeight="1" x14ac:dyDescent="0.65">
      <c r="A111" s="63">
        <v>107</v>
      </c>
      <c r="B111" s="62">
        <v>109</v>
      </c>
      <c r="C111" s="3" t="s">
        <v>334</v>
      </c>
      <c r="D111" s="3" t="s">
        <v>970</v>
      </c>
      <c r="E111" s="3" t="s">
        <v>335</v>
      </c>
      <c r="F111" s="3" t="s">
        <v>683</v>
      </c>
      <c r="G111" s="5" t="s">
        <v>336</v>
      </c>
      <c r="H111" s="5" t="s">
        <v>1289</v>
      </c>
      <c r="I111" s="5" t="s">
        <v>1079</v>
      </c>
      <c r="J111" s="3"/>
    </row>
    <row r="112" spans="1:10" ht="60" customHeight="1" x14ac:dyDescent="0.65">
      <c r="A112" s="63">
        <v>108</v>
      </c>
      <c r="B112" s="62">
        <v>110</v>
      </c>
      <c r="C112" s="3" t="s">
        <v>337</v>
      </c>
      <c r="D112" s="3" t="s">
        <v>972</v>
      </c>
      <c r="E112" s="3" t="s">
        <v>338</v>
      </c>
      <c r="F112" s="3" t="s">
        <v>683</v>
      </c>
      <c r="G112" s="5" t="s">
        <v>339</v>
      </c>
      <c r="H112" s="5" t="s">
        <v>808</v>
      </c>
      <c r="I112" s="5" t="s">
        <v>1080</v>
      </c>
      <c r="J112" s="3"/>
    </row>
    <row r="113" spans="1:10" ht="60" customHeight="1" x14ac:dyDescent="0.65">
      <c r="A113" s="63">
        <v>109</v>
      </c>
      <c r="B113" s="62">
        <v>111</v>
      </c>
      <c r="C113" s="3" t="s">
        <v>340</v>
      </c>
      <c r="D113" s="3" t="s">
        <v>972</v>
      </c>
      <c r="E113" s="3" t="s">
        <v>341</v>
      </c>
      <c r="F113" s="3" t="s">
        <v>683</v>
      </c>
      <c r="G113" s="5" t="s">
        <v>342</v>
      </c>
      <c r="H113" s="5" t="s">
        <v>1290</v>
      </c>
      <c r="I113" s="5" t="s">
        <v>1081</v>
      </c>
      <c r="J113" s="3"/>
    </row>
    <row r="114" spans="1:10" ht="60" customHeight="1" x14ac:dyDescent="0.65">
      <c r="A114" s="63">
        <v>110</v>
      </c>
      <c r="B114" s="62">
        <v>112</v>
      </c>
      <c r="C114" s="3" t="s">
        <v>343</v>
      </c>
      <c r="D114" s="3" t="s">
        <v>972</v>
      </c>
      <c r="E114" s="3" t="s">
        <v>344</v>
      </c>
      <c r="F114" s="3" t="s">
        <v>683</v>
      </c>
      <c r="G114" s="5" t="s">
        <v>345</v>
      </c>
      <c r="H114" s="5" t="s">
        <v>811</v>
      </c>
      <c r="I114" s="5" t="s">
        <v>1082</v>
      </c>
      <c r="J114" s="3"/>
    </row>
    <row r="115" spans="1:10" ht="60" customHeight="1" x14ac:dyDescent="0.65">
      <c r="A115" s="63">
        <v>111</v>
      </c>
      <c r="B115" s="62">
        <v>113</v>
      </c>
      <c r="C115" s="3" t="s">
        <v>346</v>
      </c>
      <c r="D115" s="3" t="s">
        <v>972</v>
      </c>
      <c r="E115" s="3" t="s">
        <v>347</v>
      </c>
      <c r="F115" s="3" t="s">
        <v>683</v>
      </c>
      <c r="G115" s="5" t="s">
        <v>348</v>
      </c>
      <c r="H115" s="5" t="s">
        <v>1291</v>
      </c>
      <c r="I115" s="5" t="s">
        <v>1083</v>
      </c>
      <c r="J115" s="3"/>
    </row>
    <row r="116" spans="1:10" ht="60" customHeight="1" x14ac:dyDescent="0.65">
      <c r="A116" s="63">
        <v>112</v>
      </c>
      <c r="B116" s="62">
        <v>114</v>
      </c>
      <c r="C116" s="3" t="s">
        <v>349</v>
      </c>
      <c r="D116" s="3" t="s">
        <v>970</v>
      </c>
      <c r="E116" s="3" t="s">
        <v>350</v>
      </c>
      <c r="F116" s="3" t="s">
        <v>683</v>
      </c>
      <c r="G116" s="5" t="s">
        <v>351</v>
      </c>
      <c r="H116" s="5" t="s">
        <v>1292</v>
      </c>
      <c r="I116" s="5" t="s">
        <v>1084</v>
      </c>
      <c r="J116" s="3"/>
    </row>
    <row r="117" spans="1:10" ht="60" customHeight="1" x14ac:dyDescent="0.65">
      <c r="A117" s="63">
        <v>113</v>
      </c>
      <c r="B117" s="62">
        <v>115</v>
      </c>
      <c r="C117" s="3" t="s">
        <v>352</v>
      </c>
      <c r="D117" s="3" t="s">
        <v>972</v>
      </c>
      <c r="E117" s="3" t="s">
        <v>353</v>
      </c>
      <c r="F117" s="3" t="s">
        <v>683</v>
      </c>
      <c r="G117" s="5" t="s">
        <v>354</v>
      </c>
      <c r="H117" s="5" t="s">
        <v>1293</v>
      </c>
      <c r="I117" s="5" t="s">
        <v>1085</v>
      </c>
      <c r="J117" s="3"/>
    </row>
    <row r="118" spans="1:10" ht="60" customHeight="1" x14ac:dyDescent="0.65">
      <c r="A118" s="63">
        <v>114</v>
      </c>
      <c r="B118" s="62">
        <v>116</v>
      </c>
      <c r="C118" s="3" t="s">
        <v>355</v>
      </c>
      <c r="D118" s="3" t="s">
        <v>972</v>
      </c>
      <c r="E118" s="3" t="s">
        <v>356</v>
      </c>
      <c r="F118" s="3" t="s">
        <v>683</v>
      </c>
      <c r="G118" s="5" t="s">
        <v>357</v>
      </c>
      <c r="H118" s="5" t="s">
        <v>1294</v>
      </c>
      <c r="I118" s="5" t="s">
        <v>1086</v>
      </c>
      <c r="J118" s="3"/>
    </row>
    <row r="119" spans="1:10" ht="60" customHeight="1" x14ac:dyDescent="0.65">
      <c r="A119" s="63">
        <v>115</v>
      </c>
      <c r="B119" s="62">
        <v>117</v>
      </c>
      <c r="C119" s="3" t="s">
        <v>358</v>
      </c>
      <c r="D119" s="3" t="s">
        <v>972</v>
      </c>
      <c r="E119" s="3" t="s">
        <v>359</v>
      </c>
      <c r="F119" s="3" t="s">
        <v>683</v>
      </c>
      <c r="G119" s="5" t="s">
        <v>360</v>
      </c>
      <c r="H119" s="5" t="s">
        <v>1295</v>
      </c>
      <c r="I119" s="5" t="s">
        <v>1087</v>
      </c>
      <c r="J119" s="3"/>
    </row>
    <row r="120" spans="1:10" ht="60" customHeight="1" x14ac:dyDescent="0.65">
      <c r="A120" s="63">
        <v>116</v>
      </c>
      <c r="B120" s="62">
        <v>118</v>
      </c>
      <c r="C120" s="3" t="s">
        <v>361</v>
      </c>
      <c r="D120" s="3" t="s">
        <v>970</v>
      </c>
      <c r="E120" s="3" t="s">
        <v>362</v>
      </c>
      <c r="F120" s="3" t="s">
        <v>683</v>
      </c>
      <c r="G120" s="5" t="s">
        <v>363</v>
      </c>
      <c r="H120" s="5" t="s">
        <v>1296</v>
      </c>
      <c r="I120" s="5" t="s">
        <v>1088</v>
      </c>
      <c r="J120" s="3"/>
    </row>
    <row r="121" spans="1:10" ht="60" customHeight="1" x14ac:dyDescent="0.65">
      <c r="A121" s="63">
        <v>117</v>
      </c>
      <c r="B121" s="62">
        <v>119</v>
      </c>
      <c r="C121" s="3" t="s">
        <v>364</v>
      </c>
      <c r="D121" s="3" t="s">
        <v>970</v>
      </c>
      <c r="E121" s="3" t="s">
        <v>365</v>
      </c>
      <c r="F121" s="3" t="s">
        <v>683</v>
      </c>
      <c r="G121" s="5" t="s">
        <v>366</v>
      </c>
      <c r="H121" s="5" t="s">
        <v>1297</v>
      </c>
      <c r="I121" s="5" t="s">
        <v>1089</v>
      </c>
      <c r="J121" s="3"/>
    </row>
    <row r="122" spans="1:10" ht="60" customHeight="1" x14ac:dyDescent="0.65">
      <c r="A122" s="63">
        <v>118</v>
      </c>
      <c r="B122" s="62">
        <v>120</v>
      </c>
      <c r="C122" s="3" t="s">
        <v>367</v>
      </c>
      <c r="D122" s="3" t="s">
        <v>972</v>
      </c>
      <c r="E122" s="3" t="s">
        <v>368</v>
      </c>
      <c r="F122" s="3" t="s">
        <v>683</v>
      </c>
      <c r="G122" s="5" t="s">
        <v>369</v>
      </c>
      <c r="H122" s="5" t="s">
        <v>1298</v>
      </c>
      <c r="I122" s="5" t="s">
        <v>1090</v>
      </c>
      <c r="J122" s="3"/>
    </row>
    <row r="123" spans="1:10" ht="60" customHeight="1" x14ac:dyDescent="0.65">
      <c r="A123" s="63">
        <v>119</v>
      </c>
      <c r="B123" s="62">
        <v>121</v>
      </c>
      <c r="C123" s="3" t="s">
        <v>370</v>
      </c>
      <c r="D123" s="3" t="s">
        <v>972</v>
      </c>
      <c r="E123" s="3" t="s">
        <v>371</v>
      </c>
      <c r="F123" s="3" t="s">
        <v>683</v>
      </c>
      <c r="G123" s="5" t="s">
        <v>372</v>
      </c>
      <c r="H123" s="5" t="s">
        <v>1299</v>
      </c>
      <c r="I123" s="5" t="s">
        <v>1091</v>
      </c>
      <c r="J123" s="3"/>
    </row>
    <row r="124" spans="1:10" ht="60" customHeight="1" x14ac:dyDescent="0.65">
      <c r="A124" s="63">
        <v>120</v>
      </c>
      <c r="B124" s="62">
        <v>122</v>
      </c>
      <c r="C124" s="3" t="s">
        <v>373</v>
      </c>
      <c r="D124" s="3" t="s">
        <v>972</v>
      </c>
      <c r="E124" s="3" t="s">
        <v>374</v>
      </c>
      <c r="F124" s="3" t="s">
        <v>683</v>
      </c>
      <c r="G124" s="5" t="s">
        <v>375</v>
      </c>
      <c r="H124" s="9" t="s">
        <v>1300</v>
      </c>
      <c r="I124" s="9" t="s">
        <v>1092</v>
      </c>
      <c r="J124" s="3"/>
    </row>
    <row r="125" spans="1:10" ht="60" customHeight="1" x14ac:dyDescent="0.65">
      <c r="A125" s="63">
        <v>121</v>
      </c>
      <c r="B125" s="62">
        <v>123</v>
      </c>
      <c r="C125" s="3" t="s">
        <v>376</v>
      </c>
      <c r="D125" s="3" t="s">
        <v>972</v>
      </c>
      <c r="E125" s="3" t="s">
        <v>377</v>
      </c>
      <c r="F125" s="3" t="s">
        <v>683</v>
      </c>
      <c r="G125" s="5" t="s">
        <v>378</v>
      </c>
      <c r="H125" s="5" t="s">
        <v>1301</v>
      </c>
      <c r="I125" s="5" t="s">
        <v>1093</v>
      </c>
      <c r="J125" s="3"/>
    </row>
    <row r="126" spans="1:10" ht="60" customHeight="1" x14ac:dyDescent="0.65">
      <c r="A126" s="63">
        <v>122</v>
      </c>
      <c r="B126" s="62">
        <v>124</v>
      </c>
      <c r="C126" s="3" t="s">
        <v>379</v>
      </c>
      <c r="D126" s="3" t="s">
        <v>970</v>
      </c>
      <c r="E126" s="3" t="s">
        <v>380</v>
      </c>
      <c r="F126" s="3" t="s">
        <v>683</v>
      </c>
      <c r="G126" s="5" t="s">
        <v>381</v>
      </c>
      <c r="H126" s="5" t="s">
        <v>1302</v>
      </c>
      <c r="I126" s="5" t="s">
        <v>1094</v>
      </c>
      <c r="J126" s="3"/>
    </row>
    <row r="127" spans="1:10" ht="60" customHeight="1" x14ac:dyDescent="0.65">
      <c r="A127" s="63">
        <v>123</v>
      </c>
      <c r="B127" s="62">
        <v>125</v>
      </c>
      <c r="C127" s="3" t="s">
        <v>382</v>
      </c>
      <c r="D127" s="3" t="s">
        <v>970</v>
      </c>
      <c r="E127" s="3" t="s">
        <v>383</v>
      </c>
      <c r="F127" s="3" t="s">
        <v>683</v>
      </c>
      <c r="G127" s="5" t="s">
        <v>384</v>
      </c>
      <c r="H127" s="5" t="s">
        <v>1303</v>
      </c>
      <c r="I127" s="5" t="s">
        <v>1095</v>
      </c>
      <c r="J127" s="3"/>
    </row>
    <row r="128" spans="1:10" ht="60" customHeight="1" x14ac:dyDescent="0.65">
      <c r="A128" s="63">
        <v>124</v>
      </c>
      <c r="B128" s="62">
        <v>126</v>
      </c>
      <c r="C128" s="3" t="s">
        <v>385</v>
      </c>
      <c r="D128" s="3" t="s">
        <v>972</v>
      </c>
      <c r="E128" s="3" t="s">
        <v>386</v>
      </c>
      <c r="F128" s="3" t="s">
        <v>683</v>
      </c>
      <c r="G128" s="5" t="s">
        <v>387</v>
      </c>
      <c r="H128" s="5" t="s">
        <v>1304</v>
      </c>
      <c r="I128" s="5" t="s">
        <v>1096</v>
      </c>
      <c r="J128" s="3"/>
    </row>
    <row r="129" spans="1:10" ht="60" customHeight="1" x14ac:dyDescent="0.65">
      <c r="A129" s="63">
        <v>125</v>
      </c>
      <c r="B129" s="62">
        <v>127</v>
      </c>
      <c r="C129" s="3" t="s">
        <v>388</v>
      </c>
      <c r="D129" s="3" t="s">
        <v>972</v>
      </c>
      <c r="E129" s="3" t="s">
        <v>389</v>
      </c>
      <c r="F129" s="3" t="s">
        <v>683</v>
      </c>
      <c r="G129" s="5" t="s">
        <v>390</v>
      </c>
      <c r="H129" s="5" t="s">
        <v>1305</v>
      </c>
      <c r="I129" s="5" t="s">
        <v>1097</v>
      </c>
      <c r="J129" s="3"/>
    </row>
    <row r="130" spans="1:10" ht="60" customHeight="1" x14ac:dyDescent="0.65">
      <c r="A130" s="63">
        <v>126</v>
      </c>
      <c r="B130" s="62">
        <v>128</v>
      </c>
      <c r="C130" s="3" t="s">
        <v>391</v>
      </c>
      <c r="D130" s="3" t="s">
        <v>972</v>
      </c>
      <c r="E130" s="3" t="s">
        <v>392</v>
      </c>
      <c r="F130" s="3" t="s">
        <v>683</v>
      </c>
      <c r="G130" s="5" t="s">
        <v>393</v>
      </c>
      <c r="H130" s="5" t="s">
        <v>1306</v>
      </c>
      <c r="I130" s="5" t="s">
        <v>1098</v>
      </c>
      <c r="J130" s="3"/>
    </row>
    <row r="131" spans="1:10" ht="60" customHeight="1" x14ac:dyDescent="0.65">
      <c r="A131" s="63">
        <v>127</v>
      </c>
      <c r="B131" s="62">
        <v>129</v>
      </c>
      <c r="C131" s="3" t="s">
        <v>394</v>
      </c>
      <c r="D131" s="3" t="s">
        <v>972</v>
      </c>
      <c r="E131" s="3" t="s">
        <v>395</v>
      </c>
      <c r="F131" s="3" t="s">
        <v>683</v>
      </c>
      <c r="G131" s="5" t="s">
        <v>396</v>
      </c>
      <c r="H131" s="5" t="s">
        <v>1307</v>
      </c>
      <c r="I131" s="5" t="s">
        <v>1099</v>
      </c>
      <c r="J131" s="3"/>
    </row>
    <row r="132" spans="1:10" ht="60" customHeight="1" x14ac:dyDescent="0.65">
      <c r="A132" s="63">
        <v>128</v>
      </c>
      <c r="B132" s="62">
        <v>130</v>
      </c>
      <c r="C132" s="3" t="s">
        <v>397</v>
      </c>
      <c r="D132" s="3" t="s">
        <v>972</v>
      </c>
      <c r="E132" s="3" t="s">
        <v>398</v>
      </c>
      <c r="F132" s="3" t="s">
        <v>683</v>
      </c>
      <c r="G132" s="5" t="s">
        <v>399</v>
      </c>
      <c r="H132" s="5" t="s">
        <v>1308</v>
      </c>
      <c r="I132" s="5" t="s">
        <v>1100</v>
      </c>
      <c r="J132" s="3"/>
    </row>
    <row r="133" spans="1:10" ht="60" customHeight="1" x14ac:dyDescent="0.65">
      <c r="A133" s="63">
        <v>129</v>
      </c>
      <c r="B133" s="62">
        <v>131</v>
      </c>
      <c r="C133" s="3" t="s">
        <v>400</v>
      </c>
      <c r="D133" s="3" t="s">
        <v>972</v>
      </c>
      <c r="E133" s="3" t="s">
        <v>401</v>
      </c>
      <c r="F133" s="3" t="s">
        <v>683</v>
      </c>
      <c r="G133" s="5" t="s">
        <v>402</v>
      </c>
      <c r="H133" s="5" t="s">
        <v>1309</v>
      </c>
      <c r="I133" s="5" t="s">
        <v>1101</v>
      </c>
      <c r="J133" s="3"/>
    </row>
    <row r="134" spans="1:10" ht="60" customHeight="1" x14ac:dyDescent="0.65">
      <c r="A134" s="63">
        <v>130</v>
      </c>
      <c r="B134" s="62">
        <v>132</v>
      </c>
      <c r="C134" s="3" t="s">
        <v>403</v>
      </c>
      <c r="D134" s="3" t="s">
        <v>972</v>
      </c>
      <c r="E134" s="3" t="s">
        <v>404</v>
      </c>
      <c r="F134" s="3" t="s">
        <v>683</v>
      </c>
      <c r="G134" s="5" t="s">
        <v>405</v>
      </c>
      <c r="H134" s="5" t="s">
        <v>1310</v>
      </c>
      <c r="I134" s="5" t="s">
        <v>1102</v>
      </c>
      <c r="J134" s="3"/>
    </row>
    <row r="135" spans="1:10" ht="60" customHeight="1" x14ac:dyDescent="0.65">
      <c r="A135" s="63">
        <v>131</v>
      </c>
      <c r="B135" s="62">
        <v>133</v>
      </c>
      <c r="C135" s="3" t="s">
        <v>406</v>
      </c>
      <c r="D135" s="3" t="s">
        <v>972</v>
      </c>
      <c r="E135" s="3" t="s">
        <v>407</v>
      </c>
      <c r="F135" s="3" t="s">
        <v>683</v>
      </c>
      <c r="G135" s="5" t="s">
        <v>408</v>
      </c>
      <c r="H135" s="5" t="s">
        <v>1311</v>
      </c>
      <c r="I135" s="5" t="s">
        <v>1103</v>
      </c>
      <c r="J135" s="3"/>
    </row>
    <row r="136" spans="1:10" ht="60" customHeight="1" x14ac:dyDescent="0.65">
      <c r="A136" s="63">
        <v>132</v>
      </c>
      <c r="B136" s="62">
        <v>134</v>
      </c>
      <c r="C136" s="3" t="s">
        <v>409</v>
      </c>
      <c r="D136" s="3" t="s">
        <v>972</v>
      </c>
      <c r="E136" s="3" t="s">
        <v>410</v>
      </c>
      <c r="F136" s="3" t="s">
        <v>683</v>
      </c>
      <c r="G136" s="5" t="s">
        <v>411</v>
      </c>
      <c r="H136" s="5" t="s">
        <v>1312</v>
      </c>
      <c r="I136" s="5" t="s">
        <v>1104</v>
      </c>
      <c r="J136" s="3"/>
    </row>
    <row r="137" spans="1:10" ht="60" customHeight="1" x14ac:dyDescent="0.65">
      <c r="A137" s="63">
        <v>133</v>
      </c>
      <c r="B137" s="62">
        <v>135</v>
      </c>
      <c r="C137" s="3" t="s">
        <v>412</v>
      </c>
      <c r="D137" s="3" t="s">
        <v>970</v>
      </c>
      <c r="E137" s="3" t="s">
        <v>413</v>
      </c>
      <c r="F137" s="3" t="s">
        <v>683</v>
      </c>
      <c r="G137" s="5" t="s">
        <v>414</v>
      </c>
      <c r="H137" s="5" t="s">
        <v>1313</v>
      </c>
      <c r="I137" s="5" t="s">
        <v>1105</v>
      </c>
      <c r="J137" s="3"/>
    </row>
    <row r="138" spans="1:10" ht="60" customHeight="1" x14ac:dyDescent="0.65">
      <c r="A138" s="63">
        <v>134</v>
      </c>
      <c r="B138" s="62">
        <v>136</v>
      </c>
      <c r="C138" s="3" t="s">
        <v>415</v>
      </c>
      <c r="D138" s="3" t="s">
        <v>972</v>
      </c>
      <c r="E138" s="3" t="s">
        <v>416</v>
      </c>
      <c r="F138" s="3" t="s">
        <v>684</v>
      </c>
      <c r="G138" s="5" t="s">
        <v>417</v>
      </c>
      <c r="H138" s="5" t="s">
        <v>1314</v>
      </c>
      <c r="I138" s="5" t="s">
        <v>1106</v>
      </c>
      <c r="J138" s="3"/>
    </row>
    <row r="139" spans="1:10" ht="60" customHeight="1" x14ac:dyDescent="0.65">
      <c r="A139" s="63">
        <v>135</v>
      </c>
      <c r="B139" s="62">
        <v>137</v>
      </c>
      <c r="C139" s="3" t="s">
        <v>418</v>
      </c>
      <c r="D139" s="3" t="s">
        <v>972</v>
      </c>
      <c r="E139" s="3" t="s">
        <v>419</v>
      </c>
      <c r="F139" s="3" t="s">
        <v>684</v>
      </c>
      <c r="G139" s="5" t="s">
        <v>420</v>
      </c>
      <c r="H139" s="5" t="s">
        <v>1315</v>
      </c>
      <c r="I139" s="5" t="s">
        <v>1107</v>
      </c>
      <c r="J139" s="3"/>
    </row>
    <row r="140" spans="1:10" ht="60" customHeight="1" x14ac:dyDescent="0.65">
      <c r="A140" s="63">
        <v>136</v>
      </c>
      <c r="B140" s="62">
        <v>138</v>
      </c>
      <c r="C140" s="3" t="s">
        <v>421</v>
      </c>
      <c r="D140" s="3" t="s">
        <v>970</v>
      </c>
      <c r="E140" s="3" t="s">
        <v>422</v>
      </c>
      <c r="F140" s="3" t="s">
        <v>685</v>
      </c>
      <c r="G140" s="5" t="s">
        <v>423</v>
      </c>
      <c r="H140" s="5" t="s">
        <v>1316</v>
      </c>
      <c r="I140" s="5" t="s">
        <v>1108</v>
      </c>
      <c r="J140" s="3"/>
    </row>
    <row r="141" spans="1:10" ht="60" customHeight="1" x14ac:dyDescent="0.65">
      <c r="A141" s="63">
        <v>137</v>
      </c>
      <c r="B141" s="62">
        <v>139</v>
      </c>
      <c r="C141" s="3" t="s">
        <v>424</v>
      </c>
      <c r="D141" s="3" t="s">
        <v>970</v>
      </c>
      <c r="E141" s="3" t="s">
        <v>425</v>
      </c>
      <c r="F141" s="3" t="s">
        <v>685</v>
      </c>
      <c r="G141" s="5" t="s">
        <v>426</v>
      </c>
      <c r="H141" s="5" t="s">
        <v>1317</v>
      </c>
      <c r="I141" s="5" t="s">
        <v>1109</v>
      </c>
      <c r="J141" s="3"/>
    </row>
    <row r="142" spans="1:10" ht="60" customHeight="1" x14ac:dyDescent="0.65">
      <c r="A142" s="63">
        <v>138</v>
      </c>
      <c r="B142" s="62">
        <v>140</v>
      </c>
      <c r="C142" s="3" t="s">
        <v>427</v>
      </c>
      <c r="D142" s="3" t="s">
        <v>970</v>
      </c>
      <c r="E142" s="3" t="s">
        <v>428</v>
      </c>
      <c r="F142" s="3" t="s">
        <v>685</v>
      </c>
      <c r="G142" s="5" t="s">
        <v>429</v>
      </c>
      <c r="H142" s="5" t="s">
        <v>1318</v>
      </c>
      <c r="I142" s="5" t="s">
        <v>1110</v>
      </c>
      <c r="J142" s="3"/>
    </row>
    <row r="143" spans="1:10" ht="60" customHeight="1" x14ac:dyDescent="0.65">
      <c r="A143" s="63">
        <v>139</v>
      </c>
      <c r="B143" s="62">
        <v>141</v>
      </c>
      <c r="C143" s="3" t="s">
        <v>430</v>
      </c>
      <c r="D143" s="3" t="s">
        <v>972</v>
      </c>
      <c r="E143" s="3" t="s">
        <v>431</v>
      </c>
      <c r="F143" s="3" t="s">
        <v>686</v>
      </c>
      <c r="G143" s="5" t="s">
        <v>432</v>
      </c>
      <c r="H143" s="5" t="s">
        <v>841</v>
      </c>
      <c r="I143" s="7" t="s">
        <v>1111</v>
      </c>
      <c r="J143" s="3"/>
    </row>
    <row r="144" spans="1:10" ht="60" customHeight="1" x14ac:dyDescent="0.65">
      <c r="A144" s="63">
        <v>140</v>
      </c>
      <c r="B144" s="62">
        <v>142</v>
      </c>
      <c r="C144" s="3" t="s">
        <v>433</v>
      </c>
      <c r="D144" s="3" t="s">
        <v>972</v>
      </c>
      <c r="E144" s="3" t="s">
        <v>434</v>
      </c>
      <c r="F144" s="3" t="s">
        <v>686</v>
      </c>
      <c r="G144" s="5" t="s">
        <v>435</v>
      </c>
      <c r="H144" s="5" t="s">
        <v>938</v>
      </c>
      <c r="I144" s="10" t="s">
        <v>1112</v>
      </c>
      <c r="J144" s="3"/>
    </row>
    <row r="145" spans="1:10" ht="60" customHeight="1" x14ac:dyDescent="0.65">
      <c r="A145" s="63">
        <v>141</v>
      </c>
      <c r="B145" s="62">
        <v>143</v>
      </c>
      <c r="C145" s="3" t="s">
        <v>436</v>
      </c>
      <c r="D145" s="3" t="s">
        <v>972</v>
      </c>
      <c r="E145" s="3" t="s">
        <v>437</v>
      </c>
      <c r="F145" s="3" t="s">
        <v>686</v>
      </c>
      <c r="G145" s="5" t="s">
        <v>438</v>
      </c>
      <c r="H145" s="5" t="s">
        <v>937</v>
      </c>
      <c r="I145" s="10" t="s">
        <v>1113</v>
      </c>
      <c r="J145" s="3"/>
    </row>
    <row r="146" spans="1:10" ht="60" customHeight="1" x14ac:dyDescent="0.65">
      <c r="A146" s="63">
        <v>142</v>
      </c>
      <c r="B146" s="62">
        <v>144</v>
      </c>
      <c r="C146" s="3" t="s">
        <v>439</v>
      </c>
      <c r="D146" s="3" t="s">
        <v>972</v>
      </c>
      <c r="E146" s="3" t="s">
        <v>440</v>
      </c>
      <c r="F146" s="3" t="s">
        <v>686</v>
      </c>
      <c r="G146" s="5" t="s">
        <v>441</v>
      </c>
      <c r="H146" s="5" t="s">
        <v>1319</v>
      </c>
      <c r="I146" s="7" t="s">
        <v>1114</v>
      </c>
      <c r="J146" s="3"/>
    </row>
    <row r="147" spans="1:10" ht="60" customHeight="1" x14ac:dyDescent="0.65">
      <c r="A147" s="63">
        <v>143</v>
      </c>
      <c r="B147" s="62">
        <v>145</v>
      </c>
      <c r="C147" s="3" t="s">
        <v>442</v>
      </c>
      <c r="D147" s="3" t="s">
        <v>972</v>
      </c>
      <c r="E147" s="3" t="s">
        <v>443</v>
      </c>
      <c r="F147" s="3" t="s">
        <v>686</v>
      </c>
      <c r="G147" s="5" t="s">
        <v>444</v>
      </c>
      <c r="H147" s="5" t="s">
        <v>936</v>
      </c>
      <c r="I147" s="10" t="s">
        <v>1115</v>
      </c>
      <c r="J147" s="3"/>
    </row>
    <row r="148" spans="1:10" ht="60" customHeight="1" x14ac:dyDescent="0.65">
      <c r="A148" s="63">
        <v>144</v>
      </c>
      <c r="B148" s="62">
        <v>146</v>
      </c>
      <c r="C148" s="3" t="s">
        <v>445</v>
      </c>
      <c r="D148" s="3" t="s">
        <v>972</v>
      </c>
      <c r="E148" s="3" t="s">
        <v>446</v>
      </c>
      <c r="F148" s="3" t="s">
        <v>686</v>
      </c>
      <c r="G148" s="5" t="s">
        <v>447</v>
      </c>
      <c r="H148" s="5" t="s">
        <v>1320</v>
      </c>
      <c r="I148" s="5" t="s">
        <v>1116</v>
      </c>
      <c r="J148" s="3"/>
    </row>
    <row r="149" spans="1:10" ht="60" customHeight="1" x14ac:dyDescent="0.65">
      <c r="A149" s="63">
        <v>145</v>
      </c>
      <c r="B149" s="62">
        <v>147</v>
      </c>
      <c r="C149" s="3" t="s">
        <v>448</v>
      </c>
      <c r="D149" s="3" t="s">
        <v>972</v>
      </c>
      <c r="E149" s="3" t="s">
        <v>449</v>
      </c>
      <c r="F149" s="3" t="s">
        <v>686</v>
      </c>
      <c r="G149" s="5" t="s">
        <v>450</v>
      </c>
      <c r="H149" s="5" t="s">
        <v>1321</v>
      </c>
      <c r="I149" s="5" t="s">
        <v>1117</v>
      </c>
      <c r="J149" s="3"/>
    </row>
    <row r="150" spans="1:10" ht="60" customHeight="1" x14ac:dyDescent="0.65">
      <c r="A150" s="63">
        <v>146</v>
      </c>
      <c r="B150" s="62">
        <v>148</v>
      </c>
      <c r="C150" s="3" t="s">
        <v>451</v>
      </c>
      <c r="D150" s="3" t="s">
        <v>972</v>
      </c>
      <c r="E150" s="3" t="s">
        <v>452</v>
      </c>
      <c r="F150" s="3" t="s">
        <v>686</v>
      </c>
      <c r="G150" s="5" t="s">
        <v>453</v>
      </c>
      <c r="H150" s="5" t="s">
        <v>1322</v>
      </c>
      <c r="I150" s="7" t="s">
        <v>1118</v>
      </c>
      <c r="J150" s="3"/>
    </row>
    <row r="151" spans="1:10" ht="60" customHeight="1" x14ac:dyDescent="0.65">
      <c r="A151" s="63">
        <v>147</v>
      </c>
      <c r="B151" s="62">
        <v>149</v>
      </c>
      <c r="C151" s="3" t="s">
        <v>454</v>
      </c>
      <c r="D151" s="3" t="s">
        <v>972</v>
      </c>
      <c r="E151" s="3" t="s">
        <v>455</v>
      </c>
      <c r="F151" s="3" t="s">
        <v>686</v>
      </c>
      <c r="G151" s="5" t="s">
        <v>456</v>
      </c>
      <c r="H151" s="5" t="s">
        <v>1323</v>
      </c>
      <c r="I151" s="7" t="s">
        <v>1119</v>
      </c>
      <c r="J151" s="3"/>
    </row>
    <row r="152" spans="1:10" ht="60" customHeight="1" x14ac:dyDescent="0.65">
      <c r="A152" s="63">
        <v>148</v>
      </c>
      <c r="B152" s="62">
        <v>150</v>
      </c>
      <c r="C152" s="3" t="s">
        <v>457</v>
      </c>
      <c r="D152" s="3" t="s">
        <v>972</v>
      </c>
      <c r="E152" s="3" t="s">
        <v>458</v>
      </c>
      <c r="F152" s="3" t="s">
        <v>686</v>
      </c>
      <c r="G152" s="5" t="s">
        <v>459</v>
      </c>
      <c r="H152" s="5" t="s">
        <v>935</v>
      </c>
      <c r="I152" s="11" t="s">
        <v>1120</v>
      </c>
      <c r="J152" s="3"/>
    </row>
    <row r="153" spans="1:10" ht="60" customHeight="1" x14ac:dyDescent="0.65">
      <c r="A153" s="63">
        <v>149</v>
      </c>
      <c r="B153" s="62">
        <v>151</v>
      </c>
      <c r="C153" s="3" t="s">
        <v>460</v>
      </c>
      <c r="D153" s="3" t="s">
        <v>972</v>
      </c>
      <c r="E153" s="3" t="s">
        <v>461</v>
      </c>
      <c r="F153" s="3" t="s">
        <v>686</v>
      </c>
      <c r="G153" s="5" t="s">
        <v>462</v>
      </c>
      <c r="H153" s="5" t="s">
        <v>1324</v>
      </c>
      <c r="I153" s="7" t="s">
        <v>1121</v>
      </c>
      <c r="J153" s="3"/>
    </row>
    <row r="154" spans="1:10" ht="60" customHeight="1" x14ac:dyDescent="0.65">
      <c r="A154" s="63">
        <v>150</v>
      </c>
      <c r="B154" s="62">
        <v>152</v>
      </c>
      <c r="C154" s="3" t="s">
        <v>463</v>
      </c>
      <c r="D154" s="3" t="s">
        <v>972</v>
      </c>
      <c r="E154" s="3" t="s">
        <v>464</v>
      </c>
      <c r="F154" s="3" t="s">
        <v>686</v>
      </c>
      <c r="G154" s="5" t="s">
        <v>465</v>
      </c>
      <c r="H154" s="5" t="s">
        <v>1325</v>
      </c>
      <c r="I154" s="7" t="s">
        <v>1122</v>
      </c>
      <c r="J154" s="3"/>
    </row>
    <row r="155" spans="1:10" ht="60" customHeight="1" x14ac:dyDescent="0.65">
      <c r="A155" s="63">
        <v>151</v>
      </c>
      <c r="B155" s="62">
        <v>153</v>
      </c>
      <c r="C155" s="3" t="s">
        <v>466</v>
      </c>
      <c r="D155" s="3" t="s">
        <v>972</v>
      </c>
      <c r="E155" s="3" t="s">
        <v>467</v>
      </c>
      <c r="F155" s="3" t="s">
        <v>686</v>
      </c>
      <c r="G155" s="5" t="s">
        <v>468</v>
      </c>
      <c r="H155" s="5" t="s">
        <v>1326</v>
      </c>
      <c r="I155" s="7" t="s">
        <v>1123</v>
      </c>
      <c r="J155" s="3"/>
    </row>
    <row r="156" spans="1:10" ht="60" customHeight="1" x14ac:dyDescent="0.65">
      <c r="A156" s="63">
        <v>152</v>
      </c>
      <c r="B156" s="62">
        <v>154</v>
      </c>
      <c r="C156" s="3" t="s">
        <v>469</v>
      </c>
      <c r="D156" s="3" t="s">
        <v>972</v>
      </c>
      <c r="E156" s="3" t="s">
        <v>470</v>
      </c>
      <c r="F156" s="3" t="s">
        <v>686</v>
      </c>
      <c r="G156" s="5" t="s">
        <v>471</v>
      </c>
      <c r="H156" s="5" t="s">
        <v>851</v>
      </c>
      <c r="I156" s="7" t="s">
        <v>1124</v>
      </c>
      <c r="J156" s="3"/>
    </row>
    <row r="157" spans="1:10" ht="60" customHeight="1" x14ac:dyDescent="0.65">
      <c r="A157" s="63">
        <v>153</v>
      </c>
      <c r="B157" s="62">
        <v>155</v>
      </c>
      <c r="C157" s="3" t="s">
        <v>472</v>
      </c>
      <c r="D157" s="3" t="s">
        <v>970</v>
      </c>
      <c r="E157" s="3" t="s">
        <v>473</v>
      </c>
      <c r="F157" s="3" t="s">
        <v>686</v>
      </c>
      <c r="G157" s="5" t="s">
        <v>474</v>
      </c>
      <c r="H157" s="5" t="s">
        <v>1327</v>
      </c>
      <c r="I157" s="7" t="s">
        <v>1125</v>
      </c>
      <c r="J157" s="3"/>
    </row>
    <row r="158" spans="1:10" ht="60" customHeight="1" x14ac:dyDescent="0.65">
      <c r="A158" s="63">
        <v>154</v>
      </c>
      <c r="B158" s="62">
        <v>156</v>
      </c>
      <c r="C158" s="3" t="s">
        <v>475</v>
      </c>
      <c r="D158" s="3" t="s">
        <v>972</v>
      </c>
      <c r="E158" s="3" t="s">
        <v>476</v>
      </c>
      <c r="F158" s="3" t="s">
        <v>686</v>
      </c>
      <c r="G158" s="5" t="s">
        <v>477</v>
      </c>
      <c r="H158" s="5" t="s">
        <v>1328</v>
      </c>
      <c r="I158" s="7" t="s">
        <v>1126</v>
      </c>
      <c r="J158" s="3"/>
    </row>
    <row r="159" spans="1:10" ht="60" customHeight="1" x14ac:dyDescent="0.65">
      <c r="A159" s="63">
        <v>155</v>
      </c>
      <c r="B159" s="62">
        <v>157</v>
      </c>
      <c r="C159" s="3" t="s">
        <v>478</v>
      </c>
      <c r="D159" s="3" t="s">
        <v>972</v>
      </c>
      <c r="E159" s="3" t="s">
        <v>479</v>
      </c>
      <c r="F159" s="3" t="s">
        <v>686</v>
      </c>
      <c r="G159" s="5" t="s">
        <v>480</v>
      </c>
      <c r="H159" s="5" t="s">
        <v>855</v>
      </c>
      <c r="I159" s="7" t="s">
        <v>1127</v>
      </c>
      <c r="J159" s="3"/>
    </row>
    <row r="160" spans="1:10" ht="60" customHeight="1" x14ac:dyDescent="0.65">
      <c r="A160" s="63">
        <v>156</v>
      </c>
      <c r="B160" s="62">
        <v>158</v>
      </c>
      <c r="C160" s="3" t="s">
        <v>481</v>
      </c>
      <c r="D160" s="3" t="s">
        <v>970</v>
      </c>
      <c r="E160" s="3" t="s">
        <v>482</v>
      </c>
      <c r="F160" s="3" t="s">
        <v>687</v>
      </c>
      <c r="G160" s="5" t="s">
        <v>483</v>
      </c>
      <c r="H160" s="5" t="s">
        <v>1329</v>
      </c>
      <c r="I160" s="7" t="s">
        <v>1128</v>
      </c>
      <c r="J160" s="3"/>
    </row>
    <row r="161" spans="1:10" ht="60" customHeight="1" x14ac:dyDescent="0.65">
      <c r="A161" s="63">
        <v>157</v>
      </c>
      <c r="B161" s="62">
        <v>159</v>
      </c>
      <c r="C161" s="3" t="s">
        <v>484</v>
      </c>
      <c r="D161" s="3" t="s">
        <v>970</v>
      </c>
      <c r="E161" s="3" t="s">
        <v>485</v>
      </c>
      <c r="F161" s="3" t="s">
        <v>687</v>
      </c>
      <c r="G161" s="5" t="s">
        <v>486</v>
      </c>
      <c r="H161" s="5" t="s">
        <v>1330</v>
      </c>
      <c r="I161" s="7" t="s">
        <v>1129</v>
      </c>
      <c r="J161" s="3"/>
    </row>
    <row r="162" spans="1:10" ht="60" customHeight="1" x14ac:dyDescent="0.65">
      <c r="A162" s="63">
        <v>158</v>
      </c>
      <c r="B162" s="62">
        <v>160</v>
      </c>
      <c r="C162" s="3" t="s">
        <v>487</v>
      </c>
      <c r="D162" s="3" t="s">
        <v>972</v>
      </c>
      <c r="E162" s="3" t="s">
        <v>488</v>
      </c>
      <c r="F162" s="3" t="s">
        <v>687</v>
      </c>
      <c r="G162" s="5" t="s">
        <v>489</v>
      </c>
      <c r="H162" s="5" t="s">
        <v>1331</v>
      </c>
      <c r="I162" s="7" t="s">
        <v>1130</v>
      </c>
      <c r="J162" s="3"/>
    </row>
    <row r="163" spans="1:10" ht="60" customHeight="1" x14ac:dyDescent="0.65">
      <c r="A163" s="63">
        <v>159</v>
      </c>
      <c r="B163" s="62">
        <v>161</v>
      </c>
      <c r="C163" s="3" t="s">
        <v>490</v>
      </c>
      <c r="D163" s="3" t="s">
        <v>972</v>
      </c>
      <c r="E163" s="3" t="s">
        <v>491</v>
      </c>
      <c r="F163" s="3" t="s">
        <v>687</v>
      </c>
      <c r="G163" s="5" t="s">
        <v>492</v>
      </c>
      <c r="H163" s="5" t="s">
        <v>1332</v>
      </c>
      <c r="I163" s="7" t="s">
        <v>1131</v>
      </c>
      <c r="J163" s="3"/>
    </row>
    <row r="164" spans="1:10" ht="60" customHeight="1" x14ac:dyDescent="0.65">
      <c r="A164" s="63">
        <v>160</v>
      </c>
      <c r="B164" s="62">
        <v>162</v>
      </c>
      <c r="C164" s="3" t="s">
        <v>493</v>
      </c>
      <c r="D164" s="3" t="s">
        <v>970</v>
      </c>
      <c r="E164" s="3" t="s">
        <v>494</v>
      </c>
      <c r="F164" s="3" t="s">
        <v>687</v>
      </c>
      <c r="G164" s="5" t="s">
        <v>495</v>
      </c>
      <c r="H164" s="5" t="s">
        <v>1333</v>
      </c>
      <c r="I164" s="7" t="s">
        <v>1132</v>
      </c>
      <c r="J164" s="3"/>
    </row>
    <row r="165" spans="1:10" ht="60" customHeight="1" x14ac:dyDescent="0.65">
      <c r="A165" s="63">
        <v>161</v>
      </c>
      <c r="B165" s="62">
        <v>163</v>
      </c>
      <c r="C165" s="3" t="s">
        <v>496</v>
      </c>
      <c r="D165" s="3" t="s">
        <v>970</v>
      </c>
      <c r="E165" s="3" t="s">
        <v>497</v>
      </c>
      <c r="F165" s="3" t="s">
        <v>687</v>
      </c>
      <c r="G165" s="5" t="s">
        <v>498</v>
      </c>
      <c r="H165" s="5" t="s">
        <v>1334</v>
      </c>
      <c r="I165" s="7" t="s">
        <v>1133</v>
      </c>
      <c r="J165" s="3"/>
    </row>
    <row r="166" spans="1:10" ht="60" customHeight="1" x14ac:dyDescent="0.65">
      <c r="A166" s="63">
        <v>162</v>
      </c>
      <c r="B166" s="62">
        <v>164</v>
      </c>
      <c r="C166" s="3" t="s">
        <v>499</v>
      </c>
      <c r="D166" s="3" t="s">
        <v>972</v>
      </c>
      <c r="E166" s="3" t="s">
        <v>500</v>
      </c>
      <c r="F166" s="3" t="s">
        <v>687</v>
      </c>
      <c r="G166" s="5" t="s">
        <v>501</v>
      </c>
      <c r="H166" s="5" t="s">
        <v>1335</v>
      </c>
      <c r="I166" s="7" t="s">
        <v>1134</v>
      </c>
      <c r="J166" s="3"/>
    </row>
    <row r="167" spans="1:10" ht="60" customHeight="1" x14ac:dyDescent="0.65">
      <c r="A167" s="63">
        <v>163</v>
      </c>
      <c r="B167" s="62">
        <v>165</v>
      </c>
      <c r="C167" s="3" t="s">
        <v>502</v>
      </c>
      <c r="D167" s="3" t="s">
        <v>972</v>
      </c>
      <c r="E167" s="3" t="s">
        <v>503</v>
      </c>
      <c r="F167" s="3" t="s">
        <v>687</v>
      </c>
      <c r="G167" s="5" t="s">
        <v>504</v>
      </c>
      <c r="H167" s="5" t="s">
        <v>1336</v>
      </c>
      <c r="I167" s="7" t="s">
        <v>1135</v>
      </c>
      <c r="J167" s="3"/>
    </row>
    <row r="168" spans="1:10" ht="60" customHeight="1" x14ac:dyDescent="0.65">
      <c r="A168" s="63">
        <v>164</v>
      </c>
      <c r="B168" s="62">
        <v>166</v>
      </c>
      <c r="C168" s="3" t="s">
        <v>505</v>
      </c>
      <c r="D168" s="3" t="s">
        <v>972</v>
      </c>
      <c r="E168" s="3" t="s">
        <v>506</v>
      </c>
      <c r="F168" s="3" t="s">
        <v>687</v>
      </c>
      <c r="G168" s="5" t="s">
        <v>507</v>
      </c>
      <c r="H168" s="5" t="s">
        <v>1337</v>
      </c>
      <c r="I168" s="7" t="s">
        <v>1136</v>
      </c>
      <c r="J168" s="3"/>
    </row>
    <row r="169" spans="1:10" ht="60" customHeight="1" x14ac:dyDescent="0.65">
      <c r="A169" s="63">
        <v>165</v>
      </c>
      <c r="B169" s="62">
        <v>167</v>
      </c>
      <c r="C169" s="3" t="s">
        <v>508</v>
      </c>
      <c r="D169" s="3" t="s">
        <v>970</v>
      </c>
      <c r="E169" s="3" t="s">
        <v>509</v>
      </c>
      <c r="F169" s="3" t="s">
        <v>687</v>
      </c>
      <c r="G169" s="5" t="s">
        <v>510</v>
      </c>
      <c r="H169" s="5" t="s">
        <v>1338</v>
      </c>
      <c r="I169" s="7" t="s">
        <v>1137</v>
      </c>
      <c r="J169" s="3"/>
    </row>
    <row r="170" spans="1:10" ht="60" customHeight="1" x14ac:dyDescent="0.65">
      <c r="A170" s="63">
        <v>166</v>
      </c>
      <c r="B170" s="62">
        <v>168</v>
      </c>
      <c r="C170" s="3" t="s">
        <v>511</v>
      </c>
      <c r="D170" s="3" t="s">
        <v>972</v>
      </c>
      <c r="E170" s="3" t="s">
        <v>512</v>
      </c>
      <c r="F170" s="3" t="s">
        <v>687</v>
      </c>
      <c r="G170" s="5" t="s">
        <v>513</v>
      </c>
      <c r="H170" s="5" t="s">
        <v>1339</v>
      </c>
      <c r="I170" s="7" t="s">
        <v>1138</v>
      </c>
      <c r="J170" s="3"/>
    </row>
    <row r="171" spans="1:10" ht="60" customHeight="1" x14ac:dyDescent="0.65">
      <c r="A171" s="63">
        <v>167</v>
      </c>
      <c r="B171" s="62">
        <v>169</v>
      </c>
      <c r="C171" s="3" t="s">
        <v>514</v>
      </c>
      <c r="D171" s="3" t="s">
        <v>972</v>
      </c>
      <c r="E171" s="3" t="s">
        <v>515</v>
      </c>
      <c r="F171" s="3" t="s">
        <v>687</v>
      </c>
      <c r="G171" s="5" t="s">
        <v>516</v>
      </c>
      <c r="H171" s="5" t="s">
        <v>1340</v>
      </c>
      <c r="I171" s="5" t="s">
        <v>1139</v>
      </c>
      <c r="J171" s="3"/>
    </row>
    <row r="172" spans="1:10" ht="60" customHeight="1" x14ac:dyDescent="0.65">
      <c r="A172" s="63">
        <v>168</v>
      </c>
      <c r="B172" s="62">
        <v>170</v>
      </c>
      <c r="C172" s="3" t="s">
        <v>517</v>
      </c>
      <c r="D172" s="3" t="s">
        <v>972</v>
      </c>
      <c r="E172" s="3" t="s">
        <v>518</v>
      </c>
      <c r="F172" s="3" t="s">
        <v>687</v>
      </c>
      <c r="G172" s="5" t="s">
        <v>519</v>
      </c>
      <c r="H172" s="5" t="s">
        <v>1341</v>
      </c>
      <c r="I172" s="5" t="s">
        <v>1140</v>
      </c>
      <c r="J172" s="3"/>
    </row>
    <row r="173" spans="1:10" ht="60" customHeight="1" x14ac:dyDescent="0.65">
      <c r="A173" s="63">
        <v>169</v>
      </c>
      <c r="B173" s="62">
        <v>171</v>
      </c>
      <c r="C173" s="3" t="s">
        <v>520</v>
      </c>
      <c r="D173" s="3" t="s">
        <v>972</v>
      </c>
      <c r="E173" s="3" t="s">
        <v>521</v>
      </c>
      <c r="F173" s="3" t="s">
        <v>687</v>
      </c>
      <c r="G173" s="5" t="s">
        <v>522</v>
      </c>
      <c r="H173" s="5" t="s">
        <v>1342</v>
      </c>
      <c r="I173" s="5" t="s">
        <v>1141</v>
      </c>
      <c r="J173" s="3"/>
    </row>
    <row r="174" spans="1:10" ht="60" customHeight="1" x14ac:dyDescent="0.65">
      <c r="A174" s="63">
        <v>170</v>
      </c>
      <c r="B174" s="62">
        <v>172</v>
      </c>
      <c r="C174" s="3" t="s">
        <v>523</v>
      </c>
      <c r="D174" s="3" t="s">
        <v>970</v>
      </c>
      <c r="E174" s="3" t="s">
        <v>524</v>
      </c>
      <c r="F174" s="3" t="s">
        <v>687</v>
      </c>
      <c r="G174" s="5" t="s">
        <v>525</v>
      </c>
      <c r="H174" s="5" t="s">
        <v>1343</v>
      </c>
      <c r="I174" s="5" t="s">
        <v>1142</v>
      </c>
      <c r="J174" s="3"/>
    </row>
    <row r="175" spans="1:10" ht="60" customHeight="1" x14ac:dyDescent="0.65">
      <c r="A175" s="63">
        <v>171</v>
      </c>
      <c r="B175" s="62">
        <v>173</v>
      </c>
      <c r="C175" s="3" t="s">
        <v>526</v>
      </c>
      <c r="D175" s="3" t="s">
        <v>972</v>
      </c>
      <c r="E175" s="3" t="s">
        <v>527</v>
      </c>
      <c r="F175" s="3" t="s">
        <v>687</v>
      </c>
      <c r="G175" s="5" t="s">
        <v>528</v>
      </c>
      <c r="H175" s="5" t="s">
        <v>1344</v>
      </c>
      <c r="I175" s="5" t="s">
        <v>1143</v>
      </c>
      <c r="J175" s="3"/>
    </row>
    <row r="176" spans="1:10" ht="60" customHeight="1" x14ac:dyDescent="0.65">
      <c r="A176" s="63">
        <v>172</v>
      </c>
      <c r="B176" s="62">
        <v>174</v>
      </c>
      <c r="C176" s="3" t="s">
        <v>529</v>
      </c>
      <c r="D176" s="3" t="s">
        <v>970</v>
      </c>
      <c r="E176" s="3" t="s">
        <v>530</v>
      </c>
      <c r="F176" s="3" t="s">
        <v>687</v>
      </c>
      <c r="G176" s="5" t="s">
        <v>531</v>
      </c>
      <c r="H176" s="5" t="s">
        <v>1345</v>
      </c>
      <c r="I176" s="5" t="s">
        <v>1144</v>
      </c>
      <c r="J176" s="3"/>
    </row>
    <row r="177" spans="1:10" ht="60" customHeight="1" x14ac:dyDescent="0.65">
      <c r="A177" s="63">
        <v>173</v>
      </c>
      <c r="B177" s="62">
        <v>175</v>
      </c>
      <c r="C177" s="3" t="s">
        <v>532</v>
      </c>
      <c r="D177" s="3" t="s">
        <v>972</v>
      </c>
      <c r="E177" s="3" t="s">
        <v>533</v>
      </c>
      <c r="F177" s="3" t="s">
        <v>687</v>
      </c>
      <c r="G177" s="5" t="s">
        <v>534</v>
      </c>
      <c r="H177" s="5" t="s">
        <v>1346</v>
      </c>
      <c r="I177" s="5" t="s">
        <v>1145</v>
      </c>
      <c r="J177" s="3"/>
    </row>
    <row r="178" spans="1:10" ht="60" customHeight="1" x14ac:dyDescent="0.65">
      <c r="A178" s="63">
        <v>174</v>
      </c>
      <c r="B178" s="62">
        <v>176</v>
      </c>
      <c r="C178" s="3" t="s">
        <v>535</v>
      </c>
      <c r="D178" s="3" t="s">
        <v>972</v>
      </c>
      <c r="E178" s="3" t="s">
        <v>536</v>
      </c>
      <c r="F178" s="3" t="s">
        <v>687</v>
      </c>
      <c r="G178" s="5" t="s">
        <v>537</v>
      </c>
      <c r="H178" s="5" t="s">
        <v>1347</v>
      </c>
      <c r="I178" s="5" t="s">
        <v>1146</v>
      </c>
      <c r="J178" s="3"/>
    </row>
    <row r="179" spans="1:10" ht="60" customHeight="1" x14ac:dyDescent="0.65">
      <c r="A179" s="63">
        <v>175</v>
      </c>
      <c r="B179" s="62">
        <v>177</v>
      </c>
      <c r="C179" s="3" t="s">
        <v>538</v>
      </c>
      <c r="D179" s="3" t="s">
        <v>972</v>
      </c>
      <c r="E179" s="3" t="s">
        <v>539</v>
      </c>
      <c r="F179" s="3" t="s">
        <v>687</v>
      </c>
      <c r="G179" s="5" t="s">
        <v>540</v>
      </c>
      <c r="H179" s="5" t="s">
        <v>1348</v>
      </c>
      <c r="I179" s="5" t="s">
        <v>1147</v>
      </c>
      <c r="J179" s="3"/>
    </row>
    <row r="180" spans="1:10" ht="60" customHeight="1" x14ac:dyDescent="0.65">
      <c r="A180" s="63">
        <v>176</v>
      </c>
      <c r="B180" s="62">
        <v>178</v>
      </c>
      <c r="C180" s="3" t="s">
        <v>541</v>
      </c>
      <c r="D180" s="3" t="s">
        <v>972</v>
      </c>
      <c r="E180" s="3" t="s">
        <v>542</v>
      </c>
      <c r="F180" s="3" t="s">
        <v>687</v>
      </c>
      <c r="G180" s="5" t="s">
        <v>543</v>
      </c>
      <c r="H180" s="5" t="s">
        <v>1349</v>
      </c>
      <c r="I180" s="5" t="s">
        <v>1148</v>
      </c>
      <c r="J180" s="3"/>
    </row>
    <row r="181" spans="1:10" ht="60" customHeight="1" x14ac:dyDescent="0.65">
      <c r="A181" s="63">
        <v>177</v>
      </c>
      <c r="B181" s="62">
        <v>179</v>
      </c>
      <c r="C181" s="3" t="s">
        <v>544</v>
      </c>
      <c r="D181" s="3" t="s">
        <v>972</v>
      </c>
      <c r="E181" s="3" t="s">
        <v>545</v>
      </c>
      <c r="F181" s="3" t="s">
        <v>687</v>
      </c>
      <c r="G181" s="5" t="s">
        <v>546</v>
      </c>
      <c r="H181" s="5" t="s">
        <v>1350</v>
      </c>
      <c r="I181" s="5" t="s">
        <v>1149</v>
      </c>
      <c r="J181" s="3"/>
    </row>
    <row r="182" spans="1:10" ht="60" customHeight="1" x14ac:dyDescent="0.65">
      <c r="A182" s="63">
        <v>178</v>
      </c>
      <c r="B182" s="62">
        <v>180</v>
      </c>
      <c r="C182" s="3" t="s">
        <v>547</v>
      </c>
      <c r="D182" s="3" t="s">
        <v>970</v>
      </c>
      <c r="E182" s="3" t="s">
        <v>548</v>
      </c>
      <c r="F182" s="3" t="s">
        <v>687</v>
      </c>
      <c r="G182" s="5" t="s">
        <v>549</v>
      </c>
      <c r="H182" s="5" t="s">
        <v>1351</v>
      </c>
      <c r="I182" s="5" t="s">
        <v>1150</v>
      </c>
      <c r="J182" s="3"/>
    </row>
    <row r="183" spans="1:10" ht="60" customHeight="1" x14ac:dyDescent="0.65">
      <c r="A183" s="63">
        <v>179</v>
      </c>
      <c r="B183" s="62">
        <v>181</v>
      </c>
      <c r="C183" s="3" t="s">
        <v>550</v>
      </c>
      <c r="D183" s="3" t="s">
        <v>970</v>
      </c>
      <c r="E183" s="3" t="s">
        <v>551</v>
      </c>
      <c r="F183" s="3" t="s">
        <v>687</v>
      </c>
      <c r="G183" s="5" t="s">
        <v>552</v>
      </c>
      <c r="H183" s="5" t="s">
        <v>1352</v>
      </c>
      <c r="I183" s="5" t="s">
        <v>1151</v>
      </c>
      <c r="J183" s="3"/>
    </row>
    <row r="184" spans="1:10" ht="60" customHeight="1" x14ac:dyDescent="0.65">
      <c r="A184" s="63">
        <v>180</v>
      </c>
      <c r="B184" s="62">
        <v>182</v>
      </c>
      <c r="C184" s="3" t="s">
        <v>553</v>
      </c>
      <c r="D184" s="3" t="s">
        <v>972</v>
      </c>
      <c r="E184" s="3" t="s">
        <v>554</v>
      </c>
      <c r="F184" s="3" t="s">
        <v>687</v>
      </c>
      <c r="G184" s="5" t="s">
        <v>555</v>
      </c>
      <c r="H184" s="5" t="s">
        <v>1353</v>
      </c>
      <c r="I184" s="5" t="s">
        <v>1152</v>
      </c>
      <c r="J184" s="3"/>
    </row>
    <row r="185" spans="1:10" ht="60" customHeight="1" x14ac:dyDescent="0.65">
      <c r="A185" s="63">
        <v>181</v>
      </c>
      <c r="B185" s="62">
        <v>183</v>
      </c>
      <c r="C185" s="3" t="s">
        <v>556</v>
      </c>
      <c r="D185" s="3" t="s">
        <v>972</v>
      </c>
      <c r="E185" s="3" t="s">
        <v>557</v>
      </c>
      <c r="F185" s="3" t="s">
        <v>687</v>
      </c>
      <c r="G185" s="5" t="s">
        <v>558</v>
      </c>
      <c r="H185" s="5" t="s">
        <v>1354</v>
      </c>
      <c r="I185" s="5" t="s">
        <v>1153</v>
      </c>
      <c r="J185" s="3"/>
    </row>
    <row r="186" spans="1:10" ht="60" customHeight="1" x14ac:dyDescent="0.65">
      <c r="A186" s="63">
        <v>182</v>
      </c>
      <c r="B186" s="62">
        <v>184</v>
      </c>
      <c r="C186" s="3" t="s">
        <v>559</v>
      </c>
      <c r="D186" s="3" t="s">
        <v>972</v>
      </c>
      <c r="E186" s="3" t="s">
        <v>560</v>
      </c>
      <c r="F186" s="3" t="s">
        <v>687</v>
      </c>
      <c r="G186" s="5" t="s">
        <v>561</v>
      </c>
      <c r="H186" s="5" t="s">
        <v>1355</v>
      </c>
      <c r="I186" s="5" t="s">
        <v>1154</v>
      </c>
      <c r="J186" s="3"/>
    </row>
    <row r="187" spans="1:10" ht="60" customHeight="1" x14ac:dyDescent="0.65">
      <c r="A187" s="63">
        <v>183</v>
      </c>
      <c r="B187" s="62">
        <v>185</v>
      </c>
      <c r="C187" s="3" t="s">
        <v>562</v>
      </c>
      <c r="D187" s="3" t="s">
        <v>972</v>
      </c>
      <c r="E187" s="3" t="s">
        <v>563</v>
      </c>
      <c r="F187" s="3" t="s">
        <v>687</v>
      </c>
      <c r="G187" s="5" t="s">
        <v>564</v>
      </c>
      <c r="H187" s="5" t="s">
        <v>1356</v>
      </c>
      <c r="I187" s="5" t="s">
        <v>1155</v>
      </c>
      <c r="J187" s="3"/>
    </row>
    <row r="188" spans="1:10" ht="60" customHeight="1" x14ac:dyDescent="0.65">
      <c r="A188" s="63">
        <v>184</v>
      </c>
      <c r="B188" s="62">
        <v>186</v>
      </c>
      <c r="C188" s="3" t="s">
        <v>565</v>
      </c>
      <c r="D188" s="3" t="s">
        <v>970</v>
      </c>
      <c r="E188" s="3" t="s">
        <v>566</v>
      </c>
      <c r="F188" s="3" t="s">
        <v>687</v>
      </c>
      <c r="G188" s="5" t="s">
        <v>567</v>
      </c>
      <c r="H188" s="5" t="s">
        <v>1357</v>
      </c>
      <c r="I188" s="5" t="s">
        <v>1156</v>
      </c>
      <c r="J188" s="3"/>
    </row>
    <row r="189" spans="1:10" ht="60" customHeight="1" x14ac:dyDescent="0.65">
      <c r="A189" s="63">
        <v>185</v>
      </c>
      <c r="B189" s="62">
        <v>187</v>
      </c>
      <c r="C189" s="3" t="s">
        <v>568</v>
      </c>
      <c r="D189" s="3" t="s">
        <v>970</v>
      </c>
      <c r="E189" s="3" t="s">
        <v>569</v>
      </c>
      <c r="F189" s="3" t="s">
        <v>687</v>
      </c>
      <c r="G189" s="5" t="s">
        <v>570</v>
      </c>
      <c r="H189" s="5" t="s">
        <v>1358</v>
      </c>
      <c r="I189" s="5" t="s">
        <v>1157</v>
      </c>
      <c r="J189" s="3"/>
    </row>
    <row r="190" spans="1:10" ht="60" customHeight="1" x14ac:dyDescent="0.65">
      <c r="A190" s="63">
        <v>186</v>
      </c>
      <c r="B190" s="62">
        <v>188</v>
      </c>
      <c r="C190" s="3" t="s">
        <v>571</v>
      </c>
      <c r="D190" s="3" t="s">
        <v>972</v>
      </c>
      <c r="E190" s="3" t="s">
        <v>572</v>
      </c>
      <c r="F190" s="3" t="s">
        <v>687</v>
      </c>
      <c r="G190" s="5" t="s">
        <v>573</v>
      </c>
      <c r="H190" s="5" t="s">
        <v>1359</v>
      </c>
      <c r="I190" s="5" t="s">
        <v>1158</v>
      </c>
      <c r="J190" s="3"/>
    </row>
    <row r="191" spans="1:10" ht="60" customHeight="1" x14ac:dyDescent="0.65">
      <c r="A191" s="63">
        <v>187</v>
      </c>
      <c r="B191" s="62">
        <v>189</v>
      </c>
      <c r="C191" s="3" t="s">
        <v>574</v>
      </c>
      <c r="D191" s="3" t="s">
        <v>972</v>
      </c>
      <c r="E191" s="3" t="s">
        <v>575</v>
      </c>
      <c r="F191" s="3" t="s">
        <v>687</v>
      </c>
      <c r="G191" s="5" t="s">
        <v>576</v>
      </c>
      <c r="H191" s="5" t="s">
        <v>1360</v>
      </c>
      <c r="I191" s="5" t="s">
        <v>1159</v>
      </c>
      <c r="J191" s="3"/>
    </row>
    <row r="192" spans="1:10" ht="60" customHeight="1" x14ac:dyDescent="0.65">
      <c r="A192" s="63">
        <v>188</v>
      </c>
      <c r="B192" s="62">
        <v>190</v>
      </c>
      <c r="C192" s="3" t="s">
        <v>577</v>
      </c>
      <c r="D192" s="3" t="s">
        <v>972</v>
      </c>
      <c r="E192" s="3" t="s">
        <v>578</v>
      </c>
      <c r="F192" s="3" t="s">
        <v>687</v>
      </c>
      <c r="G192" s="5" t="s">
        <v>579</v>
      </c>
      <c r="H192" s="5" t="s">
        <v>1361</v>
      </c>
      <c r="I192" s="5" t="s">
        <v>1160</v>
      </c>
      <c r="J192" s="3"/>
    </row>
    <row r="193" spans="1:10" ht="60" customHeight="1" x14ac:dyDescent="0.65">
      <c r="A193" s="63">
        <v>189</v>
      </c>
      <c r="B193" s="62">
        <v>191</v>
      </c>
      <c r="C193" s="3" t="s">
        <v>580</v>
      </c>
      <c r="D193" s="3" t="s">
        <v>970</v>
      </c>
      <c r="E193" s="3" t="s">
        <v>581</v>
      </c>
      <c r="F193" s="3" t="s">
        <v>687</v>
      </c>
      <c r="G193" s="5" t="s">
        <v>582</v>
      </c>
      <c r="H193" s="5" t="s">
        <v>1362</v>
      </c>
      <c r="I193" s="5" t="s">
        <v>1161</v>
      </c>
      <c r="J193" s="3"/>
    </row>
    <row r="194" spans="1:10" ht="60" customHeight="1" x14ac:dyDescent="0.65">
      <c r="A194" s="63">
        <v>190</v>
      </c>
      <c r="B194" s="62">
        <v>192</v>
      </c>
      <c r="C194" s="3" t="s">
        <v>583</v>
      </c>
      <c r="D194" s="3" t="s">
        <v>972</v>
      </c>
      <c r="E194" s="3" t="s">
        <v>584</v>
      </c>
      <c r="F194" s="3" t="s">
        <v>688</v>
      </c>
      <c r="G194" s="5" t="s">
        <v>585</v>
      </c>
      <c r="H194" s="5" t="s">
        <v>1363</v>
      </c>
      <c r="I194" s="5" t="s">
        <v>1162</v>
      </c>
      <c r="J194" s="3"/>
    </row>
    <row r="195" spans="1:10" ht="60" customHeight="1" x14ac:dyDescent="0.65">
      <c r="A195" s="63">
        <v>191</v>
      </c>
      <c r="B195" s="62">
        <v>193</v>
      </c>
      <c r="C195" s="3" t="s">
        <v>586</v>
      </c>
      <c r="D195" s="3" t="s">
        <v>970</v>
      </c>
      <c r="E195" s="3" t="s">
        <v>587</v>
      </c>
      <c r="F195" s="3" t="s">
        <v>688</v>
      </c>
      <c r="G195" s="5" t="s">
        <v>588</v>
      </c>
      <c r="H195" s="5" t="s">
        <v>1364</v>
      </c>
      <c r="I195" s="5" t="s">
        <v>1163</v>
      </c>
      <c r="J195" s="3"/>
    </row>
    <row r="196" spans="1:10" ht="60" customHeight="1" x14ac:dyDescent="0.65">
      <c r="A196" s="63">
        <v>192</v>
      </c>
      <c r="B196" s="62">
        <v>194</v>
      </c>
      <c r="C196" s="3" t="s">
        <v>589</v>
      </c>
      <c r="D196" s="3" t="s">
        <v>970</v>
      </c>
      <c r="E196" s="3" t="s">
        <v>590</v>
      </c>
      <c r="F196" s="3" t="s">
        <v>688</v>
      </c>
      <c r="G196" s="5" t="s">
        <v>591</v>
      </c>
      <c r="H196" s="5" t="s">
        <v>893</v>
      </c>
      <c r="I196" s="5" t="s">
        <v>1164</v>
      </c>
      <c r="J196" s="3"/>
    </row>
    <row r="197" spans="1:10" ht="60" customHeight="1" x14ac:dyDescent="0.65">
      <c r="A197" s="63">
        <v>193</v>
      </c>
      <c r="B197" s="62">
        <v>195</v>
      </c>
      <c r="C197" s="3" t="s">
        <v>592</v>
      </c>
      <c r="D197" s="3" t="s">
        <v>970</v>
      </c>
      <c r="E197" s="3" t="s">
        <v>593</v>
      </c>
      <c r="F197" s="3" t="s">
        <v>688</v>
      </c>
      <c r="G197" s="5" t="s">
        <v>594</v>
      </c>
      <c r="H197" s="5" t="s">
        <v>1365</v>
      </c>
      <c r="I197" s="5" t="s">
        <v>1165</v>
      </c>
      <c r="J197" s="3"/>
    </row>
    <row r="198" spans="1:10" ht="60" customHeight="1" x14ac:dyDescent="0.65">
      <c r="A198" s="63">
        <v>194</v>
      </c>
      <c r="B198" s="62">
        <v>196</v>
      </c>
      <c r="C198" s="3" t="s">
        <v>595</v>
      </c>
      <c r="D198" s="3" t="s">
        <v>970</v>
      </c>
      <c r="E198" s="3" t="s">
        <v>596</v>
      </c>
      <c r="F198" s="3" t="s">
        <v>688</v>
      </c>
      <c r="G198" s="5" t="s">
        <v>597</v>
      </c>
      <c r="H198" s="5" t="s">
        <v>1366</v>
      </c>
      <c r="I198" s="5" t="s">
        <v>1166</v>
      </c>
      <c r="J198" s="3"/>
    </row>
    <row r="199" spans="1:10" ht="60" customHeight="1" x14ac:dyDescent="0.65">
      <c r="A199" s="63">
        <v>195</v>
      </c>
      <c r="B199" s="62">
        <v>197</v>
      </c>
      <c r="C199" s="3" t="s">
        <v>598</v>
      </c>
      <c r="D199" s="3" t="s">
        <v>970</v>
      </c>
      <c r="E199" s="3" t="s">
        <v>599</v>
      </c>
      <c r="F199" s="3" t="s">
        <v>688</v>
      </c>
      <c r="G199" s="5" t="s">
        <v>600</v>
      </c>
      <c r="H199" s="5" t="s">
        <v>1367</v>
      </c>
      <c r="I199" s="5" t="s">
        <v>1167</v>
      </c>
      <c r="J199" s="3"/>
    </row>
    <row r="200" spans="1:10" ht="60" customHeight="1" x14ac:dyDescent="0.65">
      <c r="A200" s="63">
        <v>196</v>
      </c>
      <c r="B200" s="62">
        <v>198</v>
      </c>
      <c r="C200" s="3" t="s">
        <v>601</v>
      </c>
      <c r="D200" s="3" t="s">
        <v>972</v>
      </c>
      <c r="E200" s="3" t="s">
        <v>602</v>
      </c>
      <c r="F200" s="3" t="s">
        <v>688</v>
      </c>
      <c r="G200" s="5" t="s">
        <v>603</v>
      </c>
      <c r="H200" s="5" t="s">
        <v>1368</v>
      </c>
      <c r="I200" s="5" t="s">
        <v>1168</v>
      </c>
      <c r="J200" s="3"/>
    </row>
    <row r="201" spans="1:10" ht="60" customHeight="1" x14ac:dyDescent="0.65">
      <c r="A201" s="63">
        <v>197</v>
      </c>
      <c r="B201" s="62">
        <v>199</v>
      </c>
      <c r="C201" s="3" t="s">
        <v>604</v>
      </c>
      <c r="D201" s="3" t="s">
        <v>970</v>
      </c>
      <c r="E201" s="3" t="s">
        <v>605</v>
      </c>
      <c r="F201" s="3" t="s">
        <v>688</v>
      </c>
      <c r="G201" s="5" t="s">
        <v>606</v>
      </c>
      <c r="H201" s="5" t="s">
        <v>1369</v>
      </c>
      <c r="I201" s="5" t="s">
        <v>1169</v>
      </c>
      <c r="J201" s="3"/>
    </row>
    <row r="202" spans="1:10" ht="60" customHeight="1" x14ac:dyDescent="0.65">
      <c r="A202" s="63">
        <v>198</v>
      </c>
      <c r="B202" s="62">
        <v>200</v>
      </c>
      <c r="C202" s="3" t="s">
        <v>607</v>
      </c>
      <c r="D202" s="3" t="s">
        <v>972</v>
      </c>
      <c r="E202" s="3" t="s">
        <v>608</v>
      </c>
      <c r="F202" s="3" t="s">
        <v>688</v>
      </c>
      <c r="G202" s="5" t="s">
        <v>609</v>
      </c>
      <c r="H202" s="5" t="s">
        <v>1370</v>
      </c>
      <c r="I202" s="5" t="s">
        <v>1170</v>
      </c>
      <c r="J202" s="3"/>
    </row>
    <row r="203" spans="1:10" ht="60" customHeight="1" x14ac:dyDescent="0.65">
      <c r="A203" s="63">
        <v>199</v>
      </c>
      <c r="B203" s="62">
        <v>201</v>
      </c>
      <c r="C203" s="3" t="s">
        <v>610</v>
      </c>
      <c r="D203" s="3" t="s">
        <v>970</v>
      </c>
      <c r="E203" s="3" t="s">
        <v>611</v>
      </c>
      <c r="F203" s="3" t="s">
        <v>688</v>
      </c>
      <c r="G203" s="5" t="s">
        <v>612</v>
      </c>
      <c r="H203" s="5" t="s">
        <v>1371</v>
      </c>
      <c r="I203" s="5" t="s">
        <v>1171</v>
      </c>
      <c r="J203" s="3"/>
    </row>
    <row r="204" spans="1:10" ht="60" customHeight="1" x14ac:dyDescent="0.65">
      <c r="A204" s="63">
        <v>200</v>
      </c>
      <c r="B204" s="62">
        <v>202</v>
      </c>
      <c r="C204" s="3" t="s">
        <v>613</v>
      </c>
      <c r="D204" s="3" t="s">
        <v>970</v>
      </c>
      <c r="E204" s="3" t="s">
        <v>614</v>
      </c>
      <c r="F204" s="3" t="s">
        <v>688</v>
      </c>
      <c r="G204" s="5" t="s">
        <v>615</v>
      </c>
      <c r="H204" s="5" t="s">
        <v>1372</v>
      </c>
      <c r="I204" s="5" t="s">
        <v>1172</v>
      </c>
      <c r="J204" s="3"/>
    </row>
    <row r="205" spans="1:10" ht="60" customHeight="1" x14ac:dyDescent="0.65">
      <c r="A205" s="63">
        <v>201</v>
      </c>
      <c r="B205" s="62">
        <v>203</v>
      </c>
      <c r="C205" s="3" t="s">
        <v>616</v>
      </c>
      <c r="D205" s="3" t="s">
        <v>970</v>
      </c>
      <c r="E205" s="3" t="s">
        <v>617</v>
      </c>
      <c r="F205" s="3" t="s">
        <v>688</v>
      </c>
      <c r="G205" s="5" t="s">
        <v>618</v>
      </c>
      <c r="H205" s="5" t="s">
        <v>1373</v>
      </c>
      <c r="I205" s="5" t="s">
        <v>1173</v>
      </c>
      <c r="J205" s="3"/>
    </row>
    <row r="206" spans="1:10" ht="60" customHeight="1" x14ac:dyDescent="0.65">
      <c r="A206" s="63">
        <v>202</v>
      </c>
      <c r="B206" s="62">
        <v>204</v>
      </c>
      <c r="C206" s="3" t="s">
        <v>619</v>
      </c>
      <c r="D206" s="3" t="s">
        <v>970</v>
      </c>
      <c r="E206" s="3" t="s">
        <v>620</v>
      </c>
      <c r="F206" s="3" t="s">
        <v>688</v>
      </c>
      <c r="G206" s="5" t="s">
        <v>621</v>
      </c>
      <c r="H206" s="5" t="s">
        <v>1374</v>
      </c>
      <c r="I206" s="5" t="s">
        <v>1174</v>
      </c>
      <c r="J206" s="3"/>
    </row>
    <row r="207" spans="1:10" ht="60" customHeight="1" x14ac:dyDescent="0.65">
      <c r="A207" s="63">
        <v>203</v>
      </c>
      <c r="B207" s="62">
        <v>205</v>
      </c>
      <c r="C207" s="3" t="s">
        <v>622</v>
      </c>
      <c r="D207" s="3" t="s">
        <v>970</v>
      </c>
      <c r="E207" s="3" t="s">
        <v>623</v>
      </c>
      <c r="F207" s="3" t="s">
        <v>688</v>
      </c>
      <c r="G207" s="5" t="s">
        <v>624</v>
      </c>
      <c r="H207" s="5" t="s">
        <v>1375</v>
      </c>
      <c r="I207" s="5" t="s">
        <v>1175</v>
      </c>
      <c r="J207" s="3"/>
    </row>
    <row r="208" spans="1:10" ht="60" customHeight="1" x14ac:dyDescent="0.65">
      <c r="A208" s="63">
        <v>204</v>
      </c>
      <c r="B208" s="62">
        <v>206</v>
      </c>
      <c r="C208" s="3" t="s">
        <v>625</v>
      </c>
      <c r="D208" s="3" t="s">
        <v>972</v>
      </c>
      <c r="E208" s="3" t="s">
        <v>626</v>
      </c>
      <c r="F208" s="3" t="s">
        <v>688</v>
      </c>
      <c r="G208" s="5" t="s">
        <v>627</v>
      </c>
      <c r="H208" s="5" t="s">
        <v>1376</v>
      </c>
      <c r="I208" s="5" t="s">
        <v>1176</v>
      </c>
      <c r="J208" s="3"/>
    </row>
    <row r="209" spans="1:10" ht="60" customHeight="1" x14ac:dyDescent="0.65">
      <c r="A209" s="63">
        <v>205</v>
      </c>
      <c r="B209" s="62">
        <v>207</v>
      </c>
      <c r="C209" s="3" t="s">
        <v>628</v>
      </c>
      <c r="D209" s="3" t="s">
        <v>972</v>
      </c>
      <c r="E209" s="3" t="s">
        <v>629</v>
      </c>
      <c r="F209" s="3" t="s">
        <v>939</v>
      </c>
      <c r="G209" s="5" t="s">
        <v>630</v>
      </c>
      <c r="H209" s="5" t="s">
        <v>1377</v>
      </c>
      <c r="I209" s="5" t="s">
        <v>1177</v>
      </c>
      <c r="J209" s="3"/>
    </row>
    <row r="210" spans="1:10" ht="60" customHeight="1" x14ac:dyDescent="0.65">
      <c r="A210" s="63">
        <v>206</v>
      </c>
      <c r="B210" s="62">
        <v>208</v>
      </c>
      <c r="C210" s="3" t="s">
        <v>631</v>
      </c>
      <c r="D210" s="3" t="s">
        <v>972</v>
      </c>
      <c r="E210" s="3" t="s">
        <v>587</v>
      </c>
      <c r="F210" s="3" t="s">
        <v>939</v>
      </c>
      <c r="G210" s="5" t="s">
        <v>632</v>
      </c>
      <c r="H210" s="5" t="s">
        <v>1378</v>
      </c>
      <c r="I210" s="5" t="s">
        <v>1178</v>
      </c>
      <c r="J210" s="3"/>
    </row>
    <row r="211" spans="1:10" ht="60" customHeight="1" x14ac:dyDescent="0.65">
      <c r="A211" s="63">
        <v>207</v>
      </c>
      <c r="B211" s="62">
        <v>209</v>
      </c>
      <c r="C211" s="3" t="s">
        <v>633</v>
      </c>
      <c r="D211" s="3" t="s">
        <v>972</v>
      </c>
      <c r="E211" s="3" t="s">
        <v>634</v>
      </c>
      <c r="F211" s="3" t="s">
        <v>939</v>
      </c>
      <c r="G211" s="5" t="s">
        <v>635</v>
      </c>
      <c r="H211" s="5" t="s">
        <v>909</v>
      </c>
      <c r="I211" s="5" t="s">
        <v>1179</v>
      </c>
      <c r="J211" s="3"/>
    </row>
    <row r="212" spans="1:10" ht="60" customHeight="1" x14ac:dyDescent="0.65">
      <c r="A212" s="63">
        <v>208</v>
      </c>
      <c r="B212" s="62">
        <v>210</v>
      </c>
      <c r="C212" s="3" t="s">
        <v>636</v>
      </c>
      <c r="D212" s="3" t="s">
        <v>970</v>
      </c>
      <c r="E212" s="3" t="s">
        <v>637</v>
      </c>
      <c r="F212" s="3" t="s">
        <v>939</v>
      </c>
      <c r="G212" s="5" t="s">
        <v>638</v>
      </c>
      <c r="H212" s="5" t="s">
        <v>1379</v>
      </c>
      <c r="I212" s="5" t="s">
        <v>1180</v>
      </c>
      <c r="J212" s="3"/>
    </row>
    <row r="213" spans="1:10" ht="60" customHeight="1" x14ac:dyDescent="0.65">
      <c r="A213" s="63">
        <v>209</v>
      </c>
      <c r="B213" s="62">
        <v>211</v>
      </c>
      <c r="C213" s="3" t="s">
        <v>639</v>
      </c>
      <c r="D213" s="3" t="s">
        <v>970</v>
      </c>
      <c r="E213" s="3" t="s">
        <v>640</v>
      </c>
      <c r="F213" s="3" t="s">
        <v>939</v>
      </c>
      <c r="G213" s="5" t="s">
        <v>641</v>
      </c>
      <c r="H213" s="5" t="s">
        <v>1380</v>
      </c>
      <c r="I213" s="5" t="s">
        <v>1181</v>
      </c>
      <c r="J213" s="3"/>
    </row>
    <row r="214" spans="1:10" ht="60" customHeight="1" x14ac:dyDescent="0.65">
      <c r="A214" s="63">
        <v>210</v>
      </c>
      <c r="B214" s="62">
        <v>212</v>
      </c>
      <c r="C214" s="3" t="s">
        <v>642</v>
      </c>
      <c r="D214" s="3" t="s">
        <v>970</v>
      </c>
      <c r="E214" s="3" t="s">
        <v>643</v>
      </c>
      <c r="F214" s="3" t="s">
        <v>939</v>
      </c>
      <c r="G214" s="5" t="s">
        <v>644</v>
      </c>
      <c r="H214" s="5" t="s">
        <v>913</v>
      </c>
      <c r="I214" s="5" t="s">
        <v>1182</v>
      </c>
      <c r="J214" s="3"/>
    </row>
    <row r="215" spans="1:10" ht="60" customHeight="1" x14ac:dyDescent="0.65">
      <c r="A215" s="63">
        <v>211</v>
      </c>
      <c r="B215" s="62">
        <v>213</v>
      </c>
      <c r="C215" s="3" t="s">
        <v>645</v>
      </c>
      <c r="D215" s="3" t="s">
        <v>972</v>
      </c>
      <c r="E215" s="3" t="s">
        <v>646</v>
      </c>
      <c r="F215" s="3" t="s">
        <v>939</v>
      </c>
      <c r="G215" s="5" t="s">
        <v>647</v>
      </c>
      <c r="H215" s="5" t="s">
        <v>915</v>
      </c>
      <c r="I215" s="5" t="s">
        <v>1183</v>
      </c>
      <c r="J215" s="3"/>
    </row>
    <row r="216" spans="1:10" ht="60" customHeight="1" x14ac:dyDescent="0.65">
      <c r="A216" s="63">
        <v>212</v>
      </c>
      <c r="B216" s="62">
        <v>214</v>
      </c>
      <c r="C216" s="3" t="s">
        <v>648</v>
      </c>
      <c r="D216" s="3" t="s">
        <v>972</v>
      </c>
      <c r="E216" s="3" t="s">
        <v>649</v>
      </c>
      <c r="F216" s="3" t="s">
        <v>939</v>
      </c>
      <c r="G216" s="5" t="s">
        <v>650</v>
      </c>
      <c r="H216" s="5" t="s">
        <v>1381</v>
      </c>
      <c r="I216" s="5" t="s">
        <v>1184</v>
      </c>
      <c r="J216" s="3"/>
    </row>
    <row r="217" spans="1:10" ht="60" customHeight="1" x14ac:dyDescent="0.65">
      <c r="A217" s="63">
        <v>213</v>
      </c>
      <c r="B217" s="62">
        <v>215</v>
      </c>
      <c r="C217" s="3" t="s">
        <v>651</v>
      </c>
      <c r="D217" s="3" t="s">
        <v>972</v>
      </c>
      <c r="E217" s="3" t="s">
        <v>652</v>
      </c>
      <c r="F217" s="3" t="s">
        <v>939</v>
      </c>
      <c r="G217" s="5" t="s">
        <v>653</v>
      </c>
      <c r="H217" s="5" t="s">
        <v>1382</v>
      </c>
      <c r="I217" s="5" t="s">
        <v>1185</v>
      </c>
      <c r="J217" s="3"/>
    </row>
    <row r="218" spans="1:10" ht="60" customHeight="1" x14ac:dyDescent="0.65">
      <c r="A218" s="63">
        <v>214</v>
      </c>
      <c r="B218" s="62">
        <v>216</v>
      </c>
      <c r="C218" s="3" t="s">
        <v>654</v>
      </c>
      <c r="D218" s="3" t="s">
        <v>970</v>
      </c>
      <c r="E218" s="3" t="s">
        <v>655</v>
      </c>
      <c r="F218" s="3" t="s">
        <v>939</v>
      </c>
      <c r="G218" s="5" t="s">
        <v>656</v>
      </c>
      <c r="H218" s="5" t="s">
        <v>1383</v>
      </c>
      <c r="I218" s="5" t="s">
        <v>1186</v>
      </c>
      <c r="J218" s="3"/>
    </row>
    <row r="219" spans="1:10" ht="60" customHeight="1" x14ac:dyDescent="0.65">
      <c r="A219" s="63">
        <v>215</v>
      </c>
      <c r="B219" s="62">
        <v>217</v>
      </c>
      <c r="C219" s="3" t="s">
        <v>657</v>
      </c>
      <c r="D219" s="3" t="s">
        <v>970</v>
      </c>
      <c r="E219" s="3" t="s">
        <v>658</v>
      </c>
      <c r="F219" s="3" t="s">
        <v>939</v>
      </c>
      <c r="G219" s="5" t="s">
        <v>659</v>
      </c>
      <c r="H219" s="5" t="s">
        <v>1384</v>
      </c>
      <c r="I219" s="5" t="s">
        <v>1187</v>
      </c>
      <c r="J219" s="3"/>
    </row>
    <row r="220" spans="1:10" ht="60" customHeight="1" x14ac:dyDescent="0.65">
      <c r="A220" s="63">
        <v>216</v>
      </c>
      <c r="B220" s="62">
        <v>218</v>
      </c>
      <c r="C220" s="3" t="s">
        <v>660</v>
      </c>
      <c r="D220" s="3" t="s">
        <v>972</v>
      </c>
      <c r="E220" s="3" t="s">
        <v>661</v>
      </c>
      <c r="F220" s="3" t="s">
        <v>939</v>
      </c>
      <c r="G220" s="5" t="s">
        <v>662</v>
      </c>
      <c r="H220" s="5" t="s">
        <v>1385</v>
      </c>
      <c r="I220" s="5" t="s">
        <v>1188</v>
      </c>
      <c r="J220" s="3"/>
    </row>
    <row r="221" spans="1:10" ht="60" customHeight="1" x14ac:dyDescent="0.65">
      <c r="A221" s="63">
        <v>217</v>
      </c>
      <c r="B221" s="62">
        <v>219</v>
      </c>
      <c r="C221" s="3" t="s">
        <v>663</v>
      </c>
      <c r="D221" s="3" t="s">
        <v>970</v>
      </c>
      <c r="E221" s="3" t="s">
        <v>664</v>
      </c>
      <c r="F221" s="3" t="s">
        <v>939</v>
      </c>
      <c r="G221" s="5" t="s">
        <v>665</v>
      </c>
      <c r="H221" s="5" t="s">
        <v>922</v>
      </c>
      <c r="I221" s="5" t="s">
        <v>1189</v>
      </c>
      <c r="J221" s="3"/>
    </row>
    <row r="222" spans="1:10" ht="60" customHeight="1" x14ac:dyDescent="0.65">
      <c r="A222" s="63">
        <v>218</v>
      </c>
      <c r="B222" s="62">
        <v>220</v>
      </c>
      <c r="C222" s="3" t="s">
        <v>666</v>
      </c>
      <c r="D222" s="3" t="s">
        <v>972</v>
      </c>
      <c r="E222" s="3" t="s">
        <v>667</v>
      </c>
      <c r="F222" s="3" t="s">
        <v>939</v>
      </c>
      <c r="G222" s="5" t="s">
        <v>668</v>
      </c>
      <c r="H222" s="5" t="s">
        <v>1386</v>
      </c>
      <c r="I222" s="5" t="s">
        <v>1190</v>
      </c>
      <c r="J222" s="3"/>
    </row>
    <row r="223" spans="1:10" ht="60" customHeight="1" x14ac:dyDescent="0.65">
      <c r="A223" s="63">
        <v>219</v>
      </c>
      <c r="B223" s="62">
        <v>221</v>
      </c>
      <c r="C223" s="3" t="s">
        <v>669</v>
      </c>
      <c r="D223" s="3" t="s">
        <v>972</v>
      </c>
      <c r="E223" s="3" t="s">
        <v>670</v>
      </c>
      <c r="F223" s="3" t="s">
        <v>939</v>
      </c>
      <c r="G223" s="5" t="s">
        <v>671</v>
      </c>
      <c r="H223" s="5" t="s">
        <v>1387</v>
      </c>
      <c r="I223" s="5" t="s">
        <v>1191</v>
      </c>
      <c r="J223" s="3"/>
    </row>
    <row r="224" spans="1:10" ht="60" customHeight="1" x14ac:dyDescent="0.65">
      <c r="A224" s="63">
        <v>220</v>
      </c>
      <c r="B224" s="62">
        <v>222</v>
      </c>
      <c r="C224" s="3" t="s">
        <v>672</v>
      </c>
      <c r="D224" s="3" t="s">
        <v>972</v>
      </c>
      <c r="E224" s="3" t="s">
        <v>673</v>
      </c>
      <c r="F224" s="3" t="s">
        <v>939</v>
      </c>
      <c r="G224" s="5" t="s">
        <v>674</v>
      </c>
      <c r="H224" s="5" t="s">
        <v>926</v>
      </c>
      <c r="I224" s="5" t="s">
        <v>1192</v>
      </c>
      <c r="J224" s="3"/>
    </row>
    <row r="225" spans="1:10" ht="60" customHeight="1" x14ac:dyDescent="0.65">
      <c r="A225" s="63">
        <v>221</v>
      </c>
      <c r="B225" s="62">
        <v>223</v>
      </c>
      <c r="C225" s="3" t="s">
        <v>675</v>
      </c>
      <c r="D225" s="3" t="s">
        <v>972</v>
      </c>
      <c r="E225" s="3" t="s">
        <v>676</v>
      </c>
      <c r="F225" s="3" t="s">
        <v>682</v>
      </c>
      <c r="G225" s="5" t="s">
        <v>677</v>
      </c>
      <c r="H225" s="5" t="s">
        <v>1388</v>
      </c>
      <c r="I225" s="5" t="s">
        <v>1193</v>
      </c>
      <c r="J225" s="3"/>
    </row>
    <row r="226" spans="1:10" ht="33.950000000000003" customHeight="1" x14ac:dyDescent="0.65">
      <c r="A226" s="57"/>
      <c r="B226" s="58"/>
      <c r="C226" s="59" t="s">
        <v>1395</v>
      </c>
      <c r="D226" s="60"/>
      <c r="E226" s="60"/>
      <c r="F226" s="60"/>
      <c r="G226" s="61"/>
      <c r="H226" s="61"/>
      <c r="I226" s="61"/>
      <c r="J226" s="58"/>
    </row>
    <row r="227" spans="1:10" ht="60" customHeight="1" x14ac:dyDescent="0.65">
      <c r="A227" s="63">
        <v>222</v>
      </c>
      <c r="B227" s="63">
        <v>7</v>
      </c>
      <c r="C227" s="65" t="s">
        <v>30</v>
      </c>
      <c r="D227" s="63" t="s">
        <v>970</v>
      </c>
      <c r="E227" s="63" t="s">
        <v>31</v>
      </c>
      <c r="F227" s="63" t="s">
        <v>680</v>
      </c>
      <c r="G227" s="64" t="s">
        <v>32</v>
      </c>
      <c r="H227" s="64" t="s">
        <v>695</v>
      </c>
      <c r="I227" s="64" t="s">
        <v>696</v>
      </c>
      <c r="J227" s="63"/>
    </row>
    <row r="228" spans="1:10" ht="60" customHeight="1" x14ac:dyDescent="0.65">
      <c r="A228" s="63">
        <v>223</v>
      </c>
      <c r="B228" s="63">
        <v>33</v>
      </c>
      <c r="C228" s="63" t="s">
        <v>107</v>
      </c>
      <c r="D228" s="63" t="s">
        <v>972</v>
      </c>
      <c r="E228" s="63" t="s">
        <v>108</v>
      </c>
      <c r="F228" s="63" t="s">
        <v>680</v>
      </c>
      <c r="G228" s="64">
        <v>0</v>
      </c>
      <c r="H228" s="64">
        <v>0</v>
      </c>
      <c r="I228" s="64" t="s">
        <v>723</v>
      </c>
      <c r="J228" s="63"/>
    </row>
    <row r="230" spans="1:10" ht="67.7" customHeight="1" x14ac:dyDescent="0.65">
      <c r="A230" s="70" t="s">
        <v>1396</v>
      </c>
      <c r="B230" s="70"/>
      <c r="C230" s="70"/>
      <c r="D230" s="70"/>
      <c r="E230" s="70"/>
      <c r="F230" s="70"/>
      <c r="G230" s="70"/>
      <c r="H230" s="53"/>
      <c r="I230" s="53"/>
      <c r="J230" s="52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0:G23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2021-09-24T10:25:51Z</cp:lastPrinted>
  <dcterms:created xsi:type="dcterms:W3CDTF">2021-09-24T08:01:50Z</dcterms:created>
  <dcterms:modified xsi:type="dcterms:W3CDTF">2021-11-26T09:55:19Z</dcterms:modified>
</cp:coreProperties>
</file>