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E21E3B08-2AD5-4446-81F4-968E16759B8C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Worksheet" sheetId="1" r:id="rId1"/>
    <sheet name="ផ្ទៀងផ្ទាត់" sheetId="2" r:id="rId2"/>
    <sheet name="upload" sheetId="5" r:id="rId3"/>
  </sheets>
  <definedNames>
    <definedName name="_xlnm._FilterDatabase" localSheetId="2" hidden="1">upload!$B$3:$J$361</definedName>
    <definedName name="_xlnm._FilterDatabase" localSheetId="0" hidden="1">Worksheet!$A$2:$I$360</definedName>
    <definedName name="_xlnm._FilterDatabase" localSheetId="1" hidden="1">ផ្ទៀងផ្ទាត់!$A$2:$BC$359</definedName>
    <definedName name="_xlnm.Print_Area" localSheetId="2">upload!$A$1:$J$365</definedName>
    <definedName name="_xlnm.Print_Titles" localSheetId="2">upload!$3:$3</definedName>
  </definedNames>
  <calcPr calcId="191029"/>
</workbook>
</file>

<file path=xl/calcChain.xml><?xml version="1.0" encoding="utf-8"?>
<calcChain xmlns="http://schemas.openxmlformats.org/spreadsheetml/2006/main">
  <c r="AX2" i="2" l="1"/>
  <c r="AS2" i="2"/>
  <c r="AR2" i="2"/>
  <c r="K4" i="2"/>
  <c r="L4" i="2"/>
  <c r="M4" i="2" s="1"/>
  <c r="R4" i="2"/>
  <c r="S4" i="2" s="1"/>
  <c r="T4" i="2" s="1"/>
  <c r="U4" i="2" s="1"/>
  <c r="V4" i="2" s="1"/>
  <c r="K5" i="2"/>
  <c r="L5" i="2"/>
  <c r="M5" i="2" s="1"/>
  <c r="R5" i="2"/>
  <c r="S5" i="2" s="1"/>
  <c r="T5" i="2" s="1"/>
  <c r="U5" i="2" s="1"/>
  <c r="V5" i="2" s="1"/>
  <c r="K6" i="2"/>
  <c r="L6" i="2"/>
  <c r="M6" i="2" s="1"/>
  <c r="R6" i="2"/>
  <c r="S6" i="2" s="1"/>
  <c r="T6" i="2" s="1"/>
  <c r="U6" i="2" s="1"/>
  <c r="V6" i="2" s="1"/>
  <c r="X6" i="2" s="1"/>
  <c r="K7" i="2"/>
  <c r="L7" i="2"/>
  <c r="M7" i="2" s="1"/>
  <c r="O7" i="2" s="1"/>
  <c r="R7" i="2"/>
  <c r="S7" i="2" s="1"/>
  <c r="T7" i="2" s="1"/>
  <c r="U7" i="2" s="1"/>
  <c r="V7" i="2" s="1"/>
  <c r="W7" i="2" s="1"/>
  <c r="K8" i="2"/>
  <c r="L8" i="2"/>
  <c r="M8" i="2" s="1"/>
  <c r="N8" i="2" s="1"/>
  <c r="R8" i="2"/>
  <c r="S8" i="2" s="1"/>
  <c r="T8" i="2" s="1"/>
  <c r="U8" i="2" s="1"/>
  <c r="V8" i="2" s="1"/>
  <c r="K9" i="2"/>
  <c r="L9" i="2"/>
  <c r="M9" i="2" s="1"/>
  <c r="R9" i="2"/>
  <c r="S9" i="2" s="1"/>
  <c r="T9" i="2" s="1"/>
  <c r="U9" i="2" s="1"/>
  <c r="V9" i="2" s="1"/>
  <c r="K10" i="2"/>
  <c r="L10" i="2"/>
  <c r="R10" i="2"/>
  <c r="S10" i="2" s="1"/>
  <c r="T10" i="2" s="1"/>
  <c r="U10" i="2" s="1"/>
  <c r="V10" i="2" s="1"/>
  <c r="K11" i="2"/>
  <c r="L11" i="2"/>
  <c r="M11" i="2" s="1"/>
  <c r="R11" i="2"/>
  <c r="S11" i="2" s="1"/>
  <c r="T11" i="2" s="1"/>
  <c r="U11" i="2" s="1"/>
  <c r="V11" i="2" s="1"/>
  <c r="K12" i="2"/>
  <c r="L12" i="2"/>
  <c r="M12" i="2" s="1"/>
  <c r="R12" i="2"/>
  <c r="S12" i="2" s="1"/>
  <c r="T12" i="2" s="1"/>
  <c r="U12" i="2" s="1"/>
  <c r="V12" i="2" s="1"/>
  <c r="K13" i="2"/>
  <c r="L13" i="2"/>
  <c r="M13" i="2" s="1"/>
  <c r="R13" i="2"/>
  <c r="S13" i="2" s="1"/>
  <c r="T13" i="2" s="1"/>
  <c r="U13" i="2" s="1"/>
  <c r="V13" i="2" s="1"/>
  <c r="K14" i="2"/>
  <c r="L14" i="2"/>
  <c r="M14" i="2" s="1"/>
  <c r="R14" i="2"/>
  <c r="S14" i="2" s="1"/>
  <c r="T14" i="2" s="1"/>
  <c r="U14" i="2" s="1"/>
  <c r="V14" i="2" s="1"/>
  <c r="X14" i="2" s="1"/>
  <c r="K15" i="2"/>
  <c r="L15" i="2"/>
  <c r="M15" i="2" s="1"/>
  <c r="R15" i="2"/>
  <c r="S15" i="2" s="1"/>
  <c r="T15" i="2" s="1"/>
  <c r="U15" i="2" s="1"/>
  <c r="V15" i="2" s="1"/>
  <c r="W15" i="2" s="1"/>
  <c r="K16" i="2"/>
  <c r="L16" i="2"/>
  <c r="M16" i="2" s="1"/>
  <c r="R16" i="2"/>
  <c r="S16" i="2" s="1"/>
  <c r="T16" i="2" s="1"/>
  <c r="U16" i="2" s="1"/>
  <c r="V16" i="2" s="1"/>
  <c r="K17" i="2"/>
  <c r="L17" i="2"/>
  <c r="M17" i="2" s="1"/>
  <c r="R17" i="2"/>
  <c r="S17" i="2" s="1"/>
  <c r="T17" i="2" s="1"/>
  <c r="U17" i="2" s="1"/>
  <c r="V17" i="2" s="1"/>
  <c r="K18" i="2"/>
  <c r="L18" i="2"/>
  <c r="R18" i="2"/>
  <c r="S18" i="2" s="1"/>
  <c r="T18" i="2" s="1"/>
  <c r="U18" i="2" s="1"/>
  <c r="V18" i="2" s="1"/>
  <c r="K19" i="2"/>
  <c r="L19" i="2"/>
  <c r="M19" i="2" s="1"/>
  <c r="O19" i="2" s="1"/>
  <c r="R19" i="2"/>
  <c r="S19" i="2" s="1"/>
  <c r="T19" i="2" s="1"/>
  <c r="U19" i="2" s="1"/>
  <c r="V19" i="2" s="1"/>
  <c r="K20" i="2"/>
  <c r="L20" i="2"/>
  <c r="M20" i="2" s="1"/>
  <c r="R20" i="2"/>
  <c r="S20" i="2" s="1"/>
  <c r="T20" i="2" s="1"/>
  <c r="U20" i="2" s="1"/>
  <c r="V20" i="2" s="1"/>
  <c r="K21" i="2"/>
  <c r="L21" i="2"/>
  <c r="M21" i="2" s="1"/>
  <c r="R21" i="2"/>
  <c r="S21" i="2" s="1"/>
  <c r="T21" i="2" s="1"/>
  <c r="U21" i="2" s="1"/>
  <c r="V21" i="2" s="1"/>
  <c r="K22" i="2"/>
  <c r="L22" i="2"/>
  <c r="R22" i="2"/>
  <c r="S22" i="2" s="1"/>
  <c r="T22" i="2" s="1"/>
  <c r="U22" i="2" s="1"/>
  <c r="V22" i="2" s="1"/>
  <c r="X22" i="2" s="1"/>
  <c r="K23" i="2"/>
  <c r="L23" i="2"/>
  <c r="M23" i="2" s="1"/>
  <c r="O23" i="2" s="1"/>
  <c r="R23" i="2"/>
  <c r="S23" i="2" s="1"/>
  <c r="T23" i="2" s="1"/>
  <c r="U23" i="2" s="1"/>
  <c r="V23" i="2" s="1"/>
  <c r="W23" i="2" s="1"/>
  <c r="K24" i="2"/>
  <c r="L24" i="2"/>
  <c r="M24" i="2" s="1"/>
  <c r="R24" i="2"/>
  <c r="S24" i="2" s="1"/>
  <c r="T24" i="2" s="1"/>
  <c r="U24" i="2" s="1"/>
  <c r="V24" i="2" s="1"/>
  <c r="K25" i="2"/>
  <c r="L25" i="2"/>
  <c r="M25" i="2" s="1"/>
  <c r="R25" i="2"/>
  <c r="S25" i="2" s="1"/>
  <c r="T25" i="2" s="1"/>
  <c r="U25" i="2" s="1"/>
  <c r="V25" i="2" s="1"/>
  <c r="K26" i="2"/>
  <c r="L26" i="2"/>
  <c r="R26" i="2"/>
  <c r="S26" i="2" s="1"/>
  <c r="T26" i="2" s="1"/>
  <c r="U26" i="2" s="1"/>
  <c r="V26" i="2" s="1"/>
  <c r="K27" i="2"/>
  <c r="L27" i="2"/>
  <c r="M27" i="2" s="1"/>
  <c r="R27" i="2"/>
  <c r="S27" i="2" s="1"/>
  <c r="T27" i="2" s="1"/>
  <c r="U27" i="2" s="1"/>
  <c r="V27" i="2" s="1"/>
  <c r="K28" i="2"/>
  <c r="L28" i="2"/>
  <c r="M28" i="2" s="1"/>
  <c r="R28" i="2"/>
  <c r="S28" i="2" s="1"/>
  <c r="T28" i="2" s="1"/>
  <c r="U28" i="2" s="1"/>
  <c r="V28" i="2" s="1"/>
  <c r="K29" i="2"/>
  <c r="L29" i="2"/>
  <c r="M29" i="2" s="1"/>
  <c r="R29" i="2"/>
  <c r="S29" i="2" s="1"/>
  <c r="T29" i="2" s="1"/>
  <c r="U29" i="2" s="1"/>
  <c r="V29" i="2" s="1"/>
  <c r="K30" i="2"/>
  <c r="L30" i="2"/>
  <c r="M30" i="2" s="1"/>
  <c r="N30" i="2" s="1"/>
  <c r="R30" i="2"/>
  <c r="S30" i="2" s="1"/>
  <c r="T30" i="2" s="1"/>
  <c r="U30" i="2" s="1"/>
  <c r="V30" i="2" s="1"/>
  <c r="X30" i="2" s="1"/>
  <c r="K31" i="2"/>
  <c r="L31" i="2"/>
  <c r="M31" i="2" s="1"/>
  <c r="R31" i="2"/>
  <c r="S31" i="2" s="1"/>
  <c r="T31" i="2" s="1"/>
  <c r="U31" i="2" s="1"/>
  <c r="V31" i="2" s="1"/>
  <c r="K32" i="2"/>
  <c r="L32" i="2"/>
  <c r="M32" i="2" s="1"/>
  <c r="R32" i="2"/>
  <c r="S32" i="2" s="1"/>
  <c r="T32" i="2" s="1"/>
  <c r="U32" i="2" s="1"/>
  <c r="V32" i="2" s="1"/>
  <c r="K33" i="2"/>
  <c r="L33" i="2"/>
  <c r="M33" i="2" s="1"/>
  <c r="R33" i="2"/>
  <c r="S33" i="2" s="1"/>
  <c r="T33" i="2" s="1"/>
  <c r="U33" i="2" s="1"/>
  <c r="V33" i="2" s="1"/>
  <c r="K34" i="2"/>
  <c r="L34" i="2"/>
  <c r="R34" i="2"/>
  <c r="S34" i="2" s="1"/>
  <c r="T34" i="2" s="1"/>
  <c r="U34" i="2" s="1"/>
  <c r="V34" i="2" s="1"/>
  <c r="K35" i="2"/>
  <c r="L35" i="2"/>
  <c r="M35" i="2" s="1"/>
  <c r="R35" i="2"/>
  <c r="S35" i="2" s="1"/>
  <c r="T35" i="2" s="1"/>
  <c r="U35" i="2" s="1"/>
  <c r="V35" i="2" s="1"/>
  <c r="X35" i="2" s="1"/>
  <c r="K36" i="2"/>
  <c r="L36" i="2"/>
  <c r="M36" i="2" s="1"/>
  <c r="O36" i="2" s="1"/>
  <c r="R36" i="2"/>
  <c r="S36" i="2" s="1"/>
  <c r="T36" i="2" s="1"/>
  <c r="U36" i="2" s="1"/>
  <c r="V36" i="2" s="1"/>
  <c r="W36" i="2" s="1"/>
  <c r="K37" i="2"/>
  <c r="L37" i="2"/>
  <c r="M37" i="2" s="1"/>
  <c r="R37" i="2"/>
  <c r="S37" i="2" s="1"/>
  <c r="T37" i="2" s="1"/>
  <c r="U37" i="2" s="1"/>
  <c r="V37" i="2" s="1"/>
  <c r="K38" i="2"/>
  <c r="L38" i="2"/>
  <c r="M38" i="2" s="1"/>
  <c r="R38" i="2"/>
  <c r="S38" i="2" s="1"/>
  <c r="T38" i="2" s="1"/>
  <c r="U38" i="2" s="1"/>
  <c r="V38" i="2" s="1"/>
  <c r="K39" i="2"/>
  <c r="L39" i="2"/>
  <c r="R39" i="2"/>
  <c r="S39" i="2" s="1"/>
  <c r="T39" i="2" s="1"/>
  <c r="U39" i="2" s="1"/>
  <c r="V39" i="2" s="1"/>
  <c r="X39" i="2" s="1"/>
  <c r="K40" i="2"/>
  <c r="L40" i="2"/>
  <c r="M40" i="2" s="1"/>
  <c r="N40" i="2" s="1"/>
  <c r="R40" i="2"/>
  <c r="S40" i="2" s="1"/>
  <c r="T40" i="2" s="1"/>
  <c r="U40" i="2" s="1"/>
  <c r="V40" i="2" s="1"/>
  <c r="K41" i="2"/>
  <c r="L41" i="2"/>
  <c r="M41" i="2" s="1"/>
  <c r="O41" i="2" s="1"/>
  <c r="R41" i="2"/>
  <c r="S41" i="2" s="1"/>
  <c r="T41" i="2" s="1"/>
  <c r="U41" i="2" s="1"/>
  <c r="V41" i="2" s="1"/>
  <c r="K42" i="2"/>
  <c r="L42" i="2"/>
  <c r="M42" i="2" s="1"/>
  <c r="R42" i="2"/>
  <c r="S42" i="2" s="1"/>
  <c r="T42" i="2" s="1"/>
  <c r="U42" i="2" s="1"/>
  <c r="V42" i="2" s="1"/>
  <c r="K43" i="2"/>
  <c r="L43" i="2"/>
  <c r="R43" i="2"/>
  <c r="S43" i="2" s="1"/>
  <c r="T43" i="2" s="1"/>
  <c r="U43" i="2" s="1"/>
  <c r="V43" i="2" s="1"/>
  <c r="X43" i="2" s="1"/>
  <c r="K44" i="2"/>
  <c r="L44" i="2"/>
  <c r="R44" i="2"/>
  <c r="S44" i="2" s="1"/>
  <c r="T44" i="2" s="1"/>
  <c r="U44" i="2" s="1"/>
  <c r="V44" i="2" s="1"/>
  <c r="W44" i="2" s="1"/>
  <c r="K45" i="2"/>
  <c r="L45" i="2"/>
  <c r="M45" i="2" s="1"/>
  <c r="O45" i="2" s="1"/>
  <c r="R45" i="2"/>
  <c r="S45" i="2" s="1"/>
  <c r="T45" i="2" s="1"/>
  <c r="U45" i="2" s="1"/>
  <c r="V45" i="2" s="1"/>
  <c r="K46" i="2"/>
  <c r="L46" i="2"/>
  <c r="M46" i="2" s="1"/>
  <c r="R46" i="2"/>
  <c r="S46" i="2" s="1"/>
  <c r="T46" i="2" s="1"/>
  <c r="U46" i="2" s="1"/>
  <c r="V46" i="2" s="1"/>
  <c r="K47" i="2"/>
  <c r="L47" i="2"/>
  <c r="M47" i="2" s="1"/>
  <c r="O47" i="2" s="1"/>
  <c r="R47" i="2"/>
  <c r="S47" i="2" s="1"/>
  <c r="T47" i="2" s="1"/>
  <c r="U47" i="2" s="1"/>
  <c r="V47" i="2" s="1"/>
  <c r="K48" i="2"/>
  <c r="L48" i="2"/>
  <c r="M48" i="2" s="1"/>
  <c r="O48" i="2" s="1"/>
  <c r="R48" i="2"/>
  <c r="S48" i="2" s="1"/>
  <c r="T48" i="2" s="1"/>
  <c r="U48" i="2" s="1"/>
  <c r="V48" i="2" s="1"/>
  <c r="K49" i="2"/>
  <c r="L49" i="2"/>
  <c r="M49" i="2" s="1"/>
  <c r="R49" i="2"/>
  <c r="S49" i="2" s="1"/>
  <c r="T49" i="2" s="1"/>
  <c r="U49" i="2" s="1"/>
  <c r="V49" i="2" s="1"/>
  <c r="K50" i="2"/>
  <c r="L50" i="2"/>
  <c r="M50" i="2" s="1"/>
  <c r="R50" i="2"/>
  <c r="S50" i="2" s="1"/>
  <c r="T50" i="2" s="1"/>
  <c r="U50" i="2" s="1"/>
  <c r="V50" i="2" s="1"/>
  <c r="K51" i="2"/>
  <c r="L51" i="2"/>
  <c r="M51" i="2" s="1"/>
  <c r="O51" i="2" s="1"/>
  <c r="R51" i="2"/>
  <c r="S51" i="2" s="1"/>
  <c r="T51" i="2" s="1"/>
  <c r="U51" i="2" s="1"/>
  <c r="V51" i="2" s="1"/>
  <c r="K52" i="2"/>
  <c r="L52" i="2"/>
  <c r="M52" i="2" s="1"/>
  <c r="O52" i="2" s="1"/>
  <c r="R52" i="2"/>
  <c r="S52" i="2" s="1"/>
  <c r="T52" i="2" s="1"/>
  <c r="U52" i="2" s="1"/>
  <c r="V52" i="2" s="1"/>
  <c r="K53" i="2"/>
  <c r="L53" i="2"/>
  <c r="M53" i="2" s="1"/>
  <c r="O53" i="2" s="1"/>
  <c r="R53" i="2"/>
  <c r="S53" i="2" s="1"/>
  <c r="T53" i="2" s="1"/>
  <c r="U53" i="2" s="1"/>
  <c r="V53" i="2" s="1"/>
  <c r="W53" i="2" s="1"/>
  <c r="K54" i="2"/>
  <c r="L54" i="2"/>
  <c r="M54" i="2" s="1"/>
  <c r="R54" i="2"/>
  <c r="S54" i="2" s="1"/>
  <c r="T54" i="2" s="1"/>
  <c r="U54" i="2" s="1"/>
  <c r="V54" i="2" s="1"/>
  <c r="W54" i="2" s="1"/>
  <c r="K55" i="2"/>
  <c r="L55" i="2"/>
  <c r="M55" i="2" s="1"/>
  <c r="N55" i="2" s="1"/>
  <c r="R55" i="2"/>
  <c r="S55" i="2" s="1"/>
  <c r="T55" i="2" s="1"/>
  <c r="U55" i="2" s="1"/>
  <c r="V55" i="2" s="1"/>
  <c r="K56" i="2"/>
  <c r="L56" i="2"/>
  <c r="M56" i="2" s="1"/>
  <c r="R56" i="2"/>
  <c r="S56" i="2" s="1"/>
  <c r="T56" i="2" s="1"/>
  <c r="U56" i="2" s="1"/>
  <c r="V56" i="2" s="1"/>
  <c r="K57" i="2"/>
  <c r="L57" i="2"/>
  <c r="M57" i="2" s="1"/>
  <c r="R57" i="2"/>
  <c r="S57" i="2" s="1"/>
  <c r="T57" i="2" s="1"/>
  <c r="U57" i="2" s="1"/>
  <c r="V57" i="2" s="1"/>
  <c r="K58" i="2"/>
  <c r="L58" i="2"/>
  <c r="R58" i="2"/>
  <c r="S58" i="2" s="1"/>
  <c r="T58" i="2" s="1"/>
  <c r="U58" i="2" s="1"/>
  <c r="V58" i="2" s="1"/>
  <c r="K59" i="2"/>
  <c r="L59" i="2"/>
  <c r="M59" i="2" s="1"/>
  <c r="O59" i="2" s="1"/>
  <c r="R59" i="2"/>
  <c r="S59" i="2" s="1"/>
  <c r="T59" i="2" s="1"/>
  <c r="U59" i="2" s="1"/>
  <c r="V59" i="2" s="1"/>
  <c r="K60" i="2"/>
  <c r="L60" i="2"/>
  <c r="M60" i="2" s="1"/>
  <c r="O60" i="2" s="1"/>
  <c r="R60" i="2"/>
  <c r="S60" i="2" s="1"/>
  <c r="T60" i="2" s="1"/>
  <c r="U60" i="2" s="1"/>
  <c r="V60" i="2" s="1"/>
  <c r="K61" i="2"/>
  <c r="L61" i="2"/>
  <c r="M61" i="2" s="1"/>
  <c r="O61" i="2" s="1"/>
  <c r="R61" i="2"/>
  <c r="S61" i="2" s="1"/>
  <c r="T61" i="2" s="1"/>
  <c r="U61" i="2" s="1"/>
  <c r="V61" i="2" s="1"/>
  <c r="W61" i="2" s="1"/>
  <c r="K62" i="2"/>
  <c r="L62" i="2"/>
  <c r="M62" i="2" s="1"/>
  <c r="O62" i="2" s="1"/>
  <c r="R62" i="2"/>
  <c r="S62" i="2" s="1"/>
  <c r="T62" i="2" s="1"/>
  <c r="U62" i="2" s="1"/>
  <c r="V62" i="2" s="1"/>
  <c r="K63" i="2"/>
  <c r="L63" i="2"/>
  <c r="M63" i="2" s="1"/>
  <c r="R63" i="2"/>
  <c r="S63" i="2" s="1"/>
  <c r="T63" i="2" s="1"/>
  <c r="U63" i="2" s="1"/>
  <c r="V63" i="2" s="1"/>
  <c r="K64" i="2"/>
  <c r="L64" i="2"/>
  <c r="M64" i="2" s="1"/>
  <c r="R64" i="2"/>
  <c r="S64" i="2" s="1"/>
  <c r="T64" i="2" s="1"/>
  <c r="U64" i="2" s="1"/>
  <c r="V64" i="2" s="1"/>
  <c r="K65" i="2"/>
  <c r="L65" i="2"/>
  <c r="M65" i="2" s="1"/>
  <c r="O65" i="2" s="1"/>
  <c r="R65" i="2"/>
  <c r="S65" i="2" s="1"/>
  <c r="T65" i="2" s="1"/>
  <c r="U65" i="2" s="1"/>
  <c r="V65" i="2" s="1"/>
  <c r="K66" i="2"/>
  <c r="L66" i="2"/>
  <c r="M66" i="2" s="1"/>
  <c r="O66" i="2" s="1"/>
  <c r="R66" i="2"/>
  <c r="S66" i="2" s="1"/>
  <c r="T66" i="2" s="1"/>
  <c r="U66" i="2" s="1"/>
  <c r="V66" i="2" s="1"/>
  <c r="K67" i="2"/>
  <c r="L67" i="2"/>
  <c r="M67" i="2" s="1"/>
  <c r="O67" i="2" s="1"/>
  <c r="R67" i="2"/>
  <c r="S67" i="2" s="1"/>
  <c r="T67" i="2" s="1"/>
  <c r="U67" i="2" s="1"/>
  <c r="V67" i="2" s="1"/>
  <c r="K68" i="2"/>
  <c r="L68" i="2"/>
  <c r="M68" i="2" s="1"/>
  <c r="O68" i="2" s="1"/>
  <c r="R68" i="2"/>
  <c r="S68" i="2" s="1"/>
  <c r="T68" i="2" s="1"/>
  <c r="U68" i="2" s="1"/>
  <c r="V68" i="2" s="1"/>
  <c r="K69" i="2"/>
  <c r="L69" i="2"/>
  <c r="M69" i="2" s="1"/>
  <c r="O69" i="2" s="1"/>
  <c r="R69" i="2"/>
  <c r="S69" i="2" s="1"/>
  <c r="T69" i="2" s="1"/>
  <c r="U69" i="2" s="1"/>
  <c r="V69" i="2" s="1"/>
  <c r="K70" i="2"/>
  <c r="L70" i="2"/>
  <c r="M70" i="2" s="1"/>
  <c r="N70" i="2" s="1"/>
  <c r="R70" i="2"/>
  <c r="S70" i="2" s="1"/>
  <c r="T70" i="2" s="1"/>
  <c r="U70" i="2" s="1"/>
  <c r="V70" i="2" s="1"/>
  <c r="K71" i="2"/>
  <c r="L71" i="2"/>
  <c r="M71" i="2" s="1"/>
  <c r="R71" i="2"/>
  <c r="S71" i="2" s="1"/>
  <c r="T71" i="2" s="1"/>
  <c r="U71" i="2" s="1"/>
  <c r="V71" i="2" s="1"/>
  <c r="K72" i="2"/>
  <c r="L72" i="2"/>
  <c r="M72" i="2" s="1"/>
  <c r="R72" i="2"/>
  <c r="S72" i="2" s="1"/>
  <c r="T72" i="2" s="1"/>
  <c r="U72" i="2" s="1"/>
  <c r="V72" i="2" s="1"/>
  <c r="K73" i="2"/>
  <c r="L73" i="2"/>
  <c r="M73" i="2" s="1"/>
  <c r="O73" i="2" s="1"/>
  <c r="R73" i="2"/>
  <c r="S73" i="2" s="1"/>
  <c r="T73" i="2" s="1"/>
  <c r="U73" i="2" s="1"/>
  <c r="V73" i="2" s="1"/>
  <c r="K74" i="2"/>
  <c r="L74" i="2"/>
  <c r="R74" i="2"/>
  <c r="S74" i="2" s="1"/>
  <c r="T74" i="2" s="1"/>
  <c r="U74" i="2" s="1"/>
  <c r="V74" i="2" s="1"/>
  <c r="K75" i="2"/>
  <c r="L75" i="2"/>
  <c r="M75" i="2" s="1"/>
  <c r="R75" i="2"/>
  <c r="S75" i="2" s="1"/>
  <c r="T75" i="2" s="1"/>
  <c r="U75" i="2" s="1"/>
  <c r="V75" i="2" s="1"/>
  <c r="K76" i="2"/>
  <c r="L76" i="2"/>
  <c r="M76" i="2" s="1"/>
  <c r="R76" i="2"/>
  <c r="S76" i="2" s="1"/>
  <c r="T76" i="2" s="1"/>
  <c r="U76" i="2" s="1"/>
  <c r="V76" i="2" s="1"/>
  <c r="K77" i="2"/>
  <c r="L77" i="2"/>
  <c r="M77" i="2" s="1"/>
  <c r="R77" i="2"/>
  <c r="S77" i="2" s="1"/>
  <c r="T77" i="2" s="1"/>
  <c r="U77" i="2" s="1"/>
  <c r="V77" i="2" s="1"/>
  <c r="K78" i="2"/>
  <c r="L78" i="2"/>
  <c r="M78" i="2" s="1"/>
  <c r="R78" i="2"/>
  <c r="S78" i="2" s="1"/>
  <c r="T78" i="2" s="1"/>
  <c r="U78" i="2" s="1"/>
  <c r="V78" i="2" s="1"/>
  <c r="K79" i="2"/>
  <c r="L79" i="2"/>
  <c r="M79" i="2" s="1"/>
  <c r="R79" i="2"/>
  <c r="S79" i="2" s="1"/>
  <c r="T79" i="2" s="1"/>
  <c r="U79" i="2" s="1"/>
  <c r="V79" i="2" s="1"/>
  <c r="K80" i="2"/>
  <c r="L80" i="2"/>
  <c r="M80" i="2" s="1"/>
  <c r="O80" i="2" s="1"/>
  <c r="R80" i="2"/>
  <c r="S80" i="2" s="1"/>
  <c r="T80" i="2" s="1"/>
  <c r="U80" i="2" s="1"/>
  <c r="V80" i="2" s="1"/>
  <c r="K81" i="2"/>
  <c r="L81" i="2"/>
  <c r="M81" i="2" s="1"/>
  <c r="O81" i="2" s="1"/>
  <c r="R81" i="2"/>
  <c r="S81" i="2" s="1"/>
  <c r="T81" i="2" s="1"/>
  <c r="U81" i="2" s="1"/>
  <c r="V81" i="2" s="1"/>
  <c r="K82" i="2"/>
  <c r="L82" i="2"/>
  <c r="R82" i="2"/>
  <c r="S82" i="2" s="1"/>
  <c r="T82" i="2" s="1"/>
  <c r="U82" i="2" s="1"/>
  <c r="V82" i="2" s="1"/>
  <c r="K83" i="2"/>
  <c r="L83" i="2"/>
  <c r="R83" i="2"/>
  <c r="S83" i="2" s="1"/>
  <c r="T83" i="2" s="1"/>
  <c r="U83" i="2" s="1"/>
  <c r="V83" i="2" s="1"/>
  <c r="K84" i="2"/>
  <c r="L84" i="2"/>
  <c r="M84" i="2" s="1"/>
  <c r="O84" i="2" s="1"/>
  <c r="R84" i="2"/>
  <c r="S84" i="2" s="1"/>
  <c r="T84" i="2" s="1"/>
  <c r="U84" i="2" s="1"/>
  <c r="V84" i="2" s="1"/>
  <c r="W84" i="2" s="1"/>
  <c r="K85" i="2"/>
  <c r="L85" i="2"/>
  <c r="M85" i="2" s="1"/>
  <c r="O85" i="2" s="1"/>
  <c r="R85" i="2"/>
  <c r="S85" i="2" s="1"/>
  <c r="T85" i="2" s="1"/>
  <c r="U85" i="2" s="1"/>
  <c r="V85" i="2" s="1"/>
  <c r="W85" i="2" s="1"/>
  <c r="K86" i="2"/>
  <c r="L86" i="2"/>
  <c r="R86" i="2"/>
  <c r="S86" i="2" s="1"/>
  <c r="T86" i="2" s="1"/>
  <c r="U86" i="2" s="1"/>
  <c r="V86" i="2" s="1"/>
  <c r="K87" i="2"/>
  <c r="L87" i="2"/>
  <c r="M87" i="2" s="1"/>
  <c r="R87" i="2"/>
  <c r="S87" i="2" s="1"/>
  <c r="T87" i="2" s="1"/>
  <c r="U87" i="2" s="1"/>
  <c r="V87" i="2" s="1"/>
  <c r="X87" i="2" s="1"/>
  <c r="K88" i="2"/>
  <c r="L88" i="2"/>
  <c r="M88" i="2" s="1"/>
  <c r="R88" i="2"/>
  <c r="S88" i="2" s="1"/>
  <c r="T88" i="2" s="1"/>
  <c r="U88" i="2" s="1"/>
  <c r="V88" i="2" s="1"/>
  <c r="K89" i="2"/>
  <c r="L89" i="2"/>
  <c r="M89" i="2" s="1"/>
  <c r="R89" i="2"/>
  <c r="S89" i="2" s="1"/>
  <c r="T89" i="2" s="1"/>
  <c r="U89" i="2" s="1"/>
  <c r="V89" i="2" s="1"/>
  <c r="K90" i="2"/>
  <c r="L90" i="2"/>
  <c r="M90" i="2" s="1"/>
  <c r="R90" i="2"/>
  <c r="S90" i="2" s="1"/>
  <c r="T90" i="2" s="1"/>
  <c r="U90" i="2" s="1"/>
  <c r="V90" i="2" s="1"/>
  <c r="K91" i="2"/>
  <c r="L91" i="2"/>
  <c r="R91" i="2"/>
  <c r="S91" i="2" s="1"/>
  <c r="T91" i="2" s="1"/>
  <c r="U91" i="2" s="1"/>
  <c r="V91" i="2" s="1"/>
  <c r="K92" i="2"/>
  <c r="L92" i="2"/>
  <c r="M92" i="2" s="1"/>
  <c r="R92" i="2"/>
  <c r="S92" i="2" s="1"/>
  <c r="T92" i="2" s="1"/>
  <c r="U92" i="2" s="1"/>
  <c r="V92" i="2" s="1"/>
  <c r="K93" i="2"/>
  <c r="L93" i="2"/>
  <c r="M93" i="2" s="1"/>
  <c r="O93" i="2" s="1"/>
  <c r="R93" i="2"/>
  <c r="S93" i="2" s="1"/>
  <c r="T93" i="2" s="1"/>
  <c r="U93" i="2" s="1"/>
  <c r="V93" i="2" s="1"/>
  <c r="K94" i="2"/>
  <c r="L94" i="2"/>
  <c r="M94" i="2" s="1"/>
  <c r="N94" i="2" s="1"/>
  <c r="R94" i="2"/>
  <c r="S94" i="2" s="1"/>
  <c r="T94" i="2" s="1"/>
  <c r="U94" i="2" s="1"/>
  <c r="V94" i="2" s="1"/>
  <c r="K95" i="2"/>
  <c r="L95" i="2"/>
  <c r="M95" i="2" s="1"/>
  <c r="R95" i="2"/>
  <c r="S95" i="2" s="1"/>
  <c r="T95" i="2" s="1"/>
  <c r="U95" i="2" s="1"/>
  <c r="V95" i="2" s="1"/>
  <c r="K96" i="2"/>
  <c r="L96" i="2"/>
  <c r="M96" i="2" s="1"/>
  <c r="O96" i="2" s="1"/>
  <c r="R96" i="2"/>
  <c r="S96" i="2" s="1"/>
  <c r="T96" i="2" s="1"/>
  <c r="U96" i="2" s="1"/>
  <c r="V96" i="2" s="1"/>
  <c r="K97" i="2"/>
  <c r="L97" i="2"/>
  <c r="R97" i="2"/>
  <c r="S97" i="2" s="1"/>
  <c r="T97" i="2" s="1"/>
  <c r="U97" i="2" s="1"/>
  <c r="V97" i="2" s="1"/>
  <c r="K98" i="2"/>
  <c r="L98" i="2"/>
  <c r="M98" i="2" s="1"/>
  <c r="O98" i="2" s="1"/>
  <c r="R98" i="2"/>
  <c r="S98" i="2" s="1"/>
  <c r="T98" i="2" s="1"/>
  <c r="U98" i="2" s="1"/>
  <c r="V98" i="2" s="1"/>
  <c r="K99" i="2"/>
  <c r="L99" i="2"/>
  <c r="R99" i="2"/>
  <c r="S99" i="2" s="1"/>
  <c r="T99" i="2" s="1"/>
  <c r="U99" i="2" s="1"/>
  <c r="V99" i="2" s="1"/>
  <c r="W99" i="2" s="1"/>
  <c r="K100" i="2"/>
  <c r="L100" i="2"/>
  <c r="R100" i="2"/>
  <c r="S100" i="2" s="1"/>
  <c r="T100" i="2" s="1"/>
  <c r="U100" i="2" s="1"/>
  <c r="V100" i="2" s="1"/>
  <c r="X100" i="2" s="1"/>
  <c r="K101" i="2"/>
  <c r="L101" i="2"/>
  <c r="M101" i="2" s="1"/>
  <c r="O101" i="2" s="1"/>
  <c r="R101" i="2"/>
  <c r="S101" i="2" s="1"/>
  <c r="T101" i="2" s="1"/>
  <c r="U101" i="2" s="1"/>
  <c r="V101" i="2" s="1"/>
  <c r="K102" i="2"/>
  <c r="L102" i="2"/>
  <c r="M102" i="2" s="1"/>
  <c r="O102" i="2" s="1"/>
  <c r="R102" i="2"/>
  <c r="S102" i="2" s="1"/>
  <c r="T102" i="2" s="1"/>
  <c r="U102" i="2" s="1"/>
  <c r="V102" i="2" s="1"/>
  <c r="X102" i="2" s="1"/>
  <c r="K103" i="2"/>
  <c r="L103" i="2"/>
  <c r="M103" i="2" s="1"/>
  <c r="O103" i="2" s="1"/>
  <c r="R103" i="2"/>
  <c r="S103" i="2" s="1"/>
  <c r="T103" i="2" s="1"/>
  <c r="U103" i="2" s="1"/>
  <c r="V103" i="2" s="1"/>
  <c r="X103" i="2" s="1"/>
  <c r="K104" i="2"/>
  <c r="L104" i="2"/>
  <c r="M104" i="2" s="1"/>
  <c r="R104" i="2"/>
  <c r="S104" i="2" s="1"/>
  <c r="T104" i="2" s="1"/>
  <c r="U104" i="2" s="1"/>
  <c r="V104" i="2" s="1"/>
  <c r="K105" i="2"/>
  <c r="L105" i="2"/>
  <c r="M105" i="2" s="1"/>
  <c r="R105" i="2"/>
  <c r="S105" i="2" s="1"/>
  <c r="T105" i="2" s="1"/>
  <c r="U105" i="2" s="1"/>
  <c r="V105" i="2" s="1"/>
  <c r="K106" i="2"/>
  <c r="L106" i="2"/>
  <c r="M106" i="2" s="1"/>
  <c r="O106" i="2" s="1"/>
  <c r="R106" i="2"/>
  <c r="S106" i="2" s="1"/>
  <c r="T106" i="2" s="1"/>
  <c r="U106" i="2" s="1"/>
  <c r="V106" i="2" s="1"/>
  <c r="K107" i="2"/>
  <c r="L107" i="2"/>
  <c r="R107" i="2"/>
  <c r="S107" i="2" s="1"/>
  <c r="T107" i="2" s="1"/>
  <c r="U107" i="2" s="1"/>
  <c r="V107" i="2" s="1"/>
  <c r="K108" i="2"/>
  <c r="L108" i="2"/>
  <c r="M108" i="2" s="1"/>
  <c r="R108" i="2"/>
  <c r="S108" i="2" s="1"/>
  <c r="T108" i="2" s="1"/>
  <c r="U108" i="2" s="1"/>
  <c r="V108" i="2" s="1"/>
  <c r="W108" i="2" s="1"/>
  <c r="K109" i="2"/>
  <c r="L109" i="2"/>
  <c r="M109" i="2" s="1"/>
  <c r="N109" i="2" s="1"/>
  <c r="R109" i="2"/>
  <c r="S109" i="2" s="1"/>
  <c r="T109" i="2" s="1"/>
  <c r="U109" i="2" s="1"/>
  <c r="V109" i="2" s="1"/>
  <c r="K110" i="2"/>
  <c r="L110" i="2"/>
  <c r="M110" i="2" s="1"/>
  <c r="R110" i="2"/>
  <c r="S110" i="2" s="1"/>
  <c r="T110" i="2" s="1"/>
  <c r="U110" i="2" s="1"/>
  <c r="V110" i="2" s="1"/>
  <c r="W110" i="2" s="1"/>
  <c r="K111" i="2"/>
  <c r="L111" i="2"/>
  <c r="M111" i="2" s="1"/>
  <c r="O111" i="2" s="1"/>
  <c r="R111" i="2"/>
  <c r="S111" i="2" s="1"/>
  <c r="T111" i="2" s="1"/>
  <c r="U111" i="2" s="1"/>
  <c r="V111" i="2" s="1"/>
  <c r="W111" i="2" s="1"/>
  <c r="K112" i="2"/>
  <c r="L112" i="2"/>
  <c r="M112" i="2" s="1"/>
  <c r="N112" i="2" s="1"/>
  <c r="R112" i="2"/>
  <c r="S112" i="2" s="1"/>
  <c r="T112" i="2" s="1"/>
  <c r="U112" i="2" s="1"/>
  <c r="V112" i="2" s="1"/>
  <c r="W112" i="2" s="1"/>
  <c r="K113" i="2"/>
  <c r="L113" i="2"/>
  <c r="M113" i="2" s="1"/>
  <c r="R113" i="2"/>
  <c r="S113" i="2" s="1"/>
  <c r="T113" i="2" s="1"/>
  <c r="U113" i="2" s="1"/>
  <c r="V113" i="2" s="1"/>
  <c r="K114" i="2"/>
  <c r="L114" i="2"/>
  <c r="R114" i="2"/>
  <c r="S114" i="2" s="1"/>
  <c r="T114" i="2" s="1"/>
  <c r="U114" i="2" s="1"/>
  <c r="V114" i="2" s="1"/>
  <c r="X114" i="2" s="1"/>
  <c r="K115" i="2"/>
  <c r="L115" i="2"/>
  <c r="R115" i="2"/>
  <c r="S115" i="2" s="1"/>
  <c r="T115" i="2" s="1"/>
  <c r="U115" i="2" s="1"/>
  <c r="V115" i="2" s="1"/>
  <c r="K116" i="2"/>
  <c r="L116" i="2"/>
  <c r="R116" i="2"/>
  <c r="S116" i="2" s="1"/>
  <c r="T116" i="2" s="1"/>
  <c r="U116" i="2" s="1"/>
  <c r="V116" i="2" s="1"/>
  <c r="W116" i="2" s="1"/>
  <c r="K117" i="2"/>
  <c r="L117" i="2"/>
  <c r="R117" i="2"/>
  <c r="S117" i="2" s="1"/>
  <c r="T117" i="2" s="1"/>
  <c r="U117" i="2" s="1"/>
  <c r="V117" i="2" s="1"/>
  <c r="K118" i="2"/>
  <c r="L118" i="2"/>
  <c r="M118" i="2" s="1"/>
  <c r="O118" i="2" s="1"/>
  <c r="R118" i="2"/>
  <c r="S118" i="2" s="1"/>
  <c r="T118" i="2" s="1"/>
  <c r="U118" i="2" s="1"/>
  <c r="V118" i="2" s="1"/>
  <c r="W118" i="2" s="1"/>
  <c r="K119" i="2"/>
  <c r="L119" i="2"/>
  <c r="M119" i="2" s="1"/>
  <c r="R119" i="2"/>
  <c r="S119" i="2" s="1"/>
  <c r="T119" i="2" s="1"/>
  <c r="U119" i="2" s="1"/>
  <c r="V119" i="2" s="1"/>
  <c r="K120" i="2"/>
  <c r="L120" i="2"/>
  <c r="M120" i="2" s="1"/>
  <c r="N120" i="2" s="1"/>
  <c r="R120" i="2"/>
  <c r="S120" i="2" s="1"/>
  <c r="T120" i="2" s="1"/>
  <c r="U120" i="2" s="1"/>
  <c r="V120" i="2" s="1"/>
  <c r="W120" i="2" s="1"/>
  <c r="K121" i="2"/>
  <c r="L121" i="2"/>
  <c r="M121" i="2" s="1"/>
  <c r="R121" i="2"/>
  <c r="S121" i="2" s="1"/>
  <c r="T121" i="2" s="1"/>
  <c r="U121" i="2" s="1"/>
  <c r="V121" i="2" s="1"/>
  <c r="X121" i="2" s="1"/>
  <c r="K122" i="2"/>
  <c r="L122" i="2"/>
  <c r="M122" i="2" s="1"/>
  <c r="O122" i="2" s="1"/>
  <c r="R122" i="2"/>
  <c r="S122" i="2" s="1"/>
  <c r="T122" i="2" s="1"/>
  <c r="U122" i="2" s="1"/>
  <c r="V122" i="2" s="1"/>
  <c r="K123" i="2"/>
  <c r="L123" i="2"/>
  <c r="M123" i="2" s="1"/>
  <c r="O123" i="2" s="1"/>
  <c r="R123" i="2"/>
  <c r="S123" i="2" s="1"/>
  <c r="T123" i="2" s="1"/>
  <c r="U123" i="2" s="1"/>
  <c r="V123" i="2" s="1"/>
  <c r="K124" i="2"/>
  <c r="L124" i="2"/>
  <c r="M124" i="2" s="1"/>
  <c r="R124" i="2"/>
  <c r="S124" i="2" s="1"/>
  <c r="T124" i="2" s="1"/>
  <c r="U124" i="2" s="1"/>
  <c r="V124" i="2" s="1"/>
  <c r="K125" i="2"/>
  <c r="L125" i="2"/>
  <c r="R125" i="2"/>
  <c r="S125" i="2" s="1"/>
  <c r="T125" i="2" s="1"/>
  <c r="U125" i="2" s="1"/>
  <c r="V125" i="2" s="1"/>
  <c r="K126" i="2"/>
  <c r="L126" i="2"/>
  <c r="M126" i="2" s="1"/>
  <c r="O126" i="2" s="1"/>
  <c r="R126" i="2"/>
  <c r="S126" i="2" s="1"/>
  <c r="T126" i="2" s="1"/>
  <c r="U126" i="2" s="1"/>
  <c r="V126" i="2" s="1"/>
  <c r="K127" i="2"/>
  <c r="L127" i="2"/>
  <c r="M127" i="2" s="1"/>
  <c r="O127" i="2" s="1"/>
  <c r="R127" i="2"/>
  <c r="S127" i="2" s="1"/>
  <c r="T127" i="2" s="1"/>
  <c r="U127" i="2" s="1"/>
  <c r="V127" i="2" s="1"/>
  <c r="K128" i="2"/>
  <c r="L128" i="2"/>
  <c r="M128" i="2" s="1"/>
  <c r="O128" i="2" s="1"/>
  <c r="R128" i="2"/>
  <c r="S128" i="2" s="1"/>
  <c r="T128" i="2" s="1"/>
  <c r="U128" i="2" s="1"/>
  <c r="V128" i="2" s="1"/>
  <c r="K129" i="2"/>
  <c r="L129" i="2"/>
  <c r="R129" i="2"/>
  <c r="S129" i="2" s="1"/>
  <c r="T129" i="2" s="1"/>
  <c r="U129" i="2" s="1"/>
  <c r="V129" i="2" s="1"/>
  <c r="W129" i="2" s="1"/>
  <c r="K130" i="2"/>
  <c r="L130" i="2"/>
  <c r="R130" i="2"/>
  <c r="S130" i="2" s="1"/>
  <c r="T130" i="2" s="1"/>
  <c r="U130" i="2" s="1"/>
  <c r="V130" i="2" s="1"/>
  <c r="W130" i="2" s="1"/>
  <c r="K131" i="2"/>
  <c r="L131" i="2"/>
  <c r="M131" i="2" s="1"/>
  <c r="O131" i="2" s="1"/>
  <c r="R131" i="2"/>
  <c r="S131" i="2" s="1"/>
  <c r="T131" i="2" s="1"/>
  <c r="U131" i="2" s="1"/>
  <c r="V131" i="2" s="1"/>
  <c r="K132" i="2"/>
  <c r="L132" i="2"/>
  <c r="R132" i="2"/>
  <c r="S132" i="2" s="1"/>
  <c r="T132" i="2" s="1"/>
  <c r="U132" i="2" s="1"/>
  <c r="V132" i="2" s="1"/>
  <c r="W132" i="2" s="1"/>
  <c r="K133" i="2"/>
  <c r="L133" i="2"/>
  <c r="R133" i="2"/>
  <c r="S133" i="2" s="1"/>
  <c r="T133" i="2" s="1"/>
  <c r="U133" i="2" s="1"/>
  <c r="V133" i="2" s="1"/>
  <c r="K134" i="2"/>
  <c r="L134" i="2"/>
  <c r="M134" i="2" s="1"/>
  <c r="R134" i="2"/>
  <c r="S134" i="2" s="1"/>
  <c r="T134" i="2" s="1"/>
  <c r="U134" i="2" s="1"/>
  <c r="V134" i="2" s="1"/>
  <c r="X134" i="2" s="1"/>
  <c r="K135" i="2"/>
  <c r="L135" i="2"/>
  <c r="M135" i="2" s="1"/>
  <c r="O135" i="2" s="1"/>
  <c r="R135" i="2"/>
  <c r="S135" i="2" s="1"/>
  <c r="T135" i="2" s="1"/>
  <c r="U135" i="2" s="1"/>
  <c r="V135" i="2" s="1"/>
  <c r="K136" i="2"/>
  <c r="L136" i="2"/>
  <c r="M136" i="2" s="1"/>
  <c r="R136" i="2"/>
  <c r="S136" i="2" s="1"/>
  <c r="T136" i="2" s="1"/>
  <c r="U136" i="2" s="1"/>
  <c r="V136" i="2" s="1"/>
  <c r="K137" i="2"/>
  <c r="L137" i="2"/>
  <c r="M137" i="2" s="1"/>
  <c r="R137" i="2"/>
  <c r="S137" i="2" s="1"/>
  <c r="T137" i="2" s="1"/>
  <c r="U137" i="2" s="1"/>
  <c r="V137" i="2" s="1"/>
  <c r="K138" i="2"/>
  <c r="L138" i="2"/>
  <c r="M138" i="2" s="1"/>
  <c r="O138" i="2" s="1"/>
  <c r="R138" i="2"/>
  <c r="S138" i="2" s="1"/>
  <c r="T138" i="2" s="1"/>
  <c r="U138" i="2" s="1"/>
  <c r="V138" i="2" s="1"/>
  <c r="W138" i="2" s="1"/>
  <c r="K139" i="2"/>
  <c r="L139" i="2"/>
  <c r="R139" i="2"/>
  <c r="S139" i="2" s="1"/>
  <c r="T139" i="2" s="1"/>
  <c r="U139" i="2" s="1"/>
  <c r="V139" i="2" s="1"/>
  <c r="K140" i="2"/>
  <c r="L140" i="2"/>
  <c r="M140" i="2" s="1"/>
  <c r="R140" i="2"/>
  <c r="S140" i="2" s="1"/>
  <c r="T140" i="2" s="1"/>
  <c r="U140" i="2" s="1"/>
  <c r="V140" i="2" s="1"/>
  <c r="W140" i="2" s="1"/>
  <c r="K141" i="2"/>
  <c r="L141" i="2"/>
  <c r="M141" i="2" s="1"/>
  <c r="O141" i="2" s="1"/>
  <c r="R141" i="2"/>
  <c r="S141" i="2" s="1"/>
  <c r="T141" i="2" s="1"/>
  <c r="U141" i="2" s="1"/>
  <c r="V141" i="2" s="1"/>
  <c r="X141" i="2" s="1"/>
  <c r="K142" i="2"/>
  <c r="L142" i="2"/>
  <c r="M142" i="2" s="1"/>
  <c r="O142" i="2" s="1"/>
  <c r="R142" i="2"/>
  <c r="S142" i="2" s="1"/>
  <c r="T142" i="2" s="1"/>
  <c r="U142" i="2" s="1"/>
  <c r="V142" i="2" s="1"/>
  <c r="W142" i="2" s="1"/>
  <c r="K143" i="2"/>
  <c r="L143" i="2"/>
  <c r="M143" i="2" s="1"/>
  <c r="R143" i="2"/>
  <c r="S143" i="2" s="1"/>
  <c r="T143" i="2" s="1"/>
  <c r="U143" i="2" s="1"/>
  <c r="V143" i="2" s="1"/>
  <c r="K144" i="2"/>
  <c r="L144" i="2"/>
  <c r="M144" i="2" s="1"/>
  <c r="R144" i="2"/>
  <c r="S144" i="2" s="1"/>
  <c r="T144" i="2" s="1"/>
  <c r="U144" i="2" s="1"/>
  <c r="V144" i="2" s="1"/>
  <c r="K145" i="2"/>
  <c r="L145" i="2"/>
  <c r="R145" i="2"/>
  <c r="S145" i="2" s="1"/>
  <c r="T145" i="2" s="1"/>
  <c r="U145" i="2" s="1"/>
  <c r="V145" i="2" s="1"/>
  <c r="W145" i="2" s="1"/>
  <c r="K146" i="2"/>
  <c r="L146" i="2"/>
  <c r="M146" i="2" s="1"/>
  <c r="O146" i="2" s="1"/>
  <c r="R146" i="2"/>
  <c r="S146" i="2" s="1"/>
  <c r="T146" i="2" s="1"/>
  <c r="U146" i="2" s="1"/>
  <c r="V146" i="2" s="1"/>
  <c r="K147" i="2"/>
  <c r="L147" i="2"/>
  <c r="M147" i="2" s="1"/>
  <c r="O147" i="2" s="1"/>
  <c r="R147" i="2"/>
  <c r="S147" i="2" s="1"/>
  <c r="T147" i="2" s="1"/>
  <c r="U147" i="2" s="1"/>
  <c r="V147" i="2" s="1"/>
  <c r="W147" i="2" s="1"/>
  <c r="K148" i="2"/>
  <c r="L148" i="2"/>
  <c r="M148" i="2" s="1"/>
  <c r="R148" i="2"/>
  <c r="S148" i="2" s="1"/>
  <c r="T148" i="2" s="1"/>
  <c r="U148" i="2" s="1"/>
  <c r="V148" i="2" s="1"/>
  <c r="K149" i="2"/>
  <c r="L149" i="2"/>
  <c r="M149" i="2" s="1"/>
  <c r="N149" i="2" s="1"/>
  <c r="R149" i="2"/>
  <c r="S149" i="2" s="1"/>
  <c r="T149" i="2" s="1"/>
  <c r="U149" i="2" s="1"/>
  <c r="V149" i="2" s="1"/>
  <c r="X149" i="2" s="1"/>
  <c r="K150" i="2"/>
  <c r="L150" i="2"/>
  <c r="M150" i="2" s="1"/>
  <c r="R150" i="2"/>
  <c r="S150" i="2" s="1"/>
  <c r="T150" i="2" s="1"/>
  <c r="U150" i="2" s="1"/>
  <c r="V150" i="2" s="1"/>
  <c r="K151" i="2"/>
  <c r="L151" i="2"/>
  <c r="M151" i="2" s="1"/>
  <c r="R151" i="2"/>
  <c r="S151" i="2" s="1"/>
  <c r="T151" i="2" s="1"/>
  <c r="U151" i="2" s="1"/>
  <c r="V151" i="2" s="1"/>
  <c r="K152" i="2"/>
  <c r="L152" i="2"/>
  <c r="M152" i="2" s="1"/>
  <c r="R152" i="2"/>
  <c r="S152" i="2" s="1"/>
  <c r="T152" i="2" s="1"/>
  <c r="U152" i="2" s="1"/>
  <c r="V152" i="2" s="1"/>
  <c r="K153" i="2"/>
  <c r="L153" i="2"/>
  <c r="R153" i="2"/>
  <c r="S153" i="2" s="1"/>
  <c r="T153" i="2" s="1"/>
  <c r="U153" i="2" s="1"/>
  <c r="V153" i="2" s="1"/>
  <c r="K154" i="2"/>
  <c r="L154" i="2"/>
  <c r="M154" i="2" s="1"/>
  <c r="O154" i="2" s="1"/>
  <c r="R154" i="2"/>
  <c r="S154" i="2" s="1"/>
  <c r="T154" i="2" s="1"/>
  <c r="U154" i="2" s="1"/>
  <c r="V154" i="2" s="1"/>
  <c r="K155" i="2"/>
  <c r="L155" i="2"/>
  <c r="M155" i="2" s="1"/>
  <c r="N155" i="2" s="1"/>
  <c r="R155" i="2"/>
  <c r="S155" i="2" s="1"/>
  <c r="T155" i="2" s="1"/>
  <c r="U155" i="2" s="1"/>
  <c r="V155" i="2" s="1"/>
  <c r="X155" i="2" s="1"/>
  <c r="K156" i="2"/>
  <c r="L156" i="2"/>
  <c r="M156" i="2" s="1"/>
  <c r="O156" i="2" s="1"/>
  <c r="R156" i="2"/>
  <c r="S156" i="2" s="1"/>
  <c r="T156" i="2" s="1"/>
  <c r="U156" i="2" s="1"/>
  <c r="V156" i="2" s="1"/>
  <c r="K157" i="2"/>
  <c r="L157" i="2"/>
  <c r="M157" i="2" s="1"/>
  <c r="O157" i="2" s="1"/>
  <c r="R157" i="2"/>
  <c r="S157" i="2" s="1"/>
  <c r="T157" i="2" s="1"/>
  <c r="U157" i="2" s="1"/>
  <c r="V157" i="2" s="1"/>
  <c r="K158" i="2"/>
  <c r="L158" i="2"/>
  <c r="M158" i="2" s="1"/>
  <c r="R158" i="2"/>
  <c r="S158" i="2" s="1"/>
  <c r="T158" i="2" s="1"/>
  <c r="U158" i="2" s="1"/>
  <c r="V158" i="2" s="1"/>
  <c r="K159" i="2"/>
  <c r="L159" i="2"/>
  <c r="M159" i="2" s="1"/>
  <c r="N159" i="2" s="1"/>
  <c r="R159" i="2"/>
  <c r="S159" i="2" s="1"/>
  <c r="T159" i="2" s="1"/>
  <c r="U159" i="2" s="1"/>
  <c r="V159" i="2" s="1"/>
  <c r="K160" i="2"/>
  <c r="L160" i="2"/>
  <c r="M160" i="2" s="1"/>
  <c r="R160" i="2"/>
  <c r="S160" i="2" s="1"/>
  <c r="T160" i="2" s="1"/>
  <c r="U160" i="2" s="1"/>
  <c r="V160" i="2" s="1"/>
  <c r="K161" i="2"/>
  <c r="L161" i="2"/>
  <c r="R161" i="2"/>
  <c r="S161" i="2" s="1"/>
  <c r="T161" i="2" s="1"/>
  <c r="U161" i="2" s="1"/>
  <c r="V161" i="2" s="1"/>
  <c r="K162" i="2"/>
  <c r="L162" i="2"/>
  <c r="M162" i="2" s="1"/>
  <c r="O162" i="2" s="1"/>
  <c r="R162" i="2"/>
  <c r="S162" i="2" s="1"/>
  <c r="T162" i="2" s="1"/>
  <c r="U162" i="2" s="1"/>
  <c r="V162" i="2" s="1"/>
  <c r="K163" i="2"/>
  <c r="L163" i="2"/>
  <c r="M163" i="2" s="1"/>
  <c r="O163" i="2" s="1"/>
  <c r="R163" i="2"/>
  <c r="S163" i="2" s="1"/>
  <c r="T163" i="2" s="1"/>
  <c r="U163" i="2" s="1"/>
  <c r="V163" i="2" s="1"/>
  <c r="K164" i="2"/>
  <c r="L164" i="2"/>
  <c r="M164" i="2" s="1"/>
  <c r="R164" i="2"/>
  <c r="S164" i="2" s="1"/>
  <c r="T164" i="2" s="1"/>
  <c r="U164" i="2" s="1"/>
  <c r="V164" i="2" s="1"/>
  <c r="K165" i="2"/>
  <c r="L165" i="2"/>
  <c r="M165" i="2" s="1"/>
  <c r="R165" i="2"/>
  <c r="S165" i="2" s="1"/>
  <c r="T165" i="2" s="1"/>
  <c r="U165" i="2" s="1"/>
  <c r="V165" i="2" s="1"/>
  <c r="K166" i="2"/>
  <c r="L166" i="2"/>
  <c r="M166" i="2" s="1"/>
  <c r="R166" i="2"/>
  <c r="S166" i="2" s="1"/>
  <c r="T166" i="2" s="1"/>
  <c r="U166" i="2" s="1"/>
  <c r="V166" i="2" s="1"/>
  <c r="W166" i="2" s="1"/>
  <c r="K167" i="2"/>
  <c r="L167" i="2"/>
  <c r="M167" i="2" s="1"/>
  <c r="R167" i="2"/>
  <c r="S167" i="2" s="1"/>
  <c r="T167" i="2" s="1"/>
  <c r="U167" i="2" s="1"/>
  <c r="V167" i="2" s="1"/>
  <c r="K168" i="2"/>
  <c r="L168" i="2"/>
  <c r="M168" i="2" s="1"/>
  <c r="O168" i="2" s="1"/>
  <c r="R168" i="2"/>
  <c r="S168" i="2" s="1"/>
  <c r="T168" i="2" s="1"/>
  <c r="U168" i="2" s="1"/>
  <c r="V168" i="2" s="1"/>
  <c r="X168" i="2" s="1"/>
  <c r="K169" i="2"/>
  <c r="L169" i="2"/>
  <c r="R169" i="2"/>
  <c r="S169" i="2" s="1"/>
  <c r="T169" i="2" s="1"/>
  <c r="U169" i="2" s="1"/>
  <c r="V169" i="2" s="1"/>
  <c r="K170" i="2"/>
  <c r="L170" i="2"/>
  <c r="M170" i="2" s="1"/>
  <c r="O170" i="2" s="1"/>
  <c r="R170" i="2"/>
  <c r="S170" i="2" s="1"/>
  <c r="T170" i="2" s="1"/>
  <c r="U170" i="2" s="1"/>
  <c r="V170" i="2" s="1"/>
  <c r="K171" i="2"/>
  <c r="L171" i="2"/>
  <c r="R171" i="2"/>
  <c r="S171" i="2" s="1"/>
  <c r="T171" i="2" s="1"/>
  <c r="U171" i="2" s="1"/>
  <c r="V171" i="2" s="1"/>
  <c r="W171" i="2" s="1"/>
  <c r="K172" i="2"/>
  <c r="L172" i="2"/>
  <c r="M172" i="2" s="1"/>
  <c r="N172" i="2" s="1"/>
  <c r="R172" i="2"/>
  <c r="S172" i="2" s="1"/>
  <c r="T172" i="2" s="1"/>
  <c r="U172" i="2" s="1"/>
  <c r="V172" i="2" s="1"/>
  <c r="K173" i="2"/>
  <c r="L173" i="2"/>
  <c r="R173" i="2"/>
  <c r="S173" i="2" s="1"/>
  <c r="T173" i="2" s="1"/>
  <c r="U173" i="2" s="1"/>
  <c r="V173" i="2" s="1"/>
  <c r="K174" i="2"/>
  <c r="L174" i="2"/>
  <c r="M174" i="2" s="1"/>
  <c r="O174" i="2" s="1"/>
  <c r="R174" i="2"/>
  <c r="S174" i="2" s="1"/>
  <c r="T174" i="2" s="1"/>
  <c r="U174" i="2" s="1"/>
  <c r="V174" i="2" s="1"/>
  <c r="K175" i="2"/>
  <c r="L175" i="2"/>
  <c r="M175" i="2" s="1"/>
  <c r="R175" i="2"/>
  <c r="S175" i="2" s="1"/>
  <c r="T175" i="2" s="1"/>
  <c r="U175" i="2" s="1"/>
  <c r="V175" i="2" s="1"/>
  <c r="K176" i="2"/>
  <c r="L176" i="2"/>
  <c r="M176" i="2" s="1"/>
  <c r="O176" i="2" s="1"/>
  <c r="R176" i="2"/>
  <c r="S176" i="2" s="1"/>
  <c r="T176" i="2" s="1"/>
  <c r="U176" i="2" s="1"/>
  <c r="V176" i="2" s="1"/>
  <c r="K177" i="2"/>
  <c r="L177" i="2"/>
  <c r="M177" i="2" s="1"/>
  <c r="O177" i="2" s="1"/>
  <c r="R177" i="2"/>
  <c r="S177" i="2" s="1"/>
  <c r="T177" i="2" s="1"/>
  <c r="U177" i="2" s="1"/>
  <c r="V177" i="2" s="1"/>
  <c r="K178" i="2"/>
  <c r="L178" i="2"/>
  <c r="M178" i="2" s="1"/>
  <c r="R178" i="2"/>
  <c r="S178" i="2" s="1"/>
  <c r="T178" i="2" s="1"/>
  <c r="U178" i="2" s="1"/>
  <c r="V178" i="2" s="1"/>
  <c r="K179" i="2"/>
  <c r="L179" i="2"/>
  <c r="M179" i="2" s="1"/>
  <c r="O179" i="2" s="1"/>
  <c r="R179" i="2"/>
  <c r="S179" i="2" s="1"/>
  <c r="T179" i="2" s="1"/>
  <c r="U179" i="2" s="1"/>
  <c r="V179" i="2" s="1"/>
  <c r="K180" i="2"/>
  <c r="L180" i="2"/>
  <c r="M180" i="2" s="1"/>
  <c r="N180" i="2" s="1"/>
  <c r="R180" i="2"/>
  <c r="S180" i="2" s="1"/>
  <c r="T180" i="2" s="1"/>
  <c r="U180" i="2" s="1"/>
  <c r="V180" i="2" s="1"/>
  <c r="K181" i="2"/>
  <c r="L181" i="2"/>
  <c r="M181" i="2" s="1"/>
  <c r="R181" i="2"/>
  <c r="S181" i="2" s="1"/>
  <c r="T181" i="2" s="1"/>
  <c r="U181" i="2" s="1"/>
  <c r="V181" i="2" s="1"/>
  <c r="K182" i="2"/>
  <c r="L182" i="2"/>
  <c r="M182" i="2" s="1"/>
  <c r="O182" i="2" s="1"/>
  <c r="R182" i="2"/>
  <c r="S182" i="2" s="1"/>
  <c r="T182" i="2" s="1"/>
  <c r="U182" i="2" s="1"/>
  <c r="V182" i="2" s="1"/>
  <c r="K183" i="2"/>
  <c r="L183" i="2"/>
  <c r="M183" i="2" s="1"/>
  <c r="N183" i="2" s="1"/>
  <c r="R183" i="2"/>
  <c r="S183" i="2" s="1"/>
  <c r="T183" i="2" s="1"/>
  <c r="U183" i="2" s="1"/>
  <c r="V183" i="2" s="1"/>
  <c r="K184" i="2"/>
  <c r="L184" i="2"/>
  <c r="M184" i="2" s="1"/>
  <c r="O184" i="2" s="1"/>
  <c r="R184" i="2"/>
  <c r="S184" i="2" s="1"/>
  <c r="T184" i="2" s="1"/>
  <c r="U184" i="2" s="1"/>
  <c r="V184" i="2" s="1"/>
  <c r="X184" i="2" s="1"/>
  <c r="K185" i="2"/>
  <c r="L185" i="2"/>
  <c r="M185" i="2" s="1"/>
  <c r="O185" i="2" s="1"/>
  <c r="R185" i="2"/>
  <c r="S185" i="2" s="1"/>
  <c r="T185" i="2" s="1"/>
  <c r="U185" i="2" s="1"/>
  <c r="V185" i="2" s="1"/>
  <c r="K186" i="2"/>
  <c r="L186" i="2"/>
  <c r="M186" i="2" s="1"/>
  <c r="R186" i="2"/>
  <c r="S186" i="2" s="1"/>
  <c r="T186" i="2" s="1"/>
  <c r="U186" i="2" s="1"/>
  <c r="V186" i="2" s="1"/>
  <c r="K187" i="2"/>
  <c r="L187" i="2"/>
  <c r="R187" i="2"/>
  <c r="S187" i="2" s="1"/>
  <c r="T187" i="2" s="1"/>
  <c r="U187" i="2" s="1"/>
  <c r="V187" i="2" s="1"/>
  <c r="K188" i="2"/>
  <c r="L188" i="2"/>
  <c r="M188" i="2" s="1"/>
  <c r="N188" i="2" s="1"/>
  <c r="R188" i="2"/>
  <c r="S188" i="2" s="1"/>
  <c r="T188" i="2" s="1"/>
  <c r="U188" i="2" s="1"/>
  <c r="V188" i="2" s="1"/>
  <c r="K189" i="2"/>
  <c r="L189" i="2"/>
  <c r="R189" i="2"/>
  <c r="S189" i="2" s="1"/>
  <c r="T189" i="2" s="1"/>
  <c r="U189" i="2" s="1"/>
  <c r="V189" i="2" s="1"/>
  <c r="W189" i="2" s="1"/>
  <c r="K190" i="2"/>
  <c r="L190" i="2"/>
  <c r="R190" i="2"/>
  <c r="S190" i="2" s="1"/>
  <c r="T190" i="2" s="1"/>
  <c r="U190" i="2" s="1"/>
  <c r="V190" i="2" s="1"/>
  <c r="X190" i="2" s="1"/>
  <c r="K191" i="2"/>
  <c r="L191" i="2"/>
  <c r="M191" i="2" s="1"/>
  <c r="R191" i="2"/>
  <c r="S191" i="2" s="1"/>
  <c r="T191" i="2" s="1"/>
  <c r="U191" i="2" s="1"/>
  <c r="V191" i="2" s="1"/>
  <c r="K192" i="2"/>
  <c r="L192" i="2"/>
  <c r="R192" i="2"/>
  <c r="S192" i="2" s="1"/>
  <c r="T192" i="2" s="1"/>
  <c r="U192" i="2" s="1"/>
  <c r="V192" i="2" s="1"/>
  <c r="W192" i="2" s="1"/>
  <c r="K193" i="2"/>
  <c r="L193" i="2"/>
  <c r="M193" i="2" s="1"/>
  <c r="N193" i="2" s="1"/>
  <c r="R193" i="2"/>
  <c r="S193" i="2" s="1"/>
  <c r="T193" i="2" s="1"/>
  <c r="U193" i="2" s="1"/>
  <c r="V193" i="2" s="1"/>
  <c r="X193" i="2" s="1"/>
  <c r="K194" i="2"/>
  <c r="L194" i="2"/>
  <c r="M194" i="2" s="1"/>
  <c r="R194" i="2"/>
  <c r="S194" i="2" s="1"/>
  <c r="T194" i="2" s="1"/>
  <c r="U194" i="2" s="1"/>
  <c r="V194" i="2" s="1"/>
  <c r="K195" i="2"/>
  <c r="L195" i="2"/>
  <c r="M195" i="2" s="1"/>
  <c r="O195" i="2" s="1"/>
  <c r="R195" i="2"/>
  <c r="S195" i="2" s="1"/>
  <c r="T195" i="2" s="1"/>
  <c r="U195" i="2" s="1"/>
  <c r="V195" i="2" s="1"/>
  <c r="K196" i="2"/>
  <c r="L196" i="2"/>
  <c r="M196" i="2" s="1"/>
  <c r="R196" i="2"/>
  <c r="S196" i="2" s="1"/>
  <c r="T196" i="2" s="1"/>
  <c r="U196" i="2" s="1"/>
  <c r="V196" i="2" s="1"/>
  <c r="K197" i="2"/>
  <c r="L197" i="2"/>
  <c r="M197" i="2" s="1"/>
  <c r="R197" i="2"/>
  <c r="S197" i="2" s="1"/>
  <c r="T197" i="2" s="1"/>
  <c r="U197" i="2" s="1"/>
  <c r="V197" i="2" s="1"/>
  <c r="X197" i="2" s="1"/>
  <c r="K198" i="2"/>
  <c r="L198" i="2"/>
  <c r="M198" i="2" s="1"/>
  <c r="O198" i="2" s="1"/>
  <c r="R198" i="2"/>
  <c r="S198" i="2" s="1"/>
  <c r="T198" i="2" s="1"/>
  <c r="U198" i="2" s="1"/>
  <c r="V198" i="2" s="1"/>
  <c r="K199" i="2"/>
  <c r="L199" i="2"/>
  <c r="M199" i="2" s="1"/>
  <c r="O199" i="2" s="1"/>
  <c r="R199" i="2"/>
  <c r="S199" i="2" s="1"/>
  <c r="T199" i="2" s="1"/>
  <c r="U199" i="2" s="1"/>
  <c r="V199" i="2" s="1"/>
  <c r="K200" i="2"/>
  <c r="L200" i="2"/>
  <c r="R200" i="2"/>
  <c r="S200" i="2" s="1"/>
  <c r="T200" i="2" s="1"/>
  <c r="U200" i="2" s="1"/>
  <c r="V200" i="2" s="1"/>
  <c r="K201" i="2"/>
  <c r="L201" i="2"/>
  <c r="R201" i="2"/>
  <c r="S201" i="2" s="1"/>
  <c r="T201" i="2" s="1"/>
  <c r="U201" i="2" s="1"/>
  <c r="V201" i="2" s="1"/>
  <c r="K202" i="2"/>
  <c r="L202" i="2"/>
  <c r="R202" i="2"/>
  <c r="S202" i="2" s="1"/>
  <c r="T202" i="2" s="1"/>
  <c r="U202" i="2" s="1"/>
  <c r="V202" i="2" s="1"/>
  <c r="K203" i="2"/>
  <c r="L203" i="2"/>
  <c r="M203" i="2" s="1"/>
  <c r="R203" i="2"/>
  <c r="S203" i="2" s="1"/>
  <c r="T203" i="2" s="1"/>
  <c r="U203" i="2" s="1"/>
  <c r="V203" i="2" s="1"/>
  <c r="K204" i="2"/>
  <c r="L204" i="2"/>
  <c r="M204" i="2" s="1"/>
  <c r="R204" i="2"/>
  <c r="S204" i="2" s="1"/>
  <c r="T204" i="2" s="1"/>
  <c r="U204" i="2" s="1"/>
  <c r="V204" i="2" s="1"/>
  <c r="K205" i="2"/>
  <c r="L205" i="2"/>
  <c r="R205" i="2"/>
  <c r="S205" i="2" s="1"/>
  <c r="T205" i="2" s="1"/>
  <c r="U205" i="2" s="1"/>
  <c r="V205" i="2" s="1"/>
  <c r="K206" i="2"/>
  <c r="L206" i="2"/>
  <c r="M206" i="2" s="1"/>
  <c r="R206" i="2"/>
  <c r="S206" i="2" s="1"/>
  <c r="T206" i="2" s="1"/>
  <c r="U206" i="2" s="1"/>
  <c r="V206" i="2" s="1"/>
  <c r="K207" i="2"/>
  <c r="L207" i="2"/>
  <c r="M207" i="2" s="1"/>
  <c r="R207" i="2"/>
  <c r="S207" i="2" s="1"/>
  <c r="T207" i="2" s="1"/>
  <c r="U207" i="2" s="1"/>
  <c r="V207" i="2" s="1"/>
  <c r="K208" i="2"/>
  <c r="L208" i="2"/>
  <c r="M208" i="2" s="1"/>
  <c r="R208" i="2"/>
  <c r="S208" i="2" s="1"/>
  <c r="T208" i="2" s="1"/>
  <c r="U208" i="2" s="1"/>
  <c r="V208" i="2" s="1"/>
  <c r="K209" i="2"/>
  <c r="L209" i="2"/>
  <c r="R209" i="2"/>
  <c r="S209" i="2" s="1"/>
  <c r="T209" i="2" s="1"/>
  <c r="U209" i="2" s="1"/>
  <c r="V209" i="2" s="1"/>
  <c r="K210" i="2"/>
  <c r="L210" i="2"/>
  <c r="M210" i="2" s="1"/>
  <c r="R210" i="2"/>
  <c r="S210" i="2" s="1"/>
  <c r="T210" i="2" s="1"/>
  <c r="U210" i="2" s="1"/>
  <c r="V210" i="2" s="1"/>
  <c r="K211" i="2"/>
  <c r="L211" i="2"/>
  <c r="M211" i="2" s="1"/>
  <c r="R211" i="2"/>
  <c r="S211" i="2" s="1"/>
  <c r="T211" i="2" s="1"/>
  <c r="U211" i="2" s="1"/>
  <c r="V211" i="2" s="1"/>
  <c r="K212" i="2"/>
  <c r="L212" i="2"/>
  <c r="R212" i="2"/>
  <c r="S212" i="2" s="1"/>
  <c r="T212" i="2" s="1"/>
  <c r="U212" i="2" s="1"/>
  <c r="V212" i="2" s="1"/>
  <c r="K213" i="2"/>
  <c r="L213" i="2"/>
  <c r="M213" i="2" s="1"/>
  <c r="O213" i="2" s="1"/>
  <c r="R213" i="2"/>
  <c r="S213" i="2" s="1"/>
  <c r="T213" i="2" s="1"/>
  <c r="U213" i="2" s="1"/>
  <c r="V213" i="2" s="1"/>
  <c r="W213" i="2" s="1"/>
  <c r="K214" i="2"/>
  <c r="L214" i="2"/>
  <c r="M214" i="2" s="1"/>
  <c r="N214" i="2" s="1"/>
  <c r="R214" i="2"/>
  <c r="S214" i="2" s="1"/>
  <c r="T214" i="2" s="1"/>
  <c r="U214" i="2" s="1"/>
  <c r="V214" i="2" s="1"/>
  <c r="K215" i="2"/>
  <c r="L215" i="2"/>
  <c r="M215" i="2" s="1"/>
  <c r="N215" i="2" s="1"/>
  <c r="R215" i="2"/>
  <c r="S215" i="2" s="1"/>
  <c r="T215" i="2" s="1"/>
  <c r="U215" i="2" s="1"/>
  <c r="V215" i="2" s="1"/>
  <c r="K216" i="2"/>
  <c r="L216" i="2"/>
  <c r="R216" i="2"/>
  <c r="S216" i="2" s="1"/>
  <c r="T216" i="2" s="1"/>
  <c r="U216" i="2" s="1"/>
  <c r="V216" i="2" s="1"/>
  <c r="K217" i="2"/>
  <c r="L217" i="2"/>
  <c r="R217" i="2"/>
  <c r="S217" i="2" s="1"/>
  <c r="T217" i="2" s="1"/>
  <c r="U217" i="2" s="1"/>
  <c r="V217" i="2" s="1"/>
  <c r="W217" i="2" s="1"/>
  <c r="K218" i="2"/>
  <c r="L218" i="2"/>
  <c r="M218" i="2" s="1"/>
  <c r="R218" i="2"/>
  <c r="S218" i="2" s="1"/>
  <c r="T218" i="2" s="1"/>
  <c r="U218" i="2" s="1"/>
  <c r="V218" i="2" s="1"/>
  <c r="K219" i="2"/>
  <c r="L219" i="2"/>
  <c r="M219" i="2" s="1"/>
  <c r="R219" i="2"/>
  <c r="S219" i="2" s="1"/>
  <c r="T219" i="2" s="1"/>
  <c r="U219" i="2" s="1"/>
  <c r="V219" i="2" s="1"/>
  <c r="K220" i="2"/>
  <c r="L220" i="2"/>
  <c r="R220" i="2"/>
  <c r="S220" i="2" s="1"/>
  <c r="T220" i="2" s="1"/>
  <c r="U220" i="2" s="1"/>
  <c r="V220" i="2" s="1"/>
  <c r="X220" i="2" s="1"/>
  <c r="K221" i="2"/>
  <c r="L221" i="2"/>
  <c r="M221" i="2" s="1"/>
  <c r="O221" i="2" s="1"/>
  <c r="R221" i="2"/>
  <c r="S221" i="2" s="1"/>
  <c r="T221" i="2" s="1"/>
  <c r="U221" i="2" s="1"/>
  <c r="V221" i="2" s="1"/>
  <c r="K222" i="2"/>
  <c r="L222" i="2"/>
  <c r="M222" i="2" s="1"/>
  <c r="R222" i="2"/>
  <c r="S222" i="2" s="1"/>
  <c r="T222" i="2" s="1"/>
  <c r="U222" i="2" s="1"/>
  <c r="V222" i="2" s="1"/>
  <c r="K223" i="2"/>
  <c r="L223" i="2"/>
  <c r="R223" i="2"/>
  <c r="S223" i="2" s="1"/>
  <c r="T223" i="2" s="1"/>
  <c r="U223" i="2" s="1"/>
  <c r="V223" i="2" s="1"/>
  <c r="K224" i="2"/>
  <c r="L224" i="2"/>
  <c r="R224" i="2"/>
  <c r="S224" i="2" s="1"/>
  <c r="T224" i="2" s="1"/>
  <c r="U224" i="2" s="1"/>
  <c r="V224" i="2" s="1"/>
  <c r="K225" i="2"/>
  <c r="L225" i="2"/>
  <c r="R225" i="2"/>
  <c r="S225" i="2" s="1"/>
  <c r="T225" i="2" s="1"/>
  <c r="U225" i="2" s="1"/>
  <c r="V225" i="2" s="1"/>
  <c r="K226" i="2"/>
  <c r="L226" i="2"/>
  <c r="M226" i="2" s="1"/>
  <c r="R226" i="2"/>
  <c r="S226" i="2" s="1"/>
  <c r="T226" i="2" s="1"/>
  <c r="U226" i="2" s="1"/>
  <c r="V226" i="2" s="1"/>
  <c r="K227" i="2"/>
  <c r="L227" i="2"/>
  <c r="M227" i="2" s="1"/>
  <c r="O227" i="2" s="1"/>
  <c r="R227" i="2"/>
  <c r="S227" i="2" s="1"/>
  <c r="T227" i="2" s="1"/>
  <c r="U227" i="2" s="1"/>
  <c r="V227" i="2" s="1"/>
  <c r="W227" i="2" s="1"/>
  <c r="K228" i="2"/>
  <c r="L228" i="2"/>
  <c r="R228" i="2"/>
  <c r="S228" i="2" s="1"/>
  <c r="T228" i="2" s="1"/>
  <c r="U228" i="2" s="1"/>
  <c r="V228" i="2" s="1"/>
  <c r="K229" i="2"/>
  <c r="L229" i="2"/>
  <c r="M229" i="2" s="1"/>
  <c r="O229" i="2" s="1"/>
  <c r="R229" i="2"/>
  <c r="S229" i="2" s="1"/>
  <c r="T229" i="2" s="1"/>
  <c r="U229" i="2" s="1"/>
  <c r="V229" i="2" s="1"/>
  <c r="X229" i="2" s="1"/>
  <c r="K230" i="2"/>
  <c r="L230" i="2"/>
  <c r="M230" i="2" s="1"/>
  <c r="O230" i="2" s="1"/>
  <c r="R230" i="2"/>
  <c r="S230" i="2" s="1"/>
  <c r="T230" i="2" s="1"/>
  <c r="U230" i="2" s="1"/>
  <c r="V230" i="2" s="1"/>
  <c r="K231" i="2"/>
  <c r="L231" i="2"/>
  <c r="R231" i="2"/>
  <c r="S231" i="2" s="1"/>
  <c r="T231" i="2" s="1"/>
  <c r="U231" i="2" s="1"/>
  <c r="V231" i="2" s="1"/>
  <c r="K232" i="2"/>
  <c r="L232" i="2"/>
  <c r="R232" i="2"/>
  <c r="S232" i="2" s="1"/>
  <c r="T232" i="2" s="1"/>
  <c r="U232" i="2" s="1"/>
  <c r="V232" i="2" s="1"/>
  <c r="K233" i="2"/>
  <c r="L233" i="2"/>
  <c r="R233" i="2"/>
  <c r="S233" i="2" s="1"/>
  <c r="T233" i="2" s="1"/>
  <c r="U233" i="2" s="1"/>
  <c r="V233" i="2" s="1"/>
  <c r="K234" i="2"/>
  <c r="L234" i="2"/>
  <c r="M234" i="2" s="1"/>
  <c r="R234" i="2"/>
  <c r="S234" i="2" s="1"/>
  <c r="T234" i="2" s="1"/>
  <c r="U234" i="2" s="1"/>
  <c r="V234" i="2" s="1"/>
  <c r="K235" i="2"/>
  <c r="L235" i="2"/>
  <c r="M235" i="2" s="1"/>
  <c r="O235" i="2" s="1"/>
  <c r="R235" i="2"/>
  <c r="S235" i="2" s="1"/>
  <c r="T235" i="2" s="1"/>
  <c r="U235" i="2" s="1"/>
  <c r="V235" i="2" s="1"/>
  <c r="W235" i="2" s="1"/>
  <c r="K236" i="2"/>
  <c r="L236" i="2"/>
  <c r="M236" i="2" s="1"/>
  <c r="R236" i="2"/>
  <c r="S236" i="2" s="1"/>
  <c r="T236" i="2" s="1"/>
  <c r="U236" i="2" s="1"/>
  <c r="V236" i="2" s="1"/>
  <c r="K237" i="2"/>
  <c r="L237" i="2"/>
  <c r="M237" i="2" s="1"/>
  <c r="O237" i="2" s="1"/>
  <c r="R237" i="2"/>
  <c r="S237" i="2" s="1"/>
  <c r="T237" i="2" s="1"/>
  <c r="U237" i="2" s="1"/>
  <c r="V237" i="2" s="1"/>
  <c r="W237" i="2" s="1"/>
  <c r="K238" i="2"/>
  <c r="L238" i="2"/>
  <c r="M238" i="2" s="1"/>
  <c r="O238" i="2" s="1"/>
  <c r="R238" i="2"/>
  <c r="S238" i="2" s="1"/>
  <c r="T238" i="2" s="1"/>
  <c r="U238" i="2" s="1"/>
  <c r="V238" i="2" s="1"/>
  <c r="K239" i="2"/>
  <c r="L239" i="2"/>
  <c r="M239" i="2" s="1"/>
  <c r="R239" i="2"/>
  <c r="S239" i="2" s="1"/>
  <c r="T239" i="2" s="1"/>
  <c r="U239" i="2" s="1"/>
  <c r="V239" i="2" s="1"/>
  <c r="K240" i="2"/>
  <c r="L240" i="2"/>
  <c r="R240" i="2"/>
  <c r="S240" i="2" s="1"/>
  <c r="T240" i="2" s="1"/>
  <c r="U240" i="2" s="1"/>
  <c r="V240" i="2" s="1"/>
  <c r="K241" i="2"/>
  <c r="L241" i="2"/>
  <c r="R241" i="2"/>
  <c r="S241" i="2" s="1"/>
  <c r="T241" i="2" s="1"/>
  <c r="U241" i="2" s="1"/>
  <c r="V241" i="2" s="1"/>
  <c r="W241" i="2" s="1"/>
  <c r="K242" i="2"/>
  <c r="L242" i="2"/>
  <c r="M242" i="2" s="1"/>
  <c r="R242" i="2"/>
  <c r="S242" i="2" s="1"/>
  <c r="T242" i="2" s="1"/>
  <c r="U242" i="2" s="1"/>
  <c r="V242" i="2" s="1"/>
  <c r="K243" i="2"/>
  <c r="L243" i="2"/>
  <c r="M243" i="2" s="1"/>
  <c r="O243" i="2" s="1"/>
  <c r="R243" i="2"/>
  <c r="S243" i="2" s="1"/>
  <c r="T243" i="2" s="1"/>
  <c r="U243" i="2" s="1"/>
  <c r="V243" i="2" s="1"/>
  <c r="K244" i="2"/>
  <c r="L244" i="2"/>
  <c r="M244" i="2" s="1"/>
  <c r="R244" i="2"/>
  <c r="S244" i="2" s="1"/>
  <c r="T244" i="2" s="1"/>
  <c r="U244" i="2" s="1"/>
  <c r="V244" i="2" s="1"/>
  <c r="K245" i="2"/>
  <c r="L245" i="2"/>
  <c r="M245" i="2" s="1"/>
  <c r="O245" i="2" s="1"/>
  <c r="R245" i="2"/>
  <c r="S245" i="2" s="1"/>
  <c r="T245" i="2" s="1"/>
  <c r="U245" i="2" s="1"/>
  <c r="V245" i="2" s="1"/>
  <c r="W245" i="2" s="1"/>
  <c r="K246" i="2"/>
  <c r="L246" i="2"/>
  <c r="M246" i="2" s="1"/>
  <c r="O246" i="2" s="1"/>
  <c r="R246" i="2"/>
  <c r="S246" i="2" s="1"/>
  <c r="T246" i="2" s="1"/>
  <c r="U246" i="2" s="1"/>
  <c r="V246" i="2" s="1"/>
  <c r="K247" i="2"/>
  <c r="L247" i="2"/>
  <c r="M247" i="2" s="1"/>
  <c r="R247" i="2"/>
  <c r="S247" i="2" s="1"/>
  <c r="T247" i="2" s="1"/>
  <c r="U247" i="2" s="1"/>
  <c r="V247" i="2" s="1"/>
  <c r="K248" i="2"/>
  <c r="L248" i="2"/>
  <c r="R248" i="2"/>
  <c r="S248" i="2" s="1"/>
  <c r="T248" i="2" s="1"/>
  <c r="U248" i="2" s="1"/>
  <c r="V248" i="2" s="1"/>
  <c r="K249" i="2"/>
  <c r="L249" i="2"/>
  <c r="R249" i="2"/>
  <c r="S249" i="2" s="1"/>
  <c r="T249" i="2" s="1"/>
  <c r="U249" i="2" s="1"/>
  <c r="V249" i="2" s="1"/>
  <c r="K250" i="2"/>
  <c r="L250" i="2"/>
  <c r="M250" i="2" s="1"/>
  <c r="R250" i="2"/>
  <c r="S250" i="2" s="1"/>
  <c r="T250" i="2" s="1"/>
  <c r="U250" i="2" s="1"/>
  <c r="V250" i="2" s="1"/>
  <c r="X250" i="2" s="1"/>
  <c r="K251" i="2"/>
  <c r="L251" i="2"/>
  <c r="M251" i="2" s="1"/>
  <c r="O251" i="2" s="1"/>
  <c r="R251" i="2"/>
  <c r="S251" i="2" s="1"/>
  <c r="T251" i="2" s="1"/>
  <c r="U251" i="2" s="1"/>
  <c r="V251" i="2" s="1"/>
  <c r="W251" i="2" s="1"/>
  <c r="K252" i="2"/>
  <c r="L252" i="2"/>
  <c r="R252" i="2"/>
  <c r="S252" i="2" s="1"/>
  <c r="T252" i="2" s="1"/>
  <c r="U252" i="2" s="1"/>
  <c r="V252" i="2" s="1"/>
  <c r="K253" i="2"/>
  <c r="L253" i="2"/>
  <c r="M253" i="2" s="1"/>
  <c r="O253" i="2" s="1"/>
  <c r="R253" i="2"/>
  <c r="S253" i="2" s="1"/>
  <c r="T253" i="2" s="1"/>
  <c r="U253" i="2" s="1"/>
  <c r="V253" i="2" s="1"/>
  <c r="K254" i="2"/>
  <c r="L254" i="2"/>
  <c r="R254" i="2"/>
  <c r="S254" i="2" s="1"/>
  <c r="T254" i="2" s="1"/>
  <c r="U254" i="2" s="1"/>
  <c r="V254" i="2" s="1"/>
  <c r="K255" i="2"/>
  <c r="L255" i="2"/>
  <c r="M255" i="2" s="1"/>
  <c r="N255" i="2" s="1"/>
  <c r="R255" i="2"/>
  <c r="S255" i="2" s="1"/>
  <c r="T255" i="2" s="1"/>
  <c r="U255" i="2" s="1"/>
  <c r="V255" i="2" s="1"/>
  <c r="K256" i="2"/>
  <c r="L256" i="2"/>
  <c r="R256" i="2"/>
  <c r="S256" i="2" s="1"/>
  <c r="T256" i="2" s="1"/>
  <c r="U256" i="2" s="1"/>
  <c r="V256" i="2" s="1"/>
  <c r="K257" i="2"/>
  <c r="L257" i="2"/>
  <c r="R257" i="2"/>
  <c r="S257" i="2" s="1"/>
  <c r="T257" i="2" s="1"/>
  <c r="U257" i="2" s="1"/>
  <c r="V257" i="2" s="1"/>
  <c r="W257" i="2" s="1"/>
  <c r="K258" i="2"/>
  <c r="L258" i="2"/>
  <c r="M258" i="2" s="1"/>
  <c r="R258" i="2"/>
  <c r="S258" i="2" s="1"/>
  <c r="T258" i="2" s="1"/>
  <c r="U258" i="2" s="1"/>
  <c r="V258" i="2" s="1"/>
  <c r="K259" i="2"/>
  <c r="L259" i="2"/>
  <c r="M259" i="2" s="1"/>
  <c r="O259" i="2" s="1"/>
  <c r="R259" i="2"/>
  <c r="S259" i="2" s="1"/>
  <c r="T259" i="2" s="1"/>
  <c r="U259" i="2" s="1"/>
  <c r="V259" i="2" s="1"/>
  <c r="W259" i="2" s="1"/>
  <c r="K260" i="2"/>
  <c r="L260" i="2"/>
  <c r="M260" i="2" s="1"/>
  <c r="O260" i="2" s="1"/>
  <c r="R260" i="2"/>
  <c r="S260" i="2" s="1"/>
  <c r="T260" i="2" s="1"/>
  <c r="U260" i="2" s="1"/>
  <c r="V260" i="2" s="1"/>
  <c r="K261" i="2"/>
  <c r="L261" i="2"/>
  <c r="M261" i="2" s="1"/>
  <c r="O261" i="2" s="1"/>
  <c r="R261" i="2"/>
  <c r="S261" i="2" s="1"/>
  <c r="T261" i="2" s="1"/>
  <c r="U261" i="2" s="1"/>
  <c r="V261" i="2" s="1"/>
  <c r="K262" i="2"/>
  <c r="L262" i="2"/>
  <c r="R262" i="2"/>
  <c r="S262" i="2" s="1"/>
  <c r="T262" i="2" s="1"/>
  <c r="U262" i="2" s="1"/>
  <c r="V262" i="2" s="1"/>
  <c r="W262" i="2" s="1"/>
  <c r="K263" i="2"/>
  <c r="L263" i="2"/>
  <c r="M263" i="2" s="1"/>
  <c r="O263" i="2" s="1"/>
  <c r="R263" i="2"/>
  <c r="S263" i="2" s="1"/>
  <c r="T263" i="2" s="1"/>
  <c r="U263" i="2" s="1"/>
  <c r="V263" i="2" s="1"/>
  <c r="K264" i="2"/>
  <c r="L264" i="2"/>
  <c r="M264" i="2" s="1"/>
  <c r="N264" i="2" s="1"/>
  <c r="R264" i="2"/>
  <c r="S264" i="2" s="1"/>
  <c r="T264" i="2" s="1"/>
  <c r="U264" i="2" s="1"/>
  <c r="V264" i="2" s="1"/>
  <c r="X264" i="2" s="1"/>
  <c r="K265" i="2"/>
  <c r="L265" i="2"/>
  <c r="R265" i="2"/>
  <c r="S265" i="2" s="1"/>
  <c r="T265" i="2" s="1"/>
  <c r="U265" i="2" s="1"/>
  <c r="V265" i="2" s="1"/>
  <c r="K266" i="2"/>
  <c r="L266" i="2"/>
  <c r="R266" i="2"/>
  <c r="S266" i="2" s="1"/>
  <c r="T266" i="2" s="1"/>
  <c r="U266" i="2" s="1"/>
  <c r="V266" i="2" s="1"/>
  <c r="K267" i="2"/>
  <c r="L267" i="2"/>
  <c r="M267" i="2" s="1"/>
  <c r="O267" i="2" s="1"/>
  <c r="R267" i="2"/>
  <c r="S267" i="2" s="1"/>
  <c r="T267" i="2" s="1"/>
  <c r="U267" i="2" s="1"/>
  <c r="V267" i="2" s="1"/>
  <c r="W267" i="2" s="1"/>
  <c r="K268" i="2"/>
  <c r="L268" i="2"/>
  <c r="M268" i="2" s="1"/>
  <c r="N268" i="2" s="1"/>
  <c r="R268" i="2"/>
  <c r="S268" i="2" s="1"/>
  <c r="T268" i="2" s="1"/>
  <c r="U268" i="2" s="1"/>
  <c r="V268" i="2" s="1"/>
  <c r="K269" i="2"/>
  <c r="L269" i="2"/>
  <c r="M269" i="2" s="1"/>
  <c r="R269" i="2"/>
  <c r="S269" i="2" s="1"/>
  <c r="T269" i="2" s="1"/>
  <c r="U269" i="2" s="1"/>
  <c r="V269" i="2" s="1"/>
  <c r="W269" i="2" s="1"/>
  <c r="K270" i="2"/>
  <c r="L270" i="2"/>
  <c r="R270" i="2"/>
  <c r="S270" i="2" s="1"/>
  <c r="T270" i="2" s="1"/>
  <c r="U270" i="2" s="1"/>
  <c r="V270" i="2" s="1"/>
  <c r="X270" i="2" s="1"/>
  <c r="K271" i="2"/>
  <c r="L271" i="2"/>
  <c r="M271" i="2" s="1"/>
  <c r="R271" i="2"/>
  <c r="S271" i="2" s="1"/>
  <c r="T271" i="2" s="1"/>
  <c r="U271" i="2" s="1"/>
  <c r="V271" i="2" s="1"/>
  <c r="K272" i="2"/>
  <c r="L272" i="2"/>
  <c r="M272" i="2" s="1"/>
  <c r="R272" i="2"/>
  <c r="S272" i="2" s="1"/>
  <c r="T272" i="2" s="1"/>
  <c r="U272" i="2" s="1"/>
  <c r="V272" i="2" s="1"/>
  <c r="K273" i="2"/>
  <c r="L273" i="2"/>
  <c r="M273" i="2" s="1"/>
  <c r="O273" i="2" s="1"/>
  <c r="R273" i="2"/>
  <c r="S273" i="2" s="1"/>
  <c r="T273" i="2" s="1"/>
  <c r="U273" i="2" s="1"/>
  <c r="V273" i="2" s="1"/>
  <c r="X273" i="2" s="1"/>
  <c r="K274" i="2"/>
  <c r="L274" i="2"/>
  <c r="M274" i="2" s="1"/>
  <c r="R274" i="2"/>
  <c r="S274" i="2" s="1"/>
  <c r="T274" i="2" s="1"/>
  <c r="U274" i="2" s="1"/>
  <c r="V274" i="2" s="1"/>
  <c r="K275" i="2"/>
  <c r="L275" i="2"/>
  <c r="R275" i="2"/>
  <c r="S275" i="2" s="1"/>
  <c r="T275" i="2" s="1"/>
  <c r="U275" i="2" s="1"/>
  <c r="V275" i="2" s="1"/>
  <c r="W275" i="2" s="1"/>
  <c r="K276" i="2"/>
  <c r="L276" i="2"/>
  <c r="M276" i="2" s="1"/>
  <c r="O276" i="2" s="1"/>
  <c r="R276" i="2"/>
  <c r="S276" i="2" s="1"/>
  <c r="T276" i="2" s="1"/>
  <c r="U276" i="2" s="1"/>
  <c r="V276" i="2" s="1"/>
  <c r="K277" i="2"/>
  <c r="L277" i="2"/>
  <c r="M277" i="2" s="1"/>
  <c r="R277" i="2"/>
  <c r="S277" i="2" s="1"/>
  <c r="T277" i="2" s="1"/>
  <c r="U277" i="2" s="1"/>
  <c r="V277" i="2" s="1"/>
  <c r="K278" i="2"/>
  <c r="L278" i="2"/>
  <c r="M278" i="2" s="1"/>
  <c r="O278" i="2" s="1"/>
  <c r="R278" i="2"/>
  <c r="S278" i="2" s="1"/>
  <c r="T278" i="2" s="1"/>
  <c r="U278" i="2" s="1"/>
  <c r="V278" i="2" s="1"/>
  <c r="K279" i="2"/>
  <c r="L279" i="2"/>
  <c r="M279" i="2" s="1"/>
  <c r="R279" i="2"/>
  <c r="S279" i="2" s="1"/>
  <c r="T279" i="2" s="1"/>
  <c r="U279" i="2" s="1"/>
  <c r="V279" i="2" s="1"/>
  <c r="K280" i="2"/>
  <c r="L280" i="2"/>
  <c r="R280" i="2"/>
  <c r="S280" i="2" s="1"/>
  <c r="T280" i="2" s="1"/>
  <c r="U280" i="2" s="1"/>
  <c r="V280" i="2" s="1"/>
  <c r="K281" i="2"/>
  <c r="L281" i="2"/>
  <c r="R281" i="2"/>
  <c r="S281" i="2" s="1"/>
  <c r="T281" i="2" s="1"/>
  <c r="U281" i="2" s="1"/>
  <c r="V281" i="2" s="1"/>
  <c r="K282" i="2"/>
  <c r="L282" i="2"/>
  <c r="M282" i="2" s="1"/>
  <c r="R282" i="2"/>
  <c r="S282" i="2" s="1"/>
  <c r="T282" i="2" s="1"/>
  <c r="U282" i="2" s="1"/>
  <c r="V282" i="2" s="1"/>
  <c r="K283" i="2"/>
  <c r="L283" i="2"/>
  <c r="M283" i="2" s="1"/>
  <c r="R283" i="2"/>
  <c r="S283" i="2" s="1"/>
  <c r="T283" i="2" s="1"/>
  <c r="U283" i="2" s="1"/>
  <c r="V283" i="2" s="1"/>
  <c r="K284" i="2"/>
  <c r="L284" i="2"/>
  <c r="M284" i="2" s="1"/>
  <c r="N284" i="2" s="1"/>
  <c r="R284" i="2"/>
  <c r="S284" i="2" s="1"/>
  <c r="T284" i="2" s="1"/>
  <c r="U284" i="2" s="1"/>
  <c r="V284" i="2" s="1"/>
  <c r="K285" i="2"/>
  <c r="L285" i="2"/>
  <c r="M285" i="2" s="1"/>
  <c r="O285" i="2" s="1"/>
  <c r="R285" i="2"/>
  <c r="S285" i="2" s="1"/>
  <c r="T285" i="2" s="1"/>
  <c r="U285" i="2" s="1"/>
  <c r="V285" i="2" s="1"/>
  <c r="X285" i="2" s="1"/>
  <c r="K286" i="2"/>
  <c r="L286" i="2"/>
  <c r="R286" i="2"/>
  <c r="S286" i="2" s="1"/>
  <c r="T286" i="2" s="1"/>
  <c r="U286" i="2" s="1"/>
  <c r="V286" i="2" s="1"/>
  <c r="K287" i="2"/>
  <c r="L287" i="2"/>
  <c r="R287" i="2"/>
  <c r="S287" i="2" s="1"/>
  <c r="T287" i="2" s="1"/>
  <c r="U287" i="2" s="1"/>
  <c r="V287" i="2" s="1"/>
  <c r="K288" i="2"/>
  <c r="L288" i="2"/>
  <c r="M288" i="2" s="1"/>
  <c r="O288" i="2" s="1"/>
  <c r="R288" i="2"/>
  <c r="S288" i="2" s="1"/>
  <c r="T288" i="2" s="1"/>
  <c r="U288" i="2" s="1"/>
  <c r="V288" i="2" s="1"/>
  <c r="W288" i="2" s="1"/>
  <c r="K289" i="2"/>
  <c r="L289" i="2"/>
  <c r="R289" i="2"/>
  <c r="S289" i="2" s="1"/>
  <c r="T289" i="2" s="1"/>
  <c r="U289" i="2" s="1"/>
  <c r="V289" i="2" s="1"/>
  <c r="W289" i="2" s="1"/>
  <c r="K290" i="2"/>
  <c r="L290" i="2"/>
  <c r="M290" i="2" s="1"/>
  <c r="N290" i="2" s="1"/>
  <c r="R290" i="2"/>
  <c r="S290" i="2" s="1"/>
  <c r="T290" i="2" s="1"/>
  <c r="U290" i="2" s="1"/>
  <c r="V290" i="2" s="1"/>
  <c r="K291" i="2"/>
  <c r="L291" i="2"/>
  <c r="M291" i="2" s="1"/>
  <c r="O291" i="2" s="1"/>
  <c r="R291" i="2"/>
  <c r="S291" i="2" s="1"/>
  <c r="T291" i="2" s="1"/>
  <c r="U291" i="2" s="1"/>
  <c r="V291" i="2" s="1"/>
  <c r="K292" i="2"/>
  <c r="L292" i="2"/>
  <c r="M292" i="2" s="1"/>
  <c r="O292" i="2" s="1"/>
  <c r="R292" i="2"/>
  <c r="S292" i="2" s="1"/>
  <c r="T292" i="2" s="1"/>
  <c r="U292" i="2" s="1"/>
  <c r="V292" i="2" s="1"/>
  <c r="K293" i="2"/>
  <c r="L293" i="2"/>
  <c r="M293" i="2" s="1"/>
  <c r="N293" i="2" s="1"/>
  <c r="R293" i="2"/>
  <c r="S293" i="2" s="1"/>
  <c r="T293" i="2" s="1"/>
  <c r="U293" i="2" s="1"/>
  <c r="V293" i="2" s="1"/>
  <c r="K294" i="2"/>
  <c r="L294" i="2"/>
  <c r="M294" i="2" s="1"/>
  <c r="O294" i="2" s="1"/>
  <c r="R294" i="2"/>
  <c r="S294" i="2" s="1"/>
  <c r="T294" i="2" s="1"/>
  <c r="U294" i="2" s="1"/>
  <c r="V294" i="2" s="1"/>
  <c r="K295" i="2"/>
  <c r="L295" i="2"/>
  <c r="M295" i="2" s="1"/>
  <c r="R295" i="2"/>
  <c r="S295" i="2" s="1"/>
  <c r="T295" i="2" s="1"/>
  <c r="U295" i="2" s="1"/>
  <c r="V295" i="2" s="1"/>
  <c r="K296" i="2"/>
  <c r="L296" i="2"/>
  <c r="M296" i="2" s="1"/>
  <c r="R296" i="2"/>
  <c r="S296" i="2" s="1"/>
  <c r="T296" i="2" s="1"/>
  <c r="U296" i="2" s="1"/>
  <c r="V296" i="2" s="1"/>
  <c r="K297" i="2"/>
  <c r="L297" i="2"/>
  <c r="M297" i="2" s="1"/>
  <c r="O297" i="2" s="1"/>
  <c r="R297" i="2"/>
  <c r="S297" i="2" s="1"/>
  <c r="T297" i="2" s="1"/>
  <c r="U297" i="2" s="1"/>
  <c r="V297" i="2" s="1"/>
  <c r="K298" i="2"/>
  <c r="L298" i="2"/>
  <c r="M298" i="2" s="1"/>
  <c r="O298" i="2" s="1"/>
  <c r="R298" i="2"/>
  <c r="S298" i="2" s="1"/>
  <c r="T298" i="2" s="1"/>
  <c r="U298" i="2" s="1"/>
  <c r="V298" i="2" s="1"/>
  <c r="K299" i="2"/>
  <c r="L299" i="2"/>
  <c r="R299" i="2"/>
  <c r="S299" i="2" s="1"/>
  <c r="T299" i="2" s="1"/>
  <c r="U299" i="2" s="1"/>
  <c r="V299" i="2" s="1"/>
  <c r="K300" i="2"/>
  <c r="L300" i="2"/>
  <c r="M300" i="2" s="1"/>
  <c r="O300" i="2" s="1"/>
  <c r="R300" i="2"/>
  <c r="S300" i="2" s="1"/>
  <c r="T300" i="2" s="1"/>
  <c r="U300" i="2" s="1"/>
  <c r="V300" i="2" s="1"/>
  <c r="K301" i="2"/>
  <c r="L301" i="2"/>
  <c r="M301" i="2" s="1"/>
  <c r="O301" i="2" s="1"/>
  <c r="R301" i="2"/>
  <c r="S301" i="2" s="1"/>
  <c r="T301" i="2" s="1"/>
  <c r="U301" i="2" s="1"/>
  <c r="V301" i="2" s="1"/>
  <c r="K302" i="2"/>
  <c r="L302" i="2"/>
  <c r="M302" i="2" s="1"/>
  <c r="R302" i="2"/>
  <c r="S302" i="2" s="1"/>
  <c r="T302" i="2" s="1"/>
  <c r="U302" i="2" s="1"/>
  <c r="V302" i="2" s="1"/>
  <c r="K303" i="2"/>
  <c r="L303" i="2"/>
  <c r="M303" i="2" s="1"/>
  <c r="O303" i="2" s="1"/>
  <c r="R303" i="2"/>
  <c r="S303" i="2" s="1"/>
  <c r="T303" i="2" s="1"/>
  <c r="U303" i="2" s="1"/>
  <c r="V303" i="2" s="1"/>
  <c r="K304" i="2"/>
  <c r="L304" i="2"/>
  <c r="M304" i="2" s="1"/>
  <c r="O304" i="2" s="1"/>
  <c r="R304" i="2"/>
  <c r="S304" i="2" s="1"/>
  <c r="T304" i="2" s="1"/>
  <c r="U304" i="2" s="1"/>
  <c r="V304" i="2" s="1"/>
  <c r="K305" i="2"/>
  <c r="L305" i="2"/>
  <c r="M305" i="2" s="1"/>
  <c r="O305" i="2" s="1"/>
  <c r="R305" i="2"/>
  <c r="S305" i="2" s="1"/>
  <c r="T305" i="2" s="1"/>
  <c r="U305" i="2" s="1"/>
  <c r="V305" i="2" s="1"/>
  <c r="K306" i="2"/>
  <c r="L306" i="2"/>
  <c r="M306" i="2" s="1"/>
  <c r="O306" i="2" s="1"/>
  <c r="R306" i="2"/>
  <c r="S306" i="2" s="1"/>
  <c r="T306" i="2" s="1"/>
  <c r="U306" i="2" s="1"/>
  <c r="V306" i="2" s="1"/>
  <c r="K307" i="2"/>
  <c r="L307" i="2"/>
  <c r="M307" i="2" s="1"/>
  <c r="R307" i="2"/>
  <c r="S307" i="2" s="1"/>
  <c r="T307" i="2" s="1"/>
  <c r="U307" i="2" s="1"/>
  <c r="V307" i="2" s="1"/>
  <c r="K308" i="2"/>
  <c r="L308" i="2"/>
  <c r="M308" i="2" s="1"/>
  <c r="R308" i="2"/>
  <c r="S308" i="2" s="1"/>
  <c r="T308" i="2" s="1"/>
  <c r="U308" i="2" s="1"/>
  <c r="V308" i="2" s="1"/>
  <c r="K309" i="2"/>
  <c r="L309" i="2"/>
  <c r="M309" i="2" s="1"/>
  <c r="O309" i="2" s="1"/>
  <c r="R309" i="2"/>
  <c r="S309" i="2" s="1"/>
  <c r="T309" i="2" s="1"/>
  <c r="U309" i="2" s="1"/>
  <c r="V309" i="2" s="1"/>
  <c r="K310" i="2"/>
  <c r="L310" i="2"/>
  <c r="M310" i="2" s="1"/>
  <c r="O310" i="2" s="1"/>
  <c r="R310" i="2"/>
  <c r="S310" i="2" s="1"/>
  <c r="T310" i="2" s="1"/>
  <c r="U310" i="2" s="1"/>
  <c r="V310" i="2" s="1"/>
  <c r="K311" i="2"/>
  <c r="L311" i="2"/>
  <c r="M311" i="2" s="1"/>
  <c r="O311" i="2" s="1"/>
  <c r="R311" i="2"/>
  <c r="S311" i="2" s="1"/>
  <c r="T311" i="2" s="1"/>
  <c r="U311" i="2" s="1"/>
  <c r="V311" i="2" s="1"/>
  <c r="W311" i="2" s="1"/>
  <c r="K312" i="2"/>
  <c r="L312" i="2"/>
  <c r="M312" i="2" s="1"/>
  <c r="O312" i="2" s="1"/>
  <c r="R312" i="2"/>
  <c r="S312" i="2" s="1"/>
  <c r="T312" i="2" s="1"/>
  <c r="U312" i="2" s="1"/>
  <c r="V312" i="2" s="1"/>
  <c r="K313" i="2"/>
  <c r="L313" i="2"/>
  <c r="M313" i="2" s="1"/>
  <c r="O313" i="2" s="1"/>
  <c r="R313" i="2"/>
  <c r="S313" i="2" s="1"/>
  <c r="T313" i="2" s="1"/>
  <c r="U313" i="2" s="1"/>
  <c r="V313" i="2" s="1"/>
  <c r="W313" i="2" s="1"/>
  <c r="K314" i="2"/>
  <c r="L314" i="2"/>
  <c r="M314" i="2" s="1"/>
  <c r="O314" i="2" s="1"/>
  <c r="R314" i="2"/>
  <c r="S314" i="2" s="1"/>
  <c r="T314" i="2" s="1"/>
  <c r="U314" i="2" s="1"/>
  <c r="V314" i="2" s="1"/>
  <c r="K315" i="2"/>
  <c r="L315" i="2"/>
  <c r="M315" i="2" s="1"/>
  <c r="R315" i="2"/>
  <c r="S315" i="2" s="1"/>
  <c r="T315" i="2" s="1"/>
  <c r="U315" i="2" s="1"/>
  <c r="V315" i="2" s="1"/>
  <c r="K316" i="2"/>
  <c r="L316" i="2"/>
  <c r="M316" i="2" s="1"/>
  <c r="O316" i="2" s="1"/>
  <c r="R316" i="2"/>
  <c r="S316" i="2" s="1"/>
  <c r="T316" i="2" s="1"/>
  <c r="U316" i="2" s="1"/>
  <c r="V316" i="2" s="1"/>
  <c r="K317" i="2"/>
  <c r="L317" i="2"/>
  <c r="M317" i="2" s="1"/>
  <c r="O317" i="2" s="1"/>
  <c r="R317" i="2"/>
  <c r="S317" i="2" s="1"/>
  <c r="T317" i="2" s="1"/>
  <c r="U317" i="2" s="1"/>
  <c r="V317" i="2" s="1"/>
  <c r="K318" i="2"/>
  <c r="L318" i="2"/>
  <c r="M318" i="2" s="1"/>
  <c r="R318" i="2"/>
  <c r="S318" i="2" s="1"/>
  <c r="T318" i="2" s="1"/>
  <c r="U318" i="2" s="1"/>
  <c r="V318" i="2" s="1"/>
  <c r="K319" i="2"/>
  <c r="L319" i="2"/>
  <c r="M319" i="2" s="1"/>
  <c r="O319" i="2" s="1"/>
  <c r="R319" i="2"/>
  <c r="S319" i="2" s="1"/>
  <c r="T319" i="2" s="1"/>
  <c r="U319" i="2" s="1"/>
  <c r="V319" i="2" s="1"/>
  <c r="K320" i="2"/>
  <c r="L320" i="2"/>
  <c r="M320" i="2" s="1"/>
  <c r="O320" i="2" s="1"/>
  <c r="R320" i="2"/>
  <c r="S320" i="2" s="1"/>
  <c r="T320" i="2" s="1"/>
  <c r="U320" i="2" s="1"/>
  <c r="V320" i="2" s="1"/>
  <c r="K321" i="2"/>
  <c r="L321" i="2"/>
  <c r="M321" i="2" s="1"/>
  <c r="O321" i="2" s="1"/>
  <c r="R321" i="2"/>
  <c r="S321" i="2" s="1"/>
  <c r="T321" i="2" s="1"/>
  <c r="U321" i="2" s="1"/>
  <c r="V321" i="2" s="1"/>
  <c r="W321" i="2" s="1"/>
  <c r="K322" i="2"/>
  <c r="L322" i="2"/>
  <c r="M322" i="2" s="1"/>
  <c r="R322" i="2"/>
  <c r="S322" i="2" s="1"/>
  <c r="T322" i="2" s="1"/>
  <c r="U322" i="2" s="1"/>
  <c r="V322" i="2" s="1"/>
  <c r="K323" i="2"/>
  <c r="L323" i="2"/>
  <c r="M323" i="2" s="1"/>
  <c r="R323" i="2"/>
  <c r="S323" i="2" s="1"/>
  <c r="T323" i="2" s="1"/>
  <c r="U323" i="2" s="1"/>
  <c r="V323" i="2" s="1"/>
  <c r="K324" i="2"/>
  <c r="L324" i="2"/>
  <c r="M324" i="2" s="1"/>
  <c r="R324" i="2"/>
  <c r="S324" i="2" s="1"/>
  <c r="T324" i="2" s="1"/>
  <c r="U324" i="2" s="1"/>
  <c r="V324" i="2" s="1"/>
  <c r="K325" i="2"/>
  <c r="L325" i="2"/>
  <c r="M325" i="2" s="1"/>
  <c r="O325" i="2" s="1"/>
  <c r="R325" i="2"/>
  <c r="S325" i="2" s="1"/>
  <c r="T325" i="2" s="1"/>
  <c r="U325" i="2" s="1"/>
  <c r="V325" i="2" s="1"/>
  <c r="K326" i="2"/>
  <c r="L326" i="2"/>
  <c r="M326" i="2" s="1"/>
  <c r="O326" i="2" s="1"/>
  <c r="R326" i="2"/>
  <c r="S326" i="2" s="1"/>
  <c r="T326" i="2" s="1"/>
  <c r="U326" i="2" s="1"/>
  <c r="V326" i="2" s="1"/>
  <c r="K327" i="2"/>
  <c r="L327" i="2"/>
  <c r="M327" i="2" s="1"/>
  <c r="O327" i="2" s="1"/>
  <c r="R327" i="2"/>
  <c r="S327" i="2" s="1"/>
  <c r="T327" i="2" s="1"/>
  <c r="U327" i="2" s="1"/>
  <c r="V327" i="2" s="1"/>
  <c r="W327" i="2" s="1"/>
  <c r="K328" i="2"/>
  <c r="L328" i="2"/>
  <c r="M328" i="2" s="1"/>
  <c r="O328" i="2" s="1"/>
  <c r="R328" i="2"/>
  <c r="S328" i="2" s="1"/>
  <c r="T328" i="2" s="1"/>
  <c r="U328" i="2" s="1"/>
  <c r="V328" i="2" s="1"/>
  <c r="K329" i="2"/>
  <c r="L329" i="2"/>
  <c r="M329" i="2" s="1"/>
  <c r="O329" i="2" s="1"/>
  <c r="R329" i="2"/>
  <c r="S329" i="2" s="1"/>
  <c r="T329" i="2" s="1"/>
  <c r="U329" i="2" s="1"/>
  <c r="V329" i="2" s="1"/>
  <c r="W329" i="2" s="1"/>
  <c r="K330" i="2"/>
  <c r="L330" i="2"/>
  <c r="M330" i="2" s="1"/>
  <c r="R330" i="2"/>
  <c r="S330" i="2" s="1"/>
  <c r="T330" i="2" s="1"/>
  <c r="U330" i="2" s="1"/>
  <c r="V330" i="2" s="1"/>
  <c r="K331" i="2"/>
  <c r="L331" i="2"/>
  <c r="M331" i="2" s="1"/>
  <c r="R331" i="2"/>
  <c r="S331" i="2" s="1"/>
  <c r="T331" i="2" s="1"/>
  <c r="U331" i="2" s="1"/>
  <c r="V331" i="2" s="1"/>
  <c r="K332" i="2"/>
  <c r="L332" i="2"/>
  <c r="M332" i="2" s="1"/>
  <c r="O332" i="2" s="1"/>
  <c r="R332" i="2"/>
  <c r="S332" i="2" s="1"/>
  <c r="T332" i="2" s="1"/>
  <c r="U332" i="2" s="1"/>
  <c r="V332" i="2" s="1"/>
  <c r="K333" i="2"/>
  <c r="L333" i="2"/>
  <c r="M333" i="2" s="1"/>
  <c r="O333" i="2" s="1"/>
  <c r="R333" i="2"/>
  <c r="S333" i="2" s="1"/>
  <c r="T333" i="2" s="1"/>
  <c r="U333" i="2" s="1"/>
  <c r="V333" i="2" s="1"/>
  <c r="K334" i="2"/>
  <c r="L334" i="2"/>
  <c r="M334" i="2" s="1"/>
  <c r="R334" i="2"/>
  <c r="S334" i="2" s="1"/>
  <c r="T334" i="2" s="1"/>
  <c r="U334" i="2" s="1"/>
  <c r="V334" i="2" s="1"/>
  <c r="K335" i="2"/>
  <c r="L335" i="2"/>
  <c r="M335" i="2" s="1"/>
  <c r="R335" i="2"/>
  <c r="S335" i="2" s="1"/>
  <c r="T335" i="2" s="1"/>
  <c r="U335" i="2" s="1"/>
  <c r="V335" i="2" s="1"/>
  <c r="K336" i="2"/>
  <c r="L336" i="2"/>
  <c r="M336" i="2" s="1"/>
  <c r="O336" i="2" s="1"/>
  <c r="R336" i="2"/>
  <c r="S336" i="2" s="1"/>
  <c r="T336" i="2" s="1"/>
  <c r="U336" i="2" s="1"/>
  <c r="V336" i="2" s="1"/>
  <c r="K337" i="2"/>
  <c r="L337" i="2"/>
  <c r="M337" i="2" s="1"/>
  <c r="O337" i="2" s="1"/>
  <c r="R337" i="2"/>
  <c r="S337" i="2" s="1"/>
  <c r="T337" i="2" s="1"/>
  <c r="U337" i="2" s="1"/>
  <c r="V337" i="2" s="1"/>
  <c r="W337" i="2" s="1"/>
  <c r="K338" i="2"/>
  <c r="L338" i="2"/>
  <c r="M338" i="2" s="1"/>
  <c r="N338" i="2" s="1"/>
  <c r="R338" i="2"/>
  <c r="S338" i="2" s="1"/>
  <c r="T338" i="2" s="1"/>
  <c r="U338" i="2" s="1"/>
  <c r="V338" i="2" s="1"/>
  <c r="K339" i="2"/>
  <c r="L339" i="2"/>
  <c r="M339" i="2" s="1"/>
  <c r="R339" i="2"/>
  <c r="S339" i="2" s="1"/>
  <c r="T339" i="2" s="1"/>
  <c r="U339" i="2" s="1"/>
  <c r="V339" i="2" s="1"/>
  <c r="K340" i="2"/>
  <c r="L340" i="2"/>
  <c r="M340" i="2" s="1"/>
  <c r="R340" i="2"/>
  <c r="S340" i="2" s="1"/>
  <c r="T340" i="2" s="1"/>
  <c r="U340" i="2" s="1"/>
  <c r="V340" i="2" s="1"/>
  <c r="K341" i="2"/>
  <c r="L341" i="2"/>
  <c r="M341" i="2" s="1"/>
  <c r="O341" i="2" s="1"/>
  <c r="R341" i="2"/>
  <c r="S341" i="2" s="1"/>
  <c r="T341" i="2" s="1"/>
  <c r="U341" i="2" s="1"/>
  <c r="V341" i="2" s="1"/>
  <c r="K342" i="2"/>
  <c r="L342" i="2"/>
  <c r="M342" i="2" s="1"/>
  <c r="O342" i="2" s="1"/>
  <c r="R342" i="2"/>
  <c r="S342" i="2" s="1"/>
  <c r="T342" i="2" s="1"/>
  <c r="U342" i="2" s="1"/>
  <c r="V342" i="2" s="1"/>
  <c r="K343" i="2"/>
  <c r="L343" i="2"/>
  <c r="M343" i="2" s="1"/>
  <c r="O343" i="2" s="1"/>
  <c r="R343" i="2"/>
  <c r="S343" i="2" s="1"/>
  <c r="T343" i="2" s="1"/>
  <c r="U343" i="2" s="1"/>
  <c r="V343" i="2" s="1"/>
  <c r="W343" i="2" s="1"/>
  <c r="K344" i="2"/>
  <c r="L344" i="2"/>
  <c r="M344" i="2" s="1"/>
  <c r="O344" i="2" s="1"/>
  <c r="R344" i="2"/>
  <c r="S344" i="2" s="1"/>
  <c r="T344" i="2" s="1"/>
  <c r="U344" i="2" s="1"/>
  <c r="V344" i="2" s="1"/>
  <c r="K345" i="2"/>
  <c r="L345" i="2"/>
  <c r="M345" i="2" s="1"/>
  <c r="O345" i="2" s="1"/>
  <c r="R345" i="2"/>
  <c r="S345" i="2" s="1"/>
  <c r="T345" i="2" s="1"/>
  <c r="U345" i="2" s="1"/>
  <c r="V345" i="2" s="1"/>
  <c r="W345" i="2" s="1"/>
  <c r="K346" i="2"/>
  <c r="L346" i="2"/>
  <c r="M346" i="2" s="1"/>
  <c r="O346" i="2" s="1"/>
  <c r="R346" i="2"/>
  <c r="S346" i="2" s="1"/>
  <c r="T346" i="2" s="1"/>
  <c r="U346" i="2" s="1"/>
  <c r="V346" i="2" s="1"/>
  <c r="K347" i="2"/>
  <c r="L347" i="2"/>
  <c r="M347" i="2" s="1"/>
  <c r="R347" i="2"/>
  <c r="S347" i="2" s="1"/>
  <c r="T347" i="2" s="1"/>
  <c r="U347" i="2" s="1"/>
  <c r="V347" i="2" s="1"/>
  <c r="K348" i="2"/>
  <c r="L348" i="2"/>
  <c r="M348" i="2" s="1"/>
  <c r="O348" i="2" s="1"/>
  <c r="R348" i="2"/>
  <c r="S348" i="2" s="1"/>
  <c r="T348" i="2" s="1"/>
  <c r="U348" i="2" s="1"/>
  <c r="V348" i="2" s="1"/>
  <c r="W348" i="2" s="1"/>
  <c r="K349" i="2"/>
  <c r="L349" i="2"/>
  <c r="M349" i="2" s="1"/>
  <c r="O349" i="2" s="1"/>
  <c r="R349" i="2"/>
  <c r="S349" i="2" s="1"/>
  <c r="T349" i="2" s="1"/>
  <c r="U349" i="2" s="1"/>
  <c r="V349" i="2" s="1"/>
  <c r="K350" i="2"/>
  <c r="L350" i="2"/>
  <c r="M350" i="2" s="1"/>
  <c r="O350" i="2" s="1"/>
  <c r="R350" i="2"/>
  <c r="S350" i="2" s="1"/>
  <c r="T350" i="2" s="1"/>
  <c r="U350" i="2" s="1"/>
  <c r="V350" i="2" s="1"/>
  <c r="K351" i="2"/>
  <c r="L351" i="2"/>
  <c r="M351" i="2" s="1"/>
  <c r="O351" i="2" s="1"/>
  <c r="R351" i="2"/>
  <c r="S351" i="2" s="1"/>
  <c r="T351" i="2" s="1"/>
  <c r="U351" i="2" s="1"/>
  <c r="V351" i="2" s="1"/>
  <c r="K352" i="2"/>
  <c r="L352" i="2"/>
  <c r="M352" i="2" s="1"/>
  <c r="R352" i="2"/>
  <c r="S352" i="2" s="1"/>
  <c r="T352" i="2" s="1"/>
  <c r="U352" i="2" s="1"/>
  <c r="V352" i="2" s="1"/>
  <c r="K353" i="2"/>
  <c r="L353" i="2"/>
  <c r="M353" i="2" s="1"/>
  <c r="R353" i="2"/>
  <c r="S353" i="2" s="1"/>
  <c r="T353" i="2" s="1"/>
  <c r="U353" i="2" s="1"/>
  <c r="V353" i="2" s="1"/>
  <c r="K354" i="2"/>
  <c r="L354" i="2"/>
  <c r="M354" i="2" s="1"/>
  <c r="R354" i="2"/>
  <c r="S354" i="2" s="1"/>
  <c r="T354" i="2" s="1"/>
  <c r="U354" i="2" s="1"/>
  <c r="V354" i="2" s="1"/>
  <c r="K355" i="2"/>
  <c r="L355" i="2"/>
  <c r="M355" i="2" s="1"/>
  <c r="O355" i="2" s="1"/>
  <c r="R355" i="2"/>
  <c r="S355" i="2" s="1"/>
  <c r="T355" i="2" s="1"/>
  <c r="U355" i="2" s="1"/>
  <c r="V355" i="2" s="1"/>
  <c r="K356" i="2"/>
  <c r="L356" i="2"/>
  <c r="M356" i="2" s="1"/>
  <c r="O356" i="2" s="1"/>
  <c r="R356" i="2"/>
  <c r="S356" i="2" s="1"/>
  <c r="T356" i="2" s="1"/>
  <c r="U356" i="2" s="1"/>
  <c r="V356" i="2" s="1"/>
  <c r="K357" i="2"/>
  <c r="L357" i="2"/>
  <c r="R357" i="2"/>
  <c r="S357" i="2" s="1"/>
  <c r="T357" i="2" s="1"/>
  <c r="U357" i="2" s="1"/>
  <c r="V357" i="2" s="1"/>
  <c r="W357" i="2" s="1"/>
  <c r="K358" i="2"/>
  <c r="L358" i="2"/>
  <c r="M358" i="2" s="1"/>
  <c r="O358" i="2" s="1"/>
  <c r="R358" i="2"/>
  <c r="S358" i="2" s="1"/>
  <c r="T358" i="2" s="1"/>
  <c r="U358" i="2" s="1"/>
  <c r="V358" i="2" s="1"/>
  <c r="K359" i="2"/>
  <c r="L359" i="2"/>
  <c r="R359" i="2"/>
  <c r="S359" i="2" s="1"/>
  <c r="T359" i="2" s="1"/>
  <c r="U359" i="2" s="1"/>
  <c r="V359" i="2" s="1"/>
  <c r="R3" i="2"/>
  <c r="S3" i="2" s="1"/>
  <c r="T3" i="2" s="1"/>
  <c r="U3" i="2" s="1"/>
  <c r="V3" i="2" s="1"/>
  <c r="L3" i="2"/>
  <c r="M3" i="2" s="1"/>
  <c r="K3" i="2"/>
  <c r="O55" i="2" l="1"/>
  <c r="N244" i="2"/>
  <c r="N184" i="2"/>
  <c r="N346" i="2"/>
  <c r="N334" i="2"/>
  <c r="N206" i="2"/>
  <c r="N52" i="2"/>
  <c r="N37" i="2"/>
  <c r="N134" i="2"/>
  <c r="N351" i="2"/>
  <c r="N337" i="2"/>
  <c r="N49" i="2"/>
  <c r="O49" i="2"/>
  <c r="O214" i="2"/>
  <c r="N179" i="2"/>
  <c r="N247" i="2"/>
  <c r="N66" i="2"/>
  <c r="N163" i="2"/>
  <c r="N238" i="2"/>
  <c r="W161" i="2"/>
  <c r="X161" i="2"/>
  <c r="AW2" i="2"/>
  <c r="X112" i="2"/>
  <c r="W229" i="2"/>
  <c r="N274" i="2"/>
  <c r="O274" i="2"/>
  <c r="N113" i="2"/>
  <c r="O113" i="2"/>
  <c r="N282" i="2"/>
  <c r="O282" i="2"/>
  <c r="N207" i="2"/>
  <c r="N80" i="2"/>
  <c r="N63" i="2"/>
  <c r="N302" i="2"/>
  <c r="N294" i="2"/>
  <c r="N292" i="2"/>
  <c r="N246" i="2"/>
  <c r="N121" i="2"/>
  <c r="N69" i="2"/>
  <c r="N306" i="2"/>
  <c r="N154" i="2"/>
  <c r="N59" i="2"/>
  <c r="N108" i="2"/>
  <c r="N101" i="2"/>
  <c r="N85" i="2"/>
  <c r="N77" i="2"/>
  <c r="O70" i="2"/>
  <c r="N358" i="2"/>
  <c r="N230" i="2"/>
  <c r="N182" i="2"/>
  <c r="N93" i="2"/>
  <c r="N62" i="2"/>
  <c r="N16" i="2"/>
  <c r="N277" i="2"/>
  <c r="N260" i="2"/>
  <c r="N236" i="2"/>
  <c r="N138" i="2"/>
  <c r="M86" i="2"/>
  <c r="O86" i="2" s="1"/>
  <c r="M359" i="2"/>
  <c r="O359" i="2" s="1"/>
  <c r="O330" i="2"/>
  <c r="N330" i="2"/>
  <c r="X156" i="2"/>
  <c r="W156" i="2"/>
  <c r="W253" i="2"/>
  <c r="X253" i="2"/>
  <c r="W290" i="2"/>
  <c r="X290" i="2"/>
  <c r="X331" i="2"/>
  <c r="W331" i="2"/>
  <c r="X358" i="2"/>
  <c r="W358" i="2"/>
  <c r="O322" i="2"/>
  <c r="N322" i="2"/>
  <c r="N352" i="2"/>
  <c r="O352" i="2"/>
  <c r="X315" i="2"/>
  <c r="W315" i="2"/>
  <c r="O335" i="2"/>
  <c r="N335" i="2"/>
  <c r="X359" i="2"/>
  <c r="W359" i="2"/>
  <c r="N350" i="2"/>
  <c r="N321" i="2"/>
  <c r="N318" i="2"/>
  <c r="N285" i="2"/>
  <c r="X213" i="2"/>
  <c r="N291" i="2"/>
  <c r="M275" i="2"/>
  <c r="O275" i="2" s="1"/>
  <c r="M228" i="2"/>
  <c r="O228" i="2" s="1"/>
  <c r="M200" i="2"/>
  <c r="O200" i="2" s="1"/>
  <c r="O193" i="2"/>
  <c r="M281" i="2"/>
  <c r="O281" i="2" s="1"/>
  <c r="M231" i="2"/>
  <c r="N231" i="2" s="1"/>
  <c r="N191" i="2"/>
  <c r="O191" i="2"/>
  <c r="N146" i="2"/>
  <c r="M97" i="2"/>
  <c r="N97" i="2" s="1"/>
  <c r="W50" i="2"/>
  <c r="X50" i="2"/>
  <c r="M22" i="2"/>
  <c r="N22" i="2" s="1"/>
  <c r="N332" i="2"/>
  <c r="N319" i="2"/>
  <c r="N314" i="2"/>
  <c r="N276" i="2"/>
  <c r="N273" i="2"/>
  <c r="N261" i="2"/>
  <c r="N253" i="2"/>
  <c r="M125" i="2"/>
  <c r="O125" i="2" s="1"/>
  <c r="M117" i="2"/>
  <c r="O117" i="2" s="1"/>
  <c r="W48" i="2"/>
  <c r="X48" i="2"/>
  <c r="N343" i="2"/>
  <c r="N316" i="2"/>
  <c r="N298" i="2"/>
  <c r="N239" i="2"/>
  <c r="W80" i="2"/>
  <c r="X80" i="2"/>
  <c r="N50" i="2"/>
  <c r="O50" i="2"/>
  <c r="O338" i="2"/>
  <c r="N331" i="2"/>
  <c r="N327" i="2"/>
  <c r="M254" i="2"/>
  <c r="O254" i="2" s="1"/>
  <c r="M114" i="2"/>
  <c r="N114" i="2" s="1"/>
  <c r="W92" i="2"/>
  <c r="X92" i="2"/>
  <c r="N355" i="2"/>
  <c r="N356" i="2"/>
  <c r="N348" i="2"/>
  <c r="N315" i="2"/>
  <c r="N311" i="2"/>
  <c r="N305" i="2"/>
  <c r="M299" i="2"/>
  <c r="N299" i="2" s="1"/>
  <c r="O290" i="2"/>
  <c r="M287" i="2"/>
  <c r="N287" i="2" s="1"/>
  <c r="M280" i="2"/>
  <c r="O280" i="2" s="1"/>
  <c r="M252" i="2"/>
  <c r="N252" i="2" s="1"/>
  <c r="M223" i="2"/>
  <c r="N223" i="2" s="1"/>
  <c r="M116" i="2"/>
  <c r="O116" i="2" s="1"/>
  <c r="M100" i="2"/>
  <c r="O100" i="2" s="1"/>
  <c r="Y249" i="2"/>
  <c r="N221" i="2"/>
  <c r="N194" i="2"/>
  <c r="N111" i="2"/>
  <c r="N110" i="2"/>
  <c r="N102" i="2"/>
  <c r="N67" i="2"/>
  <c r="N229" i="2"/>
  <c r="N204" i="2"/>
  <c r="N177" i="2"/>
  <c r="N166" i="2"/>
  <c r="N157" i="2"/>
  <c r="N151" i="2"/>
  <c r="N148" i="2"/>
  <c r="N127" i="2"/>
  <c r="O112" i="2"/>
  <c r="N245" i="2"/>
  <c r="N210" i="2"/>
  <c r="O183" i="2"/>
  <c r="N156" i="2"/>
  <c r="N135" i="2"/>
  <c r="N78" i="2"/>
  <c r="N48" i="2"/>
  <c r="N45" i="2"/>
  <c r="N19" i="2"/>
  <c r="N195" i="2"/>
  <c r="N87" i="2"/>
  <c r="N56" i="2"/>
  <c r="N24" i="2"/>
  <c r="N237" i="2"/>
  <c r="N213" i="2"/>
  <c r="N152" i="2"/>
  <c r="Y325" i="2"/>
  <c r="X325" i="2"/>
  <c r="W325" i="2"/>
  <c r="Y306" i="2"/>
  <c r="W306" i="2"/>
  <c r="X306" i="2"/>
  <c r="W284" i="2"/>
  <c r="X284" i="2"/>
  <c r="Y284" i="2"/>
  <c r="Y346" i="2"/>
  <c r="W346" i="2"/>
  <c r="X346" i="2"/>
  <c r="W303" i="2"/>
  <c r="X303" i="2"/>
  <c r="Y303" i="2"/>
  <c r="W292" i="2"/>
  <c r="X292" i="2"/>
  <c r="Y292" i="2"/>
  <c r="Y268" i="2"/>
  <c r="O354" i="2"/>
  <c r="X347" i="2"/>
  <c r="W347" i="2"/>
  <c r="Y347" i="2"/>
  <c r="X342" i="2"/>
  <c r="W342" i="2"/>
  <c r="Y342" i="2"/>
  <c r="X339" i="2"/>
  <c r="W339" i="2"/>
  <c r="Y339" i="2"/>
  <c r="W332" i="2"/>
  <c r="Y332" i="2"/>
  <c r="X332" i="2"/>
  <c r="W319" i="2"/>
  <c r="X319" i="2"/>
  <c r="Y319" i="2"/>
  <c r="Y314" i="2"/>
  <c r="W314" i="2"/>
  <c r="X314" i="2"/>
  <c r="O308" i="2"/>
  <c r="Y301" i="2"/>
  <c r="W301" i="2"/>
  <c r="X301" i="2"/>
  <c r="W297" i="2"/>
  <c r="X297" i="2"/>
  <c r="Y297" i="2"/>
  <c r="Y293" i="2"/>
  <c r="X293" i="2"/>
  <c r="W293" i="2"/>
  <c r="X272" i="2"/>
  <c r="W272" i="2"/>
  <c r="Y272" i="2"/>
  <c r="Y266" i="2"/>
  <c r="X266" i="2"/>
  <c r="W266" i="2"/>
  <c r="Y223" i="2"/>
  <c r="O296" i="2"/>
  <c r="Y309" i="2"/>
  <c r="W309" i="2"/>
  <c r="X309" i="2"/>
  <c r="Y261" i="2"/>
  <c r="Y350" i="2"/>
  <c r="W350" i="2"/>
  <c r="X350" i="2"/>
  <c r="Y312" i="2"/>
  <c r="W312" i="2"/>
  <c r="X312" i="2"/>
  <c r="W291" i="2"/>
  <c r="X291" i="2"/>
  <c r="Y291" i="2"/>
  <c r="X334" i="2"/>
  <c r="W334" i="2"/>
  <c r="Y334" i="2"/>
  <c r="W300" i="2"/>
  <c r="Y300" i="2"/>
  <c r="X300" i="2"/>
  <c r="Y354" i="2"/>
  <c r="W354" i="2"/>
  <c r="X354" i="2"/>
  <c r="W335" i="2"/>
  <c r="X335" i="2"/>
  <c r="Y335" i="2"/>
  <c r="Y330" i="2"/>
  <c r="W330" i="2"/>
  <c r="X330" i="2"/>
  <c r="O324" i="2"/>
  <c r="O339" i="2"/>
  <c r="X323" i="2"/>
  <c r="W323" i="2"/>
  <c r="Y323" i="2"/>
  <c r="W304" i="2"/>
  <c r="X304" i="2"/>
  <c r="Y304" i="2"/>
  <c r="W277" i="2"/>
  <c r="Y277" i="2"/>
  <c r="X277" i="2"/>
  <c r="Y353" i="2"/>
  <c r="W353" i="2"/>
  <c r="X353" i="2"/>
  <c r="W340" i="2"/>
  <c r="X340" i="2"/>
  <c r="Y340" i="2"/>
  <c r="W336" i="2"/>
  <c r="X336" i="2"/>
  <c r="Y336" i="2"/>
  <c r="Y333" i="2"/>
  <c r="W333" i="2"/>
  <c r="X333" i="2"/>
  <c r="O323" i="2"/>
  <c r="X310" i="2"/>
  <c r="W310" i="2"/>
  <c r="Y310" i="2"/>
  <c r="X307" i="2"/>
  <c r="W307" i="2"/>
  <c r="Y307" i="2"/>
  <c r="O295" i="2"/>
  <c r="X286" i="2"/>
  <c r="W286" i="2"/>
  <c r="Y286" i="2"/>
  <c r="Y283" i="2"/>
  <c r="X283" i="2"/>
  <c r="W283" i="2"/>
  <c r="O353" i="2"/>
  <c r="W287" i="2"/>
  <c r="Y287" i="2"/>
  <c r="X287" i="2"/>
  <c r="Y351" i="2"/>
  <c r="W351" i="2"/>
  <c r="X351" i="2"/>
  <c r="O340" i="2"/>
  <c r="W282" i="2"/>
  <c r="X282" i="2"/>
  <c r="Y282" i="2"/>
  <c r="Y352" i="2"/>
  <c r="W352" i="2"/>
  <c r="X352" i="2"/>
  <c r="X318" i="2"/>
  <c r="Y318" i="2"/>
  <c r="W318" i="2"/>
  <c r="W295" i="2"/>
  <c r="X295" i="2"/>
  <c r="Y295" i="2"/>
  <c r="X280" i="2"/>
  <c r="W280" i="2"/>
  <c r="Y280" i="2"/>
  <c r="X276" i="2"/>
  <c r="W276" i="2"/>
  <c r="Y276" i="2"/>
  <c r="X326" i="2"/>
  <c r="W326" i="2"/>
  <c r="Y326" i="2"/>
  <c r="W316" i="2"/>
  <c r="Y316" i="2"/>
  <c r="X316" i="2"/>
  <c r="Y298" i="2"/>
  <c r="W298" i="2"/>
  <c r="X298" i="2"/>
  <c r="X355" i="2"/>
  <c r="W355" i="2"/>
  <c r="Y355" i="2"/>
  <c r="W356" i="2"/>
  <c r="X356" i="2"/>
  <c r="Y356" i="2"/>
  <c r="Y349" i="2"/>
  <c r="X349" i="2"/>
  <c r="W349" i="2"/>
  <c r="W344" i="2"/>
  <c r="X344" i="2"/>
  <c r="Y344" i="2"/>
  <c r="Y338" i="2"/>
  <c r="W338" i="2"/>
  <c r="X338" i="2"/>
  <c r="W324" i="2"/>
  <c r="X324" i="2"/>
  <c r="Y324" i="2"/>
  <c r="W320" i="2"/>
  <c r="X320" i="2"/>
  <c r="Y320" i="2"/>
  <c r="Y317" i="2"/>
  <c r="W317" i="2"/>
  <c r="X317" i="2"/>
  <c r="O307" i="2"/>
  <c r="W281" i="2"/>
  <c r="X281" i="2"/>
  <c r="Y281" i="2"/>
  <c r="O347" i="2"/>
  <c r="Y341" i="2"/>
  <c r="X341" i="2"/>
  <c r="W341" i="2"/>
  <c r="Y328" i="2"/>
  <c r="W328" i="2"/>
  <c r="X328" i="2"/>
  <c r="Y322" i="2"/>
  <c r="X322" i="2"/>
  <c r="W322" i="2"/>
  <c r="W308" i="2"/>
  <c r="X308" i="2"/>
  <c r="Y308" i="2"/>
  <c r="X305" i="2"/>
  <c r="Y305" i="2"/>
  <c r="W305" i="2"/>
  <c r="X302" i="2"/>
  <c r="Y302" i="2"/>
  <c r="W302" i="2"/>
  <c r="X299" i="2"/>
  <c r="Y299" i="2"/>
  <c r="W299" i="2"/>
  <c r="Y296" i="2"/>
  <c r="X296" i="2"/>
  <c r="W296" i="2"/>
  <c r="X294" i="2"/>
  <c r="W294" i="2"/>
  <c r="Y294" i="2"/>
  <c r="Y274" i="2"/>
  <c r="O272" i="2"/>
  <c r="W258" i="2"/>
  <c r="Y258" i="2"/>
  <c r="X258" i="2"/>
  <c r="X254" i="2"/>
  <c r="Y254" i="2"/>
  <c r="W254" i="2"/>
  <c r="M10" i="2"/>
  <c r="N10" i="2" s="1"/>
  <c r="M286" i="2"/>
  <c r="N286" i="2" s="1"/>
  <c r="Y279" i="2"/>
  <c r="W279" i="2"/>
  <c r="X279" i="2"/>
  <c r="N349" i="2"/>
  <c r="N325" i="2"/>
  <c r="Y313" i="2"/>
  <c r="N312" i="2"/>
  <c r="N309" i="2"/>
  <c r="N303" i="2"/>
  <c r="N300" i="2"/>
  <c r="N297" i="2"/>
  <c r="M289" i="2"/>
  <c r="N289" i="2" s="1"/>
  <c r="X269" i="2"/>
  <c r="Y269" i="2"/>
  <c r="W268" i="2"/>
  <c r="X268" i="2"/>
  <c r="X267" i="2"/>
  <c r="Y267" i="2"/>
  <c r="Y262" i="2"/>
  <c r="X262" i="2"/>
  <c r="W242" i="2"/>
  <c r="Y242" i="2"/>
  <c r="X242" i="2"/>
  <c r="M232" i="2"/>
  <c r="N232" i="2" s="1"/>
  <c r="M201" i="2"/>
  <c r="N201" i="2" s="1"/>
  <c r="N344" i="2"/>
  <c r="Y329" i="2"/>
  <c r="X329" i="2"/>
  <c r="N323" i="2"/>
  <c r="X313" i="2"/>
  <c r="N307" i="2"/>
  <c r="N295" i="2"/>
  <c r="W274" i="2"/>
  <c r="X274" i="2"/>
  <c r="Y264" i="2"/>
  <c r="X263" i="2"/>
  <c r="Y263" i="2"/>
  <c r="W263" i="2"/>
  <c r="W248" i="2"/>
  <c r="Y248" i="2"/>
  <c r="X248" i="2"/>
  <c r="W240" i="2"/>
  <c r="Y240" i="2"/>
  <c r="X240" i="2"/>
  <c r="W236" i="2"/>
  <c r="X236" i="2"/>
  <c r="Y236" i="2"/>
  <c r="Y233" i="2"/>
  <c r="W208" i="2"/>
  <c r="Y208" i="2"/>
  <c r="X208" i="2"/>
  <c r="Y257" i="2"/>
  <c r="Y225" i="2"/>
  <c r="Y207" i="2"/>
  <c r="Y239" i="2"/>
  <c r="Y219" i="2"/>
  <c r="Y231" i="2"/>
  <c r="X278" i="2"/>
  <c r="W278" i="2"/>
  <c r="Y278" i="2"/>
  <c r="W260" i="2"/>
  <c r="Y260" i="2"/>
  <c r="X260" i="2"/>
  <c r="W252" i="2"/>
  <c r="X252" i="2"/>
  <c r="X246" i="2"/>
  <c r="Y246" i="2"/>
  <c r="W246" i="2"/>
  <c r="M18" i="2"/>
  <c r="O293" i="2"/>
  <c r="M265" i="2"/>
  <c r="N265" i="2" s="1"/>
  <c r="O244" i="2"/>
  <c r="Y345" i="2"/>
  <c r="N341" i="2"/>
  <c r="N328" i="2"/>
  <c r="N354" i="2"/>
  <c r="N353" i="2"/>
  <c r="X345" i="2"/>
  <c r="N339" i="2"/>
  <c r="Y289" i="2"/>
  <c r="O284" i="2"/>
  <c r="N345" i="2"/>
  <c r="N342" i="2"/>
  <c r="N329" i="2"/>
  <c r="N326" i="2"/>
  <c r="N313" i="2"/>
  <c r="N310" i="2"/>
  <c r="X289" i="2"/>
  <c r="N279" i="2"/>
  <c r="Y275" i="2"/>
  <c r="X275" i="2"/>
  <c r="Y270" i="2"/>
  <c r="W270" i="2"/>
  <c r="N267" i="2"/>
  <c r="M262" i="2"/>
  <c r="N262" i="2" s="1"/>
  <c r="W256" i="2"/>
  <c r="Y256" i="2"/>
  <c r="X256" i="2"/>
  <c r="X243" i="2"/>
  <c r="Y243" i="2"/>
  <c r="W243" i="2"/>
  <c r="O242" i="2"/>
  <c r="N242" i="2"/>
  <c r="W226" i="2"/>
  <c r="Y226" i="2"/>
  <c r="X226" i="2"/>
  <c r="Y288" i="2"/>
  <c r="Y285" i="2"/>
  <c r="W285" i="2"/>
  <c r="O279" i="2"/>
  <c r="W273" i="2"/>
  <c r="Y273" i="2"/>
  <c r="Y271" i="2"/>
  <c r="W271" i="2"/>
  <c r="X271" i="2"/>
  <c r="O269" i="2"/>
  <c r="Y265" i="2"/>
  <c r="W265" i="2"/>
  <c r="X265" i="2"/>
  <c r="W264" i="2"/>
  <c r="M256" i="2"/>
  <c r="N256" i="2" s="1"/>
  <c r="X249" i="2"/>
  <c r="W249" i="2"/>
  <c r="M248" i="2"/>
  <c r="Y244" i="2"/>
  <c r="X238" i="2"/>
  <c r="Y238" i="2"/>
  <c r="W238" i="2"/>
  <c r="W234" i="2"/>
  <c r="Y234" i="2"/>
  <c r="X234" i="2"/>
  <c r="W224" i="2"/>
  <c r="Y224" i="2"/>
  <c r="X224" i="2"/>
  <c r="M220" i="2"/>
  <c r="N220" i="2" s="1"/>
  <c r="Y357" i="2"/>
  <c r="Y359" i="2"/>
  <c r="Y358" i="2"/>
  <c r="Z358" i="2" s="1"/>
  <c r="X357" i="2"/>
  <c r="Y348" i="2"/>
  <c r="N347" i="2"/>
  <c r="Y343" i="2"/>
  <c r="N340" i="2"/>
  <c r="Y337" i="2"/>
  <c r="N336" i="2"/>
  <c r="N333" i="2"/>
  <c r="O331" i="2"/>
  <c r="Y327" i="2"/>
  <c r="N324" i="2"/>
  <c r="Y321" i="2"/>
  <c r="N320" i="2"/>
  <c r="N317" i="2"/>
  <c r="O315" i="2"/>
  <c r="Y311" i="2"/>
  <c r="N308" i="2"/>
  <c r="N304" i="2"/>
  <c r="N301" i="2"/>
  <c r="X288" i="2"/>
  <c r="N283" i="2"/>
  <c r="O277" i="2"/>
  <c r="M270" i="2"/>
  <c r="N270" i="2" s="1"/>
  <c r="O268" i="2"/>
  <c r="W250" i="2"/>
  <c r="Y250" i="2"/>
  <c r="M357" i="2"/>
  <c r="N357" i="2" s="1"/>
  <c r="X348" i="2"/>
  <c r="X343" i="2"/>
  <c r="X337" i="2"/>
  <c r="O334" i="2"/>
  <c r="Y331" i="2"/>
  <c r="Z331" i="2" s="1"/>
  <c r="X327" i="2"/>
  <c r="X321" i="2"/>
  <c r="O318" i="2"/>
  <c r="Y315" i="2"/>
  <c r="Z315" i="2" s="1"/>
  <c r="X311" i="2"/>
  <c r="O302" i="2"/>
  <c r="N296" i="2"/>
  <c r="Y290" i="2"/>
  <c r="O283" i="2"/>
  <c r="N271" i="2"/>
  <c r="O271" i="2"/>
  <c r="W261" i="2"/>
  <c r="X261" i="2"/>
  <c r="W255" i="2"/>
  <c r="X255" i="2"/>
  <c r="Y255" i="2"/>
  <c r="Y252" i="2"/>
  <c r="Y247" i="2"/>
  <c r="N288" i="2"/>
  <c r="M266" i="2"/>
  <c r="N266" i="2" s="1"/>
  <c r="X257" i="2"/>
  <c r="X241" i="2"/>
  <c r="M240" i="2"/>
  <c r="N240" i="2" s="1"/>
  <c r="X233" i="2"/>
  <c r="W233" i="2"/>
  <c r="X227" i="2"/>
  <c r="Y227" i="2"/>
  <c r="W223" i="2"/>
  <c r="X223" i="2"/>
  <c r="M217" i="2"/>
  <c r="N217" i="2" s="1"/>
  <c r="W215" i="2"/>
  <c r="X215" i="2"/>
  <c r="Y215" i="2"/>
  <c r="X214" i="2"/>
  <c r="Y214" i="2"/>
  <c r="W214" i="2"/>
  <c r="X209" i="2"/>
  <c r="Y209" i="2"/>
  <c r="W209" i="2"/>
  <c r="W196" i="2"/>
  <c r="Y196" i="2"/>
  <c r="X196" i="2"/>
  <c r="W228" i="2"/>
  <c r="X228" i="2"/>
  <c r="Y228" i="2"/>
  <c r="X222" i="2"/>
  <c r="Y222" i="2"/>
  <c r="W222" i="2"/>
  <c r="W218" i="2"/>
  <c r="X218" i="2"/>
  <c r="Y218" i="2"/>
  <c r="Y202" i="2"/>
  <c r="W202" i="2"/>
  <c r="X202" i="2"/>
  <c r="Y200" i="2"/>
  <c r="N272" i="2"/>
  <c r="O264" i="2"/>
  <c r="N259" i="2"/>
  <c r="O252" i="2"/>
  <c r="O250" i="2"/>
  <c r="N250" i="2"/>
  <c r="W247" i="2"/>
  <c r="X247" i="2"/>
  <c r="Y245" i="2"/>
  <c r="X245" i="2"/>
  <c r="W244" i="2"/>
  <c r="X244" i="2"/>
  <c r="X235" i="2"/>
  <c r="Y235" i="2"/>
  <c r="W231" i="2"/>
  <c r="X231" i="2"/>
  <c r="N222" i="2"/>
  <c r="O222" i="2"/>
  <c r="O218" i="2"/>
  <c r="N218" i="2"/>
  <c r="W216" i="2"/>
  <c r="Y216" i="2"/>
  <c r="X216" i="2"/>
  <c r="W210" i="2"/>
  <c r="X210" i="2"/>
  <c r="Y210" i="2"/>
  <c r="W205" i="2"/>
  <c r="X205" i="2"/>
  <c r="Y205" i="2"/>
  <c r="X181" i="2"/>
  <c r="W181" i="2"/>
  <c r="Y181" i="2"/>
  <c r="N278" i="2"/>
  <c r="N263" i="2"/>
  <c r="O258" i="2"/>
  <c r="N258" i="2"/>
  <c r="M257" i="2"/>
  <c r="N257" i="2" s="1"/>
  <c r="W239" i="2"/>
  <c r="X239" i="2"/>
  <c r="Y237" i="2"/>
  <c r="X237" i="2"/>
  <c r="X230" i="2"/>
  <c r="Y230" i="2"/>
  <c r="W230" i="2"/>
  <c r="O226" i="2"/>
  <c r="N226" i="2"/>
  <c r="X203" i="2"/>
  <c r="W203" i="2"/>
  <c r="Y203" i="2"/>
  <c r="Y220" i="2"/>
  <c r="W211" i="2"/>
  <c r="X211" i="2"/>
  <c r="Y211" i="2"/>
  <c r="Y201" i="2"/>
  <c r="M192" i="2"/>
  <c r="N192" i="2" s="1"/>
  <c r="O234" i="2"/>
  <c r="N234" i="2"/>
  <c r="W232" i="2"/>
  <c r="Y232" i="2"/>
  <c r="X232" i="2"/>
  <c r="M224" i="2"/>
  <c r="Y221" i="2"/>
  <c r="W221" i="2"/>
  <c r="X221" i="2"/>
  <c r="Y212" i="2"/>
  <c r="W207" i="2"/>
  <c r="X207" i="2"/>
  <c r="X206" i="2"/>
  <c r="Y206" i="2"/>
  <c r="W206" i="2"/>
  <c r="W204" i="2"/>
  <c r="Y204" i="2"/>
  <c r="X204" i="2"/>
  <c r="Y194" i="2"/>
  <c r="X194" i="2"/>
  <c r="W194" i="2"/>
  <c r="Y170" i="2"/>
  <c r="W170" i="2"/>
  <c r="X170" i="2"/>
  <c r="Y177" i="2"/>
  <c r="Y198" i="2"/>
  <c r="Y199" i="2"/>
  <c r="X259" i="2"/>
  <c r="Y259" i="2"/>
  <c r="Y253" i="2"/>
  <c r="X251" i="2"/>
  <c r="Y251" i="2"/>
  <c r="Y241" i="2"/>
  <c r="O236" i="2"/>
  <c r="X225" i="2"/>
  <c r="W225" i="2"/>
  <c r="M216" i="2"/>
  <c r="N216" i="2" s="1"/>
  <c r="W212" i="2"/>
  <c r="X212" i="2"/>
  <c r="N211" i="2"/>
  <c r="O211" i="2"/>
  <c r="N269" i="2"/>
  <c r="N219" i="2"/>
  <c r="O219" i="2"/>
  <c r="Y213" i="2"/>
  <c r="Z213" i="2" s="1"/>
  <c r="O206" i="2"/>
  <c r="M202" i="2"/>
  <c r="N202" i="2" s="1"/>
  <c r="M187" i="2"/>
  <c r="N187" i="2" s="1"/>
  <c r="O181" i="2"/>
  <c r="Y178" i="2"/>
  <c r="W178" i="2"/>
  <c r="X178" i="2"/>
  <c r="W167" i="2"/>
  <c r="X167" i="2"/>
  <c r="Y167" i="2"/>
  <c r="X158" i="2"/>
  <c r="Y158" i="2"/>
  <c r="W158" i="2"/>
  <c r="X189" i="2"/>
  <c r="Y189" i="2"/>
  <c r="Y175" i="2"/>
  <c r="W175" i="2"/>
  <c r="X175" i="2"/>
  <c r="Y173" i="2"/>
  <c r="O167" i="2"/>
  <c r="N167" i="2"/>
  <c r="Y165" i="2"/>
  <c r="X165" i="2"/>
  <c r="W165" i="2"/>
  <c r="N158" i="2"/>
  <c r="O158" i="2"/>
  <c r="O215" i="2"/>
  <c r="N203" i="2"/>
  <c r="O203" i="2"/>
  <c r="W200" i="2"/>
  <c r="X200" i="2"/>
  <c r="W199" i="2"/>
  <c r="X199" i="2"/>
  <c r="W198" i="2"/>
  <c r="X198" i="2"/>
  <c r="Y197" i="2"/>
  <c r="W197" i="2"/>
  <c r="O196" i="2"/>
  <c r="N196" i="2"/>
  <c r="O194" i="2"/>
  <c r="W191" i="2"/>
  <c r="X191" i="2"/>
  <c r="Y191" i="2"/>
  <c r="Y186" i="2"/>
  <c r="W186" i="2"/>
  <c r="X186" i="2"/>
  <c r="W182" i="2"/>
  <c r="X182" i="2"/>
  <c r="Y182" i="2"/>
  <c r="X179" i="2"/>
  <c r="W179" i="2"/>
  <c r="Y179" i="2"/>
  <c r="O178" i="2"/>
  <c r="N175" i="2"/>
  <c r="O175" i="2"/>
  <c r="X173" i="2"/>
  <c r="W173" i="2"/>
  <c r="M249" i="2"/>
  <c r="N249" i="2" s="1"/>
  <c r="M241" i="2"/>
  <c r="N241" i="2" s="1"/>
  <c r="M233" i="2"/>
  <c r="N233" i="2" s="1"/>
  <c r="M225" i="2"/>
  <c r="W201" i="2"/>
  <c r="X201" i="2"/>
  <c r="O197" i="2"/>
  <c r="W190" i="2"/>
  <c r="Y190" i="2"/>
  <c r="O186" i="2"/>
  <c r="W183" i="2"/>
  <c r="X183" i="2"/>
  <c r="Y183" i="2"/>
  <c r="W180" i="2"/>
  <c r="Y180" i="2"/>
  <c r="X180" i="2"/>
  <c r="X171" i="2"/>
  <c r="Y171" i="2"/>
  <c r="Y168" i="2"/>
  <c r="W168" i="2"/>
  <c r="Y159" i="2"/>
  <c r="W143" i="2"/>
  <c r="X143" i="2"/>
  <c r="Y143" i="2"/>
  <c r="Y137" i="2"/>
  <c r="W137" i="2"/>
  <c r="X137" i="2"/>
  <c r="Y121" i="2"/>
  <c r="Y128" i="2"/>
  <c r="Y133" i="2"/>
  <c r="O208" i="2"/>
  <c r="X187" i="2"/>
  <c r="W187" i="2"/>
  <c r="Y187" i="2"/>
  <c r="X176" i="2"/>
  <c r="W176" i="2"/>
  <c r="Y176" i="2"/>
  <c r="M173" i="2"/>
  <c r="N173" i="2" s="1"/>
  <c r="Y162" i="2"/>
  <c r="Y153" i="2"/>
  <c r="X150" i="2"/>
  <c r="Y150" i="2"/>
  <c r="W150" i="2"/>
  <c r="Y229" i="2"/>
  <c r="W220" i="2"/>
  <c r="W219" i="2"/>
  <c r="X219" i="2"/>
  <c r="X217" i="2"/>
  <c r="Y217" i="2"/>
  <c r="M212" i="2"/>
  <c r="N212" i="2" s="1"/>
  <c r="O210" i="2"/>
  <c r="M209" i="2"/>
  <c r="N209" i="2" s="1"/>
  <c r="N208" i="2"/>
  <c r="O204" i="2"/>
  <c r="Y185" i="2"/>
  <c r="W177" i="2"/>
  <c r="X177" i="2"/>
  <c r="W174" i="2"/>
  <c r="X174" i="2"/>
  <c r="Y174" i="2"/>
  <c r="M171" i="2"/>
  <c r="N171" i="2" s="1"/>
  <c r="W169" i="2"/>
  <c r="X169" i="2"/>
  <c r="Y169" i="2"/>
  <c r="O255" i="2"/>
  <c r="N251" i="2"/>
  <c r="O247" i="2"/>
  <c r="N243" i="2"/>
  <c r="O239" i="2"/>
  <c r="N235" i="2"/>
  <c r="O231" i="2"/>
  <c r="N227" i="2"/>
  <c r="O223" i="2"/>
  <c r="O207" i="2"/>
  <c r="M205" i="2"/>
  <c r="X195" i="2"/>
  <c r="W195" i="2"/>
  <c r="Y195" i="2"/>
  <c r="W193" i="2"/>
  <c r="Y193" i="2"/>
  <c r="X192" i="2"/>
  <c r="Y192" i="2"/>
  <c r="M190" i="2"/>
  <c r="N190" i="2" s="1"/>
  <c r="W188" i="2"/>
  <c r="Y188" i="2"/>
  <c r="X188" i="2"/>
  <c r="W185" i="2"/>
  <c r="X185" i="2"/>
  <c r="Y184" i="2"/>
  <c r="W184" i="2"/>
  <c r="W172" i="2"/>
  <c r="Y172" i="2"/>
  <c r="X172" i="2"/>
  <c r="W160" i="2"/>
  <c r="X160" i="2"/>
  <c r="Y160" i="2"/>
  <c r="X148" i="2"/>
  <c r="W148" i="2"/>
  <c r="Y148" i="2"/>
  <c r="N197" i="2"/>
  <c r="O188" i="2"/>
  <c r="N181" i="2"/>
  <c r="W164" i="2"/>
  <c r="X164" i="2"/>
  <c r="Y164" i="2"/>
  <c r="W163" i="2"/>
  <c r="X163" i="2"/>
  <c r="Y163" i="2"/>
  <c r="O159" i="2"/>
  <c r="W152" i="2"/>
  <c r="Y152" i="2"/>
  <c r="X152" i="2"/>
  <c r="Y149" i="2"/>
  <c r="W149" i="2"/>
  <c r="N136" i="2"/>
  <c r="O136" i="2"/>
  <c r="N199" i="2"/>
  <c r="N198" i="2"/>
  <c r="N185" i="2"/>
  <c r="N170" i="2"/>
  <c r="N137" i="2"/>
  <c r="O137" i="2"/>
  <c r="W107" i="2"/>
  <c r="X107" i="2"/>
  <c r="Y107" i="2"/>
  <c r="N186" i="2"/>
  <c r="O172" i="2"/>
  <c r="W162" i="2"/>
  <c r="X162" i="2"/>
  <c r="Y161" i="2"/>
  <c r="Z161" i="2" s="1"/>
  <c r="O160" i="2"/>
  <c r="X153" i="2"/>
  <c r="W153" i="2"/>
  <c r="W144" i="2"/>
  <c r="Y144" i="2"/>
  <c r="X144" i="2"/>
  <c r="O143" i="2"/>
  <c r="N143" i="2"/>
  <c r="M189" i="2"/>
  <c r="N176" i="2"/>
  <c r="N174" i="2"/>
  <c r="X166" i="2"/>
  <c r="Y166" i="2"/>
  <c r="Y157" i="2"/>
  <c r="W157" i="2"/>
  <c r="X157" i="2"/>
  <c r="O180" i="2"/>
  <c r="N178" i="2"/>
  <c r="M169" i="2"/>
  <c r="N169" i="2" s="1"/>
  <c r="N164" i="2"/>
  <c r="O164" i="2"/>
  <c r="W154" i="2"/>
  <c r="X154" i="2"/>
  <c r="Y154" i="2"/>
  <c r="W139" i="2"/>
  <c r="X139" i="2"/>
  <c r="Y139" i="2"/>
  <c r="O166" i="2"/>
  <c r="N165" i="2"/>
  <c r="M161" i="2"/>
  <c r="N161" i="2" s="1"/>
  <c r="Y156" i="2"/>
  <c r="Z156" i="2" s="1"/>
  <c r="W151" i="2"/>
  <c r="X151" i="2"/>
  <c r="Y151" i="2"/>
  <c r="O150" i="2"/>
  <c r="W146" i="2"/>
  <c r="X146" i="2"/>
  <c r="Y146" i="2"/>
  <c r="O165" i="2"/>
  <c r="W159" i="2"/>
  <c r="X159" i="2"/>
  <c r="W155" i="2"/>
  <c r="Y155" i="2"/>
  <c r="X127" i="2"/>
  <c r="W127" i="2"/>
  <c r="Y127" i="2"/>
  <c r="X140" i="2"/>
  <c r="Y140" i="2"/>
  <c r="M130" i="2"/>
  <c r="W128" i="2"/>
  <c r="X128" i="2"/>
  <c r="N162" i="2"/>
  <c r="O151" i="2"/>
  <c r="N147" i="2"/>
  <c r="X132" i="2"/>
  <c r="Y132" i="2"/>
  <c r="N150" i="2"/>
  <c r="X145" i="2"/>
  <c r="Y145" i="2"/>
  <c r="Y141" i="2"/>
  <c r="W141" i="2"/>
  <c r="M139" i="2"/>
  <c r="W133" i="2"/>
  <c r="X133" i="2"/>
  <c r="M132" i="2"/>
  <c r="X124" i="2"/>
  <c r="W124" i="2"/>
  <c r="Y124" i="2"/>
  <c r="X122" i="2"/>
  <c r="W122" i="2"/>
  <c r="Y122" i="2"/>
  <c r="X109" i="2"/>
  <c r="Y109" i="2"/>
  <c r="W109" i="2"/>
  <c r="X94" i="2"/>
  <c r="W94" i="2"/>
  <c r="Y94" i="2"/>
  <c r="O155" i="2"/>
  <c r="X147" i="2"/>
  <c r="X142" i="2"/>
  <c r="Y142" i="2"/>
  <c r="O140" i="2"/>
  <c r="W136" i="2"/>
  <c r="X136" i="2"/>
  <c r="Y136" i="2"/>
  <c r="W135" i="2"/>
  <c r="X135" i="2"/>
  <c r="Y135" i="2"/>
  <c r="Y129" i="2"/>
  <c r="X129" i="2"/>
  <c r="W125" i="2"/>
  <c r="X125" i="2"/>
  <c r="Y125" i="2"/>
  <c r="N124" i="2"/>
  <c r="O124" i="2"/>
  <c r="N160" i="2"/>
  <c r="M153" i="2"/>
  <c r="N153" i="2" s="1"/>
  <c r="O149" i="2"/>
  <c r="Y134" i="2"/>
  <c r="W134" i="2"/>
  <c r="Y119" i="2"/>
  <c r="W119" i="2"/>
  <c r="X119" i="2"/>
  <c r="X117" i="2"/>
  <c r="Y117" i="2"/>
  <c r="W117" i="2"/>
  <c r="W115" i="2"/>
  <c r="X115" i="2"/>
  <c r="Y115" i="2"/>
  <c r="W106" i="2"/>
  <c r="X106" i="2"/>
  <c r="Y106" i="2"/>
  <c r="W101" i="2"/>
  <c r="X101" i="2"/>
  <c r="Y101" i="2"/>
  <c r="W82" i="2"/>
  <c r="X82" i="2"/>
  <c r="Y82" i="2"/>
  <c r="Y81" i="2"/>
  <c r="Y102" i="2"/>
  <c r="Y103" i="2"/>
  <c r="Y92" i="2"/>
  <c r="Y80" i="2"/>
  <c r="Z80" i="2" s="1"/>
  <c r="Y97" i="2"/>
  <c r="Y147" i="2"/>
  <c r="M145" i="2"/>
  <c r="O144" i="2"/>
  <c r="X138" i="2"/>
  <c r="Y138" i="2"/>
  <c r="W131" i="2"/>
  <c r="X131" i="2"/>
  <c r="Y131" i="2"/>
  <c r="X130" i="2"/>
  <c r="Y130" i="2"/>
  <c r="Y126" i="2"/>
  <c r="W126" i="2"/>
  <c r="X126" i="2"/>
  <c r="Y113" i="2"/>
  <c r="N168" i="2"/>
  <c r="O152" i="2"/>
  <c r="O148" i="2"/>
  <c r="N144" i="2"/>
  <c r="M133" i="2"/>
  <c r="N133" i="2" s="1"/>
  <c r="W123" i="2"/>
  <c r="Y123" i="2"/>
  <c r="X123" i="2"/>
  <c r="O119" i="2"/>
  <c r="W95" i="2"/>
  <c r="Y95" i="2"/>
  <c r="X95" i="2"/>
  <c r="X88" i="2"/>
  <c r="Y88" i="2"/>
  <c r="W88" i="2"/>
  <c r="N142" i="2"/>
  <c r="N141" i="2"/>
  <c r="N140" i="2"/>
  <c r="N131" i="2"/>
  <c r="N128" i="2"/>
  <c r="N126" i="2"/>
  <c r="N119" i="2"/>
  <c r="O114" i="2"/>
  <c r="Y104" i="2"/>
  <c r="W104" i="2"/>
  <c r="X104" i="2"/>
  <c r="W100" i="2"/>
  <c r="N92" i="2"/>
  <c r="O92" i="2"/>
  <c r="W75" i="2"/>
  <c r="X75" i="2"/>
  <c r="Y75" i="2"/>
  <c r="Y69" i="2"/>
  <c r="W69" i="2"/>
  <c r="X69" i="2"/>
  <c r="W121" i="2"/>
  <c r="X120" i="2"/>
  <c r="Y120" i="2"/>
  <c r="M107" i="2"/>
  <c r="O94" i="2"/>
  <c r="X79" i="2"/>
  <c r="W79" i="2"/>
  <c r="Y79" i="2"/>
  <c r="W77" i="2"/>
  <c r="X77" i="2"/>
  <c r="Y77" i="2"/>
  <c r="Y48" i="2"/>
  <c r="N118" i="2"/>
  <c r="X116" i="2"/>
  <c r="Y116" i="2"/>
  <c r="O110" i="2"/>
  <c r="O109" i="2"/>
  <c r="X105" i="2"/>
  <c r="W105" i="2"/>
  <c r="Y105" i="2"/>
  <c r="O104" i="2"/>
  <c r="W97" i="2"/>
  <c r="X97" i="2"/>
  <c r="X96" i="2"/>
  <c r="Y96" i="2"/>
  <c r="W96" i="2"/>
  <c r="W91" i="2"/>
  <c r="X91" i="2"/>
  <c r="Y91" i="2"/>
  <c r="W89" i="2"/>
  <c r="X89" i="2"/>
  <c r="Y89" i="2"/>
  <c r="N79" i="2"/>
  <c r="O79" i="2"/>
  <c r="Y63" i="2"/>
  <c r="M129" i="2"/>
  <c r="O108" i="2"/>
  <c r="O95" i="2"/>
  <c r="O88" i="2"/>
  <c r="O87" i="2"/>
  <c r="X118" i="2"/>
  <c r="Y118" i="2"/>
  <c r="X113" i="2"/>
  <c r="W113" i="2"/>
  <c r="X111" i="2"/>
  <c r="Y111" i="2"/>
  <c r="Z111" i="2" s="1"/>
  <c r="O105" i="2"/>
  <c r="W98" i="2"/>
  <c r="X98" i="2"/>
  <c r="Y98" i="2"/>
  <c r="Y93" i="2"/>
  <c r="W93" i="2"/>
  <c r="X93" i="2"/>
  <c r="W83" i="2"/>
  <c r="X83" i="2"/>
  <c r="Y83" i="2"/>
  <c r="W73" i="2"/>
  <c r="X73" i="2"/>
  <c r="Y73" i="2"/>
  <c r="O72" i="2"/>
  <c r="O121" i="2"/>
  <c r="W114" i="2"/>
  <c r="Y114" i="2"/>
  <c r="X110" i="2"/>
  <c r="Y110" i="2"/>
  <c r="Y78" i="2"/>
  <c r="X78" i="2"/>
  <c r="W78" i="2"/>
  <c r="O76" i="2"/>
  <c r="W60" i="2"/>
  <c r="X60" i="2"/>
  <c r="Y60" i="2"/>
  <c r="Y56" i="2"/>
  <c r="O134" i="2"/>
  <c r="O120" i="2"/>
  <c r="Y112" i="2"/>
  <c r="Z112" i="2" s="1"/>
  <c r="X108" i="2"/>
  <c r="Y108" i="2"/>
  <c r="Z108" i="2" s="1"/>
  <c r="W103" i="2"/>
  <c r="W102" i="2"/>
  <c r="Y100" i="2"/>
  <c r="X99" i="2"/>
  <c r="Y99" i="2"/>
  <c r="W90" i="2"/>
  <c r="X90" i="2"/>
  <c r="Y90" i="2"/>
  <c r="X86" i="2"/>
  <c r="W86" i="2"/>
  <c r="Y86" i="2"/>
  <c r="O78" i="2"/>
  <c r="M91" i="2"/>
  <c r="N91" i="2" s="1"/>
  <c r="W87" i="2"/>
  <c r="Y87" i="2"/>
  <c r="Y85" i="2"/>
  <c r="W81" i="2"/>
  <c r="X81" i="2"/>
  <c r="O77" i="2"/>
  <c r="N76" i="2"/>
  <c r="O64" i="2"/>
  <c r="Y62" i="2"/>
  <c r="W62" i="2"/>
  <c r="X62" i="2"/>
  <c r="W57" i="2"/>
  <c r="Y57" i="2"/>
  <c r="X57" i="2"/>
  <c r="W51" i="2"/>
  <c r="X51" i="2"/>
  <c r="Y51" i="2"/>
  <c r="W49" i="2"/>
  <c r="X49" i="2"/>
  <c r="Y49" i="2"/>
  <c r="N96" i="2"/>
  <c r="O90" i="2"/>
  <c r="Y84" i="2"/>
  <c r="W74" i="2"/>
  <c r="X74" i="2"/>
  <c r="Y74" i="2"/>
  <c r="X66" i="2"/>
  <c r="W66" i="2"/>
  <c r="Y66" i="2"/>
  <c r="N54" i="2"/>
  <c r="O54" i="2"/>
  <c r="Y47" i="2"/>
  <c r="W47" i="2"/>
  <c r="X47" i="2"/>
  <c r="X41" i="2"/>
  <c r="Y41" i="2"/>
  <c r="W41" i="2"/>
  <c r="N33" i="2"/>
  <c r="O33" i="2"/>
  <c r="O31" i="2"/>
  <c r="N104" i="2"/>
  <c r="N103" i="2"/>
  <c r="N90" i="2"/>
  <c r="N89" i="2"/>
  <c r="X84" i="2"/>
  <c r="M83" i="2"/>
  <c r="N83" i="2" s="1"/>
  <c r="X71" i="2"/>
  <c r="W71" i="2"/>
  <c r="Y71" i="2"/>
  <c r="X45" i="2"/>
  <c r="W45" i="2"/>
  <c r="Y45" i="2"/>
  <c r="N123" i="2"/>
  <c r="N122" i="2"/>
  <c r="N105" i="2"/>
  <c r="N98" i="2"/>
  <c r="N95" i="2"/>
  <c r="O89" i="2"/>
  <c r="M82" i="2"/>
  <c r="W76" i="2"/>
  <c r="X76" i="2"/>
  <c r="Y76" i="2"/>
  <c r="O71" i="2"/>
  <c r="W67" i="2"/>
  <c r="X67" i="2"/>
  <c r="Y67" i="2"/>
  <c r="X63" i="2"/>
  <c r="W63" i="2"/>
  <c r="X58" i="2"/>
  <c r="W58" i="2"/>
  <c r="Y58" i="2"/>
  <c r="O57" i="2"/>
  <c r="O56" i="2"/>
  <c r="W52" i="2"/>
  <c r="X52" i="2"/>
  <c r="Y52" i="2"/>
  <c r="M115" i="2"/>
  <c r="N115" i="2" s="1"/>
  <c r="N106" i="2"/>
  <c r="W59" i="2"/>
  <c r="X59" i="2"/>
  <c r="Y59" i="2"/>
  <c r="W42" i="2"/>
  <c r="X42" i="2"/>
  <c r="Y42" i="2"/>
  <c r="Y37" i="2"/>
  <c r="N88" i="2"/>
  <c r="M74" i="2"/>
  <c r="N74" i="2" s="1"/>
  <c r="W72" i="2"/>
  <c r="X72" i="2"/>
  <c r="Y72" i="2"/>
  <c r="W68" i="2"/>
  <c r="X68" i="2"/>
  <c r="Y68" i="2"/>
  <c r="W64" i="2"/>
  <c r="X64" i="2"/>
  <c r="Y64" i="2"/>
  <c r="Y50" i="2"/>
  <c r="Z50" i="2" s="1"/>
  <c r="W46" i="2"/>
  <c r="X46" i="2"/>
  <c r="Y46" i="2"/>
  <c r="Y40" i="2"/>
  <c r="W40" i="2"/>
  <c r="X40" i="2"/>
  <c r="M99" i="2"/>
  <c r="N99" i="2" s="1"/>
  <c r="O97" i="2"/>
  <c r="X85" i="2"/>
  <c r="N75" i="2"/>
  <c r="O75" i="2"/>
  <c r="Y70" i="2"/>
  <c r="W70" i="2"/>
  <c r="X70" i="2"/>
  <c r="Y65" i="2"/>
  <c r="W65" i="2"/>
  <c r="X65" i="2"/>
  <c r="X55" i="2"/>
  <c r="Y55" i="2"/>
  <c r="W55" i="2"/>
  <c r="M39" i="2"/>
  <c r="W56" i="2"/>
  <c r="X56" i="2"/>
  <c r="Y54" i="2"/>
  <c r="W37" i="2"/>
  <c r="X37" i="2"/>
  <c r="X36" i="2"/>
  <c r="Y36" i="2"/>
  <c r="N60" i="2"/>
  <c r="M58" i="2"/>
  <c r="W43" i="2"/>
  <c r="Y43" i="2"/>
  <c r="N41" i="2"/>
  <c r="W34" i="2"/>
  <c r="X34" i="2"/>
  <c r="Y34" i="2"/>
  <c r="N84" i="2"/>
  <c r="N71" i="2"/>
  <c r="N64" i="2"/>
  <c r="Y61" i="2"/>
  <c r="Y53" i="2"/>
  <c r="N47" i="2"/>
  <c r="O46" i="2"/>
  <c r="N46" i="2"/>
  <c r="Y44" i="2"/>
  <c r="X44" i="2"/>
  <c r="W38" i="2"/>
  <c r="X38" i="2"/>
  <c r="Y38" i="2"/>
  <c r="W32" i="2"/>
  <c r="X32" i="2"/>
  <c r="Y32" i="2"/>
  <c r="W26" i="2"/>
  <c r="X26" i="2"/>
  <c r="Y26" i="2"/>
  <c r="W24" i="2"/>
  <c r="X24" i="2"/>
  <c r="Y24" i="2"/>
  <c r="W13" i="2"/>
  <c r="X13" i="2"/>
  <c r="Y13" i="2"/>
  <c r="N72" i="2"/>
  <c r="X61" i="2"/>
  <c r="X53" i="2"/>
  <c r="O42" i="2"/>
  <c r="Y39" i="2"/>
  <c r="W39" i="2"/>
  <c r="N81" i="2"/>
  <c r="N61" i="2"/>
  <c r="N57" i="2"/>
  <c r="N53" i="2"/>
  <c r="N51" i="2"/>
  <c r="M43" i="2"/>
  <c r="N43" i="2" s="1"/>
  <c r="O32" i="2"/>
  <c r="N32" i="2"/>
  <c r="O15" i="2"/>
  <c r="M44" i="2"/>
  <c r="N44" i="2" s="1"/>
  <c r="W35" i="2"/>
  <c r="Y35" i="2"/>
  <c r="W33" i="2"/>
  <c r="X33" i="2"/>
  <c r="Y33" i="2"/>
  <c r="W25" i="2"/>
  <c r="X25" i="2"/>
  <c r="Y25" i="2"/>
  <c r="N73" i="2"/>
  <c r="N68" i="2"/>
  <c r="N65" i="2"/>
  <c r="O63" i="2"/>
  <c r="X54" i="2"/>
  <c r="X31" i="2"/>
  <c r="Y31" i="2"/>
  <c r="W31" i="2"/>
  <c r="Y29" i="2"/>
  <c r="W27" i="2"/>
  <c r="X27" i="2"/>
  <c r="Y27" i="2"/>
  <c r="W16" i="2"/>
  <c r="X16" i="2"/>
  <c r="Y16" i="2"/>
  <c r="W8" i="2"/>
  <c r="X8" i="2"/>
  <c r="Y8" i="2"/>
  <c r="Y21" i="2"/>
  <c r="N38" i="2"/>
  <c r="O38" i="2"/>
  <c r="Y30" i="2"/>
  <c r="W30" i="2"/>
  <c r="N29" i="2"/>
  <c r="O29" i="2"/>
  <c r="O24" i="2"/>
  <c r="Y22" i="2"/>
  <c r="W22" i="2"/>
  <c r="W19" i="2"/>
  <c r="X19" i="2"/>
  <c r="Y19" i="2"/>
  <c r="O27" i="2"/>
  <c r="N25" i="2"/>
  <c r="O25" i="2"/>
  <c r="O21" i="2"/>
  <c r="W17" i="2"/>
  <c r="X17" i="2"/>
  <c r="Y17" i="2"/>
  <c r="W11" i="2"/>
  <c r="X11" i="2"/>
  <c r="Y11" i="2"/>
  <c r="W9" i="2"/>
  <c r="X9" i="2"/>
  <c r="Y9" i="2"/>
  <c r="O8" i="2"/>
  <c r="Y6" i="2"/>
  <c r="W6" i="2"/>
  <c r="O5" i="2"/>
  <c r="N42" i="2"/>
  <c r="O40" i="2"/>
  <c r="M34" i="2"/>
  <c r="N34" i="2" s="1"/>
  <c r="O16" i="2"/>
  <c r="Y14" i="2"/>
  <c r="W14" i="2"/>
  <c r="O13" i="2"/>
  <c r="O37" i="2"/>
  <c r="W28" i="2"/>
  <c r="X28" i="2"/>
  <c r="Y28" i="2"/>
  <c r="X23" i="2"/>
  <c r="Y23" i="2"/>
  <c r="N17" i="2"/>
  <c r="O17" i="2"/>
  <c r="O11" i="2"/>
  <c r="N9" i="2"/>
  <c r="O9" i="2"/>
  <c r="O6" i="2"/>
  <c r="O35" i="2"/>
  <c r="O28" i="2"/>
  <c r="W20" i="2"/>
  <c r="X20" i="2"/>
  <c r="Y20" i="2"/>
  <c r="O14" i="2"/>
  <c r="X7" i="2"/>
  <c r="Y7" i="2"/>
  <c r="W4" i="2"/>
  <c r="X4" i="2"/>
  <c r="Y4" i="2"/>
  <c r="M26" i="2"/>
  <c r="O20" i="2"/>
  <c r="W18" i="2"/>
  <c r="X18" i="2"/>
  <c r="Y18" i="2"/>
  <c r="X15" i="2"/>
  <c r="Y15" i="2"/>
  <c r="W12" i="2"/>
  <c r="X12" i="2"/>
  <c r="Y12" i="2"/>
  <c r="W10" i="2"/>
  <c r="X10" i="2"/>
  <c r="Y10" i="2"/>
  <c r="Y5" i="2"/>
  <c r="O4" i="2"/>
  <c r="W29" i="2"/>
  <c r="X29" i="2"/>
  <c r="W21" i="2"/>
  <c r="X21" i="2"/>
  <c r="O12" i="2"/>
  <c r="W5" i="2"/>
  <c r="X5" i="2"/>
  <c r="N31" i="2"/>
  <c r="O30" i="2"/>
  <c r="N23" i="2"/>
  <c r="O22" i="2"/>
  <c r="N15" i="2"/>
  <c r="N7" i="2"/>
  <c r="N14" i="2"/>
  <c r="N6" i="2"/>
  <c r="N21" i="2"/>
  <c r="N13" i="2"/>
  <c r="N5" i="2"/>
  <c r="N36" i="2"/>
  <c r="N28" i="2"/>
  <c r="N20" i="2"/>
  <c r="N12" i="2"/>
  <c r="N4" i="2"/>
  <c r="N35" i="2"/>
  <c r="N27" i="2"/>
  <c r="N11" i="2"/>
  <c r="O3" i="2"/>
  <c r="N3" i="2"/>
  <c r="Y3" i="2"/>
  <c r="X3" i="2"/>
  <c r="W3" i="2"/>
  <c r="Z311" i="2" l="1"/>
  <c r="Z266" i="2"/>
  <c r="Z97" i="2"/>
  <c r="Z324" i="2"/>
  <c r="Z6" i="2"/>
  <c r="Z121" i="2"/>
  <c r="Z229" i="2"/>
  <c r="Z81" i="2"/>
  <c r="Z257" i="2"/>
  <c r="Z323" i="2"/>
  <c r="Z342" i="2"/>
  <c r="Z82" i="2"/>
  <c r="Z140" i="2"/>
  <c r="Z184" i="2"/>
  <c r="Z239" i="2"/>
  <c r="Z264" i="2"/>
  <c r="Z258" i="2"/>
  <c r="Z325" i="2"/>
  <c r="N117" i="2"/>
  <c r="Z103" i="2"/>
  <c r="Z310" i="2"/>
  <c r="Z63" i="2"/>
  <c r="Z349" i="2"/>
  <c r="N200" i="2"/>
  <c r="Z200" i="2"/>
  <c r="Z133" i="2"/>
  <c r="Z92" i="2"/>
  <c r="N228" i="2"/>
  <c r="Z171" i="2"/>
  <c r="Z231" i="2"/>
  <c r="Z177" i="2"/>
  <c r="Z221" i="2"/>
  <c r="Z359" i="2"/>
  <c r="Z253" i="2"/>
  <c r="Z53" i="2"/>
  <c r="Z138" i="2"/>
  <c r="O299" i="2"/>
  <c r="Z106" i="2"/>
  <c r="Z122" i="2"/>
  <c r="Z12" i="2"/>
  <c r="Z94" i="2"/>
  <c r="N116" i="2"/>
  <c r="Z56" i="2"/>
  <c r="Z220" i="2"/>
  <c r="Z207" i="2"/>
  <c r="Z352" i="2"/>
  <c r="Z40" i="2"/>
  <c r="Z192" i="2"/>
  <c r="Z178" i="2"/>
  <c r="Z343" i="2"/>
  <c r="Z46" i="2"/>
  <c r="Z91" i="2"/>
  <c r="Z48" i="2"/>
  <c r="Z129" i="2"/>
  <c r="Z37" i="2"/>
  <c r="Z9" i="2"/>
  <c r="Z24" i="2"/>
  <c r="Z290" i="2"/>
  <c r="Z341" i="2"/>
  <c r="Z330" i="2"/>
  <c r="Z30" i="2"/>
  <c r="Z114" i="2"/>
  <c r="Z130" i="2"/>
  <c r="Z29" i="2"/>
  <c r="Z49" i="2"/>
  <c r="Z15" i="2"/>
  <c r="Z23" i="2"/>
  <c r="Z39" i="2"/>
  <c r="Z36" i="2"/>
  <c r="Z58" i="2"/>
  <c r="Z174" i="2"/>
  <c r="Z225" i="2"/>
  <c r="Z223" i="2"/>
  <c r="Z234" i="2"/>
  <c r="Z267" i="2"/>
  <c r="Z334" i="2"/>
  <c r="Z301" i="2"/>
  <c r="Z67" i="2"/>
  <c r="Z238" i="2"/>
  <c r="Z344" i="2"/>
  <c r="Z335" i="2"/>
  <c r="Z7" i="2"/>
  <c r="Z68" i="2"/>
  <c r="Z84" i="2"/>
  <c r="Z99" i="2"/>
  <c r="Z75" i="2"/>
  <c r="Z146" i="2"/>
  <c r="Z232" i="2"/>
  <c r="Z244" i="2"/>
  <c r="Z196" i="2"/>
  <c r="Z214" i="2"/>
  <c r="Z261" i="2"/>
  <c r="Z288" i="2"/>
  <c r="Z286" i="2"/>
  <c r="Z212" i="2"/>
  <c r="Z291" i="2"/>
  <c r="Z306" i="2"/>
  <c r="Z100" i="2"/>
  <c r="Z126" i="2"/>
  <c r="Z181" i="2"/>
  <c r="Z243" i="2"/>
  <c r="Z10" i="2"/>
  <c r="Z26" i="2"/>
  <c r="Z21" i="2"/>
  <c r="Z85" i="2"/>
  <c r="Z217" i="2"/>
  <c r="Z190" i="2"/>
  <c r="Z250" i="2"/>
  <c r="Z329" i="2"/>
  <c r="Z254" i="2"/>
  <c r="Z340" i="2"/>
  <c r="Z199" i="2"/>
  <c r="Z167" i="2"/>
  <c r="Z298" i="2"/>
  <c r="N280" i="2"/>
  <c r="N86" i="2"/>
  <c r="P5" i="2"/>
  <c r="Q5" i="2" s="1"/>
  <c r="P45" i="2"/>
  <c r="Q45" i="2" s="1"/>
  <c r="O287" i="2"/>
  <c r="P4" i="2"/>
  <c r="Q4" i="2" s="1"/>
  <c r="Z61" i="2"/>
  <c r="Z93" i="2"/>
  <c r="Z134" i="2"/>
  <c r="Z141" i="2"/>
  <c r="Z107" i="2"/>
  <c r="Z172" i="2"/>
  <c r="Z143" i="2"/>
  <c r="Z237" i="2"/>
  <c r="Z227" i="2"/>
  <c r="Z348" i="2"/>
  <c r="Z273" i="2"/>
  <c r="Z226" i="2"/>
  <c r="Z252" i="2"/>
  <c r="Z296" i="2"/>
  <c r="Z307" i="2"/>
  <c r="Z300" i="2"/>
  <c r="Z297" i="2"/>
  <c r="Z74" i="2"/>
  <c r="Z151" i="2"/>
  <c r="Z149" i="2"/>
  <c r="Z191" i="2"/>
  <c r="Z65" i="2"/>
  <c r="Z321" i="2"/>
  <c r="Z285" i="2"/>
  <c r="Z345" i="2"/>
  <c r="Z263" i="2"/>
  <c r="Z316" i="2"/>
  <c r="Z154" i="2"/>
  <c r="Z162" i="2"/>
  <c r="Z164" i="2"/>
  <c r="Z247" i="2"/>
  <c r="Z312" i="2"/>
  <c r="Z272" i="2"/>
  <c r="Z319" i="2"/>
  <c r="Z4" i="2"/>
  <c r="Z19" i="2"/>
  <c r="Z54" i="2"/>
  <c r="Z118" i="2"/>
  <c r="Z105" i="2"/>
  <c r="Z117" i="2"/>
  <c r="Z189" i="2"/>
  <c r="Z216" i="2"/>
  <c r="Z299" i="2"/>
  <c r="Z308" i="2"/>
  <c r="Z13" i="2"/>
  <c r="Z17" i="2"/>
  <c r="Z102" i="2"/>
  <c r="Z147" i="2"/>
  <c r="Z166" i="2"/>
  <c r="Z193" i="2"/>
  <c r="Z158" i="2"/>
  <c r="Z230" i="2"/>
  <c r="Z235" i="2"/>
  <c r="Z255" i="2"/>
  <c r="Z271" i="2"/>
  <c r="Z275" i="2"/>
  <c r="Z277" i="2"/>
  <c r="Z284" i="2"/>
  <c r="Z32" i="2"/>
  <c r="Z337" i="2"/>
  <c r="Z278" i="2"/>
  <c r="Z274" i="2"/>
  <c r="Z338" i="2"/>
  <c r="Z314" i="2"/>
  <c r="N359" i="2"/>
  <c r="Z5" i="2"/>
  <c r="Z43" i="2"/>
  <c r="Z42" i="2"/>
  <c r="Z76" i="2"/>
  <c r="Z51" i="2"/>
  <c r="Z90" i="2"/>
  <c r="Z116" i="2"/>
  <c r="Z219" i="2"/>
  <c r="Z187" i="2"/>
  <c r="Z183" i="2"/>
  <c r="Z175" i="2"/>
  <c r="Z194" i="2"/>
  <c r="Z203" i="2"/>
  <c r="Z245" i="2"/>
  <c r="Z218" i="2"/>
  <c r="Z248" i="2"/>
  <c r="Z294" i="2"/>
  <c r="Z356" i="2"/>
  <c r="Z318" i="2"/>
  <c r="Z282" i="2"/>
  <c r="Z304" i="2"/>
  <c r="Z354" i="2"/>
  <c r="Z293" i="2"/>
  <c r="Z346" i="2"/>
  <c r="P27" i="2"/>
  <c r="Q27" i="2" s="1"/>
  <c r="Z8" i="2"/>
  <c r="Z101" i="2"/>
  <c r="Z132" i="2"/>
  <c r="Z128" i="2"/>
  <c r="Z155" i="2"/>
  <c r="Z144" i="2"/>
  <c r="Z182" i="2"/>
  <c r="Z210" i="2"/>
  <c r="Z222" i="2"/>
  <c r="Z260" i="2"/>
  <c r="Z283" i="2"/>
  <c r="Z333" i="2"/>
  <c r="N281" i="2"/>
  <c r="N275" i="2"/>
  <c r="P19" i="2"/>
  <c r="Q19" i="2" s="1"/>
  <c r="Z27" i="2"/>
  <c r="Z18" i="2"/>
  <c r="Z35" i="2"/>
  <c r="Z78" i="2"/>
  <c r="P20" i="2"/>
  <c r="Z14" i="2"/>
  <c r="Z31" i="2"/>
  <c r="Z64" i="2"/>
  <c r="Z45" i="2"/>
  <c r="AA45" i="2" s="1"/>
  <c r="Z66" i="2"/>
  <c r="Z113" i="2"/>
  <c r="Z95" i="2"/>
  <c r="Z124" i="2"/>
  <c r="Z153" i="2"/>
  <c r="Z185" i="2"/>
  <c r="Z209" i="2"/>
  <c r="Z233" i="2"/>
  <c r="Z357" i="2"/>
  <c r="Z249" i="2"/>
  <c r="Z236" i="2"/>
  <c r="Z313" i="2"/>
  <c r="Z302" i="2"/>
  <c r="Z355" i="2"/>
  <c r="Z351" i="2"/>
  <c r="Z353" i="2"/>
  <c r="Z350" i="2"/>
  <c r="Z292" i="2"/>
  <c r="N254" i="2"/>
  <c r="Z86" i="2"/>
  <c r="Z109" i="2"/>
  <c r="Z139" i="2"/>
  <c r="Z186" i="2"/>
  <c r="Z197" i="2"/>
  <c r="Z202" i="2"/>
  <c r="Z215" i="2"/>
  <c r="Z289" i="2"/>
  <c r="Z246" i="2"/>
  <c r="Z322" i="2"/>
  <c r="Z317" i="2"/>
  <c r="Z280" i="2"/>
  <c r="Z332" i="2"/>
  <c r="Z347" i="2"/>
  <c r="P260" i="2"/>
  <c r="Q260" i="2" s="1"/>
  <c r="AA260" i="2" s="1"/>
  <c r="P16" i="2"/>
  <c r="Q16" i="2" s="1"/>
  <c r="Z16" i="2"/>
  <c r="Z25" i="2"/>
  <c r="N125" i="2"/>
  <c r="Z57" i="2"/>
  <c r="Z20" i="2"/>
  <c r="P17" i="2"/>
  <c r="Q17" i="2" s="1"/>
  <c r="Z28" i="2"/>
  <c r="Z142" i="2"/>
  <c r="Z163" i="2"/>
  <c r="Z148" i="2"/>
  <c r="Z195" i="2"/>
  <c r="Z169" i="2"/>
  <c r="Z180" i="2"/>
  <c r="Z179" i="2"/>
  <c r="Z251" i="2"/>
  <c r="Z211" i="2"/>
  <c r="Z240" i="2"/>
  <c r="Z242" i="2"/>
  <c r="Z269" i="2"/>
  <c r="Z326" i="2"/>
  <c r="Z287" i="2"/>
  <c r="Z309" i="2"/>
  <c r="Z339" i="2"/>
  <c r="Z303" i="2"/>
  <c r="N100" i="2"/>
  <c r="P3" i="2"/>
  <c r="Z34" i="2"/>
  <c r="Z60" i="2"/>
  <c r="Z110" i="2"/>
  <c r="Z77" i="2"/>
  <c r="P28" i="2"/>
  <c r="Q28" i="2" s="1"/>
  <c r="P37" i="2"/>
  <c r="Q37" i="2" s="1"/>
  <c r="AA37" i="2" s="1"/>
  <c r="P24" i="2"/>
  <c r="Z33" i="2"/>
  <c r="Z62" i="2"/>
  <c r="Z87" i="2"/>
  <c r="Z119" i="2"/>
  <c r="Z127" i="2"/>
  <c r="Z157" i="2"/>
  <c r="Z150" i="2"/>
  <c r="Z137" i="2"/>
  <c r="Z168" i="2"/>
  <c r="Z201" i="2"/>
  <c r="Z198" i="2"/>
  <c r="Z170" i="2"/>
  <c r="Z205" i="2"/>
  <c r="Z228" i="2"/>
  <c r="Z241" i="2"/>
  <c r="Z327" i="2"/>
  <c r="Z270" i="2"/>
  <c r="Z208" i="2"/>
  <c r="Z262" i="2"/>
  <c r="Z305" i="2"/>
  <c r="Z328" i="2"/>
  <c r="Z281" i="2"/>
  <c r="Z295" i="2"/>
  <c r="Z336" i="2"/>
  <c r="P32" i="2"/>
  <c r="Z224" i="2"/>
  <c r="Z265" i="2"/>
  <c r="Z320" i="2"/>
  <c r="Z276" i="2"/>
  <c r="P9" i="2"/>
  <c r="Q9" i="2" s="1"/>
  <c r="P7" i="2"/>
  <c r="Q7" i="2" s="1"/>
  <c r="N26" i="2"/>
  <c r="P13" i="2"/>
  <c r="Q13" i="2" s="1"/>
  <c r="P29" i="2"/>
  <c r="P6" i="2"/>
  <c r="Q6" i="2" s="1"/>
  <c r="AA6" i="2" s="1"/>
  <c r="P65" i="2"/>
  <c r="Q65" i="2" s="1"/>
  <c r="Z44" i="2"/>
  <c r="P53" i="2"/>
  <c r="Q53" i="2" s="1"/>
  <c r="P58" i="2"/>
  <c r="O58" i="2"/>
  <c r="N58" i="2"/>
  <c r="Z59" i="2"/>
  <c r="P81" i="2"/>
  <c r="Q81" i="2" s="1"/>
  <c r="AA81" i="2" s="1"/>
  <c r="P31" i="2"/>
  <c r="Q31" i="2" s="1"/>
  <c r="Z73" i="2"/>
  <c r="Z131" i="2"/>
  <c r="Z165" i="2"/>
  <c r="Z3" i="2"/>
  <c r="O26" i="2"/>
  <c r="P26" i="2"/>
  <c r="P244" i="2"/>
  <c r="Q244" i="2" s="1"/>
  <c r="AA244" i="2" s="1"/>
  <c r="P320" i="2"/>
  <c r="Q320" i="2" s="1"/>
  <c r="P342" i="2"/>
  <c r="P358" i="2"/>
  <c r="Q358" i="2" s="1"/>
  <c r="AA358" i="2" s="1"/>
  <c r="P305" i="2"/>
  <c r="Q305" i="2" s="1"/>
  <c r="P283" i="2"/>
  <c r="P246" i="2"/>
  <c r="Q246" i="2" s="1"/>
  <c r="P167" i="2"/>
  <c r="P175" i="2"/>
  <c r="Q175" i="2" s="1"/>
  <c r="P176" i="2"/>
  <c r="Q176" i="2" s="1"/>
  <c r="P92" i="2"/>
  <c r="Q92" i="2" s="1"/>
  <c r="P108" i="2"/>
  <c r="Q108" i="2" s="1"/>
  <c r="AA108" i="2" s="1"/>
  <c r="P88" i="2"/>
  <c r="Q88" i="2" s="1"/>
  <c r="P105" i="2"/>
  <c r="P138" i="2"/>
  <c r="Q138" i="2" s="1"/>
  <c r="AA138" i="2" s="1"/>
  <c r="P329" i="2"/>
  <c r="P304" i="2"/>
  <c r="Q304" i="2" s="1"/>
  <c r="P326" i="2"/>
  <c r="Q326" i="2" s="1"/>
  <c r="AA326" i="2" s="1"/>
  <c r="P309" i="2"/>
  <c r="P259" i="2"/>
  <c r="P219" i="2"/>
  <c r="Q219" i="2" s="1"/>
  <c r="AA219" i="2" s="1"/>
  <c r="P215" i="2"/>
  <c r="P251" i="2"/>
  <c r="P235" i="2"/>
  <c r="P207" i="2"/>
  <c r="P195" i="2"/>
  <c r="Q195" i="2" s="1"/>
  <c r="AA195" i="2" s="1"/>
  <c r="P150" i="2"/>
  <c r="P188" i="2"/>
  <c r="Q188" i="2" s="1"/>
  <c r="P268" i="2"/>
  <c r="Q268" i="2" s="1"/>
  <c r="P271" i="2"/>
  <c r="Q271" i="2" s="1"/>
  <c r="P253" i="2"/>
  <c r="Q253" i="2" s="1"/>
  <c r="P280" i="2"/>
  <c r="P245" i="2"/>
  <c r="Q245" i="2" s="1"/>
  <c r="P211" i="2"/>
  <c r="Q211" i="2" s="1"/>
  <c r="AA211" i="2" s="1"/>
  <c r="P238" i="2"/>
  <c r="Q238" i="2" s="1"/>
  <c r="P203" i="2"/>
  <c r="Q203" i="2" s="1"/>
  <c r="AA203" i="2" s="1"/>
  <c r="P204" i="2"/>
  <c r="Q204" i="2" s="1"/>
  <c r="P159" i="2"/>
  <c r="Q159" i="2" s="1"/>
  <c r="P182" i="2"/>
  <c r="Q182" i="2" s="1"/>
  <c r="AA182" i="2" s="1"/>
  <c r="P193" i="2"/>
  <c r="Q193" i="2" s="1"/>
  <c r="P184" i="2"/>
  <c r="Q184" i="2" s="1"/>
  <c r="AA184" i="2" s="1"/>
  <c r="P177" i="2"/>
  <c r="Q177" i="2" s="1"/>
  <c r="P116" i="2"/>
  <c r="P109" i="2"/>
  <c r="Q109" i="2" s="1"/>
  <c r="P127" i="2"/>
  <c r="Q127" i="2" s="1"/>
  <c r="P290" i="2"/>
  <c r="Q290" i="2" s="1"/>
  <c r="P331" i="2"/>
  <c r="P337" i="2"/>
  <c r="Q337" i="2" s="1"/>
  <c r="P325" i="2"/>
  <c r="Q325" i="2" s="1"/>
  <c r="AA325" i="2" s="1"/>
  <c r="P278" i="2"/>
  <c r="Q278" i="2" s="1"/>
  <c r="P247" i="2"/>
  <c r="P231" i="2"/>
  <c r="P179" i="2"/>
  <c r="Q179" i="2" s="1"/>
  <c r="P180" i="2"/>
  <c r="P160" i="2"/>
  <c r="Q160" i="2" s="1"/>
  <c r="P168" i="2"/>
  <c r="P148" i="2"/>
  <c r="Q148" i="2" s="1"/>
  <c r="AA148" i="2" s="1"/>
  <c r="P230" i="2"/>
  <c r="Q230" i="2" s="1"/>
  <c r="AA230" i="2" s="1"/>
  <c r="P181" i="2"/>
  <c r="Q181" i="2" s="1"/>
  <c r="AA181" i="2" s="1"/>
  <c r="P178" i="2"/>
  <c r="Q178" i="2" s="1"/>
  <c r="AA178" i="2" s="1"/>
  <c r="P228" i="2"/>
  <c r="Q228" i="2" s="1"/>
  <c r="AA228" i="2" s="1"/>
  <c r="P197" i="2"/>
  <c r="Q197" i="2" s="1"/>
  <c r="P210" i="2"/>
  <c r="Q210" i="2" s="1"/>
  <c r="P136" i="2"/>
  <c r="Q136" i="2" s="1"/>
  <c r="P137" i="2"/>
  <c r="Q137" i="2" s="1"/>
  <c r="AA137" i="2" s="1"/>
  <c r="P174" i="2"/>
  <c r="Q174" i="2" s="1"/>
  <c r="P166" i="2"/>
  <c r="Q166" i="2" s="1"/>
  <c r="AA166" i="2" s="1"/>
  <c r="P140" i="2"/>
  <c r="P111" i="2"/>
  <c r="Q111" i="2" s="1"/>
  <c r="AA111" i="2" s="1"/>
  <c r="P100" i="2"/>
  <c r="P72" i="2"/>
  <c r="Q72" i="2" s="1"/>
  <c r="P96" i="2"/>
  <c r="Q96" i="2" s="1"/>
  <c r="P76" i="2"/>
  <c r="Q76" i="2" s="1"/>
  <c r="P54" i="2"/>
  <c r="Q54" i="2" s="1"/>
  <c r="P71" i="2"/>
  <c r="Q71" i="2" s="1"/>
  <c r="P41" i="2"/>
  <c r="Q41" i="2" s="1"/>
  <c r="P55" i="2"/>
  <c r="Q55" i="2" s="1"/>
  <c r="P50" i="2"/>
  <c r="Q50" i="2" s="1"/>
  <c r="AA50" i="2" s="1"/>
  <c r="P21" i="2"/>
  <c r="Q21" i="2" s="1"/>
  <c r="AA21" i="2" s="1"/>
  <c r="P312" i="2"/>
  <c r="Q312" i="2" s="1"/>
  <c r="AA312" i="2" s="1"/>
  <c r="P288" i="2"/>
  <c r="Q288" i="2" s="1"/>
  <c r="AA288" i="2" s="1"/>
  <c r="P275" i="2"/>
  <c r="Q275" i="2" s="1"/>
  <c r="AA275" i="2" s="1"/>
  <c r="P345" i="2"/>
  <c r="Q345" i="2" s="1"/>
  <c r="AA345" i="2" s="1"/>
  <c r="P242" i="2"/>
  <c r="Q242" i="2" s="1"/>
  <c r="AA242" i="2" s="1"/>
  <c r="P315" i="2"/>
  <c r="P341" i="2"/>
  <c r="Q341" i="2" s="1"/>
  <c r="P274" i="2"/>
  <c r="Q274" i="2" s="1"/>
  <c r="AA274" i="2" s="1"/>
  <c r="P218" i="2"/>
  <c r="Q218" i="2" s="1"/>
  <c r="AA218" i="2" s="1"/>
  <c r="P263" i="2"/>
  <c r="Q263" i="2" s="1"/>
  <c r="AA263" i="2" s="1"/>
  <c r="P310" i="2"/>
  <c r="Q310" i="2" s="1"/>
  <c r="AA310" i="2" s="1"/>
  <c r="P359" i="2"/>
  <c r="Q359" i="2" s="1"/>
  <c r="AA359" i="2" s="1"/>
  <c r="P321" i="2"/>
  <c r="Q321" i="2" s="1"/>
  <c r="P294" i="2"/>
  <c r="Q294" i="2" s="1"/>
  <c r="P277" i="2"/>
  <c r="Q277" i="2" s="1"/>
  <c r="AA277" i="2" s="1"/>
  <c r="P338" i="2"/>
  <c r="Q338" i="2" s="1"/>
  <c r="P264" i="2"/>
  <c r="Q264" i="2" s="1"/>
  <c r="AA264" i="2" s="1"/>
  <c r="P254" i="2"/>
  <c r="Q254" i="2" s="1"/>
  <c r="AA254" i="2" s="1"/>
  <c r="P186" i="2"/>
  <c r="Q186" i="2" s="1"/>
  <c r="AA186" i="2" s="1"/>
  <c r="P165" i="2"/>
  <c r="Q165" i="2" s="1"/>
  <c r="P141" i="2"/>
  <c r="Q141" i="2" s="1"/>
  <c r="AA141" i="2" s="1"/>
  <c r="P119" i="2"/>
  <c r="Q119" i="2" s="1"/>
  <c r="P94" i="2"/>
  <c r="Q94" i="2" s="1"/>
  <c r="AA94" i="2" s="1"/>
  <c r="P123" i="2"/>
  <c r="Q123" i="2" s="1"/>
  <c r="P79" i="2"/>
  <c r="Q79" i="2" s="1"/>
  <c r="P117" i="2"/>
  <c r="P126" i="2"/>
  <c r="Q126" i="2" s="1"/>
  <c r="AA126" i="2" s="1"/>
  <c r="P106" i="2"/>
  <c r="Q106" i="2" s="1"/>
  <c r="AA106" i="2" s="1"/>
  <c r="P46" i="2"/>
  <c r="Q46" i="2" s="1"/>
  <c r="P73" i="2"/>
  <c r="Q73" i="2" s="1"/>
  <c r="P42" i="2"/>
  <c r="Q42" i="2" s="1"/>
  <c r="AA42" i="2" s="1"/>
  <c r="P36" i="2"/>
  <c r="Q36" i="2" s="1"/>
  <c r="AA36" i="2" s="1"/>
  <c r="P269" i="2"/>
  <c r="P355" i="2"/>
  <c r="Q355" i="2" s="1"/>
  <c r="AA355" i="2" s="1"/>
  <c r="P222" i="2"/>
  <c r="Q222" i="2" s="1"/>
  <c r="AA222" i="2" s="1"/>
  <c r="P229" i="2"/>
  <c r="Q229" i="2" s="1"/>
  <c r="AA229" i="2" s="1"/>
  <c r="P158" i="2"/>
  <c r="Q158" i="2" s="1"/>
  <c r="P214" i="2"/>
  <c r="Q214" i="2" s="1"/>
  <c r="P255" i="2"/>
  <c r="Q255" i="2" s="1"/>
  <c r="AA255" i="2" s="1"/>
  <c r="P239" i="2"/>
  <c r="P223" i="2"/>
  <c r="P172" i="2"/>
  <c r="Q172" i="2" s="1"/>
  <c r="AA172" i="2" s="1"/>
  <c r="P143" i="2"/>
  <c r="Q143" i="2" s="1"/>
  <c r="P151" i="2"/>
  <c r="Q151" i="2" s="1"/>
  <c r="AA151" i="2" s="1"/>
  <c r="P118" i="2"/>
  <c r="Q118" i="2" s="1"/>
  <c r="AA118" i="2" s="1"/>
  <c r="P110" i="2"/>
  <c r="Q110" i="2" s="1"/>
  <c r="P68" i="2"/>
  <c r="Q68" i="2" s="1"/>
  <c r="P63" i="2"/>
  <c r="Q63" i="2" s="1"/>
  <c r="AA63" i="2" s="1"/>
  <c r="Z52" i="2"/>
  <c r="O82" i="2"/>
  <c r="P82" i="2"/>
  <c r="N82" i="2"/>
  <c r="Z98" i="2"/>
  <c r="P114" i="2"/>
  <c r="Q114" i="2" s="1"/>
  <c r="AA114" i="2" s="1"/>
  <c r="P144" i="2"/>
  <c r="Q144" i="2" s="1"/>
  <c r="AA144" i="2" s="1"/>
  <c r="P225" i="2"/>
  <c r="O225" i="2"/>
  <c r="N225" i="2"/>
  <c r="Z173" i="2"/>
  <c r="P206" i="2"/>
  <c r="Q206" i="2" s="1"/>
  <c r="Q269" i="2"/>
  <c r="AA269" i="2" s="1"/>
  <c r="P48" i="2"/>
  <c r="Q48" i="2" s="1"/>
  <c r="AA48" i="2" s="1"/>
  <c r="P12" i="2"/>
  <c r="Q12" i="2" s="1"/>
  <c r="AA12" i="2" s="1"/>
  <c r="P11" i="2"/>
  <c r="Q11" i="2" s="1"/>
  <c r="O34" i="2"/>
  <c r="P34" i="2"/>
  <c r="Q29" i="2"/>
  <c r="AA29" i="2" s="1"/>
  <c r="P15" i="2"/>
  <c r="Q15" i="2" s="1"/>
  <c r="O39" i="2"/>
  <c r="P39" i="2"/>
  <c r="N39" i="2"/>
  <c r="P69" i="2"/>
  <c r="Q69" i="2" s="1"/>
  <c r="P89" i="2"/>
  <c r="Q89" i="2" s="1"/>
  <c r="P33" i="2"/>
  <c r="Q33" i="2" s="1"/>
  <c r="AA33" i="2" s="1"/>
  <c r="Z47" i="2"/>
  <c r="P78" i="2"/>
  <c r="Q78" i="2" s="1"/>
  <c r="P134" i="2"/>
  <c r="Q134" i="2" s="1"/>
  <c r="Z96" i="2"/>
  <c r="O107" i="2"/>
  <c r="P107" i="2"/>
  <c r="N107" i="2"/>
  <c r="Z69" i="2"/>
  <c r="P124" i="2"/>
  <c r="Q124" i="2" s="1"/>
  <c r="AA124" i="2" s="1"/>
  <c r="Q180" i="2"/>
  <c r="Q259" i="2"/>
  <c r="Q329" i="2"/>
  <c r="P284" i="2"/>
  <c r="Q284" i="2" s="1"/>
  <c r="P25" i="2"/>
  <c r="Q25" i="2" s="1"/>
  <c r="AA25" i="2" s="1"/>
  <c r="P61" i="2"/>
  <c r="Q61" i="2" s="1"/>
  <c r="AA61" i="2" s="1"/>
  <c r="P66" i="2"/>
  <c r="Q66" i="2" s="1"/>
  <c r="AA66" i="2" s="1"/>
  <c r="Z55" i="2"/>
  <c r="Z70" i="2"/>
  <c r="P56" i="2"/>
  <c r="Q56" i="2" s="1"/>
  <c r="P64" i="2"/>
  <c r="Q64" i="2" s="1"/>
  <c r="AA64" i="2" s="1"/>
  <c r="P120" i="2"/>
  <c r="Q120" i="2" s="1"/>
  <c r="Z83" i="2"/>
  <c r="P87" i="2"/>
  <c r="Q87" i="2" s="1"/>
  <c r="P112" i="2"/>
  <c r="Q112" i="2" s="1"/>
  <c r="AA112" i="2" s="1"/>
  <c r="Z115" i="2"/>
  <c r="O132" i="2"/>
  <c r="P132" i="2"/>
  <c r="N132" i="2"/>
  <c r="Z160" i="2"/>
  <c r="Q239" i="2"/>
  <c r="AA239" i="2" s="1"/>
  <c r="Q167" i="2"/>
  <c r="AA167" i="2" s="1"/>
  <c r="Q342" i="2"/>
  <c r="Q20" i="2"/>
  <c r="P8" i="2"/>
  <c r="Q8" i="2" s="1"/>
  <c r="Z11" i="2"/>
  <c r="Z22" i="2"/>
  <c r="Q32" i="2"/>
  <c r="P14" i="2"/>
  <c r="Q14" i="2" s="1"/>
  <c r="Z72" i="2"/>
  <c r="O83" i="2"/>
  <c r="P83" i="2"/>
  <c r="Z88" i="2"/>
  <c r="P142" i="2"/>
  <c r="Q142" i="2" s="1"/>
  <c r="Z145" i="2"/>
  <c r="P130" i="2"/>
  <c r="O130" i="2"/>
  <c r="N130" i="2"/>
  <c r="P243" i="2"/>
  <c r="Q243" i="2" s="1"/>
  <c r="Q215" i="2"/>
  <c r="P236" i="2"/>
  <c r="Q236" i="2" s="1"/>
  <c r="Z259" i="2"/>
  <c r="AA19" i="2"/>
  <c r="P97" i="2"/>
  <c r="Q97" i="2" s="1"/>
  <c r="AA97" i="2" s="1"/>
  <c r="P57" i="2"/>
  <c r="Q57" i="2" s="1"/>
  <c r="AA57" i="2" s="1"/>
  <c r="P113" i="2"/>
  <c r="Q113" i="2" s="1"/>
  <c r="P35" i="2"/>
  <c r="Q35" i="2" s="1"/>
  <c r="AA35" i="2" s="1"/>
  <c r="P164" i="2"/>
  <c r="Q164" i="2" s="1"/>
  <c r="AA164" i="2" s="1"/>
  <c r="P196" i="2"/>
  <c r="Q196" i="2" s="1"/>
  <c r="Q331" i="2"/>
  <c r="AA331" i="2" s="1"/>
  <c r="Q309" i="2"/>
  <c r="P47" i="2"/>
  <c r="Q47" i="2" s="1"/>
  <c r="O74" i="2"/>
  <c r="P74" i="2"/>
  <c r="O115" i="2"/>
  <c r="P115" i="2"/>
  <c r="Q105" i="2"/>
  <c r="AA105" i="2" s="1"/>
  <c r="P86" i="2"/>
  <c r="Q86" i="2" s="1"/>
  <c r="AA86" i="2" s="1"/>
  <c r="Z41" i="2"/>
  <c r="O129" i="2"/>
  <c r="P129" i="2"/>
  <c r="N129" i="2"/>
  <c r="Z89" i="2"/>
  <c r="Z79" i="2"/>
  <c r="Z123" i="2"/>
  <c r="P145" i="2"/>
  <c r="O145" i="2"/>
  <c r="N145" i="2"/>
  <c r="Z125" i="2"/>
  <c r="Z136" i="2"/>
  <c r="Q150" i="2"/>
  <c r="Z176" i="2"/>
  <c r="Z204" i="2"/>
  <c r="P23" i="2"/>
  <c r="Q23" i="2" s="1"/>
  <c r="AA23" i="2" s="1"/>
  <c r="Q24" i="2"/>
  <c r="AA24" i="2" s="1"/>
  <c r="O43" i="2"/>
  <c r="P43" i="2"/>
  <c r="P62" i="2"/>
  <c r="Q62" i="2" s="1"/>
  <c r="AA62" i="2" s="1"/>
  <c r="Z38" i="2"/>
  <c r="P51" i="2"/>
  <c r="Q51" i="2" s="1"/>
  <c r="AA51" i="2" s="1"/>
  <c r="P75" i="2"/>
  <c r="Q75" i="2" s="1"/>
  <c r="AA75" i="2" s="1"/>
  <c r="Z71" i="2"/>
  <c r="P60" i="2"/>
  <c r="Q60" i="2" s="1"/>
  <c r="AA60" i="2" s="1"/>
  <c r="P90" i="2"/>
  <c r="Q90" i="2" s="1"/>
  <c r="P77" i="2"/>
  <c r="Q77" i="2" s="1"/>
  <c r="P95" i="2"/>
  <c r="Q95" i="2" s="1"/>
  <c r="P135" i="2"/>
  <c r="Q135" i="2" s="1"/>
  <c r="P227" i="2"/>
  <c r="Q227" i="2" s="1"/>
  <c r="AA227" i="2" s="1"/>
  <c r="Q315" i="2"/>
  <c r="AA315" i="2" s="1"/>
  <c r="O139" i="2"/>
  <c r="P139" i="2"/>
  <c r="P171" i="2"/>
  <c r="O171" i="2"/>
  <c r="O224" i="2"/>
  <c r="P224" i="2"/>
  <c r="P270" i="2"/>
  <c r="O270" i="2"/>
  <c r="P356" i="2"/>
  <c r="Q356" i="2" s="1"/>
  <c r="AA356" i="2" s="1"/>
  <c r="P333" i="2"/>
  <c r="Q333" i="2" s="1"/>
  <c r="AA333" i="2" s="1"/>
  <c r="N18" i="2"/>
  <c r="P317" i="2"/>
  <c r="Q317" i="2" s="1"/>
  <c r="AA317" i="2" s="1"/>
  <c r="Z279" i="2"/>
  <c r="O10" i="2"/>
  <c r="P10" i="2"/>
  <c r="P22" i="2"/>
  <c r="Q22" i="2" s="1"/>
  <c r="P30" i="2"/>
  <c r="Q30" i="2" s="1"/>
  <c r="AA30" i="2" s="1"/>
  <c r="P52" i="2"/>
  <c r="Q52" i="2" s="1"/>
  <c r="AA52" i="2" s="1"/>
  <c r="P38" i="2"/>
  <c r="Q38" i="2" s="1"/>
  <c r="P59" i="2"/>
  <c r="Q59" i="2" s="1"/>
  <c r="AA59" i="2" s="1"/>
  <c r="P49" i="2"/>
  <c r="Q49" i="2" s="1"/>
  <c r="AA49" i="2" s="1"/>
  <c r="P67" i="2"/>
  <c r="Q67" i="2" s="1"/>
  <c r="AA67" i="2" s="1"/>
  <c r="P80" i="2"/>
  <c r="Q80" i="2" s="1"/>
  <c r="AA80" i="2" s="1"/>
  <c r="P85" i="2"/>
  <c r="Q85" i="2" s="1"/>
  <c r="AA85" i="2" s="1"/>
  <c r="P98" i="2"/>
  <c r="Q98" i="2" s="1"/>
  <c r="P70" i="2"/>
  <c r="Q70" i="2" s="1"/>
  <c r="P93" i="2"/>
  <c r="Q93" i="2" s="1"/>
  <c r="AA93" i="2" s="1"/>
  <c r="P121" i="2"/>
  <c r="Q121" i="2" s="1"/>
  <c r="AA121" i="2" s="1"/>
  <c r="P125" i="2"/>
  <c r="Q125" i="2" s="1"/>
  <c r="P122" i="2"/>
  <c r="Q122" i="2" s="1"/>
  <c r="AA122" i="2" s="1"/>
  <c r="P146" i="2"/>
  <c r="Q146" i="2" s="1"/>
  <c r="P103" i="2"/>
  <c r="Q103" i="2" s="1"/>
  <c r="AA103" i="2" s="1"/>
  <c r="P104" i="2"/>
  <c r="Q104" i="2" s="1"/>
  <c r="P40" i="2"/>
  <c r="Q40" i="2" s="1"/>
  <c r="P84" i="2"/>
  <c r="Q84" i="2" s="1"/>
  <c r="AA84" i="2" s="1"/>
  <c r="P101" i="2"/>
  <c r="Q101" i="2" s="1"/>
  <c r="P102" i="2"/>
  <c r="Q102" i="2" s="1"/>
  <c r="P156" i="2"/>
  <c r="Q156" i="2" s="1"/>
  <c r="AA156" i="2" s="1"/>
  <c r="P128" i="2"/>
  <c r="Q128" i="2" s="1"/>
  <c r="AA128" i="2" s="1"/>
  <c r="P149" i="2"/>
  <c r="Q149" i="2" s="1"/>
  <c r="AA149" i="2" s="1"/>
  <c r="P155" i="2"/>
  <c r="Q155" i="2" s="1"/>
  <c r="P157" i="2"/>
  <c r="Q157" i="2" s="1"/>
  <c r="AA157" i="2" s="1"/>
  <c r="P154" i="2"/>
  <c r="Q154" i="2" s="1"/>
  <c r="AA154" i="2" s="1"/>
  <c r="P162" i="2"/>
  <c r="Q162" i="2" s="1"/>
  <c r="P163" i="2"/>
  <c r="Q163" i="2" s="1"/>
  <c r="P183" i="2"/>
  <c r="Q183" i="2" s="1"/>
  <c r="AA183" i="2" s="1"/>
  <c r="P131" i="2"/>
  <c r="Q131" i="2" s="1"/>
  <c r="AA131" i="2" s="1"/>
  <c r="P152" i="2"/>
  <c r="Q152" i="2" s="1"/>
  <c r="P147" i="2"/>
  <c r="Q147" i="2" s="1"/>
  <c r="AA147" i="2" s="1"/>
  <c r="P221" i="2"/>
  <c r="Q221" i="2" s="1"/>
  <c r="AA221" i="2" s="1"/>
  <c r="P191" i="2"/>
  <c r="Q191" i="2" s="1"/>
  <c r="P198" i="2"/>
  <c r="Q198" i="2" s="1"/>
  <c r="AA198" i="2" s="1"/>
  <c r="P199" i="2"/>
  <c r="Q199" i="2" s="1"/>
  <c r="AA199" i="2" s="1"/>
  <c r="P200" i="2"/>
  <c r="Q200" i="2" s="1"/>
  <c r="AA200" i="2" s="1"/>
  <c r="P213" i="2"/>
  <c r="Q213" i="2" s="1"/>
  <c r="AA213" i="2" s="1"/>
  <c r="P194" i="2"/>
  <c r="Q194" i="2" s="1"/>
  <c r="P170" i="2"/>
  <c r="Q170" i="2" s="1"/>
  <c r="AA170" i="2" s="1"/>
  <c r="P185" i="2"/>
  <c r="Q185" i="2" s="1"/>
  <c r="AA185" i="2" s="1"/>
  <c r="P226" i="2"/>
  <c r="Q226" i="2" s="1"/>
  <c r="AA226" i="2" s="1"/>
  <c r="P258" i="2"/>
  <c r="Q258" i="2" s="1"/>
  <c r="AA258" i="2" s="1"/>
  <c r="P273" i="2"/>
  <c r="Q273" i="2" s="1"/>
  <c r="AA273" i="2" s="1"/>
  <c r="P285" i="2"/>
  <c r="Q285" i="2" s="1"/>
  <c r="AA285" i="2" s="1"/>
  <c r="P306" i="2"/>
  <c r="Q306" i="2" s="1"/>
  <c r="AA306" i="2" s="1"/>
  <c r="P327" i="2"/>
  <c r="Q327" i="2" s="1"/>
  <c r="AA327" i="2" s="1"/>
  <c r="P343" i="2"/>
  <c r="Q343" i="2" s="1"/>
  <c r="P351" i="2"/>
  <c r="Q351" i="2" s="1"/>
  <c r="AA351" i="2" s="1"/>
  <c r="P311" i="2"/>
  <c r="Q311" i="2" s="1"/>
  <c r="AA311" i="2" s="1"/>
  <c r="P291" i="2"/>
  <c r="Q291" i="2" s="1"/>
  <c r="AA291" i="2" s="1"/>
  <c r="P281" i="2"/>
  <c r="P300" i="2"/>
  <c r="Q300" i="2" s="1"/>
  <c r="AA300" i="2" s="1"/>
  <c r="P335" i="2"/>
  <c r="Q335" i="2" s="1"/>
  <c r="AA335" i="2" s="1"/>
  <c r="P234" i="2"/>
  <c r="Q234" i="2" s="1"/>
  <c r="P350" i="2"/>
  <c r="Q350" i="2" s="1"/>
  <c r="AA350" i="2" s="1"/>
  <c r="P352" i="2"/>
  <c r="Q352" i="2" s="1"/>
  <c r="AA352" i="2" s="1"/>
  <c r="P261" i="2"/>
  <c r="Q261" i="2" s="1"/>
  <c r="AA261" i="2" s="1"/>
  <c r="P298" i="2"/>
  <c r="Q298" i="2" s="1"/>
  <c r="AA298" i="2" s="1"/>
  <c r="P319" i="2"/>
  <c r="Q319" i="2" s="1"/>
  <c r="P303" i="2"/>
  <c r="Q303" i="2" s="1"/>
  <c r="AA303" i="2" s="1"/>
  <c r="P316" i="2"/>
  <c r="Q316" i="2" s="1"/>
  <c r="AA316" i="2" s="1"/>
  <c r="P332" i="2"/>
  <c r="Q332" i="2" s="1"/>
  <c r="P250" i="2"/>
  <c r="Q250" i="2" s="1"/>
  <c r="AA250" i="2" s="1"/>
  <c r="P297" i="2"/>
  <c r="Q297" i="2" s="1"/>
  <c r="AA297" i="2" s="1"/>
  <c r="P323" i="2"/>
  <c r="Q323" i="2" s="1"/>
  <c r="AA323" i="2" s="1"/>
  <c r="P349" i="2"/>
  <c r="Q349" i="2" s="1"/>
  <c r="P308" i="2"/>
  <c r="Q308" i="2" s="1"/>
  <c r="AA308" i="2" s="1"/>
  <c r="Q3" i="2"/>
  <c r="AA3" i="2" s="1"/>
  <c r="P44" i="2"/>
  <c r="O44" i="2"/>
  <c r="O99" i="2"/>
  <c r="P99" i="2"/>
  <c r="O133" i="2"/>
  <c r="P133" i="2"/>
  <c r="Q223" i="2"/>
  <c r="AA223" i="2" s="1"/>
  <c r="P209" i="2"/>
  <c r="O209" i="2"/>
  <c r="P249" i="2"/>
  <c r="O249" i="2"/>
  <c r="O202" i="2"/>
  <c r="P202" i="2"/>
  <c r="N224" i="2"/>
  <c r="O240" i="2"/>
  <c r="P240" i="2"/>
  <c r="P266" i="2"/>
  <c r="O266" i="2"/>
  <c r="P265" i="2"/>
  <c r="O265" i="2"/>
  <c r="O18" i="2"/>
  <c r="P18" i="2"/>
  <c r="P272" i="2"/>
  <c r="Q272" i="2" s="1"/>
  <c r="AA272" i="2" s="1"/>
  <c r="P347" i="2"/>
  <c r="Q347" i="2" s="1"/>
  <c r="AA347" i="2" s="1"/>
  <c r="O248" i="2"/>
  <c r="P248" i="2"/>
  <c r="O91" i="2"/>
  <c r="P91" i="2"/>
  <c r="Z120" i="2"/>
  <c r="Z152" i="2"/>
  <c r="Z188" i="2"/>
  <c r="O216" i="2"/>
  <c r="P216" i="2"/>
  <c r="O192" i="2"/>
  <c r="P192" i="2"/>
  <c r="P276" i="2"/>
  <c r="Q276" i="2" s="1"/>
  <c r="P208" i="2"/>
  <c r="Q208" i="2" s="1"/>
  <c r="AA208" i="2" s="1"/>
  <c r="P282" i="2"/>
  <c r="Q282" i="2" s="1"/>
  <c r="P293" i="2"/>
  <c r="Q293" i="2" s="1"/>
  <c r="AA293" i="2" s="1"/>
  <c r="P322" i="2"/>
  <c r="Q322" i="2" s="1"/>
  <c r="P348" i="2"/>
  <c r="Q348" i="2" s="1"/>
  <c r="AA348" i="2" s="1"/>
  <c r="N248" i="2"/>
  <c r="Z256" i="2"/>
  <c r="P267" i="2"/>
  <c r="Q267" i="2" s="1"/>
  <c r="AA267" i="2" s="1"/>
  <c r="P346" i="2"/>
  <c r="Q346" i="2" s="1"/>
  <c r="AA346" i="2" s="1"/>
  <c r="P237" i="2"/>
  <c r="Q237" i="2" s="1"/>
  <c r="AA237" i="2" s="1"/>
  <c r="P299" i="2"/>
  <c r="Q299" i="2" s="1"/>
  <c r="AA299" i="2" s="1"/>
  <c r="P330" i="2"/>
  <c r="Q330" i="2" s="1"/>
  <c r="AA330" i="2" s="1"/>
  <c r="O232" i="2"/>
  <c r="P232" i="2"/>
  <c r="P252" i="2"/>
  <c r="Q252" i="2" s="1"/>
  <c r="AA252" i="2" s="1"/>
  <c r="Z268" i="2"/>
  <c r="P286" i="2"/>
  <c r="O286" i="2"/>
  <c r="P287" i="2"/>
  <c r="Q287" i="2" s="1"/>
  <c r="P339" i="2"/>
  <c r="Q339" i="2" s="1"/>
  <c r="P189" i="2"/>
  <c r="O189" i="2"/>
  <c r="O205" i="2"/>
  <c r="P205" i="2"/>
  <c r="Z206" i="2"/>
  <c r="P257" i="2"/>
  <c r="O257" i="2"/>
  <c r="O220" i="2"/>
  <c r="P220" i="2"/>
  <c r="P301" i="2"/>
  <c r="Q301" i="2" s="1"/>
  <c r="AA301" i="2" s="1"/>
  <c r="P336" i="2"/>
  <c r="Q336" i="2" s="1"/>
  <c r="AA336" i="2" s="1"/>
  <c r="O201" i="2"/>
  <c r="P201" i="2"/>
  <c r="P340" i="2"/>
  <c r="Q340" i="2" s="1"/>
  <c r="AA340" i="2" s="1"/>
  <c r="P295" i="2"/>
  <c r="Q295" i="2" s="1"/>
  <c r="P324" i="2"/>
  <c r="Q324" i="2" s="1"/>
  <c r="AA324" i="2" s="1"/>
  <c r="Q140" i="2"/>
  <c r="AA140" i="2" s="1"/>
  <c r="P153" i="2"/>
  <c r="O153" i="2"/>
  <c r="Z135" i="2"/>
  <c r="O190" i="2"/>
  <c r="P190" i="2"/>
  <c r="N205" i="2"/>
  <c r="Q231" i="2"/>
  <c r="AA231" i="2" s="1"/>
  <c r="Q247" i="2"/>
  <c r="N189" i="2"/>
  <c r="P233" i="2"/>
  <c r="O233" i="2"/>
  <c r="O357" i="2"/>
  <c r="P357" i="2"/>
  <c r="Q283" i="2"/>
  <c r="P292" i="2"/>
  <c r="Q292" i="2" s="1"/>
  <c r="P302" i="2"/>
  <c r="Q302" i="2" s="1"/>
  <c r="P289" i="2"/>
  <c r="O289" i="2"/>
  <c r="P318" i="2"/>
  <c r="Q318" i="2" s="1"/>
  <c r="AA318" i="2" s="1"/>
  <c r="P296" i="2"/>
  <c r="Q296" i="2" s="1"/>
  <c r="AA296" i="2" s="1"/>
  <c r="P328" i="2"/>
  <c r="Q328" i="2" s="1"/>
  <c r="O161" i="2"/>
  <c r="P161" i="2"/>
  <c r="O169" i="2"/>
  <c r="P169" i="2"/>
  <c r="O212" i="2"/>
  <c r="P212" i="2"/>
  <c r="P187" i="2"/>
  <c r="O187" i="2"/>
  <c r="P334" i="2"/>
  <c r="Q334" i="2" s="1"/>
  <c r="AA334" i="2" s="1"/>
  <c r="P344" i="2"/>
  <c r="Q344" i="2" s="1"/>
  <c r="AA344" i="2" s="1"/>
  <c r="P279" i="2"/>
  <c r="Q279" i="2" s="1"/>
  <c r="AA279" i="2" s="1"/>
  <c r="P354" i="2"/>
  <c r="Q354" i="2" s="1"/>
  <c r="Z104" i="2"/>
  <c r="Q168" i="2"/>
  <c r="AA168" i="2" s="1"/>
  <c r="N139" i="2"/>
  <c r="Z159" i="2"/>
  <c r="Q207" i="2"/>
  <c r="AA207" i="2" s="1"/>
  <c r="Q235" i="2"/>
  <c r="Q251" i="2"/>
  <c r="AA251" i="2" s="1"/>
  <c r="P173" i="2"/>
  <c r="O173" i="2"/>
  <c r="P241" i="2"/>
  <c r="O241" i="2"/>
  <c r="P217" i="2"/>
  <c r="O217" i="2"/>
  <c r="O256" i="2"/>
  <c r="P256" i="2"/>
  <c r="P262" i="2"/>
  <c r="O262" i="2"/>
  <c r="P314" i="2"/>
  <c r="Q314" i="2" s="1"/>
  <c r="AA314" i="2" s="1"/>
  <c r="P313" i="2"/>
  <c r="Q313" i="2" s="1"/>
  <c r="AA313" i="2" s="1"/>
  <c r="P307" i="2"/>
  <c r="Q307" i="2" s="1"/>
  <c r="AA307" i="2" s="1"/>
  <c r="P353" i="2"/>
  <c r="Q353" i="2" s="1"/>
  <c r="AA353" i="2" s="1"/>
  <c r="AA5" i="2" l="1"/>
  <c r="AA87" i="2"/>
  <c r="AA193" i="2"/>
  <c r="AA343" i="2"/>
  <c r="AA210" i="2"/>
  <c r="AA253" i="2"/>
  <c r="AA332" i="2"/>
  <c r="AA234" i="2"/>
  <c r="AA284" i="2"/>
  <c r="AA197" i="2"/>
  <c r="AA290" i="2"/>
  <c r="AA196" i="2"/>
  <c r="AA110" i="2"/>
  <c r="AA294" i="2"/>
  <c r="AA287" i="2"/>
  <c r="AA319" i="2"/>
  <c r="AA20" i="2"/>
  <c r="AA180" i="2"/>
  <c r="AA15" i="2"/>
  <c r="Q116" i="2"/>
  <c r="AA116" i="2" s="1"/>
  <c r="AA8" i="2"/>
  <c r="Q117" i="2"/>
  <c r="AA117" i="2" s="1"/>
  <c r="Q224" i="2"/>
  <c r="AA224" i="2" s="1"/>
  <c r="AA56" i="2"/>
  <c r="Q280" i="2"/>
  <c r="AA280" i="2" s="1"/>
  <c r="AA77" i="2"/>
  <c r="AA342" i="2"/>
  <c r="AA134" i="2"/>
  <c r="AA68" i="2"/>
  <c r="AA341" i="2"/>
  <c r="AA214" i="2"/>
  <c r="AA32" i="2"/>
  <c r="AA158" i="2"/>
  <c r="AA46" i="2"/>
  <c r="AA53" i="2"/>
  <c r="AA92" i="2"/>
  <c r="AA65" i="2"/>
  <c r="AA304" i="2"/>
  <c r="AA246" i="2"/>
  <c r="Q139" i="2"/>
  <c r="AA139" i="2" s="1"/>
  <c r="Q240" i="2"/>
  <c r="AA240" i="2" s="1"/>
  <c r="Q249" i="2"/>
  <c r="AA249" i="2" s="1"/>
  <c r="Q256" i="2"/>
  <c r="AA256" i="2" s="1"/>
  <c r="AA354" i="2"/>
  <c r="AA163" i="2"/>
  <c r="AA102" i="2"/>
  <c r="AA321" i="2"/>
  <c r="Q281" i="2"/>
  <c r="AA281" i="2" s="1"/>
  <c r="AA302" i="2"/>
  <c r="AA247" i="2"/>
  <c r="AA349" i="2"/>
  <c r="AA150" i="2"/>
  <c r="AA165" i="2"/>
  <c r="AA238" i="2"/>
  <c r="AA143" i="2"/>
  <c r="AA174" i="2"/>
  <c r="AA177" i="2"/>
  <c r="AA295" i="2"/>
  <c r="AA322" i="2"/>
  <c r="Q266" i="2"/>
  <c r="AA266" i="2" s="1"/>
  <c r="AA40" i="2"/>
  <c r="AA14" i="2"/>
  <c r="AA245" i="2"/>
  <c r="AA155" i="2"/>
  <c r="AA90" i="2"/>
  <c r="AA338" i="2"/>
  <c r="AA146" i="2"/>
  <c r="Q100" i="2"/>
  <c r="AA100" i="2" s="1"/>
  <c r="AA9" i="2"/>
  <c r="AA38" i="2"/>
  <c r="AA11" i="2"/>
  <c r="AA16" i="2"/>
  <c r="AA31" i="2"/>
  <c r="AA47" i="2"/>
  <c r="Q220" i="2"/>
  <c r="AA220" i="2" s="1"/>
  <c r="AA125" i="2"/>
  <c r="AA17" i="2"/>
  <c r="Q357" i="2"/>
  <c r="AA357" i="2" s="1"/>
  <c r="Q171" i="2"/>
  <c r="AA171" i="2" s="1"/>
  <c r="Q209" i="2"/>
  <c r="AA209" i="2" s="1"/>
  <c r="Q99" i="2"/>
  <c r="AA99" i="2" s="1"/>
  <c r="AA98" i="2"/>
  <c r="AA113" i="2"/>
  <c r="AA236" i="2"/>
  <c r="AA142" i="2"/>
  <c r="AA76" i="2"/>
  <c r="AA175" i="2"/>
  <c r="AA278" i="2"/>
  <c r="AA54" i="2"/>
  <c r="AA283" i="2"/>
  <c r="AA339" i="2"/>
  <c r="AA162" i="2"/>
  <c r="AA101" i="2"/>
  <c r="AA309" i="2"/>
  <c r="AA215" i="2"/>
  <c r="AA78" i="2"/>
  <c r="AA320" i="2"/>
  <c r="AA337" i="2"/>
  <c r="AA235" i="2"/>
  <c r="AA243" i="2"/>
  <c r="AA191" i="2"/>
  <c r="AA13" i="2"/>
  <c r="AA292" i="2"/>
  <c r="AA328" i="2"/>
  <c r="AA282" i="2"/>
  <c r="AA70" i="2"/>
  <c r="AA95" i="2"/>
  <c r="AA271" i="2"/>
  <c r="AA4" i="2"/>
  <c r="AA179" i="2"/>
  <c r="AA127" i="2"/>
  <c r="AA305" i="2"/>
  <c r="AA329" i="2"/>
  <c r="AA73" i="2"/>
  <c r="AA119" i="2"/>
  <c r="AA276" i="2"/>
  <c r="AA194" i="2"/>
  <c r="AA22" i="2"/>
  <c r="AA109" i="2"/>
  <c r="AA28" i="2"/>
  <c r="Q43" i="2"/>
  <c r="AA43" i="2" s="1"/>
  <c r="Q173" i="2"/>
  <c r="AA173" i="2" s="1"/>
  <c r="Q232" i="2"/>
  <c r="AA232" i="2" s="1"/>
  <c r="Q91" i="2"/>
  <c r="AA91" i="2" s="1"/>
  <c r="Q10" i="2"/>
  <c r="AA10" i="2" s="1"/>
  <c r="Q82" i="2"/>
  <c r="AA82" i="2" s="1"/>
  <c r="Q201" i="2"/>
  <c r="AA201" i="2" s="1"/>
  <c r="Q133" i="2"/>
  <c r="AA133" i="2" s="1"/>
  <c r="Q289" i="2"/>
  <c r="AA289" i="2" s="1"/>
  <c r="Q233" i="2"/>
  <c r="AA233" i="2" s="1"/>
  <c r="Q190" i="2"/>
  <c r="AA190" i="2" s="1"/>
  <c r="Q169" i="2"/>
  <c r="AA169" i="2" s="1"/>
  <c r="Q217" i="2"/>
  <c r="AA217" i="2" s="1"/>
  <c r="Q115" i="2"/>
  <c r="AA115" i="2" s="1"/>
  <c r="Q107" i="2"/>
  <c r="AA107" i="2" s="1"/>
  <c r="Q262" i="2"/>
  <c r="AA262" i="2" s="1"/>
  <c r="AA27" i="2"/>
  <c r="Q187" i="2"/>
  <c r="AA187" i="2" s="1"/>
  <c r="Q205" i="2"/>
  <c r="AA205" i="2" s="1"/>
  <c r="Q145" i="2"/>
  <c r="AA145" i="2" s="1"/>
  <c r="Q225" i="2"/>
  <c r="AA225" i="2" s="1"/>
  <c r="AA104" i="2"/>
  <c r="AA259" i="2"/>
  <c r="AA79" i="2"/>
  <c r="AA96" i="2"/>
  <c r="Q216" i="2"/>
  <c r="AA216" i="2" s="1"/>
  <c r="Q265" i="2"/>
  <c r="AA265" i="2" s="1"/>
  <c r="AA152" i="2"/>
  <c r="AA123" i="2"/>
  <c r="AA160" i="2"/>
  <c r="Q26" i="2"/>
  <c r="AA26" i="2" s="1"/>
  <c r="Q58" i="2"/>
  <c r="AA58" i="2" s="1"/>
  <c r="Q212" i="2"/>
  <c r="AA212" i="2" s="1"/>
  <c r="Q257" i="2"/>
  <c r="AA257" i="2" s="1"/>
  <c r="Q286" i="2"/>
  <c r="AA286" i="2" s="1"/>
  <c r="Q202" i="2"/>
  <c r="AA202" i="2" s="1"/>
  <c r="Q44" i="2"/>
  <c r="AA44" i="2" s="1"/>
  <c r="Q270" i="2"/>
  <c r="AA270" i="2" s="1"/>
  <c r="Q34" i="2"/>
  <c r="AA34" i="2" s="1"/>
  <c r="Q189" i="2"/>
  <c r="AA189" i="2" s="1"/>
  <c r="AA88" i="2"/>
  <c r="Q153" i="2"/>
  <c r="AA153" i="2" s="1"/>
  <c r="Q83" i="2"/>
  <c r="AA83" i="2" s="1"/>
  <c r="Q241" i="2"/>
  <c r="AA241" i="2" s="1"/>
  <c r="Q161" i="2"/>
  <c r="AA161" i="2" s="1"/>
  <c r="Q129" i="2"/>
  <c r="AA129" i="2" s="1"/>
  <c r="Q132" i="2"/>
  <c r="AA132" i="2" s="1"/>
  <c r="AA120" i="2"/>
  <c r="Q39" i="2"/>
  <c r="AA39" i="2" s="1"/>
  <c r="AA71" i="2"/>
  <c r="Q248" i="2"/>
  <c r="AA248" i="2" s="1"/>
  <c r="Q192" i="2"/>
  <c r="AA192" i="2" s="1"/>
  <c r="Q18" i="2"/>
  <c r="AA18" i="2" s="1"/>
  <c r="Q74" i="2"/>
  <c r="AA74" i="2" s="1"/>
  <c r="Q130" i="2"/>
  <c r="AA130" i="2" s="1"/>
  <c r="AA7" i="2"/>
  <c r="AA176" i="2"/>
  <c r="AA135" i="2"/>
  <c r="AA206" i="2"/>
  <c r="AA136" i="2"/>
  <c r="AA268" i="2"/>
  <c r="AA69" i="2"/>
  <c r="AA72" i="2"/>
  <c r="AA89" i="2"/>
  <c r="AA159" i="2"/>
  <c r="AA55" i="2"/>
  <c r="AA204" i="2"/>
  <c r="AA41" i="2"/>
  <c r="AA188" i="2"/>
  <c r="AU2" i="2" l="1"/>
  <c r="AY2" i="2"/>
  <c r="AZ2" i="2"/>
  <c r="AV2" i="2"/>
  <c r="AT2" i="2"/>
  <c r="BA2" i="2" l="1"/>
  <c r="BB2" i="2" s="1"/>
</calcChain>
</file>

<file path=xl/sharedStrings.xml><?xml version="1.0" encoding="utf-8"?>
<sst xmlns="http://schemas.openxmlformats.org/spreadsheetml/2006/main" count="6713" uniqueCount="1713">
  <si>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</si>
  <si>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</si>
  <si>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</si>
  <si>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</si>
  <si>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</si>
  <si>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</si>
  <si>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</si>
  <si>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</si>
  <si>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</si>
  <si>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បិន ជាថេង</t>
  </si>
  <si>
    <t>ប្រាក់ រិទ្ធី</t>
  </si>
  <si>
    <t>លី លាប</t>
  </si>
  <si>
    <t>ហង្ស កុសល</t>
  </si>
  <si>
    <t>ធូ ភណ្ឌ័</t>
  </si>
  <si>
    <t>ជូ ភាស់</t>
  </si>
  <si>
    <t>កែវ សារ៉ាន់</t>
  </si>
  <si>
    <t>ចាយ រដ្ឋា</t>
  </si>
  <si>
    <t>ហន សូ</t>
  </si>
  <si>
    <t>ទុំ កក្កដា</t>
  </si>
  <si>
    <t>អ៊ន សម្ផស្ស</t>
  </si>
  <si>
    <t>ស៊ឹម ចន្ទណា</t>
  </si>
  <si>
    <t>ឆេង រីណា</t>
  </si>
  <si>
    <t>ច្រឹក ប៉ែត</t>
  </si>
  <si>
    <t>ស៊ឹម ស្រីមុំ</t>
  </si>
  <si>
    <t>សៀង សោភា</t>
  </si>
  <si>
    <t>ឈិន ស្រីលាប</t>
  </si>
  <si>
    <t>ចូង ស្រីគង់</t>
  </si>
  <si>
    <t>ជា ណាវី</t>
  </si>
  <si>
    <t>ឈិន ស្រីលីន</t>
  </si>
  <si>
    <t>ស្វាយ ពុទ្ធារី</t>
  </si>
  <si>
    <t>វ៉ិត គន្ធី</t>
  </si>
  <si>
    <t>កាន់ សារ៉ាន់</t>
  </si>
  <si>
    <t>ឡាច សោភា</t>
  </si>
  <si>
    <t>យុន ស៊ីនួន</t>
  </si>
  <si>
    <t>អ៊ុង ម៉ាឡៃ</t>
  </si>
  <si>
    <t>អេង ស្រីល័ក្ខ</t>
  </si>
  <si>
    <t>ហ៊ គីមហួយ</t>
  </si>
  <si>
    <t>ងិន ស្រីពៅ</t>
  </si>
  <si>
    <t>ឈុំ ស្រីម៉ៅ</t>
  </si>
  <si>
    <t>ទូច ម៉ារ៉ា</t>
  </si>
  <si>
    <t>ហុន ស្រីគី</t>
  </si>
  <si>
    <t>យ៉ា មុំ</t>
  </si>
  <si>
    <t>គុន ឡី</t>
  </si>
  <si>
    <t>ប្រាក់ ស្រីល័ក្ខ</t>
  </si>
  <si>
    <t>យ៉ែម ផា</t>
  </si>
  <si>
    <t>យ៉ែម ឡាត់</t>
  </si>
  <si>
    <t>ម៉ី ស៊ា</t>
  </si>
  <si>
    <t>ប៊ុន ស្រីរត្ន័</t>
  </si>
  <si>
    <t>ប៉ាក ស្តើង</t>
  </si>
  <si>
    <t>គង់ ទូច</t>
  </si>
  <si>
    <t>ប្រាក់ សុគុន្ធា</t>
  </si>
  <si>
    <t>ណម រ័ត្ន</t>
  </si>
  <si>
    <t>កោះ ឌី</t>
  </si>
  <si>
    <t>ឈុំ សំអឿន</t>
  </si>
  <si>
    <t>ព្រំ ផាន់ណា</t>
  </si>
  <si>
    <t>ឯក​ សាម៉េត</t>
  </si>
  <si>
    <t>អ៊ួន សុខា</t>
  </si>
  <si>
    <t>យ៉ែម ណាន់</t>
  </si>
  <si>
    <t>ឌុល សំបូរ</t>
  </si>
  <si>
    <t>ប៊ុន កែវ</t>
  </si>
  <si>
    <t>ខាត់ ជ្រី</t>
  </si>
  <si>
    <t>សេង គុន្ធា</t>
  </si>
  <si>
    <t>ម៉ក់ អឹប</t>
  </si>
  <si>
    <t>វ៉ាន់ ម៉ៅ</t>
  </si>
  <si>
    <t>គង់ ធីម</t>
  </si>
  <si>
    <t>មុំ សុភាព</t>
  </si>
  <si>
    <t>ណែម សីឡា</t>
  </si>
  <si>
    <t>ឃុន គន្ធា</t>
  </si>
  <si>
    <t>យង់ កូលាប</t>
  </si>
  <si>
    <t>នៅ មុំ</t>
  </si>
  <si>
    <t>ប្រាជ្ញ ស៊ីនុន</t>
  </si>
  <si>
    <t>ឈន ហឿន</t>
  </si>
  <si>
    <t>វ៉ា ជូរី</t>
  </si>
  <si>
    <t>ហេង ស្រីពៅ</t>
  </si>
  <si>
    <t>ប៊ុន គឹមហួយ</t>
  </si>
  <si>
    <t>ជួ ទូច</t>
  </si>
  <si>
    <t>ទី សុភ័ណ្ឌ</t>
  </si>
  <si>
    <t>សែត ភិន</t>
  </si>
  <si>
    <t>ហែម ស្រីដេត</t>
  </si>
  <si>
    <t>ស្រេង មួយ</t>
  </si>
  <si>
    <t>សួន ស្រីអូន</t>
  </si>
  <si>
    <t>តន់ ម៉ុម</t>
  </si>
  <si>
    <t>ហ៊ត ឡៃហ៊ាង</t>
  </si>
  <si>
    <t>ឈិន រ៉ា</t>
  </si>
  <si>
    <t>ង៉ែត ចន្ថា</t>
  </si>
  <si>
    <t>ជុំ គឹមស្រៀង</t>
  </si>
  <si>
    <t>ហ៊ិន ធា</t>
  </si>
  <si>
    <t>ហ៊ិន ស្រីណាង</t>
  </si>
  <si>
    <t>អ៊ីង អាត</t>
  </si>
  <si>
    <t>ទូច ស្រីមុំ</t>
  </si>
  <si>
    <t>បី សុខ</t>
  </si>
  <si>
    <t>សុំ ណន់</t>
  </si>
  <si>
    <t>អ៊ុំ វណ្ណៈ</t>
  </si>
  <si>
    <t>មុំ នឿន</t>
  </si>
  <si>
    <t>មេម ញ៉ាញ់</t>
  </si>
  <si>
    <t>ហេង​ គឹមសល់</t>
  </si>
  <si>
    <t>សែន វណ្ណា</t>
  </si>
  <si>
    <t>ទិត្យ គឹមសាង</t>
  </si>
  <si>
    <t>ង៉ែត សាវន</t>
  </si>
  <si>
    <t>អ៊ឹម ណាវី</t>
  </si>
  <si>
    <t>ខឹម លៀត</t>
  </si>
  <si>
    <t>ម៉ន ច្រឹប</t>
  </si>
  <si>
    <t>ភិន អេង</t>
  </si>
  <si>
    <t>ណុប ទន</t>
  </si>
  <si>
    <t>កែប ខឿន</t>
  </si>
  <si>
    <t>ព្រហ្ម និត</t>
  </si>
  <si>
    <t>អៀម​ កាហែន</t>
  </si>
  <si>
    <t>ផាត់ ភាព</t>
  </si>
  <si>
    <t>ឌុល ស្រីមុំ</t>
  </si>
  <si>
    <t>សុខ ស៊ីណា</t>
  </si>
  <si>
    <t>នួន ស្រីនិច្ច</t>
  </si>
  <si>
    <t>អ៊ួង ទេវិន</t>
  </si>
  <si>
    <t>មុំ ជ្រៀច</t>
  </si>
  <si>
    <t>សេម ប៉ុន</t>
  </si>
  <si>
    <t>បុត្រ សុគុន្ធា</t>
  </si>
  <si>
    <t>រស់ នឿន</t>
  </si>
  <si>
    <t>រស់ ចិន</t>
  </si>
  <si>
    <t>នាង អឿន</t>
  </si>
  <si>
    <t>ជា ចណ្ណា</t>
  </si>
  <si>
    <t>ឌឿ សុខា</t>
  </si>
  <si>
    <t>នាង ចន្នី</t>
  </si>
  <si>
    <t>រស់ នី</t>
  </si>
  <si>
    <t>អ៊ុំ ផល្លី</t>
  </si>
  <si>
    <t>សៀង រ៉េម</t>
  </si>
  <si>
    <t>ជូ ស</t>
  </si>
  <si>
    <t>វ៉ា ជូរ៉ា</t>
  </si>
  <si>
    <t>ណៃ ភក្តី</t>
  </si>
  <si>
    <t>ឈឹម ផល្លា</t>
  </si>
  <si>
    <t>មិ ស្រី</t>
  </si>
  <si>
    <t>សុំ សុម៉ាលី</t>
  </si>
  <si>
    <t>ជា សុភណ្ណ័</t>
  </si>
  <si>
    <t>ង៉ែត សុភក្តី</t>
  </si>
  <si>
    <t>រី ស្រីរ័ត្ន</t>
  </si>
  <si>
    <t>នឹម ចំរើន</t>
  </si>
  <si>
    <t>សំរឹត ចំរិត</t>
  </si>
  <si>
    <t>ណាត ហៀក</t>
  </si>
  <si>
    <t>វ៉ែន ដឿន</t>
  </si>
  <si>
    <t>គិន ឌី</t>
  </si>
  <si>
    <t>ងយ លេន</t>
  </si>
  <si>
    <t>ជុំ គឹមស្រាង</t>
  </si>
  <si>
    <t>ព្រំ ឈួននិមល</t>
  </si>
  <si>
    <t>ចេង ខេម៉ា</t>
  </si>
  <si>
    <t>អ៊ឹម សារុំ</t>
  </si>
  <si>
    <t>ឃុន ស្រីរត្ន័</t>
  </si>
  <si>
    <t>សោ សុខ</t>
  </si>
  <si>
    <t>ហែម ម៉ៅ</t>
  </si>
  <si>
    <t>ប្រោញ វណ្ណ</t>
  </si>
  <si>
    <t>ជុំ សារ៉ាត់</t>
  </si>
  <si>
    <t>អ្នក ស្រីមុំ</t>
  </si>
  <si>
    <t>ភឿន ចលនា</t>
  </si>
  <si>
    <t>សាំង បូផា</t>
  </si>
  <si>
    <t>ស៊ឹប សារឿន</t>
  </si>
  <si>
    <t>គៀត សុខកាយ</t>
  </si>
  <si>
    <t>ម៉ា ចន្ធី</t>
  </si>
  <si>
    <t>ខាន់ សុគន្ធារី</t>
  </si>
  <si>
    <t>នង សុភ័ណ្ឌ</t>
  </si>
  <si>
    <t>ឃុន អុល</t>
  </si>
  <si>
    <t>ជា ថេត</t>
  </si>
  <si>
    <t>ឆឹង មុំ</t>
  </si>
  <si>
    <t>ង៉ោល ស្រីល័ក្ខ</t>
  </si>
  <si>
    <t>សុខ ស្រីមុំ</t>
  </si>
  <si>
    <t>សុខ វណ្ណា</t>
  </si>
  <si>
    <t>ប៉ុម ណុំ</t>
  </si>
  <si>
    <t>ទូច ទីន</t>
  </si>
  <si>
    <t>គង់ ចាន់ណា</t>
  </si>
  <si>
    <t>លឹម ផា</t>
  </si>
  <si>
    <t>ហ៊ិន ចន្នី</t>
  </si>
  <si>
    <t>សុត ផល្លា</t>
  </si>
  <si>
    <t>យស់ មាន់លីវី</t>
  </si>
  <si>
    <t>សុខ ស្រីតូច</t>
  </si>
  <si>
    <t>ស៊ូ ភស់</t>
  </si>
  <si>
    <t>ប៉ាក ស្រីល័ក្ខ</t>
  </si>
  <si>
    <t>ហែម ផល្លា</t>
  </si>
  <si>
    <t>ឈួន រ៉ែម</t>
  </si>
  <si>
    <t>ដៀ គឹមឡាង</t>
  </si>
  <si>
    <t>ងឹម លាប</t>
  </si>
  <si>
    <t>ជុំ ធា</t>
  </si>
  <si>
    <t>កង​ សុភា</t>
  </si>
  <si>
    <t>កាន ពិន</t>
  </si>
  <si>
    <t>សៀក ចរិយា</t>
  </si>
  <si>
    <t>ជិន ស្រីអូន</t>
  </si>
  <si>
    <t>អ៊ុក សារ៉ាន់</t>
  </si>
  <si>
    <t>ដឿ សាង</t>
  </si>
  <si>
    <t>ពៅ សៅវី</t>
  </si>
  <si>
    <t>អ៊ឹង រី</t>
  </si>
  <si>
    <t>ង៉ែត ស្រីលាង</t>
  </si>
  <si>
    <t>ផុន និន្ទ្រា</t>
  </si>
  <si>
    <t>ហុង គុម្ភៈ</t>
  </si>
  <si>
    <t>ហាញ់ ធារិទ្ធ</t>
  </si>
  <si>
    <t>ផន ស្រីនិច</t>
  </si>
  <si>
    <t>សុខ ភារុន</t>
  </si>
  <si>
    <t>ស ស្រីពៅ</t>
  </si>
  <si>
    <t>ឌន ភន</t>
  </si>
  <si>
    <t>ព្រីង សុខនី</t>
  </si>
  <si>
    <t>ជុំ ស្រីទូច</t>
  </si>
  <si>
    <t>ខៀវ កញ្ញា</t>
  </si>
  <si>
    <t>អ៊ិត ផល្លី</t>
  </si>
  <si>
    <t>ណុប ស្រីនី</t>
  </si>
  <si>
    <t>រី រុន</t>
  </si>
  <si>
    <t>សាម ស៊ីណា</t>
  </si>
  <si>
    <t>ណុប ពុទ្ធា</t>
  </si>
  <si>
    <t>ដួង សុនី</t>
  </si>
  <si>
    <t>ប្រាក់ ស្រីស្រស់</t>
  </si>
  <si>
    <t>ប៉ោក ស្រីទូច</t>
  </si>
  <si>
    <t>សោ យេន</t>
  </si>
  <si>
    <t>ម៉ុក ពៅ</t>
  </si>
  <si>
    <t>ណាច ស្រីអូន</t>
  </si>
  <si>
    <t>ឆិល សុខា</t>
  </si>
  <si>
    <t>ម៉ាក ស្តើង</t>
  </si>
  <si>
    <t>អ៊ុយ សារី</t>
  </si>
  <si>
    <t>ណាត ហ៊ុយ</t>
  </si>
  <si>
    <t>សិត សិរីរត្ន</t>
  </si>
  <si>
    <t>ពៅ ចន្ធូ</t>
  </si>
  <si>
    <t>អ៊ីង ឡេង</t>
  </si>
  <si>
    <t>ហ៊ឹម សាវេត</t>
  </si>
  <si>
    <t>ហម ផាន់ណែត</t>
  </si>
  <si>
    <t>គេន សារី</t>
  </si>
  <si>
    <t>ជុំ គឹមស្រេង</t>
  </si>
  <si>
    <t>លឹម ចន្ធី</t>
  </si>
  <si>
    <t>សុខ​ រ័ត្ននា</t>
  </si>
  <si>
    <t>ខាន់ ចន្ថា</t>
  </si>
  <si>
    <t>ផុន ធីមាន</t>
  </si>
  <si>
    <t>អ៊ុក មិថុនា</t>
  </si>
  <si>
    <t>នុត សេតបូរី</t>
  </si>
  <si>
    <t>ពៅ មិនុត</t>
  </si>
  <si>
    <t>អង សាំងលាប</t>
  </si>
  <si>
    <t>មែ ចាន់ធឿន</t>
  </si>
  <si>
    <t>ផ្លុង ស្រីណា</t>
  </si>
  <si>
    <t>សួន សោភា</t>
  </si>
  <si>
    <t>ហុង រ៉ា</t>
  </si>
  <si>
    <t>ស្រេង ថា</t>
  </si>
  <si>
    <t>ញ៉េប ជួន</t>
  </si>
  <si>
    <t>ឌន ស្រីម៉ាច</t>
  </si>
  <si>
    <t>អ៊ុំ ស៊ីនួន</t>
  </si>
  <si>
    <t>សាន ស្រីអូន</t>
  </si>
  <si>
    <t>លឹម​ ម៉ារ៉ាឌី</t>
  </si>
  <si>
    <t>សន និមល</t>
  </si>
  <si>
    <t>យ៉ែម ហឿន</t>
  </si>
  <si>
    <t>ជី ស្រីតូច</t>
  </si>
  <si>
    <t>គង់ សុខា</t>
  </si>
  <si>
    <t>ដួង មុំ</t>
  </si>
  <si>
    <t>ហេង ស្រស់</t>
  </si>
  <si>
    <t>ឈឹម សុធី</t>
  </si>
  <si>
    <t>ឃុន ចំរើន</t>
  </si>
  <si>
    <t>គក សុភាព</t>
  </si>
  <si>
    <t>ពេជ ឡី</t>
  </si>
  <si>
    <t>ឆាង ឆវី</t>
  </si>
  <si>
    <t>ណាត ​ស្រីនួន</t>
  </si>
  <si>
    <t>ជុំ សារ៉ែម</t>
  </si>
  <si>
    <t>វង់ ស្រីណាត</t>
  </si>
  <si>
    <t>បូន យ៉ឹម</t>
  </si>
  <si>
    <t>រី រ៉ាន់</t>
  </si>
  <si>
    <t>ង៉ែត ឡី</t>
  </si>
  <si>
    <t>ម៉ោញ ចន្ធូ</t>
  </si>
  <si>
    <t>នុត ហៀប</t>
  </si>
  <si>
    <t>ភី សុផល</t>
  </si>
  <si>
    <t>ម៉ុន ង៉ែត</t>
  </si>
  <si>
    <t>យិន ហ៊ាប</t>
  </si>
  <si>
    <t>អ៊ូច សារ៉ន</t>
  </si>
  <si>
    <t>ស៊ឹង ធីតា</t>
  </si>
  <si>
    <t>សួន ស្រីស្រស់</t>
  </si>
  <si>
    <t>មុត ស្រីដួង</t>
  </si>
  <si>
    <t>ជៀម ជឿន</t>
  </si>
  <si>
    <t>ខេន ពុទ្រា</t>
  </si>
  <si>
    <t>យ៉ែម ស្រីតី</t>
  </si>
  <si>
    <t>វាំង ស្រីវ៉ា</t>
  </si>
  <si>
    <t>សាត ស្រីមុំ</t>
  </si>
  <si>
    <t>វ៉ន ស្រីម៉ាច</t>
  </si>
  <si>
    <t>ង៉ែត សុផាន់ណា</t>
  </si>
  <si>
    <t>ស៊ុំ សារ៉េត</t>
  </si>
  <si>
    <t>ហៀម ស្រីអូន</t>
  </si>
  <si>
    <t>គ្រី សុភី</t>
  </si>
  <si>
    <t>យន់ សុភី</t>
  </si>
  <si>
    <t>រី ណា</t>
  </si>
  <si>
    <t>មៀក រ៉ា</t>
  </si>
  <si>
    <t>អឹម​ ភណ័</t>
  </si>
  <si>
    <t>សន កែវ</t>
  </si>
  <si>
    <t>វី ស្រីនាង</t>
  </si>
  <si>
    <t>នាង វណ្ណា</t>
  </si>
  <si>
    <t>សោ ចរិយា</t>
  </si>
  <si>
    <t>ចេង ឌៀប</t>
  </si>
  <si>
    <t>មាស ចាន់សុភាព</t>
  </si>
  <si>
    <t>សែស ចាន់ងឿន</t>
  </si>
  <si>
    <t>សុំ ស៊ីនួន</t>
  </si>
  <si>
    <t>ណុប សាឯម</t>
  </si>
  <si>
    <t>ទួន ដានី</t>
  </si>
  <si>
    <t>អែម អឹប</t>
  </si>
  <si>
    <t>ខែម រ័ត្ន</t>
  </si>
  <si>
    <t>អ៊ុត ឌឿន</t>
  </si>
  <si>
    <t>ឌឿន ឧត្តម</t>
  </si>
  <si>
    <t>ម៉ៅ សុភ័ក្ត្រ</t>
  </si>
  <si>
    <t>អ៊ុំ សុធាវី</t>
  </si>
  <si>
    <t>ឡុង វុធ</t>
  </si>
  <si>
    <t>ទេព សុភ័ក្រ</t>
  </si>
  <si>
    <t>ងិន ស្រីមុំ</t>
  </si>
  <si>
    <t>ជា​ សុគុណ</t>
  </si>
  <si>
    <t>ជ្រិន នុត</t>
  </si>
  <si>
    <t>អ៊ុំ ណារ៉ន</t>
  </si>
  <si>
    <t>ងឹម ផល្លា</t>
  </si>
  <si>
    <t>ហែម ស្រីម៉ៅ</t>
  </si>
  <si>
    <t>ម៉ុល អឿន</t>
  </si>
  <si>
    <t>ស៊ុត ចាន់ណារី</t>
  </si>
  <si>
    <t>ប្រេស ស្រីទុំ</t>
  </si>
  <si>
    <t>ងន សុផល</t>
  </si>
  <si>
    <t>មុង ចាន់ណា</t>
  </si>
  <si>
    <t>អ៊ុន សុផល</t>
  </si>
  <si>
    <t>ហេង ស្រីអូន</t>
  </si>
  <si>
    <t>តេង ណាវី</t>
  </si>
  <si>
    <t>ធូ វី</t>
  </si>
  <si>
    <t>ឃុន ច្រៀក</t>
  </si>
  <si>
    <t>ពុត ស្រីវីន</t>
  </si>
  <si>
    <t>វឿន ធារី</t>
  </si>
  <si>
    <t>ទូច ភក្តី</t>
  </si>
  <si>
    <t>យ៉ែម ចន្ទី</t>
  </si>
  <si>
    <t>រដ្ឋ គន្ធា</t>
  </si>
  <si>
    <t>សុត សុភី</t>
  </si>
  <si>
    <t>ផន ចន្ធូ</t>
  </si>
  <si>
    <t>ភឿក សុខា</t>
  </si>
  <si>
    <t>សន គេង</t>
  </si>
  <si>
    <t>ចក ស្រីកាន</t>
  </si>
  <si>
    <t>មុត ចាន់ណារ៉ា</t>
  </si>
  <si>
    <t>ង៉ែត ស្រីម៉ៅ</t>
  </si>
  <si>
    <t>សេង ស្រីល័ក្ខ</t>
  </si>
  <si>
    <t>យឹម​ សុខុម</t>
  </si>
  <si>
    <t>យ៉ាន់ អូន</t>
  </si>
  <si>
    <t>ចន​ ល័ក្ខណា</t>
  </si>
  <si>
    <t>ពិន រត្តនា</t>
  </si>
  <si>
    <t>ស៊ឹម សាវី</t>
  </si>
  <si>
    <t>នាង ថុល</t>
  </si>
  <si>
    <t>ណុប ស្រីទូច</t>
  </si>
  <si>
    <t>ស៊ឹម លី</t>
  </si>
  <si>
    <t>ឆូយ លី</t>
  </si>
  <si>
    <t>ទូច សៅ</t>
  </si>
  <si>
    <t>យ៉ាវ គន្ធា</t>
  </si>
  <si>
    <t>យ៉ាន់ តុលា</t>
  </si>
  <si>
    <t>សុខ សុរិយា</t>
  </si>
  <si>
    <t>យ៉ាន ដាលីស</t>
  </si>
  <si>
    <t>ចន ផារី</t>
  </si>
  <si>
    <t>លួយ ស្រីផាត</t>
  </si>
  <si>
    <t>ទី ភឿន</t>
  </si>
  <si>
    <t>នាក់ ស៊ីណាត</t>
  </si>
  <si>
    <t>នូ សុភា</t>
  </si>
  <si>
    <t>ភេម អូន</t>
  </si>
  <si>
    <t>អ៊ន សុធា</t>
  </si>
  <si>
    <t>មាស ចាន់ណា</t>
  </si>
  <si>
    <t>ឈន នី</t>
  </si>
  <si>
    <t>យ៉ន សុហ៊ាង</t>
  </si>
  <si>
    <t>សុង សុលី</t>
  </si>
  <si>
    <t>ប្រេស សូភី</t>
  </si>
  <si>
    <t>ស៊ុន ស្រីរឿន</t>
  </si>
  <si>
    <t>ម៉ន ដាវី</t>
  </si>
  <si>
    <t>សយ ភ័ន្ត</t>
  </si>
  <si>
    <t>ខែម ស្រីខួច</t>
  </si>
  <si>
    <t>ខាត់ ឧស្សា</t>
  </si>
  <si>
    <t>ស៊ាង ចន្នី</t>
  </si>
  <si>
    <t>ណម សុខា</t>
  </si>
  <si>
    <t>មាស រតនា</t>
  </si>
  <si>
    <t>ស៊ាង ចាន់ណា</t>
  </si>
  <si>
    <t>លន រក្សា</t>
  </si>
  <si>
    <t>ម៉ូន សុផល</t>
  </si>
  <si>
    <t>សន សុជាតា</t>
  </si>
  <si>
    <t>សាំង ស្រីតូច</t>
  </si>
  <si>
    <t>ស៊ន ស្រីនិច</t>
  </si>
  <si>
    <t>ឡុង ស្រីណាត់</t>
  </si>
  <si>
    <t>ប្រុស</t>
  </si>
  <si>
    <t>Machine repair</t>
  </si>
  <si>
    <t>19305170762529ម</t>
  </si>
  <si>
    <t>093413996</t>
  </si>
  <si>
    <t>19405170763684វ</t>
  </si>
  <si>
    <t>070455607</t>
  </si>
  <si>
    <t>18505170763678ឡ</t>
  </si>
  <si>
    <t>18205170762512ណ</t>
  </si>
  <si>
    <t>010263661</t>
  </si>
  <si>
    <t>18905170763669គ</t>
  </si>
  <si>
    <t>0964967159</t>
  </si>
  <si>
    <t>18107170853274ផ</t>
  </si>
  <si>
    <t>066346463</t>
  </si>
  <si>
    <t>19107170853330ត</t>
  </si>
  <si>
    <t>0962730704</t>
  </si>
  <si>
    <t>19505170778683ខ</t>
  </si>
  <si>
    <t>0967495164</t>
  </si>
  <si>
    <t>Worker</t>
  </si>
  <si>
    <t>19102233044094ញ</t>
  </si>
  <si>
    <t>0967626662</t>
  </si>
  <si>
    <t>10202233044037ឡ</t>
  </si>
  <si>
    <t>017240130</t>
  </si>
  <si>
    <t>ស្រី</t>
  </si>
  <si>
    <t>Group Leader</t>
  </si>
  <si>
    <t>28805170764853ឡ</t>
  </si>
  <si>
    <t>0886657784</t>
  </si>
  <si>
    <t>28605170764732យ</t>
  </si>
  <si>
    <t>0886653401</t>
  </si>
  <si>
    <t>28005170762267ផ</t>
  </si>
  <si>
    <t>0979144311</t>
  </si>
  <si>
    <t>29205170764132ថ</t>
  </si>
  <si>
    <t>0967618560</t>
  </si>
  <si>
    <t>29203192004260ជ</t>
  </si>
  <si>
    <t>0978343378</t>
  </si>
  <si>
    <t>29405170780414ន</t>
  </si>
  <si>
    <t>086742777</t>
  </si>
  <si>
    <t>29909202460198វ</t>
  </si>
  <si>
    <t>0962392354</t>
  </si>
  <si>
    <t>29505170762005ថ</t>
  </si>
  <si>
    <t>0884873442</t>
  </si>
  <si>
    <t>20312212718919ត</t>
  </si>
  <si>
    <t>101454929</t>
  </si>
  <si>
    <t>0975862284</t>
  </si>
  <si>
    <t>20212212694705ដ</t>
  </si>
  <si>
    <t>101419983</t>
  </si>
  <si>
    <t>0888863573</t>
  </si>
  <si>
    <t>20402233041329គ</t>
  </si>
  <si>
    <t>0887557623</t>
  </si>
  <si>
    <t>29905170776695ជ</t>
  </si>
  <si>
    <t>0964333327</t>
  </si>
  <si>
    <t>28205170761593ភ</t>
  </si>
  <si>
    <t>100835430</t>
  </si>
  <si>
    <t>0889130299</t>
  </si>
  <si>
    <t>28305170762595ល</t>
  </si>
  <si>
    <t>068974692</t>
  </si>
  <si>
    <t>29602212556708ព</t>
  </si>
  <si>
    <t>100683940(01)</t>
  </si>
  <si>
    <t>015405068</t>
  </si>
  <si>
    <t>29205170760670ន</t>
  </si>
  <si>
    <t>101219392</t>
  </si>
  <si>
    <t>0966266112</t>
  </si>
  <si>
    <t>28805170762387ឡ</t>
  </si>
  <si>
    <t>0965010939</t>
  </si>
  <si>
    <t>20002191995925ផ</t>
  </si>
  <si>
    <t>021274186</t>
  </si>
  <si>
    <t>0888780871</t>
  </si>
  <si>
    <t>class leader</t>
  </si>
  <si>
    <t>28312181937474ល</t>
  </si>
  <si>
    <t>100813273</t>
  </si>
  <si>
    <t>060690822</t>
  </si>
  <si>
    <t>20505233104071ក</t>
  </si>
  <si>
    <t>0975875240</t>
  </si>
  <si>
    <t>28708170869664ឆ</t>
  </si>
  <si>
    <t>101289346</t>
  </si>
  <si>
    <t>0715749536</t>
  </si>
  <si>
    <t>29305170760649រ</t>
  </si>
  <si>
    <t>095272013</t>
  </si>
  <si>
    <t>28705170762317ភ</t>
  </si>
  <si>
    <t>101219224</t>
  </si>
  <si>
    <t>0977164073</t>
  </si>
  <si>
    <t>29505170764372យ</t>
  </si>
  <si>
    <t>101240589</t>
  </si>
  <si>
    <t>0966922595</t>
  </si>
  <si>
    <t>29605170764425យ</t>
  </si>
  <si>
    <t>101299216</t>
  </si>
  <si>
    <t>0972356360</t>
  </si>
  <si>
    <t>28305170764414ន</t>
  </si>
  <si>
    <t>101317177</t>
  </si>
  <si>
    <t>0964856380</t>
  </si>
  <si>
    <t>29608160213798ស</t>
  </si>
  <si>
    <t>086749157</t>
  </si>
  <si>
    <t>28505170764401ទ</t>
  </si>
  <si>
    <t>0965637967</t>
  </si>
  <si>
    <t>29207170853637ល</t>
  </si>
  <si>
    <t>0883589954</t>
  </si>
  <si>
    <t>29105170761266ប</t>
  </si>
  <si>
    <t>101236109</t>
  </si>
  <si>
    <t>066622329</t>
  </si>
  <si>
    <t>28605170764331ប</t>
  </si>
  <si>
    <t>100729863</t>
  </si>
  <si>
    <t>0884903067</t>
  </si>
  <si>
    <t>28605170764383ល</t>
  </si>
  <si>
    <t>101282823</t>
  </si>
  <si>
    <t>0974946698</t>
  </si>
  <si>
    <t>29305170761106ត</t>
  </si>
  <si>
    <t>101415175</t>
  </si>
  <si>
    <t>086733208</t>
  </si>
  <si>
    <t>28505170759947ឃ</t>
  </si>
  <si>
    <t>100759592</t>
  </si>
  <si>
    <t>0888155444</t>
  </si>
  <si>
    <t>28405170761247ផ</t>
  </si>
  <si>
    <t>100813547</t>
  </si>
  <si>
    <t>0977660458</t>
  </si>
  <si>
    <t>28105170765234ធ</t>
  </si>
  <si>
    <t>101317027</t>
  </si>
  <si>
    <t>0964615992</t>
  </si>
  <si>
    <t>28705170760594ល</t>
  </si>
  <si>
    <t>101289287</t>
  </si>
  <si>
    <t>081994564</t>
  </si>
  <si>
    <t>29205170764846វ</t>
  </si>
  <si>
    <t>101235770</t>
  </si>
  <si>
    <t>015858750</t>
  </si>
  <si>
    <t>29105170764058ព</t>
  </si>
  <si>
    <t>0717712993</t>
  </si>
  <si>
    <t>28005170761229ទ</t>
  </si>
  <si>
    <t>100705968</t>
  </si>
  <si>
    <t>0965713845</t>
  </si>
  <si>
    <t>29505170760362ប</t>
  </si>
  <si>
    <t>070342323</t>
  </si>
  <si>
    <t>28605170765238ល</t>
  </si>
  <si>
    <t>0967696066</t>
  </si>
  <si>
    <t>28807170854160ម</t>
  </si>
  <si>
    <t>0967554653</t>
  </si>
  <si>
    <t>28105170764581ម</t>
  </si>
  <si>
    <t>0966916775</t>
  </si>
  <si>
    <t>27805170761918ស</t>
  </si>
  <si>
    <t>100771013</t>
  </si>
  <si>
    <t>0967021486</t>
  </si>
  <si>
    <t>29505170764464ល</t>
  </si>
  <si>
    <t>101075606</t>
  </si>
  <si>
    <t>060706142</t>
  </si>
  <si>
    <t>29005170765268យ</t>
  </si>
  <si>
    <t>101288733</t>
  </si>
  <si>
    <t>0973091700</t>
  </si>
  <si>
    <t>28005170764332ត</t>
  </si>
  <si>
    <t>086371116</t>
  </si>
  <si>
    <t>28605170765189អ</t>
  </si>
  <si>
    <t>101192644</t>
  </si>
  <si>
    <t>0978036876</t>
  </si>
  <si>
    <t>28805170764833ស</t>
  </si>
  <si>
    <t>0884869030</t>
  </si>
  <si>
    <t>29907170853904ឡ</t>
  </si>
  <si>
    <t>0979896813</t>
  </si>
  <si>
    <t>28106160116995ព</t>
  </si>
  <si>
    <t>0885755815</t>
  </si>
  <si>
    <t>28005170772949វ</t>
  </si>
  <si>
    <t>0312554556</t>
  </si>
  <si>
    <t>29402150017151ច</t>
  </si>
  <si>
    <t>070392605</t>
  </si>
  <si>
    <t>28405170768455យ</t>
  </si>
  <si>
    <t>100798719</t>
  </si>
  <si>
    <t>0963664509</t>
  </si>
  <si>
    <t>20003181299225ឋ</t>
  </si>
  <si>
    <t>101240748</t>
  </si>
  <si>
    <t>0967066486</t>
  </si>
  <si>
    <t>28803181308159ម</t>
  </si>
  <si>
    <t>100870275</t>
  </si>
  <si>
    <t>0962474017</t>
  </si>
  <si>
    <t>28905170780391ល</t>
  </si>
  <si>
    <t>101276042</t>
  </si>
  <si>
    <t>016440091</t>
  </si>
  <si>
    <t>29105170764754យ</t>
  </si>
  <si>
    <t>101317407</t>
  </si>
  <si>
    <t>0967397487</t>
  </si>
  <si>
    <t>29612160511328ណ</t>
  </si>
  <si>
    <t>0977984944</t>
  </si>
  <si>
    <t>28705170772927ឡ</t>
  </si>
  <si>
    <t>0886721577</t>
  </si>
  <si>
    <t>T.class leader</t>
  </si>
  <si>
    <t>29305170760951ព</t>
  </si>
  <si>
    <t>0963192299</t>
  </si>
  <si>
    <t>29511160401114ឃ</t>
  </si>
  <si>
    <t>0882361804</t>
  </si>
  <si>
    <t>29305170761290ភ</t>
  </si>
  <si>
    <t>015272006</t>
  </si>
  <si>
    <t>28202222765370ត</t>
  </si>
  <si>
    <t>100872663</t>
  </si>
  <si>
    <t>060906849</t>
  </si>
  <si>
    <t>28410160389674រ</t>
  </si>
  <si>
    <t>101240564</t>
  </si>
  <si>
    <t>0316111699</t>
  </si>
  <si>
    <t>29008160222208ញ</t>
  </si>
  <si>
    <t>100875934</t>
  </si>
  <si>
    <t>016745912</t>
  </si>
  <si>
    <t>29002160070431គ</t>
  </si>
  <si>
    <t>101085134</t>
  </si>
  <si>
    <t>081653493</t>
  </si>
  <si>
    <t>20210212636843ញ</t>
  </si>
  <si>
    <t>101400841</t>
  </si>
  <si>
    <t>0962901129</t>
  </si>
  <si>
    <t>28109202460117ដ</t>
  </si>
  <si>
    <t>101413565</t>
  </si>
  <si>
    <t>061351718</t>
  </si>
  <si>
    <t>29407170853252ព</t>
  </si>
  <si>
    <t>0718536335</t>
  </si>
  <si>
    <t>28605170764042ន</t>
  </si>
  <si>
    <t>101219261</t>
  </si>
  <si>
    <t>0882386230</t>
  </si>
  <si>
    <t>29901170604451ថ</t>
  </si>
  <si>
    <t>0884865646</t>
  </si>
  <si>
    <t>29807170853684គ</t>
  </si>
  <si>
    <t>0966988261</t>
  </si>
  <si>
    <t>29505170761717យ</t>
  </si>
  <si>
    <t>101121149</t>
  </si>
  <si>
    <t>086368961</t>
  </si>
  <si>
    <t>28205170765419ម</t>
  </si>
  <si>
    <t>016914467</t>
  </si>
  <si>
    <t>29507170853963អ</t>
  </si>
  <si>
    <t>0963734568</t>
  </si>
  <si>
    <t>28105170760610ឋ</t>
  </si>
  <si>
    <t>070390682</t>
  </si>
  <si>
    <t>28605170761217ប</t>
  </si>
  <si>
    <t>0965392529</t>
  </si>
  <si>
    <t>28405170764198ស</t>
  </si>
  <si>
    <t>100786513</t>
  </si>
  <si>
    <t>0968397637</t>
  </si>
  <si>
    <t>29305170761241ត</t>
  </si>
  <si>
    <t>101174983</t>
  </si>
  <si>
    <t>081268277</t>
  </si>
  <si>
    <t>29505170759990គ</t>
  </si>
  <si>
    <t>0717924926</t>
  </si>
  <si>
    <t>27802150002438ញ</t>
  </si>
  <si>
    <t>0885770017</t>
  </si>
  <si>
    <t>27605170764399ក</t>
  </si>
  <si>
    <t>100764984(01)</t>
  </si>
  <si>
    <t>0963641386</t>
  </si>
  <si>
    <t>28205170762309ន</t>
  </si>
  <si>
    <t>100831182</t>
  </si>
  <si>
    <t>0962044883</t>
  </si>
  <si>
    <t>28805170759907គ</t>
  </si>
  <si>
    <t>0977406453</t>
  </si>
  <si>
    <t>29105170761704ទ</t>
  </si>
  <si>
    <t>101070757</t>
  </si>
  <si>
    <t>0967563811</t>
  </si>
  <si>
    <t>29507170853844ហ</t>
  </si>
  <si>
    <t>101502063</t>
  </si>
  <si>
    <t>0966482181</t>
  </si>
  <si>
    <t>28505181408585ល</t>
  </si>
  <si>
    <t>101317415</t>
  </si>
  <si>
    <t>0962190867</t>
  </si>
  <si>
    <t>28705170763518ល</t>
  </si>
  <si>
    <t>010292329</t>
  </si>
  <si>
    <t>29008170879740ស</t>
  </si>
  <si>
    <t>093637784</t>
  </si>
  <si>
    <t>20012212703285គ</t>
  </si>
  <si>
    <t>0887791428</t>
  </si>
  <si>
    <t>29105170772842ព</t>
  </si>
  <si>
    <t>0884892034</t>
  </si>
  <si>
    <t>28008181599729ឃ</t>
  </si>
  <si>
    <t>0974159297</t>
  </si>
  <si>
    <t>28005170773462ន</t>
  </si>
  <si>
    <t>0889038492</t>
  </si>
  <si>
    <t>29505170776033ព</t>
  </si>
  <si>
    <t>0978791516</t>
  </si>
  <si>
    <t>29702170608050ណ</t>
  </si>
  <si>
    <t>0964877302</t>
  </si>
  <si>
    <t>29210170916845ព</t>
  </si>
  <si>
    <t>093726506</t>
  </si>
  <si>
    <t>28412192265879ក</t>
  </si>
  <si>
    <t>0883612257</t>
  </si>
  <si>
    <t>29305170776909អ</t>
  </si>
  <si>
    <t>017923421</t>
  </si>
  <si>
    <t>28405170775618វ</t>
  </si>
  <si>
    <t>101121428</t>
  </si>
  <si>
    <t>069930537</t>
  </si>
  <si>
    <t>2821121-2684261-ឍ</t>
  </si>
  <si>
    <t>100773529</t>
  </si>
  <si>
    <t>0889669023</t>
  </si>
  <si>
    <t>2870717-0853889-ជ</t>
  </si>
  <si>
    <t>100785560</t>
  </si>
  <si>
    <t>0969976058</t>
  </si>
  <si>
    <t>28207170853294យ</t>
  </si>
  <si>
    <t>099783412</t>
  </si>
  <si>
    <t>29605170781202ទ</t>
  </si>
  <si>
    <t>061617735</t>
  </si>
  <si>
    <t>28410160388983វ</t>
  </si>
  <si>
    <t>0965166972</t>
  </si>
  <si>
    <t>29610160347660ធ</t>
  </si>
  <si>
    <t>0964299478</t>
  </si>
  <si>
    <t>20209212626237ឋ</t>
  </si>
  <si>
    <t>101425474</t>
  </si>
  <si>
    <t>095740214</t>
  </si>
  <si>
    <t>29412212715758ភ</t>
  </si>
  <si>
    <t>101010311</t>
  </si>
  <si>
    <t>0977463232</t>
  </si>
  <si>
    <t>27910212637416ធ</t>
  </si>
  <si>
    <t>0972544157</t>
  </si>
  <si>
    <t>28905170762148ល</t>
  </si>
  <si>
    <t>0966857919</t>
  </si>
  <si>
    <t>28505170760327ប</t>
  </si>
  <si>
    <t>100931150</t>
  </si>
  <si>
    <t>0977475368</t>
  </si>
  <si>
    <t>28207170853089ល</t>
  </si>
  <si>
    <t>0978368737</t>
  </si>
  <si>
    <t>29305170761802ធ</t>
  </si>
  <si>
    <t>101121581</t>
  </si>
  <si>
    <t>0885348197</t>
  </si>
  <si>
    <t>28505170761767ស</t>
  </si>
  <si>
    <t>0974924303</t>
  </si>
  <si>
    <t>28505170763058ម</t>
  </si>
  <si>
    <t>0977709647</t>
  </si>
  <si>
    <t>29505170764904រ</t>
  </si>
  <si>
    <t>0716301113</t>
  </si>
  <si>
    <t>27705170761962ល</t>
  </si>
  <si>
    <t>0716848147</t>
  </si>
  <si>
    <t>29405170761653ភ</t>
  </si>
  <si>
    <t>0885602609</t>
  </si>
  <si>
    <t>28005170761896ល</t>
  </si>
  <si>
    <t>0962168719</t>
  </si>
  <si>
    <t>29205170765037ផ</t>
  </si>
  <si>
    <t>0966922347</t>
  </si>
  <si>
    <t>29205170762574ម</t>
  </si>
  <si>
    <t>100821609</t>
  </si>
  <si>
    <t>060705205</t>
  </si>
  <si>
    <t>29005170764837រ</t>
  </si>
  <si>
    <t>100945963</t>
  </si>
  <si>
    <t>0962486926</t>
  </si>
  <si>
    <t>28905170764548ក</t>
  </si>
  <si>
    <t>0967052528</t>
  </si>
  <si>
    <t>29807170853346ហ</t>
  </si>
  <si>
    <t>0966495925</t>
  </si>
  <si>
    <t>28305170764998ឃ</t>
  </si>
  <si>
    <t>100710906</t>
  </si>
  <si>
    <t>060930775</t>
  </si>
  <si>
    <t>29605170762794ឡ</t>
  </si>
  <si>
    <t>0976076521</t>
  </si>
  <si>
    <t>28505170765393ស</t>
  </si>
  <si>
    <t>0883680062</t>
  </si>
  <si>
    <t>27905170762154ភ</t>
  </si>
  <si>
    <t>101098163</t>
  </si>
  <si>
    <t>081881439</t>
  </si>
  <si>
    <t>28805170760297ស</t>
  </si>
  <si>
    <t>101121804</t>
  </si>
  <si>
    <t>061628108</t>
  </si>
  <si>
    <t>28605170765292ល</t>
  </si>
  <si>
    <t>0884877490</t>
  </si>
  <si>
    <t>28005170760516ទ</t>
  </si>
  <si>
    <t>0978430006</t>
  </si>
  <si>
    <t>28305170760052ឍ</t>
  </si>
  <si>
    <t>011500667</t>
  </si>
  <si>
    <t>28305170765106ធ</t>
  </si>
  <si>
    <t>0962518873</t>
  </si>
  <si>
    <t>29705170765538អ</t>
  </si>
  <si>
    <t>100728295</t>
  </si>
  <si>
    <t>0962723827</t>
  </si>
  <si>
    <t>28305170765141ទ</t>
  </si>
  <si>
    <t>0976154190</t>
  </si>
  <si>
    <t>28305170762207ទ</t>
  </si>
  <si>
    <t>0962825197</t>
  </si>
  <si>
    <t>28205170764616ព</t>
  </si>
  <si>
    <t>101401093</t>
  </si>
  <si>
    <t>0882242950</t>
  </si>
  <si>
    <t>28807170853192វ</t>
  </si>
  <si>
    <t>0887757507</t>
  </si>
  <si>
    <t>28105170761171ណ</t>
  </si>
  <si>
    <t>068283448</t>
  </si>
  <si>
    <t>28605170764450ព</t>
  </si>
  <si>
    <t>100799366</t>
  </si>
  <si>
    <t>098990968</t>
  </si>
  <si>
    <t>29204170709126ទ</t>
  </si>
  <si>
    <t>101349962</t>
  </si>
  <si>
    <t>081264057</t>
  </si>
  <si>
    <t>28705170773295ហ</t>
  </si>
  <si>
    <t>100841045</t>
  </si>
  <si>
    <t>0885776056</t>
  </si>
  <si>
    <t>28210160393726ទ</t>
  </si>
  <si>
    <t>101211047</t>
  </si>
  <si>
    <t>0979752296</t>
  </si>
  <si>
    <t>29405170766476ឡ</t>
  </si>
  <si>
    <t>101090927</t>
  </si>
  <si>
    <t>0966957696</t>
  </si>
  <si>
    <t>28702160079612ធ</t>
  </si>
  <si>
    <t>101164634</t>
  </si>
  <si>
    <t>070738832</t>
  </si>
  <si>
    <t>28507181466138ល</t>
  </si>
  <si>
    <t>100884545</t>
  </si>
  <si>
    <t>0979198898</t>
  </si>
  <si>
    <t>28608170866529គ</t>
  </si>
  <si>
    <t>100904220</t>
  </si>
  <si>
    <t>0886160133</t>
  </si>
  <si>
    <t>28812160474758ហ</t>
  </si>
  <si>
    <t>030878066</t>
  </si>
  <si>
    <t>0887710584</t>
  </si>
  <si>
    <t>29511160401550ជ</t>
  </si>
  <si>
    <t>100831585</t>
  </si>
  <si>
    <t>0967239661</t>
  </si>
  <si>
    <t>29708160209028ផ</t>
  </si>
  <si>
    <t>100733289</t>
  </si>
  <si>
    <t>0713649101</t>
  </si>
  <si>
    <t>28301160031452ឃ</t>
  </si>
  <si>
    <t>101090453</t>
  </si>
  <si>
    <t>0978085523</t>
  </si>
  <si>
    <t>29401212547901ណ</t>
  </si>
  <si>
    <t>0968334039</t>
  </si>
  <si>
    <t>2890316-0093294ភ</t>
  </si>
  <si>
    <t>101253615</t>
  </si>
  <si>
    <t>078532096</t>
  </si>
  <si>
    <t>28411212686374ព</t>
  </si>
  <si>
    <t>101207846</t>
  </si>
  <si>
    <t>0972460818</t>
  </si>
  <si>
    <t>29904170700983រ</t>
  </si>
  <si>
    <t>101188226</t>
  </si>
  <si>
    <t>067266031</t>
  </si>
  <si>
    <t>28812192272286ល</t>
  </si>
  <si>
    <t>100820970</t>
  </si>
  <si>
    <t>0965364773</t>
  </si>
  <si>
    <t>28811212691162ទ</t>
  </si>
  <si>
    <t>100394009</t>
  </si>
  <si>
    <t>017232693</t>
  </si>
  <si>
    <t>28209160289207ភ</t>
  </si>
  <si>
    <t>100766619</t>
  </si>
  <si>
    <t>0883340986</t>
  </si>
  <si>
    <t>20004222813950ច</t>
  </si>
  <si>
    <t>160502498</t>
  </si>
  <si>
    <t>0964013189</t>
  </si>
  <si>
    <t>29805170773334រ</t>
  </si>
  <si>
    <t>100884299</t>
  </si>
  <si>
    <t>068679763</t>
  </si>
  <si>
    <t>28304222821879យ</t>
  </si>
  <si>
    <t>101274110</t>
  </si>
  <si>
    <t>060795221</t>
  </si>
  <si>
    <t>28905170760274ប</t>
  </si>
  <si>
    <t>0886030208</t>
  </si>
  <si>
    <t>28805170764982ខ</t>
  </si>
  <si>
    <t>0884172437</t>
  </si>
  <si>
    <t>29805170764447ឡ</t>
  </si>
  <si>
    <t>081402866</t>
  </si>
  <si>
    <t>28305170765051ទ</t>
  </si>
  <si>
    <t>0975726569</t>
  </si>
  <si>
    <t>29905170764409ហ</t>
  </si>
  <si>
    <t>101004726</t>
  </si>
  <si>
    <t>087462927</t>
  </si>
  <si>
    <t>29305170761330ណ</t>
  </si>
  <si>
    <t>0718119775</t>
  </si>
  <si>
    <t>28405170764883ហ</t>
  </si>
  <si>
    <t>087459301</t>
  </si>
  <si>
    <t>28905170761011ត</t>
  </si>
  <si>
    <t>0977005186</t>
  </si>
  <si>
    <t>29605170763841ភ</t>
  </si>
  <si>
    <t>101091263</t>
  </si>
  <si>
    <t>0969939659</t>
  </si>
  <si>
    <t>28605170760867ហ</t>
  </si>
  <si>
    <t>0977677751</t>
  </si>
  <si>
    <t>29005170761297ភ</t>
  </si>
  <si>
    <t>0964031883</t>
  </si>
  <si>
    <t>29405170762115ទ</t>
  </si>
  <si>
    <t>101075174</t>
  </si>
  <si>
    <t>0975754690</t>
  </si>
  <si>
    <t>28605170764378ឡ</t>
  </si>
  <si>
    <t>101387613</t>
  </si>
  <si>
    <t>0979260217</t>
  </si>
  <si>
    <t>29405170761365ផ</t>
  </si>
  <si>
    <t>0969544155</t>
  </si>
  <si>
    <t>29505170764010ណ</t>
  </si>
  <si>
    <t>0965143949</t>
  </si>
  <si>
    <t>28305170761585យ</t>
  </si>
  <si>
    <t>0976974823</t>
  </si>
  <si>
    <t>29707170853366ឡ</t>
  </si>
  <si>
    <t>100696659(01)</t>
  </si>
  <si>
    <t>0715565973</t>
  </si>
  <si>
    <t>28305170762581ព</t>
  </si>
  <si>
    <t>100819990</t>
  </si>
  <si>
    <t>0973042415</t>
  </si>
  <si>
    <t>29805170764176ហ</t>
  </si>
  <si>
    <t>0964995845</t>
  </si>
  <si>
    <t>28309160263244ទ</t>
  </si>
  <si>
    <t>077476897</t>
  </si>
  <si>
    <t>27907170853145រ</t>
  </si>
  <si>
    <t>0965414216</t>
  </si>
  <si>
    <t>29705170759891ង</t>
  </si>
  <si>
    <t>100893872</t>
  </si>
  <si>
    <t>093908589</t>
  </si>
  <si>
    <t>29705170764761ស</t>
  </si>
  <si>
    <t>0968729877</t>
  </si>
  <si>
    <t>27805170762667ឡ</t>
  </si>
  <si>
    <t>101122250</t>
  </si>
  <si>
    <t>0884870884</t>
  </si>
  <si>
    <t>28405170759842ស</t>
  </si>
  <si>
    <t>0884807789</t>
  </si>
  <si>
    <t>29305170762173ប</t>
  </si>
  <si>
    <t>0962788598</t>
  </si>
  <si>
    <t>28105170761314ឍ</t>
  </si>
  <si>
    <t>0882997056</t>
  </si>
  <si>
    <t>27908170866532ឡ</t>
  </si>
  <si>
    <t>0968084100</t>
  </si>
  <si>
    <t>28810160359482ម</t>
  </si>
  <si>
    <t>0967445720</t>
  </si>
  <si>
    <t>29503181327377យ</t>
  </si>
  <si>
    <t>0968732770</t>
  </si>
  <si>
    <t>29005170780835ព</t>
  </si>
  <si>
    <t>0978025055</t>
  </si>
  <si>
    <t>28905170773314ម</t>
  </si>
  <si>
    <t>0962022391</t>
  </si>
  <si>
    <t>28503192013260ញ</t>
  </si>
  <si>
    <t>0976750858</t>
  </si>
  <si>
    <t>29405170773522ផ</t>
  </si>
  <si>
    <t>077305464</t>
  </si>
  <si>
    <t>29101212549376ន</t>
  </si>
  <si>
    <t>101428457</t>
  </si>
  <si>
    <t>0978649472</t>
  </si>
  <si>
    <t>29705170774740ល</t>
  </si>
  <si>
    <t>0975320588</t>
  </si>
  <si>
    <t>28908160222371ធ</t>
  </si>
  <si>
    <t>100835357</t>
  </si>
  <si>
    <t>069695658</t>
  </si>
  <si>
    <t>28807170843506រ</t>
  </si>
  <si>
    <t>101169990</t>
  </si>
  <si>
    <t>0882907593</t>
  </si>
  <si>
    <t>28611212686245ផ</t>
  </si>
  <si>
    <t>069784607</t>
  </si>
  <si>
    <t>28605170762032ថ</t>
  </si>
  <si>
    <t>101188016</t>
  </si>
  <si>
    <t>0886641673</t>
  </si>
  <si>
    <t>29505170762271ផ</t>
  </si>
  <si>
    <t>100902203</t>
  </si>
  <si>
    <t>0974238401</t>
  </si>
  <si>
    <t>20003192017462ង</t>
  </si>
  <si>
    <t>101380509</t>
  </si>
  <si>
    <t>0973079343</t>
  </si>
  <si>
    <t>27805170765161ភ</t>
  </si>
  <si>
    <t>101353093</t>
  </si>
  <si>
    <t>087951089</t>
  </si>
  <si>
    <t>29909192194334អ</t>
  </si>
  <si>
    <t>101192648</t>
  </si>
  <si>
    <t>015208754</t>
  </si>
  <si>
    <t>29706181444973អ</t>
  </si>
  <si>
    <t>100729647</t>
  </si>
  <si>
    <t>0964827048</t>
  </si>
  <si>
    <t>29005170773271ព</t>
  </si>
  <si>
    <t>101425871</t>
  </si>
  <si>
    <t>0976004966</t>
  </si>
  <si>
    <t>28605170763979ង</t>
  </si>
  <si>
    <t>100825303</t>
  </si>
  <si>
    <t>081516060</t>
  </si>
  <si>
    <t>29105170765544ភ</t>
  </si>
  <si>
    <t>101319953</t>
  </si>
  <si>
    <t>0887533828</t>
  </si>
  <si>
    <t>27805170764493ហ</t>
  </si>
  <si>
    <t>101088328</t>
  </si>
  <si>
    <t>0964631510</t>
  </si>
  <si>
    <t>29505170764471យ</t>
  </si>
  <si>
    <t>101265430</t>
  </si>
  <si>
    <t>0963730550</t>
  </si>
  <si>
    <t>28005170762300ឈ</t>
  </si>
  <si>
    <t>101219069</t>
  </si>
  <si>
    <t>010539809</t>
  </si>
  <si>
    <t>29105170763896ឡ</t>
  </si>
  <si>
    <t>101130372</t>
  </si>
  <si>
    <t>0976790258</t>
  </si>
  <si>
    <t>28105170759930ម</t>
  </si>
  <si>
    <t>100835698</t>
  </si>
  <si>
    <t>0972656361</t>
  </si>
  <si>
    <t>28205170760170ឍ</t>
  </si>
  <si>
    <t>101148311</t>
  </si>
  <si>
    <t>0969030440</t>
  </si>
  <si>
    <t>29707170853180យ</t>
  </si>
  <si>
    <t>100727706(01)</t>
  </si>
  <si>
    <t>0969966585</t>
  </si>
  <si>
    <t>28905170764255វ</t>
  </si>
  <si>
    <t>100687037</t>
  </si>
  <si>
    <t>0969445853</t>
  </si>
  <si>
    <t>28505170762541ប</t>
  </si>
  <si>
    <t>100904678</t>
  </si>
  <si>
    <t>0975121277</t>
  </si>
  <si>
    <t>29905170763750វ</t>
  </si>
  <si>
    <t>101050332</t>
  </si>
  <si>
    <t>070878045</t>
  </si>
  <si>
    <t>28205170760656ព</t>
  </si>
  <si>
    <t>0968361363</t>
  </si>
  <si>
    <t>28805170765338ហ</t>
  </si>
  <si>
    <t>100821817</t>
  </si>
  <si>
    <t>0884810286</t>
  </si>
  <si>
    <t>28905170760906ល</t>
  </si>
  <si>
    <t>0887641728</t>
  </si>
  <si>
    <t>27705170764817ស</t>
  </si>
  <si>
    <t>010273632</t>
  </si>
  <si>
    <t>28805170760817ល</t>
  </si>
  <si>
    <t>101328563</t>
  </si>
  <si>
    <t>0882371214</t>
  </si>
  <si>
    <t>28305170761023ឌ</t>
  </si>
  <si>
    <t>101239183</t>
  </si>
  <si>
    <t>0972214614</t>
  </si>
  <si>
    <t>28105170764127ធ</t>
  </si>
  <si>
    <t>093524626</t>
  </si>
  <si>
    <t>28605170765079ហ</t>
  </si>
  <si>
    <t>100904512</t>
  </si>
  <si>
    <t>087435215</t>
  </si>
  <si>
    <t>29705170761135ផ</t>
  </si>
  <si>
    <t>0977673688</t>
  </si>
  <si>
    <t>28105170764438ភ</t>
  </si>
  <si>
    <t>0886657639</t>
  </si>
  <si>
    <t>28605170762513ប</t>
  </si>
  <si>
    <t>015345636</t>
  </si>
  <si>
    <t>28205170762978ឡ</t>
  </si>
  <si>
    <t>0886641691</t>
  </si>
  <si>
    <t>28105170761591ប</t>
  </si>
  <si>
    <t>085687289</t>
  </si>
  <si>
    <t>28711170993935អ</t>
  </si>
  <si>
    <t>0889299506</t>
  </si>
  <si>
    <t>28808170866524អ</t>
  </si>
  <si>
    <t>081630968</t>
  </si>
  <si>
    <t>29508170866527ក</t>
  </si>
  <si>
    <t>0969104540</t>
  </si>
  <si>
    <t>29508170866483ខ</t>
  </si>
  <si>
    <t>010256564</t>
  </si>
  <si>
    <t>28108170866493ហ</t>
  </si>
  <si>
    <t>0966044753</t>
  </si>
  <si>
    <t>28305170778416រ</t>
  </si>
  <si>
    <t>0969938328</t>
  </si>
  <si>
    <t>27511170984858ក</t>
  </si>
  <si>
    <t>0976037874</t>
  </si>
  <si>
    <t>29308160213906ទ</t>
  </si>
  <si>
    <t>0887433794</t>
  </si>
  <si>
    <t>28408160222069ទ</t>
  </si>
  <si>
    <t>0979498929</t>
  </si>
  <si>
    <t>29904181363348វ</t>
  </si>
  <si>
    <t>0978577221</t>
  </si>
  <si>
    <t>28005181403528ណ</t>
  </si>
  <si>
    <t>0974502945</t>
  </si>
  <si>
    <t>29507170853372រ</t>
  </si>
  <si>
    <t>0978441217</t>
  </si>
  <si>
    <t>29105192051655ធ</t>
  </si>
  <si>
    <t>0977856173</t>
  </si>
  <si>
    <t>28105170773060ណ</t>
  </si>
  <si>
    <t>081252194</t>
  </si>
  <si>
    <t>29506160119691ភ</t>
  </si>
  <si>
    <t>086210254</t>
  </si>
  <si>
    <t>29101181151352ជ</t>
  </si>
  <si>
    <t>093828695</t>
  </si>
  <si>
    <t>28912192259288គ</t>
  </si>
  <si>
    <t>0965473470</t>
  </si>
  <si>
    <t>28603160092064ណ</t>
  </si>
  <si>
    <t>0964265566</t>
  </si>
  <si>
    <t>28702160059723ន</t>
  </si>
  <si>
    <t>010772767</t>
  </si>
  <si>
    <t>28705170773230ន</t>
  </si>
  <si>
    <t>0964621346</t>
  </si>
  <si>
    <t>28105170775323ធ</t>
  </si>
  <si>
    <t>0973972397</t>
  </si>
  <si>
    <t>2940417-0708769ឡ</t>
  </si>
  <si>
    <t>100910925</t>
  </si>
  <si>
    <t>017465900</t>
  </si>
  <si>
    <t>2801116-0455297ធ</t>
  </si>
  <si>
    <t>100871650</t>
  </si>
  <si>
    <t>0964391126</t>
  </si>
  <si>
    <t>28705170773076ល</t>
  </si>
  <si>
    <t>100784675</t>
  </si>
  <si>
    <t>0968128885</t>
  </si>
  <si>
    <t>29402181284657ម</t>
  </si>
  <si>
    <t>100799224</t>
  </si>
  <si>
    <t>0962647882</t>
  </si>
  <si>
    <t>29501160023131ខ</t>
  </si>
  <si>
    <t>130131797</t>
  </si>
  <si>
    <t>0962328421</t>
  </si>
  <si>
    <t>28602150017963ទ</t>
  </si>
  <si>
    <t>077584015</t>
  </si>
  <si>
    <t>29005170760687យ</t>
  </si>
  <si>
    <t>100683932</t>
  </si>
  <si>
    <t>0976620691</t>
  </si>
  <si>
    <t>28905170765132ព</t>
  </si>
  <si>
    <t>087555841</t>
  </si>
  <si>
    <t>27907170853591ឡ</t>
  </si>
  <si>
    <t>0967946207</t>
  </si>
  <si>
    <t>27505170762647រ</t>
  </si>
  <si>
    <t>0964085651</t>
  </si>
  <si>
    <t>29805170764803ល</t>
  </si>
  <si>
    <t>100894238</t>
  </si>
  <si>
    <t>010277750</t>
  </si>
  <si>
    <t>27905170762649អ</t>
  </si>
  <si>
    <t>100904145</t>
  </si>
  <si>
    <t>0967320195</t>
  </si>
  <si>
    <t>28205170759912យ</t>
  </si>
  <si>
    <t>0978660888</t>
  </si>
  <si>
    <t>29005170764623ន</t>
  </si>
  <si>
    <t>0965456445</t>
  </si>
  <si>
    <t>29005170760304ធ</t>
  </si>
  <si>
    <t>0962485991</t>
  </si>
  <si>
    <t>28105170761154ត</t>
  </si>
  <si>
    <t>101401207</t>
  </si>
  <si>
    <t>068281594</t>
  </si>
  <si>
    <t>19105170763672ព</t>
  </si>
  <si>
    <t>021168159</t>
  </si>
  <si>
    <t>081405224</t>
  </si>
  <si>
    <t>28405170761648រ</t>
  </si>
  <si>
    <t>0889313603</t>
  </si>
  <si>
    <t>29408170871786គ</t>
  </si>
  <si>
    <t>0965347051</t>
  </si>
  <si>
    <t>18105170763911ទ</t>
  </si>
  <si>
    <t>012482239</t>
  </si>
  <si>
    <t>28605170760857ស</t>
  </si>
  <si>
    <t>0969902948</t>
  </si>
  <si>
    <t>29507170853600ប</t>
  </si>
  <si>
    <t>101288638</t>
  </si>
  <si>
    <t>0963067663</t>
  </si>
  <si>
    <t>28507170853248ល</t>
  </si>
  <si>
    <t>101153294</t>
  </si>
  <si>
    <t>0962469099</t>
  </si>
  <si>
    <t>29807170853615ស</t>
  </si>
  <si>
    <t>0977996447</t>
  </si>
  <si>
    <t>28005170765060ណ</t>
  </si>
  <si>
    <t>0964626961</t>
  </si>
  <si>
    <t>29405170763941យ</t>
  </si>
  <si>
    <t>081350282</t>
  </si>
  <si>
    <t>27705170761984ឡ</t>
  </si>
  <si>
    <t>069996899</t>
  </si>
  <si>
    <t>29205170765451ផ</t>
  </si>
  <si>
    <t>0964677158</t>
  </si>
  <si>
    <t>28507170854055ម</t>
  </si>
  <si>
    <t>0886657653</t>
  </si>
  <si>
    <t>29508170866474ខ</t>
  </si>
  <si>
    <t>0967741775</t>
  </si>
  <si>
    <t>29308170866466ក</t>
  </si>
  <si>
    <t>0885302199</t>
  </si>
  <si>
    <t>28705160101654ឍ</t>
  </si>
  <si>
    <t>0969678927</t>
  </si>
  <si>
    <t>27308170866482ស</t>
  </si>
  <si>
    <t>0312062222</t>
  </si>
  <si>
    <t>29707170827311ព</t>
  </si>
  <si>
    <t>0967591381</t>
  </si>
  <si>
    <t>29409170908773ក</t>
  </si>
  <si>
    <t>0969993924</t>
  </si>
  <si>
    <t>28907170855709អ</t>
  </si>
  <si>
    <t>0976856494</t>
  </si>
  <si>
    <t>28004170700695ថ</t>
  </si>
  <si>
    <t>0966894905</t>
  </si>
  <si>
    <t>28602170621656ន</t>
  </si>
  <si>
    <t>0966928052</t>
  </si>
  <si>
    <t>28105170764055ធ</t>
  </si>
  <si>
    <t>0972744563</t>
  </si>
  <si>
    <t>28402181282970ផ</t>
  </si>
  <si>
    <t>0963792373</t>
  </si>
  <si>
    <t>28803192011614ឍ</t>
  </si>
  <si>
    <t>089718169</t>
  </si>
  <si>
    <t>28105192051892ប</t>
  </si>
  <si>
    <t>081385630</t>
  </si>
  <si>
    <t>28810192207119ធ</t>
  </si>
  <si>
    <t>0888305318</t>
  </si>
  <si>
    <t>29504170727895ក</t>
  </si>
  <si>
    <t>0884450368</t>
  </si>
  <si>
    <t>28911212685953ស</t>
  </si>
  <si>
    <t>101419982</t>
  </si>
  <si>
    <t>070216684</t>
  </si>
  <si>
    <t>29012171071747ថ</t>
  </si>
  <si>
    <t>101045488</t>
  </si>
  <si>
    <t>0313111005</t>
  </si>
  <si>
    <t>29309170912846វ</t>
  </si>
  <si>
    <t>101098550</t>
  </si>
  <si>
    <t>068616475</t>
  </si>
  <si>
    <t>28505170773219ម</t>
  </si>
  <si>
    <t>081249562</t>
  </si>
  <si>
    <t>29305170776049ល</t>
  </si>
  <si>
    <t>100940745</t>
  </si>
  <si>
    <t>0965725287</t>
  </si>
  <si>
    <t>29707170853859ច</t>
  </si>
  <si>
    <t>070904808</t>
  </si>
  <si>
    <t>29301160020122ស</t>
  </si>
  <si>
    <t>0886077618</t>
  </si>
  <si>
    <t>29912171046230ណ</t>
  </si>
  <si>
    <t>0882782487</t>
  </si>
  <si>
    <t>29805170762161ព</t>
  </si>
  <si>
    <t>015825561</t>
  </si>
  <si>
    <t>28305170764920ផ</t>
  </si>
  <si>
    <t>0719906415</t>
  </si>
  <si>
    <t>Class leader</t>
  </si>
  <si>
    <t>28507170853258វ</t>
  </si>
  <si>
    <t>110582874</t>
  </si>
  <si>
    <t>0976755255</t>
  </si>
  <si>
    <t>28910170938731រ</t>
  </si>
  <si>
    <t>0962107203</t>
  </si>
  <si>
    <t>29410170938696អ</t>
  </si>
  <si>
    <t>0715547415</t>
  </si>
  <si>
    <t>28010170943218ឍ</t>
  </si>
  <si>
    <t>0882966096</t>
  </si>
  <si>
    <t>28103181292324ឍ</t>
  </si>
  <si>
    <t>0889296975</t>
  </si>
  <si>
    <t>28405170774890ស</t>
  </si>
  <si>
    <t>0964812735</t>
  </si>
  <si>
    <t>29508160222275ធ</t>
  </si>
  <si>
    <t>030936709</t>
  </si>
  <si>
    <t>087580920</t>
  </si>
  <si>
    <t>28802160049204ឍ</t>
  </si>
  <si>
    <t>0965248577</t>
  </si>
  <si>
    <t>29903192007116ទ</t>
  </si>
  <si>
    <t>069581038</t>
  </si>
  <si>
    <t>29305192051477ព</t>
  </si>
  <si>
    <t>0974647874</t>
  </si>
  <si>
    <t>29605192056386ស</t>
  </si>
  <si>
    <t>0964666872</t>
  </si>
  <si>
    <t>20010192205457ច</t>
  </si>
  <si>
    <t>0882479340</t>
  </si>
  <si>
    <t>29205170773348យ</t>
  </si>
  <si>
    <t>087241907</t>
  </si>
  <si>
    <t>29105170764424ន</t>
  </si>
  <si>
    <t>101235958</t>
  </si>
  <si>
    <t>0977141697</t>
  </si>
  <si>
    <t>29708181542115ផ</t>
  </si>
  <si>
    <t>100703529</t>
  </si>
  <si>
    <t>0972682199</t>
  </si>
  <si>
    <t>29610160352559ផ</t>
  </si>
  <si>
    <t>100798483</t>
  </si>
  <si>
    <t>0962606695</t>
  </si>
  <si>
    <t>29407160157354ទ</t>
  </si>
  <si>
    <t>101058482</t>
  </si>
  <si>
    <t>081380358</t>
  </si>
  <si>
    <t>20112192263179ឍ</t>
  </si>
  <si>
    <t>101335901</t>
  </si>
  <si>
    <t>068633421</t>
  </si>
  <si>
    <t>20209202465694ធ</t>
  </si>
  <si>
    <t>101381491</t>
  </si>
  <si>
    <t>0969318180</t>
  </si>
  <si>
    <t>29912171016783ម</t>
  </si>
  <si>
    <t>101050484</t>
  </si>
  <si>
    <t>0976891339</t>
  </si>
  <si>
    <t>29505170776283ស</t>
  </si>
  <si>
    <t>101235571</t>
  </si>
  <si>
    <t>081249147</t>
  </si>
  <si>
    <t>20201212536269ឈ</t>
  </si>
  <si>
    <t>101410624</t>
  </si>
  <si>
    <t>0967315894</t>
  </si>
  <si>
    <t>20104170700297ភ</t>
  </si>
  <si>
    <t>101310166</t>
  </si>
  <si>
    <t>0882755770</t>
  </si>
  <si>
    <t>29211170970352ថ</t>
  </si>
  <si>
    <t>101317441</t>
  </si>
  <si>
    <t>081969589</t>
  </si>
  <si>
    <t>20002191990760ឍ</t>
  </si>
  <si>
    <t>0969027388</t>
  </si>
  <si>
    <t>20210202492465ឆ</t>
  </si>
  <si>
    <t>101404782</t>
  </si>
  <si>
    <t>0882160955</t>
  </si>
  <si>
    <t>29610202485066ធ</t>
  </si>
  <si>
    <t>101406991</t>
  </si>
  <si>
    <t>0888297542</t>
  </si>
  <si>
    <t>20309212626265ឍ</t>
  </si>
  <si>
    <t>101425472</t>
  </si>
  <si>
    <t>095663724</t>
  </si>
  <si>
    <t>28504222807785ល</t>
  </si>
  <si>
    <t>100785971</t>
  </si>
  <si>
    <t>067929087</t>
  </si>
  <si>
    <t>20204222807870ឋ</t>
  </si>
  <si>
    <t>101395369</t>
  </si>
  <si>
    <t>0716845306</t>
  </si>
  <si>
    <t>20309212626264ឌ</t>
  </si>
  <si>
    <t>101425473</t>
  </si>
  <si>
    <t>061628640</t>
  </si>
  <si>
    <t>20210212652520ហ</t>
  </si>
  <si>
    <t>101412433</t>
  </si>
  <si>
    <t>0714875043</t>
  </si>
  <si>
    <t>28604222813736ផ</t>
  </si>
  <si>
    <t>101240785</t>
  </si>
  <si>
    <t>060839604</t>
  </si>
  <si>
    <t>29404170703920ត</t>
  </si>
  <si>
    <t>101320366</t>
  </si>
  <si>
    <t>0966818393</t>
  </si>
  <si>
    <t>29004222821897ភ</t>
  </si>
  <si>
    <t>100835369</t>
  </si>
  <si>
    <t>0718891851</t>
  </si>
  <si>
    <t>29909202460152ធ</t>
  </si>
  <si>
    <t>101228268</t>
  </si>
  <si>
    <t>0963726244</t>
  </si>
  <si>
    <t>20301233041057ឡ</t>
  </si>
  <si>
    <t>0719720174</t>
  </si>
  <si>
    <t>លាង សុខលាប</t>
  </si>
  <si>
    <t>IE</t>
  </si>
  <si>
    <t>28805170764960ហ</t>
  </si>
  <si>
    <t>015676707</t>
  </si>
  <si>
    <t>ផាន ស្រីនិត</t>
  </si>
  <si>
    <t>20105192052091ង</t>
  </si>
  <si>
    <t>101370211</t>
  </si>
  <si>
    <t>0969193870</t>
  </si>
  <si>
    <t>20101222752274ង</t>
  </si>
  <si>
    <t>0884876770</t>
  </si>
  <si>
    <t>0977052980</t>
  </si>
  <si>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តាកែវស៊ូ (ខេមបូឌា) ខូ.,អិលធីឌី (តាកែវស៊ូ (ខេមបូឌា) ខូ.,អិលធីឌី)  </t>
    </r>
    <r>
      <rPr>
        <sz val="11"/>
        <color rgb="FFFF0000"/>
        <rFont val="Khmer OS Muol Light"/>
      </rPr>
      <t>សកម្មភាពអាជីវកម្ម  ដេរស្បែកជើង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២ ភូមិ ត្រាំ ឃុំ/សង្កាត់ រកាក្រៅ ក្រុង/ស្រុក/ខណ្ឌ ក្រុងដូនកែវ រាជធានី/ខេត្ត តាកែវ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២០ថ្ងៃ ចាប់ពីថ្ងៃទី២៣ ខែកក្កដា ឆ្នាំ២០២៣ ដល់ថ្ងៃទី១១ ខែសីហា ឆ្នាំ២០២៣</t>
    </r>
    <phoneticPr fontId="5" type="noConversion"/>
  </si>
  <si>
    <t>ស</t>
  </si>
  <si>
    <t>11/09/1992</t>
  </si>
  <si>
    <t>10/01/2001</t>
  </si>
  <si>
    <t>01/04/2000</t>
  </si>
  <si>
    <t>25/01/2002</t>
  </si>
  <si>
    <t>17/05/1996</t>
  </si>
  <si>
    <t>07/03/2003</t>
  </si>
  <si>
    <t>02/09/1985</t>
  </si>
  <si>
    <t>21/03/2002</t>
  </si>
  <si>
    <t>08/05/2002</t>
  </si>
  <si>
    <t>01/01/1986</t>
  </si>
  <si>
    <t>21/02/1994</t>
  </si>
  <si>
    <t>03/05/1990</t>
  </si>
  <si>
    <t>20/01/1999</t>
  </si>
  <si>
    <t>ពៅ វិច្ឆិកា</t>
  </si>
  <si>
    <t>15/11/2001</t>
  </si>
  <si>
    <t>13/10/1988</t>
  </si>
  <si>
    <t>បានបញ្ចប់ត្រឹមលេខរៀងទី 358 ឈ្មោះ លាង សុខលាប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</si>
  <si>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ថ្ងៃទី១៨ ខែកក្កដា ឆ្នាំ២០២៣
ហត្ថលេខា និងត្រា
នាយកក្រុមហ៊ុន</t>
  </si>
  <si>
    <t>1. ធ្វើការ COPY ពីទិន្នន័យពី J1 ដល់ BD3 ហើយ PAST នៅត្រង់ J1។
2. ហាមកែរូបមន្ត!!!! គ្រាន់តែធ្វើការ COPYរូបមន្តនៅត្រង់Rowទី៣ ហើយPASTទៅជួរដេកបន្តបន្ទាប់ខាងក្រោមរហូតដល់លេខរៀងកម្មករនិយោជិតចុងក្រោយ!!!</t>
  </si>
  <si>
    <t>ផ្ទៀងផ្ទាត់ចុងក្រោយ</t>
  </si>
  <si>
    <t>បរទេស</t>
  </si>
  <si>
    <t>គ្មានស្នាមមេដៃ</t>
  </si>
  <si>
    <t>NID_problem</t>
  </si>
  <si>
    <t>Tele_problem</t>
  </si>
  <si>
    <t>កម្មករស្នើសុំព្យួរសរុប</t>
  </si>
  <si>
    <t>កម្មករស្នើសុំព្យួរស្រី</t>
  </si>
  <si>
    <t>កម្មករអនុញ្ញាតព្យួរសរុប</t>
  </si>
  <si>
    <t>កម្មករអនុញ្ញាតព្យួរស្រី</t>
  </si>
  <si>
    <t>មិនអនុញ្ញាតសរុប</t>
  </si>
  <si>
    <t>បញ្ហាកម្មករបរទេស</t>
  </si>
  <si>
    <t>មានបញ្ហាឬគ្មាន NID</t>
  </si>
  <si>
    <t>មានបញ្ហាឬ 
គ្មានលេខទូរស័ព្ទ</t>
  </si>
  <si>
    <t>បញ្ហា២​ យ៉ាងតិច(មេដៃ, NID, Tel)</t>
  </si>
  <si>
    <t>ផ្ទៀងផ្ទាត់</t>
  </si>
  <si>
    <t>ករណី (Display លេខ NID 8 digits (ប៉ុន្តែត្រូវពិនិត្យលេខ 8 ខ្ទង់នៅក្នុង Hard Copy ហើយត្រូវប្តូ ដាក់លេខ ២ នៅត្រង់ column NID ត្រឹមត្រូវ)</t>
  </si>
  <si>
    <t>លេខ NID</t>
  </si>
  <si>
    <t>លេខ NID ថ្មី</t>
  </si>
  <si>
    <t>NID
(ត្រឹមត្រូវទម្រង់)</t>
  </si>
  <si>
    <t>NID
(មិនមានលេខ)</t>
  </si>
  <si>
    <t>NID
(ស្ទួន)</t>
  </si>
  <si>
    <t>លេខទូរសព្ទ</t>
  </si>
  <si>
    <t>Replace "/" "-" and "Space"</t>
  </si>
  <si>
    <t>First Tel Extract</t>
  </si>
  <si>
    <t>Error Adjustment</t>
  </si>
  <si>
    <t>លេខទូរសព្ទថ្មី</t>
  </si>
  <si>
    <t>លេខទូរសព្ទ 
(មិនត្រូវទម្រង់)</t>
  </si>
  <si>
    <t>លេខទូរសព្ទ 
(មិនមានលេខ)</t>
  </si>
  <si>
    <t>លេខទូរសព្ទ 
(ស្ទួន)</t>
  </si>
  <si>
    <t>ធ្វើការ Select Row ខាងលើ បន្ទាប់មកធ្វើការ Replace ទិន្នន័យនៅខាងលើពីលេខ 99999 ដោយលេខរៀងចុងក្រោយនៃទិន្នន័យ</t>
  </si>
  <si>
    <t>101353191</t>
  </si>
  <si>
    <t>100709259</t>
  </si>
  <si>
    <t>101219363</t>
  </si>
  <si>
    <t>101282934</t>
  </si>
  <si>
    <t>100762632</t>
  </si>
  <si>
    <t>100770999</t>
  </si>
  <si>
    <t>101370077</t>
  </si>
  <si>
    <t>100684443</t>
  </si>
  <si>
    <t>101235664</t>
  </si>
  <si>
    <t>101391875</t>
  </si>
  <si>
    <t>101292109</t>
  </si>
  <si>
    <t>100910866</t>
  </si>
  <si>
    <t>100767177</t>
  </si>
  <si>
    <t>101292062</t>
  </si>
  <si>
    <t>101288743</t>
  </si>
  <si>
    <t>101235659</t>
  </si>
  <si>
    <t>101187945</t>
  </si>
  <si>
    <t>100813307</t>
  </si>
  <si>
    <t>101420024</t>
  </si>
  <si>
    <t>101227710</t>
  </si>
  <si>
    <t>100835587</t>
  </si>
  <si>
    <t>100683940</t>
  </si>
  <si>
    <t>100949200</t>
  </si>
  <si>
    <t>101440068</t>
  </si>
  <si>
    <t>101121415</t>
  </si>
  <si>
    <t>101219281</t>
  </si>
  <si>
    <t>100762728</t>
  </si>
  <si>
    <t>100611811</t>
  </si>
  <si>
    <t>101240880</t>
  </si>
  <si>
    <t>100606503</t>
  </si>
  <si>
    <t>100966273</t>
  </si>
  <si>
    <t>101235549</t>
  </si>
  <si>
    <t>101401027</t>
  </si>
  <si>
    <t>100904167</t>
  </si>
  <si>
    <t>101299140</t>
  </si>
  <si>
    <t>101009975</t>
  </si>
  <si>
    <t>101211308</t>
  </si>
  <si>
    <t>100825486</t>
  </si>
  <si>
    <t>101240618</t>
  </si>
  <si>
    <t>101339574</t>
  </si>
  <si>
    <t>101236077</t>
  </si>
  <si>
    <t>101219412</t>
  </si>
  <si>
    <t>110462389</t>
  </si>
  <si>
    <t>100949125</t>
  </si>
  <si>
    <t>101289345</t>
  </si>
  <si>
    <t>101045955</t>
  </si>
  <si>
    <t>100882742</t>
  </si>
  <si>
    <t>100831705</t>
  </si>
  <si>
    <t>170991455</t>
  </si>
  <si>
    <t>100821555</t>
  </si>
  <si>
    <t>101219397</t>
  </si>
  <si>
    <t>100702178</t>
  </si>
  <si>
    <t>101326899</t>
  </si>
  <si>
    <t>100764984</t>
  </si>
  <si>
    <t>101097962</t>
  </si>
  <si>
    <t>101129763</t>
  </si>
  <si>
    <t>101401112</t>
  </si>
  <si>
    <t>101350247</t>
  </si>
  <si>
    <t>101210895</t>
  </si>
  <si>
    <t>101297247</t>
  </si>
  <si>
    <t>100813338</t>
  </si>
  <si>
    <t>101240299</t>
  </si>
  <si>
    <t>101098826</t>
  </si>
  <si>
    <t>101098138</t>
  </si>
  <si>
    <t>101219472</t>
  </si>
  <si>
    <t>101121586</t>
  </si>
  <si>
    <t>100887458</t>
  </si>
  <si>
    <t>101031017</t>
  </si>
  <si>
    <t>51644947</t>
  </si>
  <si>
    <t>101122823</t>
  </si>
  <si>
    <t>101241030</t>
  </si>
  <si>
    <t>101298296</t>
  </si>
  <si>
    <t>100821250</t>
  </si>
  <si>
    <t>101281745</t>
  </si>
  <si>
    <t>101188266</t>
  </si>
  <si>
    <t>101130369</t>
  </si>
  <si>
    <t>100840780</t>
  </si>
  <si>
    <t>100894291</t>
  </si>
  <si>
    <t>100821829</t>
  </si>
  <si>
    <t>101299475</t>
  </si>
  <si>
    <t>101058175</t>
  </si>
  <si>
    <t>100882706</t>
  </si>
  <si>
    <t>101317434</t>
  </si>
  <si>
    <t>101098169</t>
  </si>
  <si>
    <t>101016879</t>
  </si>
  <si>
    <t>101057978</t>
  </si>
  <si>
    <t>101160340</t>
  </si>
  <si>
    <t>101148581</t>
  </si>
  <si>
    <t>101319921</t>
  </si>
  <si>
    <t>101219056</t>
  </si>
  <si>
    <t>100885052</t>
  </si>
  <si>
    <t>101317221</t>
  </si>
  <si>
    <t>101423035</t>
  </si>
  <si>
    <t>101239221</t>
  </si>
  <si>
    <t>100820937</t>
  </si>
  <si>
    <t>101265967</t>
  </si>
  <si>
    <t>101169717</t>
  </si>
  <si>
    <t>101434757</t>
  </si>
  <si>
    <t>101317089</t>
  </si>
  <si>
    <t>101401108</t>
  </si>
  <si>
    <t>101188211</t>
  </si>
  <si>
    <t>101085455</t>
  </si>
  <si>
    <t>101122694</t>
  </si>
  <si>
    <t>101175607</t>
  </si>
  <si>
    <t>100806893</t>
  </si>
  <si>
    <t>100696659</t>
  </si>
  <si>
    <t>100904134</t>
  </si>
  <si>
    <t>101276856</t>
  </si>
  <si>
    <t>100821557</t>
  </si>
  <si>
    <t>100678157</t>
  </si>
  <si>
    <t>101387614</t>
  </si>
  <si>
    <t>100767237</t>
  </si>
  <si>
    <t>101326919</t>
  </si>
  <si>
    <t>100825333</t>
  </si>
  <si>
    <t>101224393</t>
  </si>
  <si>
    <t>101130217</t>
  </si>
  <si>
    <t>101240949</t>
  </si>
  <si>
    <t>101192647</t>
  </si>
  <si>
    <t>101169831</t>
  </si>
  <si>
    <t>101170110</t>
  </si>
  <si>
    <t>100763067</t>
  </si>
  <si>
    <t>101121422</t>
  </si>
  <si>
    <t>100727706</t>
  </si>
  <si>
    <t>100821700</t>
  </si>
  <si>
    <t>101400572</t>
  </si>
  <si>
    <t>100773124</t>
  </si>
  <si>
    <t>101239151</t>
  </si>
  <si>
    <t>100770420</t>
  </si>
  <si>
    <t>100767450</t>
  </si>
  <si>
    <t>101122002</t>
  </si>
  <si>
    <t>100713779</t>
  </si>
  <si>
    <t>101122798</t>
  </si>
  <si>
    <t>101170224</t>
  </si>
  <si>
    <t>101149126</t>
  </si>
  <si>
    <t>101216073</t>
  </si>
  <si>
    <t>101315016</t>
  </si>
  <si>
    <t>100786313</t>
  </si>
  <si>
    <t>100966777</t>
  </si>
  <si>
    <t>101281847</t>
  </si>
  <si>
    <t>100658710</t>
  </si>
  <si>
    <t>101349185</t>
  </si>
  <si>
    <t>101239166</t>
  </si>
  <si>
    <t>100767631</t>
  </si>
  <si>
    <t>100677935</t>
  </si>
  <si>
    <t>100860588</t>
  </si>
  <si>
    <t>101265014</t>
  </si>
  <si>
    <t>100813745</t>
  </si>
  <si>
    <t>100966446</t>
  </si>
  <si>
    <t>101122371</t>
  </si>
  <si>
    <t>100784278</t>
  </si>
  <si>
    <t>101121405</t>
  </si>
  <si>
    <t>100904111</t>
  </si>
  <si>
    <t>100773126</t>
  </si>
  <si>
    <t>100784806</t>
  </si>
  <si>
    <t>101319787</t>
  </si>
  <si>
    <t>100772087</t>
  </si>
  <si>
    <t>100841047</t>
  </si>
  <si>
    <t>101400685</t>
  </si>
  <si>
    <t>101276050</t>
  </si>
  <si>
    <t>101309711</t>
  </si>
  <si>
    <t>101235760</t>
  </si>
  <si>
    <t>100767152</t>
  </si>
  <si>
    <t>100773101</t>
  </si>
  <si>
    <t>101098231</t>
  </si>
  <si>
    <t>101050169</t>
  </si>
  <si>
    <t>100909841</t>
  </si>
  <si>
    <t>101282757</t>
  </si>
  <si>
    <t>101050658</t>
  </si>
  <si>
    <t>100710839</t>
  </si>
  <si>
    <t>100466991</t>
  </si>
  <si>
    <t>101450467</t>
  </si>
  <si>
    <t>101333188</t>
  </si>
  <si>
    <t>101219103</t>
  </si>
  <si>
    <t>100769181</t>
  </si>
  <si>
    <t>101045579</t>
  </si>
  <si>
    <t>101317401</t>
  </si>
  <si>
    <t>101271050</t>
  </si>
  <si>
    <t>101085736</t>
  </si>
  <si>
    <t>101188595</t>
  </si>
  <si>
    <t>101147808</t>
  </si>
  <si>
    <t>101320405</t>
  </si>
  <si>
    <t>101308274</t>
  </si>
  <si>
    <t>100875856</t>
  </si>
  <si>
    <t>101085457</t>
  </si>
  <si>
    <t>100813520</t>
  </si>
  <si>
    <t>101188285</t>
  </si>
  <si>
    <t>101085673</t>
  </si>
  <si>
    <t>101211680</t>
  </si>
  <si>
    <t>100953550</t>
  </si>
  <si>
    <t>101188248</t>
  </si>
  <si>
    <t>101281717</t>
  </si>
  <si>
    <t>101317213</t>
  </si>
  <si>
    <t>101224912</t>
  </si>
  <si>
    <t>101287824</t>
  </si>
  <si>
    <t>100813392</t>
  </si>
  <si>
    <t>101088296</t>
  </si>
  <si>
    <t>101283110</t>
  </si>
  <si>
    <t>101353222</t>
  </si>
  <si>
    <t>240086714</t>
  </si>
  <si>
    <t>100677994</t>
  </si>
  <si>
    <t>101366073</t>
  </si>
  <si>
    <t>101327396</t>
  </si>
  <si>
    <t>101333042</t>
  </si>
  <si>
    <t>101477653</t>
  </si>
  <si>
    <t>101378622</t>
  </si>
  <si>
    <t>100946030</t>
  </si>
  <si>
    <t>រយៈពេលព្យួរកិច្ចសន្យាការងារ ២០ថ្ងៃ ចាប់ពីថ្ងៃទី២៣ ខែកក្កដា ឆ្នាំ២០២៣ ដល់ថ្ងៃទី១១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</si>
  <si>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</si>
  <si>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</si>
  <si>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</si>
  <si>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</si>
  <si>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</si>
  <si>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</si>
  <si>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358 ឈ្មោះ ជូ ស (ស្រីចំនួន 346 នាក់) ក្នុងនោះ
- ទទួលបានប្រាក់ឧបត្ថម្ភចំនួន   357 នាក់ (ស្រី 345 នាក់)
- មិនទទួលបានប្រាក់ឧបត្ថម្ភចំនួន   1 នាក់ (ស្រី 1 នាក់)</t>
  </si>
  <si>
    <t>កម្មករនិយោជិតដែលទទួលបានប្រាក់ឧបត្ថម្ភពីរាជរដ្ឋាភិបាល</t>
  </si>
  <si>
    <t>18-04-2022</t>
  </si>
  <si>
    <t>05-12-2012</t>
  </si>
  <si>
    <t>27-07-2015</t>
  </si>
  <si>
    <t>12-10-2016</t>
  </si>
  <si>
    <t>28-11-2016</t>
  </si>
  <si>
    <t>01-12-2016</t>
  </si>
  <si>
    <t>01-07-2017</t>
  </si>
  <si>
    <t>09-02-2021</t>
  </si>
  <si>
    <t>07-02-2023</t>
  </si>
  <si>
    <t>20-04-2012</t>
  </si>
  <si>
    <t>17-10-2013</t>
  </si>
  <si>
    <t>22-05-2015</t>
  </si>
  <si>
    <t>22-08-2016</t>
  </si>
  <si>
    <t>02-03-2019</t>
  </si>
  <si>
    <t>05-03-2019</t>
  </si>
  <si>
    <t>22-09-2020</t>
  </si>
  <si>
    <t>26-01-2021</t>
  </si>
  <si>
    <t>02-12-2021</t>
  </si>
  <si>
    <t>02-02-2023</t>
  </si>
  <si>
    <t>10-08-2013</t>
  </si>
  <si>
    <t>21-02-2013</t>
  </si>
  <si>
    <t>05-02-2021</t>
  </si>
  <si>
    <t>25-11-2021</t>
  </si>
  <si>
    <t>02-05-2022</t>
  </si>
  <si>
    <t>23-05-2023</t>
  </si>
  <si>
    <t>26-09-2014</t>
  </si>
  <si>
    <t>01-07-2015</t>
  </si>
  <si>
    <t>23-02-2016</t>
  </si>
  <si>
    <t>24-02-2016</t>
  </si>
  <si>
    <t>21-03-2016</t>
  </si>
  <si>
    <t>09-10-2013</t>
  </si>
  <si>
    <t>18-09-2012</t>
  </si>
  <si>
    <t>03-05-2014</t>
  </si>
  <si>
    <t>01-10-2014</t>
  </si>
  <si>
    <t>18-05-2015</t>
  </si>
  <si>
    <t>16-12-2014</t>
  </si>
  <si>
    <t>02-09-2016</t>
  </si>
  <si>
    <t>13-02-2017</t>
  </si>
  <si>
    <t>22-11-2016</t>
  </si>
  <si>
    <t>23-11-2016</t>
  </si>
  <si>
    <t>03-05-2017</t>
  </si>
  <si>
    <t>05-03-2013</t>
  </si>
  <si>
    <t>05-08-2013</t>
  </si>
  <si>
    <t>26-10-2015</t>
  </si>
  <si>
    <t>27-04-2016</t>
  </si>
  <si>
    <t>03-05-2016</t>
  </si>
  <si>
    <t>21-11-2016</t>
  </si>
  <si>
    <t>03-10-2017</t>
  </si>
  <si>
    <t>06-03-2018</t>
  </si>
  <si>
    <t>13-03-2018</t>
  </si>
  <si>
    <t>16-03-2018</t>
  </si>
  <si>
    <t>21-03-2018</t>
  </si>
  <si>
    <t>04-08-2018</t>
  </si>
  <si>
    <t>26-12-2018</t>
  </si>
  <si>
    <t>19-10-2021</t>
  </si>
  <si>
    <t>01-04-2022</t>
  </si>
  <si>
    <t>20-04-2022</t>
  </si>
  <si>
    <t>06-02-2023</t>
  </si>
  <si>
    <t>21-04-2017</t>
  </si>
  <si>
    <t>26-04-2016</t>
  </si>
  <si>
    <t>28-04-2016</t>
  </si>
  <si>
    <t>25-05-2016</t>
  </si>
  <si>
    <t>06-06-2016</t>
  </si>
  <si>
    <t>15-07-2016</t>
  </si>
  <si>
    <t>25-04-2016</t>
  </si>
  <si>
    <t>24-08-2016</t>
  </si>
  <si>
    <t>22-05-2017</t>
  </si>
  <si>
    <t>29-08-2017</t>
  </si>
  <si>
    <t>02-06-2018</t>
  </si>
  <si>
    <t>13-08-2018</t>
  </si>
  <si>
    <t>07-06-2019</t>
  </si>
  <si>
    <t>26-09-2020</t>
  </si>
  <si>
    <t>05-01-2021</t>
  </si>
  <si>
    <t>21-01-2021</t>
  </si>
  <si>
    <t>01-03-2021</t>
  </si>
  <si>
    <t>20-10-2021</t>
  </si>
  <si>
    <t>24-11-2021</t>
  </si>
  <si>
    <t>01-12-2021</t>
  </si>
  <si>
    <t>03-12-2021</t>
  </si>
  <si>
    <t>10-06-2022</t>
  </si>
  <si>
    <t>13-11-2012</t>
  </si>
  <si>
    <t>02-05-2012</t>
  </si>
  <si>
    <t>27-09-2013</t>
  </si>
  <si>
    <t>13-01-2015</t>
  </si>
  <si>
    <t>26-02-2016</t>
  </si>
  <si>
    <t>01-09-2016</t>
  </si>
  <si>
    <t>17-10-2016</t>
  </si>
  <si>
    <t>24-04-2017</t>
  </si>
  <si>
    <t>14-02-2013</t>
  </si>
  <si>
    <t>12-02-2013</t>
  </si>
  <si>
    <t>24-02-2015</t>
  </si>
  <si>
    <t>03-06-2015</t>
  </si>
  <si>
    <t>23-06-2015</t>
  </si>
  <si>
    <t>26-06-2012</t>
  </si>
  <si>
    <t>21-06-2016</t>
  </si>
  <si>
    <t>14-09-2013</t>
  </si>
  <si>
    <t>20-06-2013</t>
  </si>
  <si>
    <t>05-01-2015</t>
  </si>
  <si>
    <t>20-07-2012</t>
  </si>
  <si>
    <t>04-06-2013</t>
  </si>
  <si>
    <t>15-06-2017</t>
  </si>
  <si>
    <t>06-02-2013</t>
  </si>
  <si>
    <t>18-10-2016</t>
  </si>
  <si>
    <t>23-03-2018</t>
  </si>
  <si>
    <t>18-05-2018</t>
  </si>
  <si>
    <t>04-10-2019</t>
  </si>
  <si>
    <t>21-11-2019</t>
  </si>
  <si>
    <t>25-09-2020</t>
  </si>
  <si>
    <t>13-01-2021</t>
  </si>
  <si>
    <t>25-04-2022</t>
  </si>
  <si>
    <t>23-04-2013</t>
  </si>
  <si>
    <t>13-12-2014</t>
  </si>
  <si>
    <t>04-09-2013</t>
  </si>
  <si>
    <t>04-08-2012</t>
  </si>
  <si>
    <t>04-05-2012</t>
  </si>
  <si>
    <t>17-09-2013</t>
  </si>
  <si>
    <t>23-10-2013</t>
  </si>
  <si>
    <t>22-04-2017</t>
  </si>
  <si>
    <t>09-05-2012</t>
  </si>
  <si>
    <t>26-06-2015</t>
  </si>
  <si>
    <t>19-08-2013</t>
  </si>
  <si>
    <t>12-07-2017</t>
  </si>
  <si>
    <t>24-03-2018</t>
  </si>
  <si>
    <t>14-01-2019</t>
  </si>
  <si>
    <t>13-03-2019</t>
  </si>
  <si>
    <t>25-04-2019</t>
  </si>
  <si>
    <t>04-01-2021</t>
  </si>
  <si>
    <t>17-05-2022</t>
  </si>
  <si>
    <t>11-01-2013</t>
  </si>
  <si>
    <t>11-07-2012</t>
  </si>
  <si>
    <t>17-01-2013</t>
  </si>
  <si>
    <t>16-01-2013</t>
  </si>
  <si>
    <t>21-06-2012</t>
  </si>
  <si>
    <t>15-02-2013</t>
  </si>
  <si>
    <t>12-06-2013</t>
  </si>
  <si>
    <t>14-10-2013</t>
  </si>
  <si>
    <t>21-11-2013</t>
  </si>
  <si>
    <t>18-06-2013</t>
  </si>
  <si>
    <t>04-12-2012</t>
  </si>
  <si>
    <t>24-04-2013</t>
  </si>
  <si>
    <t>25-06-2013</t>
  </si>
  <si>
    <t>19-01-2013</t>
  </si>
  <si>
    <t>20-12-2016</t>
  </si>
  <si>
    <t>01-08-2017</t>
  </si>
  <si>
    <t>07-08-2017</t>
  </si>
  <si>
    <t>13-09-2017</t>
  </si>
  <si>
    <t>21-11-2017</t>
  </si>
  <si>
    <t>25-04-2018</t>
  </si>
  <si>
    <t>23-05-2018</t>
  </si>
  <si>
    <t>20-05-2015</t>
  </si>
  <si>
    <t>03-05-2019</t>
  </si>
  <si>
    <t>03-12-2019</t>
  </si>
  <si>
    <t>08-06-2022</t>
  </si>
  <si>
    <t>09-08-2012</t>
  </si>
  <si>
    <t>02-01-2013</t>
  </si>
  <si>
    <t>15-08-2013</t>
  </si>
  <si>
    <t>03-09-2013</t>
  </si>
  <si>
    <t>11-10-2013</t>
  </si>
  <si>
    <t>23-04-2012</t>
  </si>
  <si>
    <t>02-01-2015</t>
  </si>
  <si>
    <t>28-06-2012</t>
  </si>
  <si>
    <t>17-07-2012</t>
  </si>
  <si>
    <t>25-09-2015</t>
  </si>
  <si>
    <t>21-04-2016</t>
  </si>
  <si>
    <t>26-07-2017</t>
  </si>
  <si>
    <t>02-10-2017</t>
  </si>
  <si>
    <t>17-03-2018</t>
  </si>
  <si>
    <t>18-09-2018</t>
  </si>
  <si>
    <t>25-12-2018</t>
  </si>
  <si>
    <t>12-03-2019</t>
  </si>
  <si>
    <t>07-10-2019</t>
  </si>
  <si>
    <t>22-11-2019</t>
  </si>
  <si>
    <t>22-06-2022</t>
  </si>
  <si>
    <t>06-12-2016</t>
  </si>
  <si>
    <t>02-06-2017</t>
  </si>
  <si>
    <t>25-10-2017</t>
  </si>
  <si>
    <t>26-10-2017</t>
  </si>
  <si>
    <t>03-03-2018</t>
  </si>
  <si>
    <t>07-05-2018</t>
  </si>
  <si>
    <t>08-10-2019</t>
  </si>
  <si>
    <t>04-11-2019</t>
  </si>
  <si>
    <t>05-11-2019</t>
  </si>
  <si>
    <t>07-12-2019</t>
  </si>
  <si>
    <t>08-01-2021</t>
  </si>
  <si>
    <t>11-09-1992</t>
  </si>
  <si>
    <t>10-01-2001</t>
  </si>
  <si>
    <t>01-04-2000</t>
  </si>
  <si>
    <t>25-01-2002</t>
  </si>
  <si>
    <t>17-05-1996</t>
  </si>
  <si>
    <t>07-03-2003</t>
  </si>
  <si>
    <t>02-09-1985</t>
  </si>
  <si>
    <t>21-03-2002</t>
  </si>
  <si>
    <t>08-05-2002</t>
  </si>
  <si>
    <t>01-01-1986</t>
  </si>
  <si>
    <t>21-02-1994</t>
  </si>
  <si>
    <t>03-05-1990</t>
  </si>
  <si>
    <t>20-01-1999</t>
  </si>
  <si>
    <t>15-11-2001</t>
  </si>
  <si>
    <t>13-10-1988</t>
  </si>
  <si>
    <t xml:space="preserve">បញ្ជីរាយនាមកម្មករនិយោជិតដែលអនុញ្ញាតឱ្យព្យួរកិច្ចសន្យាការងារ
ក្រុមហ៊ុន  តាកែវស៊ូ (ខេមបូឌា)   សកម្មភាពអាជីវកម្ម  រោងចក្រផលិតស្បែកជើង
អាសយដ្ឋាន៖ ភូមិត្រាំ សង្កាត់រកាក្រៅ ក្រុងដូនកែវ ខេត្តតាកែវ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</si>
</sst>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"/>
    <numFmt numFmtId="165" formatCode="000000000"/>
  </numFmts>
  <fonts count="26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9"/>
      <name val="宋体"/>
      <family val="3"/>
      <charset val="134"/>
    </font>
    <font>
      <b/>
      <sz val="16"/>
      <color rgb="FFC00000"/>
      <name val="Khmer OS Battambang"/>
    </font>
    <font>
      <b/>
      <sz val="20"/>
      <color rgb="FFC00000"/>
      <name val="Khmer OS Battambang"/>
    </font>
    <font>
      <b/>
      <sz val="11"/>
      <color rgb="FFFF0000"/>
      <name val="Khmer OS Battambang"/>
    </font>
    <font>
      <sz val="10"/>
      <name val="Khmer OS Battambang"/>
    </font>
    <font>
      <b/>
      <sz val="10"/>
      <color rgb="FFFF0000"/>
      <name val="Khmer OS Battambang"/>
    </font>
    <font>
      <b/>
      <sz val="10"/>
      <color rgb="FFC00000"/>
      <name val="Khmer OS Battambang"/>
    </font>
    <font>
      <b/>
      <sz val="9"/>
      <name val="Khmer OS System"/>
    </font>
    <font>
      <b/>
      <sz val="9"/>
      <color rgb="FF3366CC"/>
      <name val="Khmer OS System"/>
    </font>
    <font>
      <sz val="10"/>
      <color theme="1"/>
      <name val="Khmer OS Battambang"/>
    </font>
    <font>
      <sz val="10"/>
      <color rgb="FFFF0000"/>
      <name val="Khmer OS Battambang"/>
    </font>
    <font>
      <b/>
      <sz val="26"/>
      <color rgb="FFFF0000"/>
      <name val="Khmer OS Battambang"/>
    </font>
    <font>
      <sz val="12"/>
      <color theme="1"/>
      <name val="Times New Roman"/>
      <family val="1"/>
    </font>
    <font>
      <sz val="12"/>
      <color theme="1"/>
      <name val="Khmer OS Battambang"/>
    </font>
    <font>
      <sz val="12"/>
      <color rgb="FFC00000"/>
      <name val="Times New Roman"/>
      <family val="1"/>
    </font>
    <font>
      <sz val="12"/>
      <name val="Khmer OS Battambang"/>
    </font>
    <font>
      <sz val="11"/>
      <color theme="1"/>
      <name val="Times New Roman"/>
      <family val="1"/>
    </font>
    <font>
      <b/>
      <sz val="14"/>
      <color rgb="FFC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11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 style="thin">
        <color indexed="64"/>
      </right>
      <top style="thick">
        <color rgb="FFFF0000"/>
      </top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/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7" fillId="3" borderId="4" xfId="0" applyFont="1" applyFill="1" applyBorder="1" applyAlignment="1" applyProtection="1">
      <alignment horizontal="center" vertical="center" wrapText="1"/>
      <protection locked="0"/>
    </xf>
    <xf numFmtId="0" fontId="8" fillId="4" borderId="5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0" fillId="0" borderId="4" xfId="0" applyBorder="1"/>
    <xf numFmtId="0" fontId="9" fillId="9" borderId="5" xfId="0" applyFont="1" applyFill="1" applyBorder="1" applyAlignment="1" applyProtection="1">
      <alignment horizontal="center" vertical="center" wrapText="1"/>
      <protection locked="0"/>
    </xf>
    <xf numFmtId="0" fontId="10" fillId="10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vertical="center" wrapText="1"/>
    </xf>
    <xf numFmtId="0" fontId="11" fillId="5" borderId="8" xfId="0" applyFont="1" applyFill="1" applyBorder="1" applyAlignment="1" applyProtection="1">
      <alignment horizontal="center" vertical="center" wrapText="1"/>
      <protection locked="0"/>
    </xf>
    <xf numFmtId="0" fontId="12" fillId="10" borderId="9" xfId="0" applyFont="1" applyFill="1" applyBorder="1" applyAlignment="1">
      <alignment horizontal="center" vertical="center" wrapText="1"/>
    </xf>
    <xf numFmtId="49" fontId="13" fillId="10" borderId="9" xfId="0" applyNumberFormat="1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6" borderId="10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15" fillId="9" borderId="10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right" vertical="center"/>
    </xf>
    <xf numFmtId="0" fontId="17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right" vertical="center"/>
    </xf>
    <xf numFmtId="2" fontId="18" fillId="0" borderId="10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horizontal="right" vertical="center"/>
    </xf>
    <xf numFmtId="0" fontId="19" fillId="4" borderId="10" xfId="0" applyFont="1" applyFill="1" applyBorder="1" applyAlignment="1">
      <alignment horizontal="right" vertical="center"/>
    </xf>
    <xf numFmtId="2" fontId="20" fillId="0" borderId="10" xfId="0" applyNumberFormat="1" applyFont="1" applyBorder="1" applyAlignment="1">
      <alignment horizontal="center" vertical="center" shrinkToFit="1"/>
    </xf>
    <xf numFmtId="49" fontId="18" fillId="0" borderId="10" xfId="0" applyNumberFormat="1" applyFont="1" applyBorder="1" applyAlignment="1">
      <alignment horizontal="right" vertical="center"/>
    </xf>
    <xf numFmtId="0" fontId="17" fillId="0" borderId="10" xfId="0" applyFont="1" applyBorder="1" applyAlignment="1">
      <alignment vertical="center"/>
    </xf>
    <xf numFmtId="0" fontId="19" fillId="3" borderId="11" xfId="0" applyFont="1" applyFill="1" applyBorder="1" applyAlignment="1">
      <alignment horizontal="right" vertical="center"/>
    </xf>
    <xf numFmtId="0" fontId="0" fillId="0" borderId="11" xfId="0" applyBorder="1"/>
    <xf numFmtId="0" fontId="21" fillId="0" borderId="11" xfId="0" applyFont="1" applyBorder="1"/>
    <xf numFmtId="0" fontId="0" fillId="0" borderId="0" xfId="0"/>
    <xf numFmtId="49" fontId="0" fillId="0" borderId="0" xfId="0" applyNumberFormat="1"/>
    <xf numFmtId="0" fontId="0" fillId="3" borderId="0" xfId="0" applyFill="1"/>
    <xf numFmtId="0" fontId="0" fillId="0" borderId="1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49" fontId="23" fillId="0" borderId="18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5" fillId="0" borderId="12" xfId="0" applyFont="1" applyBorder="1" applyAlignment="1">
      <alignment vertical="center"/>
    </xf>
    <xf numFmtId="0" fontId="25" fillId="0" borderId="14" xfId="0" applyFont="1" applyBorder="1" applyAlignment="1">
      <alignment vertical="center"/>
    </xf>
    <xf numFmtId="49" fontId="23" fillId="0" borderId="14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25" fillId="0" borderId="14" xfId="0" applyNumberFormat="1" applyFont="1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6" fillId="2" borderId="3" xfId="0" applyFont="1" applyFill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left" vertical="center" wrapText="1"/>
      <protection locked="0"/>
    </xf>
    <xf numFmtId="0" fontId="22" fillId="2" borderId="14" xfId="0" applyFont="1" applyFill="1" applyBorder="1" applyAlignment="1">
      <alignment horizontal="center" vertical="center" wrapText="1"/>
    </xf>
    <xf numFmtId="0" fontId="22" fillId="2" borderId="15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4" fillId="0" borderId="16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68"/>
  <sheetViews>
    <sheetView zoomScaleNormal="100" zoomScaleSheetLayoutView="70" workbookViewId="0">
      <selection activeCell="G370" sqref="G370"/>
    </sheetView>
  </sheetViews>
  <sheetFormatPr defaultRowHeight="23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</cols>
  <sheetData>
    <row r="1" spans="1:9" ht="159.9" customHeight="1">
      <c r="A1" s="61" t="s">
        <v>1247</v>
      </c>
      <c r="B1" s="62"/>
      <c r="C1" s="62"/>
      <c r="D1" s="62"/>
      <c r="E1" s="62"/>
      <c r="F1" s="62"/>
      <c r="G1" s="62"/>
      <c r="H1" s="62"/>
      <c r="I1" s="62"/>
    </row>
    <row r="2" spans="1:9" ht="69.900000000000006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" t="s">
        <v>5</v>
      </c>
      <c r="G2" s="4" t="s">
        <v>6</v>
      </c>
      <c r="H2" s="2" t="s">
        <v>7</v>
      </c>
      <c r="I2" s="2" t="s">
        <v>8</v>
      </c>
    </row>
    <row r="3" spans="1:9" ht="60" customHeight="1">
      <c r="A3" s="3">
        <v>1</v>
      </c>
      <c r="B3" s="3" t="s">
        <v>9</v>
      </c>
      <c r="C3" s="3" t="s">
        <v>364</v>
      </c>
      <c r="D3" s="6">
        <v>41248</v>
      </c>
      <c r="E3" s="3" t="s">
        <v>365</v>
      </c>
      <c r="F3" s="5" t="s">
        <v>366</v>
      </c>
      <c r="G3" s="7">
        <v>101353191</v>
      </c>
      <c r="H3" s="5" t="s">
        <v>367</v>
      </c>
      <c r="I3" s="3"/>
    </row>
    <row r="4" spans="1:9" ht="60" customHeight="1">
      <c r="A4" s="3">
        <v>2</v>
      </c>
      <c r="B4" s="3" t="s">
        <v>10</v>
      </c>
      <c r="C4" s="3" t="s">
        <v>364</v>
      </c>
      <c r="D4" s="6">
        <v>42212</v>
      </c>
      <c r="E4" s="3" t="s">
        <v>365</v>
      </c>
      <c r="F4" s="5" t="s">
        <v>368</v>
      </c>
      <c r="G4" s="7">
        <v>100709259</v>
      </c>
      <c r="H4" s="5" t="s">
        <v>369</v>
      </c>
      <c r="I4" s="3"/>
    </row>
    <row r="5" spans="1:9" ht="60" customHeight="1">
      <c r="A5" s="3">
        <v>3</v>
      </c>
      <c r="B5" s="3" t="s">
        <v>11</v>
      </c>
      <c r="C5" s="3" t="s">
        <v>364</v>
      </c>
      <c r="D5" s="6">
        <v>42655</v>
      </c>
      <c r="E5" s="3" t="s">
        <v>365</v>
      </c>
      <c r="F5" s="5" t="s">
        <v>370</v>
      </c>
      <c r="G5" s="7">
        <v>101219363</v>
      </c>
      <c r="H5" s="5" t="s">
        <v>1246</v>
      </c>
      <c r="I5" s="3"/>
    </row>
    <row r="6" spans="1:9" ht="60" customHeight="1">
      <c r="A6" s="3">
        <v>4</v>
      </c>
      <c r="B6" s="3" t="s">
        <v>12</v>
      </c>
      <c r="C6" s="3" t="s">
        <v>364</v>
      </c>
      <c r="D6" s="6">
        <v>42702</v>
      </c>
      <c r="E6" s="3" t="s">
        <v>365</v>
      </c>
      <c r="F6" s="5" t="s">
        <v>371</v>
      </c>
      <c r="G6" s="7">
        <v>101282934</v>
      </c>
      <c r="H6" s="5" t="s">
        <v>372</v>
      </c>
      <c r="I6" s="3"/>
    </row>
    <row r="7" spans="1:9" ht="60" customHeight="1">
      <c r="A7" s="3">
        <v>5</v>
      </c>
      <c r="B7" s="3" t="s">
        <v>13</v>
      </c>
      <c r="C7" s="3" t="s">
        <v>364</v>
      </c>
      <c r="D7" s="6">
        <v>42705</v>
      </c>
      <c r="E7" s="3" t="s">
        <v>365</v>
      </c>
      <c r="F7" s="5" t="s">
        <v>373</v>
      </c>
      <c r="G7" s="7">
        <v>100762632</v>
      </c>
      <c r="H7" s="5" t="s">
        <v>374</v>
      </c>
      <c r="I7" s="3"/>
    </row>
    <row r="8" spans="1:9" ht="60" customHeight="1">
      <c r="A8" s="3">
        <v>6</v>
      </c>
      <c r="B8" s="3" t="s">
        <v>14</v>
      </c>
      <c r="C8" s="3" t="s">
        <v>364</v>
      </c>
      <c r="D8" s="6">
        <v>42917</v>
      </c>
      <c r="E8" s="3" t="s">
        <v>365</v>
      </c>
      <c r="F8" s="5" t="s">
        <v>375</v>
      </c>
      <c r="G8" s="7">
        <v>100770999</v>
      </c>
      <c r="H8" s="5" t="s">
        <v>376</v>
      </c>
      <c r="I8" s="3"/>
    </row>
    <row r="9" spans="1:9" ht="60" customHeight="1">
      <c r="A9" s="3">
        <v>7</v>
      </c>
      <c r="B9" s="3" t="s">
        <v>15</v>
      </c>
      <c r="C9" s="3" t="s">
        <v>364</v>
      </c>
      <c r="D9" s="6">
        <v>42917</v>
      </c>
      <c r="E9" s="3" t="s">
        <v>365</v>
      </c>
      <c r="F9" s="5" t="s">
        <v>377</v>
      </c>
      <c r="G9" s="7">
        <v>101370077</v>
      </c>
      <c r="H9" s="5" t="s">
        <v>378</v>
      </c>
      <c r="I9" s="3"/>
    </row>
    <row r="10" spans="1:9" ht="60" customHeight="1">
      <c r="A10" s="3">
        <v>8</v>
      </c>
      <c r="B10" s="3" t="s">
        <v>16</v>
      </c>
      <c r="C10" s="3" t="s">
        <v>364</v>
      </c>
      <c r="D10" s="6">
        <v>44236</v>
      </c>
      <c r="E10" s="3" t="s">
        <v>365</v>
      </c>
      <c r="F10" s="5" t="s">
        <v>379</v>
      </c>
      <c r="G10" s="7">
        <v>100684443</v>
      </c>
      <c r="H10" s="5" t="s">
        <v>380</v>
      </c>
      <c r="I10" s="3"/>
    </row>
    <row r="11" spans="1:9" ht="60" customHeight="1">
      <c r="A11" s="3">
        <v>9</v>
      </c>
      <c r="B11" s="3" t="s">
        <v>17</v>
      </c>
      <c r="C11" s="3" t="s">
        <v>364</v>
      </c>
      <c r="D11" s="6">
        <v>44964</v>
      </c>
      <c r="E11" s="3" t="s">
        <v>381</v>
      </c>
      <c r="F11" s="5" t="s">
        <v>382</v>
      </c>
      <c r="G11" s="7">
        <v>101235664</v>
      </c>
      <c r="H11" s="5" t="s">
        <v>383</v>
      </c>
      <c r="I11" s="3"/>
    </row>
    <row r="12" spans="1:9" ht="60" customHeight="1">
      <c r="A12" s="3">
        <v>10</v>
      </c>
      <c r="B12" s="3" t="s">
        <v>18</v>
      </c>
      <c r="C12" s="3" t="s">
        <v>364</v>
      </c>
      <c r="D12" s="6">
        <v>44964</v>
      </c>
      <c r="E12" s="3" t="s">
        <v>381</v>
      </c>
      <c r="F12" s="5" t="s">
        <v>384</v>
      </c>
      <c r="G12" s="7">
        <v>101391875</v>
      </c>
      <c r="H12" s="5" t="s">
        <v>385</v>
      </c>
      <c r="I12" s="3"/>
    </row>
    <row r="13" spans="1:9" ht="60" customHeight="1">
      <c r="A13" s="3">
        <v>11</v>
      </c>
      <c r="B13" s="3" t="s">
        <v>19</v>
      </c>
      <c r="C13" s="3" t="s">
        <v>386</v>
      </c>
      <c r="D13" s="6">
        <v>41019</v>
      </c>
      <c r="E13" s="3" t="s">
        <v>387</v>
      </c>
      <c r="F13" s="5" t="s">
        <v>388</v>
      </c>
      <c r="G13" s="7">
        <v>101292109</v>
      </c>
      <c r="H13" s="5" t="s">
        <v>389</v>
      </c>
      <c r="I13" s="3"/>
    </row>
    <row r="14" spans="1:9" ht="60" customHeight="1">
      <c r="A14" s="3">
        <v>12</v>
      </c>
      <c r="B14" s="3" t="s">
        <v>20</v>
      </c>
      <c r="C14" s="3" t="s">
        <v>386</v>
      </c>
      <c r="D14" s="6">
        <v>41564</v>
      </c>
      <c r="E14" s="3" t="s">
        <v>381</v>
      </c>
      <c r="F14" s="5" t="s">
        <v>390</v>
      </c>
      <c r="G14" s="7">
        <v>100910866</v>
      </c>
      <c r="H14" s="5" t="s">
        <v>391</v>
      </c>
      <c r="I14" s="3"/>
    </row>
    <row r="15" spans="1:9" ht="60" customHeight="1">
      <c r="A15" s="3">
        <v>13</v>
      </c>
      <c r="B15" s="3" t="s">
        <v>21</v>
      </c>
      <c r="C15" s="3" t="s">
        <v>386</v>
      </c>
      <c r="D15" s="6">
        <v>42146</v>
      </c>
      <c r="E15" s="3" t="s">
        <v>381</v>
      </c>
      <c r="F15" s="5" t="s">
        <v>392</v>
      </c>
      <c r="G15" s="7">
        <v>100767177</v>
      </c>
      <c r="H15" s="5" t="s">
        <v>393</v>
      </c>
      <c r="I15" s="3"/>
    </row>
    <row r="16" spans="1:9" ht="60" customHeight="1">
      <c r="A16" s="3">
        <v>14</v>
      </c>
      <c r="B16" s="3" t="s">
        <v>22</v>
      </c>
      <c r="C16" s="3" t="s">
        <v>386</v>
      </c>
      <c r="D16" s="6">
        <v>42604</v>
      </c>
      <c r="E16" s="3" t="s">
        <v>381</v>
      </c>
      <c r="F16" s="5" t="s">
        <v>394</v>
      </c>
      <c r="G16" s="7">
        <v>101292062</v>
      </c>
      <c r="H16" s="5" t="s">
        <v>395</v>
      </c>
      <c r="I16" s="3"/>
    </row>
    <row r="17" spans="1:9" ht="60" customHeight="1">
      <c r="A17" s="3">
        <v>15</v>
      </c>
      <c r="B17" s="3" t="s">
        <v>23</v>
      </c>
      <c r="C17" s="3" t="s">
        <v>386</v>
      </c>
      <c r="D17" s="6">
        <v>43526</v>
      </c>
      <c r="E17" s="3" t="s">
        <v>381</v>
      </c>
      <c r="F17" s="5" t="s">
        <v>396</v>
      </c>
      <c r="G17" s="7">
        <v>101288743</v>
      </c>
      <c r="H17" s="5" t="s">
        <v>397</v>
      </c>
      <c r="I17" s="3"/>
    </row>
    <row r="18" spans="1:9" ht="60" customHeight="1">
      <c r="A18" s="3">
        <v>16</v>
      </c>
      <c r="B18" s="3" t="s">
        <v>24</v>
      </c>
      <c r="C18" s="3" t="s">
        <v>386</v>
      </c>
      <c r="D18" s="6">
        <v>43529</v>
      </c>
      <c r="E18" s="3" t="s">
        <v>381</v>
      </c>
      <c r="F18" s="5" t="s">
        <v>398</v>
      </c>
      <c r="G18" s="7">
        <v>101235659</v>
      </c>
      <c r="H18" s="5" t="s">
        <v>399</v>
      </c>
      <c r="I18" s="3"/>
    </row>
    <row r="19" spans="1:9" ht="60" customHeight="1">
      <c r="A19" s="3">
        <v>17</v>
      </c>
      <c r="B19" s="3" t="s">
        <v>25</v>
      </c>
      <c r="C19" s="3" t="s">
        <v>386</v>
      </c>
      <c r="D19" s="6">
        <v>44096</v>
      </c>
      <c r="E19" s="3" t="s">
        <v>381</v>
      </c>
      <c r="F19" s="5" t="s">
        <v>400</v>
      </c>
      <c r="G19" s="7">
        <v>101187945</v>
      </c>
      <c r="H19" s="5" t="s">
        <v>401</v>
      </c>
      <c r="I19" s="3"/>
    </row>
    <row r="20" spans="1:9" ht="60" customHeight="1">
      <c r="A20" s="3">
        <v>18</v>
      </c>
      <c r="B20" s="3" t="s">
        <v>26</v>
      </c>
      <c r="C20" s="3" t="s">
        <v>386</v>
      </c>
      <c r="D20" s="6">
        <v>44222</v>
      </c>
      <c r="E20" s="3" t="s">
        <v>381</v>
      </c>
      <c r="F20" s="5" t="s">
        <v>402</v>
      </c>
      <c r="G20" s="7">
        <v>100813307</v>
      </c>
      <c r="H20" s="5" t="s">
        <v>403</v>
      </c>
      <c r="I20" s="3"/>
    </row>
    <row r="21" spans="1:9" ht="60" customHeight="1">
      <c r="A21" s="3">
        <v>19</v>
      </c>
      <c r="B21" s="3" t="s">
        <v>27</v>
      </c>
      <c r="C21" s="3" t="s">
        <v>386</v>
      </c>
      <c r="D21" s="6">
        <v>44532</v>
      </c>
      <c r="E21" s="3" t="s">
        <v>381</v>
      </c>
      <c r="F21" s="5" t="s">
        <v>404</v>
      </c>
      <c r="G21" s="7" t="s">
        <v>405</v>
      </c>
      <c r="H21" s="5" t="s">
        <v>406</v>
      </c>
      <c r="I21" s="3"/>
    </row>
    <row r="22" spans="1:9" ht="60" customHeight="1">
      <c r="A22" s="3">
        <v>20</v>
      </c>
      <c r="B22" s="3" t="s">
        <v>28</v>
      </c>
      <c r="C22" s="3" t="s">
        <v>386</v>
      </c>
      <c r="D22" s="6">
        <v>44532</v>
      </c>
      <c r="E22" s="3" t="s">
        <v>381</v>
      </c>
      <c r="F22" s="5" t="s">
        <v>407</v>
      </c>
      <c r="G22" s="7" t="s">
        <v>408</v>
      </c>
      <c r="H22" s="5" t="s">
        <v>409</v>
      </c>
      <c r="I22" s="3"/>
    </row>
    <row r="23" spans="1:9" ht="60" customHeight="1">
      <c r="A23" s="3">
        <v>21</v>
      </c>
      <c r="B23" s="3" t="s">
        <v>29</v>
      </c>
      <c r="C23" s="3" t="s">
        <v>386</v>
      </c>
      <c r="D23" s="6">
        <v>44959</v>
      </c>
      <c r="E23" s="3" t="s">
        <v>381</v>
      </c>
      <c r="F23" s="5" t="s">
        <v>410</v>
      </c>
      <c r="G23" s="7">
        <v>101420024</v>
      </c>
      <c r="H23" s="5" t="s">
        <v>411</v>
      </c>
      <c r="I23" s="3"/>
    </row>
    <row r="24" spans="1:9" ht="60" customHeight="1">
      <c r="A24" s="3">
        <v>22</v>
      </c>
      <c r="B24" s="3" t="s">
        <v>30</v>
      </c>
      <c r="C24" s="3" t="s">
        <v>386</v>
      </c>
      <c r="D24" s="6">
        <v>44959</v>
      </c>
      <c r="E24" s="3" t="s">
        <v>381</v>
      </c>
      <c r="F24" s="5" t="s">
        <v>412</v>
      </c>
      <c r="G24" s="7">
        <v>101227710</v>
      </c>
      <c r="H24" s="5" t="s">
        <v>413</v>
      </c>
      <c r="I24" s="3"/>
    </row>
    <row r="25" spans="1:9" ht="60" customHeight="1">
      <c r="A25" s="3">
        <v>23</v>
      </c>
      <c r="B25" s="3" t="s">
        <v>31</v>
      </c>
      <c r="C25" s="3" t="s">
        <v>386</v>
      </c>
      <c r="D25" s="6">
        <v>41496</v>
      </c>
      <c r="E25" s="3" t="s">
        <v>381</v>
      </c>
      <c r="F25" s="5" t="s">
        <v>414</v>
      </c>
      <c r="G25" s="7" t="s">
        <v>415</v>
      </c>
      <c r="H25" s="5" t="s">
        <v>416</v>
      </c>
      <c r="I25" s="3"/>
    </row>
    <row r="26" spans="1:9" ht="60" customHeight="1">
      <c r="A26" s="3">
        <v>24</v>
      </c>
      <c r="B26" s="3" t="s">
        <v>32</v>
      </c>
      <c r="C26" s="3" t="s">
        <v>386</v>
      </c>
      <c r="D26" s="6">
        <v>41326</v>
      </c>
      <c r="E26" s="3" t="s">
        <v>381</v>
      </c>
      <c r="F26" s="5" t="s">
        <v>417</v>
      </c>
      <c r="G26" s="7">
        <v>100835587</v>
      </c>
      <c r="H26" s="5" t="s">
        <v>418</v>
      </c>
      <c r="I26" s="3"/>
    </row>
    <row r="27" spans="1:9" ht="60" customHeight="1">
      <c r="A27" s="3">
        <v>25</v>
      </c>
      <c r="B27" s="3" t="s">
        <v>33</v>
      </c>
      <c r="C27" s="3" t="s">
        <v>386</v>
      </c>
      <c r="D27" s="6">
        <v>44232</v>
      </c>
      <c r="E27" s="3" t="s">
        <v>381</v>
      </c>
      <c r="F27" s="5" t="s">
        <v>419</v>
      </c>
      <c r="G27" s="7" t="s">
        <v>420</v>
      </c>
      <c r="H27" s="5" t="s">
        <v>421</v>
      </c>
      <c r="I27" s="3"/>
    </row>
    <row r="28" spans="1:9" ht="60" customHeight="1">
      <c r="A28" s="3">
        <v>26</v>
      </c>
      <c r="B28" s="3" t="s">
        <v>34</v>
      </c>
      <c r="C28" s="3" t="s">
        <v>386</v>
      </c>
      <c r="D28" s="6">
        <v>41019</v>
      </c>
      <c r="E28" s="3" t="s">
        <v>381</v>
      </c>
      <c r="F28" s="5" t="s">
        <v>422</v>
      </c>
      <c r="G28" s="7" t="s">
        <v>423</v>
      </c>
      <c r="H28" s="5" t="s">
        <v>424</v>
      </c>
      <c r="I28" s="3"/>
    </row>
    <row r="29" spans="1:9" ht="60" customHeight="1">
      <c r="A29" s="3">
        <v>27</v>
      </c>
      <c r="B29" s="3" t="s">
        <v>35</v>
      </c>
      <c r="C29" s="3" t="s">
        <v>386</v>
      </c>
      <c r="D29" s="6">
        <v>41019</v>
      </c>
      <c r="E29" s="3" t="s">
        <v>381</v>
      </c>
      <c r="F29" s="5" t="s">
        <v>425</v>
      </c>
      <c r="G29" s="7">
        <v>100949200</v>
      </c>
      <c r="H29" s="5" t="s">
        <v>426</v>
      </c>
      <c r="I29" s="3"/>
    </row>
    <row r="30" spans="1:9" ht="60" customHeight="1">
      <c r="A30" s="3">
        <v>28</v>
      </c>
      <c r="B30" s="3" t="s">
        <v>36</v>
      </c>
      <c r="C30" s="3" t="s">
        <v>386</v>
      </c>
      <c r="D30" s="6">
        <v>44525</v>
      </c>
      <c r="E30" s="3" t="s">
        <v>381</v>
      </c>
      <c r="F30" s="5" t="s">
        <v>427</v>
      </c>
      <c r="G30" s="7" t="s">
        <v>428</v>
      </c>
      <c r="H30" s="5" t="s">
        <v>429</v>
      </c>
      <c r="I30" s="3"/>
    </row>
    <row r="31" spans="1:9" ht="60" customHeight="1">
      <c r="A31" s="3">
        <v>29</v>
      </c>
      <c r="B31" s="3" t="s">
        <v>37</v>
      </c>
      <c r="C31" s="3" t="s">
        <v>386</v>
      </c>
      <c r="D31" s="6">
        <v>44683</v>
      </c>
      <c r="E31" s="3" t="s">
        <v>430</v>
      </c>
      <c r="F31" s="5" t="s">
        <v>431</v>
      </c>
      <c r="G31" s="7" t="s">
        <v>432</v>
      </c>
      <c r="H31" s="5" t="s">
        <v>433</v>
      </c>
      <c r="I31" s="3"/>
    </row>
    <row r="32" spans="1:9" ht="60" customHeight="1">
      <c r="A32" s="3">
        <v>30</v>
      </c>
      <c r="B32" s="3" t="s">
        <v>38</v>
      </c>
      <c r="C32" s="3" t="s">
        <v>386</v>
      </c>
      <c r="D32" s="6">
        <v>45069</v>
      </c>
      <c r="E32" s="3" t="s">
        <v>381</v>
      </c>
      <c r="F32" s="5" t="s">
        <v>434</v>
      </c>
      <c r="G32" s="7">
        <v>101440068</v>
      </c>
      <c r="H32" s="5" t="s">
        <v>435</v>
      </c>
      <c r="I32" s="3"/>
    </row>
    <row r="33" spans="1:9" ht="60" customHeight="1">
      <c r="A33" s="3">
        <v>31</v>
      </c>
      <c r="B33" s="3" t="s">
        <v>39</v>
      </c>
      <c r="C33" s="3" t="s">
        <v>386</v>
      </c>
      <c r="D33" s="6">
        <v>41019</v>
      </c>
      <c r="E33" s="3" t="s">
        <v>381</v>
      </c>
      <c r="F33" s="5" t="s">
        <v>436</v>
      </c>
      <c r="G33" s="7" t="s">
        <v>437</v>
      </c>
      <c r="H33" s="5" t="s">
        <v>438</v>
      </c>
      <c r="I33" s="3"/>
    </row>
    <row r="34" spans="1:9" ht="60" customHeight="1">
      <c r="A34" s="3">
        <v>32</v>
      </c>
      <c r="B34" s="3" t="s">
        <v>40</v>
      </c>
      <c r="C34" s="3" t="s">
        <v>386</v>
      </c>
      <c r="D34" s="6">
        <v>41019</v>
      </c>
      <c r="E34" s="3" t="s">
        <v>381</v>
      </c>
      <c r="F34" s="5" t="s">
        <v>439</v>
      </c>
      <c r="G34" s="7">
        <v>101121415</v>
      </c>
      <c r="H34" s="5" t="s">
        <v>440</v>
      </c>
      <c r="I34" s="3"/>
    </row>
    <row r="35" spans="1:9" ht="60" customHeight="1">
      <c r="A35" s="3">
        <v>33</v>
      </c>
      <c r="B35" s="3" t="s">
        <v>41</v>
      </c>
      <c r="C35" s="3" t="s">
        <v>386</v>
      </c>
      <c r="D35" s="6">
        <v>41908</v>
      </c>
      <c r="E35" s="3" t="s">
        <v>381</v>
      </c>
      <c r="F35" s="5" t="s">
        <v>441</v>
      </c>
      <c r="G35" s="7" t="s">
        <v>442</v>
      </c>
      <c r="H35" s="5" t="s">
        <v>443</v>
      </c>
      <c r="I35" s="3"/>
    </row>
    <row r="36" spans="1:9" ht="60" customHeight="1">
      <c r="A36" s="3">
        <v>34</v>
      </c>
      <c r="B36" s="3" t="s">
        <v>42</v>
      </c>
      <c r="C36" s="3" t="s">
        <v>386</v>
      </c>
      <c r="D36" s="6">
        <v>42186</v>
      </c>
      <c r="E36" s="3" t="s">
        <v>381</v>
      </c>
      <c r="F36" s="5" t="s">
        <v>444</v>
      </c>
      <c r="G36" s="7" t="s">
        <v>445</v>
      </c>
      <c r="H36" s="5" t="s">
        <v>446</v>
      </c>
      <c r="I36" s="3"/>
    </row>
    <row r="37" spans="1:9" ht="60" customHeight="1">
      <c r="A37" s="3">
        <v>35</v>
      </c>
      <c r="B37" s="3" t="s">
        <v>43</v>
      </c>
      <c r="C37" s="3" t="s">
        <v>386</v>
      </c>
      <c r="D37" s="6">
        <v>42423</v>
      </c>
      <c r="E37" s="3" t="s">
        <v>381</v>
      </c>
      <c r="F37" s="5" t="s">
        <v>447</v>
      </c>
      <c r="G37" s="7" t="s">
        <v>448</v>
      </c>
      <c r="H37" s="5" t="s">
        <v>449</v>
      </c>
      <c r="I37" s="3"/>
    </row>
    <row r="38" spans="1:9" ht="60" customHeight="1">
      <c r="A38" s="3">
        <v>36</v>
      </c>
      <c r="B38" s="3" t="s">
        <v>44</v>
      </c>
      <c r="C38" s="3" t="s">
        <v>386</v>
      </c>
      <c r="D38" s="6">
        <v>42424</v>
      </c>
      <c r="E38" s="3" t="s">
        <v>381</v>
      </c>
      <c r="F38" s="5" t="s">
        <v>450</v>
      </c>
      <c r="G38" s="7" t="s">
        <v>451</v>
      </c>
      <c r="H38" s="5" t="s">
        <v>452</v>
      </c>
      <c r="I38" s="3"/>
    </row>
    <row r="39" spans="1:9" ht="60" customHeight="1">
      <c r="A39" s="3">
        <v>37</v>
      </c>
      <c r="B39" s="3" t="s">
        <v>45</v>
      </c>
      <c r="C39" s="3" t="s">
        <v>386</v>
      </c>
      <c r="D39" s="6">
        <v>42450</v>
      </c>
      <c r="E39" s="3" t="s">
        <v>381</v>
      </c>
      <c r="F39" s="5" t="s">
        <v>453</v>
      </c>
      <c r="G39" s="7">
        <v>101219281</v>
      </c>
      <c r="H39" s="5" t="s">
        <v>454</v>
      </c>
      <c r="I39" s="3"/>
    </row>
    <row r="40" spans="1:9" ht="60" customHeight="1">
      <c r="A40" s="3">
        <v>38</v>
      </c>
      <c r="B40" s="3" t="s">
        <v>46</v>
      </c>
      <c r="C40" s="3" t="s">
        <v>386</v>
      </c>
      <c r="D40" s="6">
        <v>41019</v>
      </c>
      <c r="E40" s="3" t="s">
        <v>381</v>
      </c>
      <c r="F40" s="5" t="s">
        <v>455</v>
      </c>
      <c r="G40" s="7">
        <v>100762728</v>
      </c>
      <c r="H40" s="5" t="s">
        <v>456</v>
      </c>
      <c r="I40" s="3"/>
    </row>
    <row r="41" spans="1:9" ht="60" customHeight="1">
      <c r="A41" s="3">
        <v>39</v>
      </c>
      <c r="B41" s="3" t="s">
        <v>47</v>
      </c>
      <c r="C41" s="3" t="s">
        <v>386</v>
      </c>
      <c r="D41" s="6">
        <v>41019</v>
      </c>
      <c r="E41" s="3" t="s">
        <v>381</v>
      </c>
      <c r="F41" s="5" t="s">
        <v>457</v>
      </c>
      <c r="G41" s="7">
        <v>100611811</v>
      </c>
      <c r="H41" s="5" t="s">
        <v>458</v>
      </c>
      <c r="I41" s="3"/>
    </row>
    <row r="42" spans="1:9" ht="60" customHeight="1">
      <c r="A42" s="3">
        <v>40</v>
      </c>
      <c r="B42" s="3" t="s">
        <v>48</v>
      </c>
      <c r="C42" s="3" t="s">
        <v>386</v>
      </c>
      <c r="D42" s="6">
        <v>41556</v>
      </c>
      <c r="E42" s="3" t="s">
        <v>381</v>
      </c>
      <c r="F42" s="5" t="s">
        <v>459</v>
      </c>
      <c r="G42" s="7" t="s">
        <v>460</v>
      </c>
      <c r="H42" s="5" t="s">
        <v>461</v>
      </c>
      <c r="I42" s="3"/>
    </row>
    <row r="43" spans="1:9" ht="60" customHeight="1">
      <c r="A43" s="3">
        <v>41</v>
      </c>
      <c r="B43" s="3" t="s">
        <v>49</v>
      </c>
      <c r="C43" s="3" t="s">
        <v>386</v>
      </c>
      <c r="D43" s="6">
        <v>41019</v>
      </c>
      <c r="E43" s="3" t="s">
        <v>381</v>
      </c>
      <c r="F43" s="5" t="s">
        <v>462</v>
      </c>
      <c r="G43" s="7" t="s">
        <v>463</v>
      </c>
      <c r="H43" s="5" t="s">
        <v>464</v>
      </c>
      <c r="I43" s="3"/>
    </row>
    <row r="44" spans="1:9" ht="60" customHeight="1">
      <c r="A44" s="3">
        <v>42</v>
      </c>
      <c r="B44" s="3" t="s">
        <v>50</v>
      </c>
      <c r="C44" s="3" t="s">
        <v>386</v>
      </c>
      <c r="D44" s="6">
        <v>41170</v>
      </c>
      <c r="E44" s="3" t="s">
        <v>381</v>
      </c>
      <c r="F44" s="5" t="s">
        <v>465</v>
      </c>
      <c r="G44" s="7" t="s">
        <v>466</v>
      </c>
      <c r="H44" s="5" t="s">
        <v>467</v>
      </c>
      <c r="I44" s="3"/>
    </row>
    <row r="45" spans="1:9" ht="60" customHeight="1">
      <c r="A45" s="3">
        <v>43</v>
      </c>
      <c r="B45" s="3" t="s">
        <v>51</v>
      </c>
      <c r="C45" s="3" t="s">
        <v>386</v>
      </c>
      <c r="D45" s="6">
        <v>41762</v>
      </c>
      <c r="E45" s="3" t="s">
        <v>381</v>
      </c>
      <c r="F45" s="5" t="s">
        <v>468</v>
      </c>
      <c r="G45" s="7" t="s">
        <v>469</v>
      </c>
      <c r="H45" s="5" t="s">
        <v>470</v>
      </c>
      <c r="I45" s="3"/>
    </row>
    <row r="46" spans="1:9" ht="60" customHeight="1">
      <c r="A46" s="3">
        <v>44</v>
      </c>
      <c r="B46" s="3" t="s">
        <v>52</v>
      </c>
      <c r="C46" s="3" t="s">
        <v>386</v>
      </c>
      <c r="D46" s="6">
        <v>41913</v>
      </c>
      <c r="E46" s="3" t="s">
        <v>381</v>
      </c>
      <c r="F46" s="5" t="s">
        <v>471</v>
      </c>
      <c r="G46" s="7" t="s">
        <v>472</v>
      </c>
      <c r="H46" s="5" t="s">
        <v>473</v>
      </c>
      <c r="I46" s="3"/>
    </row>
    <row r="47" spans="1:9" ht="60" customHeight="1">
      <c r="A47" s="3">
        <v>45</v>
      </c>
      <c r="B47" s="3" t="s">
        <v>53</v>
      </c>
      <c r="C47" s="3" t="s">
        <v>386</v>
      </c>
      <c r="D47" s="6">
        <v>41913</v>
      </c>
      <c r="E47" s="3" t="s">
        <v>381</v>
      </c>
      <c r="F47" s="5" t="s">
        <v>474</v>
      </c>
      <c r="G47" s="7" t="s">
        <v>475</v>
      </c>
      <c r="H47" s="5" t="s">
        <v>476</v>
      </c>
      <c r="I47" s="3"/>
    </row>
    <row r="48" spans="1:9" ht="60" customHeight="1">
      <c r="A48" s="3">
        <v>46</v>
      </c>
      <c r="B48" s="3" t="s">
        <v>54</v>
      </c>
      <c r="C48" s="3" t="s">
        <v>386</v>
      </c>
      <c r="D48" s="6">
        <v>42142</v>
      </c>
      <c r="E48" s="3" t="s">
        <v>381</v>
      </c>
      <c r="F48" s="5" t="s">
        <v>477</v>
      </c>
      <c r="G48" s="7" t="s">
        <v>478</v>
      </c>
      <c r="H48" s="5" t="s">
        <v>479</v>
      </c>
      <c r="I48" s="3"/>
    </row>
    <row r="49" spans="1:9" ht="60" customHeight="1">
      <c r="A49" s="3">
        <v>47</v>
      </c>
      <c r="B49" s="3" t="s">
        <v>55</v>
      </c>
      <c r="C49" s="3" t="s">
        <v>386</v>
      </c>
      <c r="D49" s="6">
        <v>42423</v>
      </c>
      <c r="E49" s="3" t="s">
        <v>381</v>
      </c>
      <c r="F49" s="5" t="s">
        <v>480</v>
      </c>
      <c r="G49" s="7" t="s">
        <v>481</v>
      </c>
      <c r="H49" s="5" t="s">
        <v>482</v>
      </c>
      <c r="I49" s="3"/>
    </row>
    <row r="50" spans="1:9" ht="60" customHeight="1">
      <c r="A50" s="3">
        <v>48</v>
      </c>
      <c r="B50" s="3" t="s">
        <v>56</v>
      </c>
      <c r="C50" s="3" t="s">
        <v>386</v>
      </c>
      <c r="D50" s="6">
        <v>41989</v>
      </c>
      <c r="E50" s="3" t="s">
        <v>381</v>
      </c>
      <c r="F50" s="5" t="s">
        <v>483</v>
      </c>
      <c r="G50" s="7" t="s">
        <v>484</v>
      </c>
      <c r="H50" s="5" t="s">
        <v>485</v>
      </c>
      <c r="I50" s="3"/>
    </row>
    <row r="51" spans="1:9" ht="60" customHeight="1">
      <c r="A51" s="3">
        <v>49</v>
      </c>
      <c r="B51" s="3" t="s">
        <v>57</v>
      </c>
      <c r="C51" s="3" t="s">
        <v>386</v>
      </c>
      <c r="D51" s="6">
        <v>42615</v>
      </c>
      <c r="E51" s="3" t="s">
        <v>381</v>
      </c>
      <c r="F51" s="5" t="s">
        <v>486</v>
      </c>
      <c r="G51" s="7">
        <v>101240880</v>
      </c>
      <c r="H51" s="5" t="s">
        <v>487</v>
      </c>
      <c r="I51" s="3"/>
    </row>
    <row r="52" spans="1:9" ht="60" customHeight="1">
      <c r="A52" s="3">
        <v>50</v>
      </c>
      <c r="B52" s="3" t="s">
        <v>58</v>
      </c>
      <c r="C52" s="3" t="s">
        <v>386</v>
      </c>
      <c r="D52" s="6">
        <v>42779</v>
      </c>
      <c r="E52" s="3" t="s">
        <v>381</v>
      </c>
      <c r="F52" s="5" t="s">
        <v>488</v>
      </c>
      <c r="G52" s="7" t="s">
        <v>489</v>
      </c>
      <c r="H52" s="5" t="s">
        <v>490</v>
      </c>
      <c r="I52" s="3"/>
    </row>
    <row r="53" spans="1:9" ht="60" customHeight="1">
      <c r="A53" s="3">
        <v>51</v>
      </c>
      <c r="B53" s="3" t="s">
        <v>59</v>
      </c>
      <c r="C53" s="3" t="s">
        <v>386</v>
      </c>
      <c r="D53" s="6">
        <v>42696</v>
      </c>
      <c r="E53" s="3" t="s">
        <v>381</v>
      </c>
      <c r="F53" s="5" t="s">
        <v>491</v>
      </c>
      <c r="G53" s="7">
        <v>100606503</v>
      </c>
      <c r="H53" s="5" t="s">
        <v>492</v>
      </c>
      <c r="I53" s="3"/>
    </row>
    <row r="54" spans="1:9" ht="60" customHeight="1">
      <c r="A54" s="3">
        <v>52</v>
      </c>
      <c r="B54" s="3" t="s">
        <v>60</v>
      </c>
      <c r="C54" s="3" t="s">
        <v>386</v>
      </c>
      <c r="D54" s="6">
        <v>42697</v>
      </c>
      <c r="E54" s="3" t="s">
        <v>381</v>
      </c>
      <c r="F54" s="5" t="s">
        <v>493</v>
      </c>
      <c r="G54" s="7">
        <v>100966273</v>
      </c>
      <c r="H54" s="5" t="s">
        <v>494</v>
      </c>
      <c r="I54" s="3"/>
    </row>
    <row r="55" spans="1:9" ht="60" customHeight="1">
      <c r="A55" s="3">
        <v>53</v>
      </c>
      <c r="B55" s="3" t="s">
        <v>61</v>
      </c>
      <c r="C55" s="3" t="s">
        <v>386</v>
      </c>
      <c r="D55" s="6">
        <v>42858</v>
      </c>
      <c r="E55" s="3" t="s">
        <v>381</v>
      </c>
      <c r="F55" s="5" t="s">
        <v>495</v>
      </c>
      <c r="G55" s="7">
        <v>101235549</v>
      </c>
      <c r="H55" s="5" t="s">
        <v>496</v>
      </c>
      <c r="I55" s="3"/>
    </row>
    <row r="56" spans="1:9" ht="60" customHeight="1">
      <c r="A56" s="3">
        <v>54</v>
      </c>
      <c r="B56" s="3" t="s">
        <v>62</v>
      </c>
      <c r="C56" s="3" t="s">
        <v>386</v>
      </c>
      <c r="D56" s="6">
        <v>41019</v>
      </c>
      <c r="E56" s="3" t="s">
        <v>381</v>
      </c>
      <c r="F56" s="5" t="s">
        <v>497</v>
      </c>
      <c r="G56" s="7">
        <v>101401027</v>
      </c>
      <c r="H56" s="5" t="s">
        <v>498</v>
      </c>
      <c r="I56" s="3"/>
    </row>
    <row r="57" spans="1:9" ht="60" customHeight="1">
      <c r="A57" s="3">
        <v>55</v>
      </c>
      <c r="B57" s="3" t="s">
        <v>63</v>
      </c>
      <c r="C57" s="3" t="s">
        <v>386</v>
      </c>
      <c r="D57" s="6">
        <v>41338</v>
      </c>
      <c r="E57" s="3" t="s">
        <v>381</v>
      </c>
      <c r="F57" s="5" t="s">
        <v>499</v>
      </c>
      <c r="G57" s="7" t="s">
        <v>500</v>
      </c>
      <c r="H57" s="5" t="s">
        <v>501</v>
      </c>
      <c r="I57" s="3"/>
    </row>
    <row r="58" spans="1:9" ht="60" customHeight="1">
      <c r="A58" s="3">
        <v>56</v>
      </c>
      <c r="B58" s="3" t="s">
        <v>64</v>
      </c>
      <c r="C58" s="3" t="s">
        <v>386</v>
      </c>
      <c r="D58" s="6">
        <v>41491</v>
      </c>
      <c r="E58" s="3" t="s">
        <v>381</v>
      </c>
      <c r="F58" s="5" t="s">
        <v>502</v>
      </c>
      <c r="G58" s="7" t="s">
        <v>503</v>
      </c>
      <c r="H58" s="5" t="s">
        <v>504</v>
      </c>
      <c r="I58" s="3"/>
    </row>
    <row r="59" spans="1:9" ht="60" customHeight="1">
      <c r="A59" s="3">
        <v>57</v>
      </c>
      <c r="B59" s="3" t="s">
        <v>65</v>
      </c>
      <c r="C59" s="3" t="s">
        <v>386</v>
      </c>
      <c r="D59" s="6">
        <v>42303</v>
      </c>
      <c r="E59" s="3" t="s">
        <v>381</v>
      </c>
      <c r="F59" s="5" t="s">
        <v>505</v>
      </c>
      <c r="G59" s="7" t="s">
        <v>506</v>
      </c>
      <c r="H59" s="5" t="s">
        <v>507</v>
      </c>
      <c r="I59" s="3"/>
    </row>
    <row r="60" spans="1:9" ht="60" customHeight="1">
      <c r="A60" s="3">
        <v>58</v>
      </c>
      <c r="B60" s="3" t="s">
        <v>66</v>
      </c>
      <c r="C60" s="3" t="s">
        <v>386</v>
      </c>
      <c r="D60" s="6">
        <v>42487</v>
      </c>
      <c r="E60" s="3" t="s">
        <v>381</v>
      </c>
      <c r="F60" s="5" t="s">
        <v>508</v>
      </c>
      <c r="G60" s="7">
        <v>100904167</v>
      </c>
      <c r="H60" s="5" t="s">
        <v>509</v>
      </c>
      <c r="I60" s="3"/>
    </row>
    <row r="61" spans="1:9" ht="60" customHeight="1">
      <c r="A61" s="3">
        <v>59</v>
      </c>
      <c r="B61" s="3" t="s">
        <v>67</v>
      </c>
      <c r="C61" s="3" t="s">
        <v>386</v>
      </c>
      <c r="D61" s="6">
        <v>42493</v>
      </c>
      <c r="E61" s="3" t="s">
        <v>381</v>
      </c>
      <c r="F61" s="5" t="s">
        <v>510</v>
      </c>
      <c r="G61" s="7" t="s">
        <v>511</v>
      </c>
      <c r="H61" s="5" t="s">
        <v>512</v>
      </c>
      <c r="I61" s="3"/>
    </row>
    <row r="62" spans="1:9" ht="60" customHeight="1">
      <c r="A62" s="3">
        <v>60</v>
      </c>
      <c r="B62" s="3" t="s">
        <v>68</v>
      </c>
      <c r="C62" s="3" t="s">
        <v>386</v>
      </c>
      <c r="D62" s="6">
        <v>42695</v>
      </c>
      <c r="E62" s="3" t="s">
        <v>381</v>
      </c>
      <c r="F62" s="5" t="s">
        <v>513</v>
      </c>
      <c r="G62" s="7">
        <v>101299140</v>
      </c>
      <c r="H62" s="5" t="s">
        <v>514</v>
      </c>
      <c r="I62" s="3"/>
    </row>
    <row r="63" spans="1:9" ht="60" customHeight="1">
      <c r="A63" s="3">
        <v>61</v>
      </c>
      <c r="B63" s="3" t="s">
        <v>69</v>
      </c>
      <c r="C63" s="3" t="s">
        <v>386</v>
      </c>
      <c r="D63" s="6">
        <v>42695</v>
      </c>
      <c r="E63" s="3" t="s">
        <v>381</v>
      </c>
      <c r="F63" s="5" t="s">
        <v>515</v>
      </c>
      <c r="G63" s="7">
        <v>101009975</v>
      </c>
      <c r="H63" s="5" t="s">
        <v>516</v>
      </c>
      <c r="I63" s="3"/>
    </row>
    <row r="64" spans="1:9" ht="60" customHeight="1">
      <c r="A64" s="3">
        <v>62</v>
      </c>
      <c r="B64" s="3" t="s">
        <v>70</v>
      </c>
      <c r="C64" s="3" t="s">
        <v>386</v>
      </c>
      <c r="D64" s="6">
        <v>42697</v>
      </c>
      <c r="E64" s="3" t="s">
        <v>381</v>
      </c>
      <c r="F64" s="5" t="s">
        <v>517</v>
      </c>
      <c r="G64" s="7">
        <v>101211308</v>
      </c>
      <c r="H64" s="5" t="s">
        <v>518</v>
      </c>
      <c r="I64" s="3"/>
    </row>
    <row r="65" spans="1:9" ht="60" customHeight="1">
      <c r="A65" s="3">
        <v>63</v>
      </c>
      <c r="B65" s="3" t="s">
        <v>71</v>
      </c>
      <c r="C65" s="3" t="s">
        <v>386</v>
      </c>
      <c r="D65" s="6">
        <v>42697</v>
      </c>
      <c r="E65" s="3" t="s">
        <v>381</v>
      </c>
      <c r="F65" s="5" t="s">
        <v>519</v>
      </c>
      <c r="G65" s="7">
        <v>100825486</v>
      </c>
      <c r="H65" s="5" t="s">
        <v>520</v>
      </c>
      <c r="I65" s="3"/>
    </row>
    <row r="66" spans="1:9" ht="60" customHeight="1">
      <c r="A66" s="3">
        <v>64</v>
      </c>
      <c r="B66" s="3" t="s">
        <v>72</v>
      </c>
      <c r="C66" s="3" t="s">
        <v>386</v>
      </c>
      <c r="D66" s="6">
        <v>42697</v>
      </c>
      <c r="E66" s="3" t="s">
        <v>381</v>
      </c>
      <c r="F66" s="5" t="s">
        <v>521</v>
      </c>
      <c r="G66" s="7">
        <v>101240618</v>
      </c>
      <c r="H66" s="5" t="s">
        <v>522</v>
      </c>
      <c r="I66" s="3"/>
    </row>
    <row r="67" spans="1:9" ht="60" customHeight="1">
      <c r="A67" s="3">
        <v>65</v>
      </c>
      <c r="B67" s="3" t="s">
        <v>73</v>
      </c>
      <c r="C67" s="3" t="s">
        <v>386</v>
      </c>
      <c r="D67" s="6">
        <v>43011</v>
      </c>
      <c r="E67" s="3" t="s">
        <v>381</v>
      </c>
      <c r="F67" s="5" t="s">
        <v>523</v>
      </c>
      <c r="G67" s="7" t="s">
        <v>524</v>
      </c>
      <c r="H67" s="5" t="s">
        <v>525</v>
      </c>
      <c r="I67" s="3"/>
    </row>
    <row r="68" spans="1:9" ht="60" customHeight="1">
      <c r="A68" s="3">
        <v>66</v>
      </c>
      <c r="B68" s="3" t="s">
        <v>74</v>
      </c>
      <c r="C68" s="3" t="s">
        <v>386</v>
      </c>
      <c r="D68" s="6">
        <v>43165</v>
      </c>
      <c r="E68" s="3" t="s">
        <v>381</v>
      </c>
      <c r="F68" s="5" t="s">
        <v>526</v>
      </c>
      <c r="G68" s="7" t="s">
        <v>527</v>
      </c>
      <c r="H68" s="5" t="s">
        <v>528</v>
      </c>
      <c r="I68" s="3"/>
    </row>
    <row r="69" spans="1:9" ht="60" customHeight="1">
      <c r="A69" s="3">
        <v>67</v>
      </c>
      <c r="B69" s="3" t="s">
        <v>75</v>
      </c>
      <c r="C69" s="3" t="s">
        <v>386</v>
      </c>
      <c r="D69" s="6">
        <v>43172</v>
      </c>
      <c r="E69" s="3" t="s">
        <v>381</v>
      </c>
      <c r="F69" s="5" t="s">
        <v>529</v>
      </c>
      <c r="G69" s="7" t="s">
        <v>530</v>
      </c>
      <c r="H69" s="5" t="s">
        <v>531</v>
      </c>
      <c r="I69" s="3"/>
    </row>
    <row r="70" spans="1:9" ht="60" customHeight="1">
      <c r="A70" s="3">
        <v>68</v>
      </c>
      <c r="B70" s="3" t="s">
        <v>76</v>
      </c>
      <c r="C70" s="3" t="s">
        <v>386</v>
      </c>
      <c r="D70" s="6">
        <v>43172</v>
      </c>
      <c r="E70" s="3" t="s">
        <v>381</v>
      </c>
      <c r="F70" s="5" t="s">
        <v>532</v>
      </c>
      <c r="G70" s="7" t="s">
        <v>533</v>
      </c>
      <c r="H70" s="5" t="s">
        <v>534</v>
      </c>
      <c r="I70" s="3"/>
    </row>
    <row r="71" spans="1:9" ht="60" customHeight="1">
      <c r="A71" s="3">
        <v>69</v>
      </c>
      <c r="B71" s="3" t="s">
        <v>77</v>
      </c>
      <c r="C71" s="3" t="s">
        <v>386</v>
      </c>
      <c r="D71" s="6">
        <v>43175</v>
      </c>
      <c r="E71" s="3" t="s">
        <v>381</v>
      </c>
      <c r="F71" s="5" t="s">
        <v>535</v>
      </c>
      <c r="G71" s="7" t="s">
        <v>536</v>
      </c>
      <c r="H71" s="5" t="s">
        <v>537</v>
      </c>
      <c r="I71" s="3"/>
    </row>
    <row r="72" spans="1:9" ht="60" customHeight="1">
      <c r="A72" s="3">
        <v>70</v>
      </c>
      <c r="B72" s="3" t="s">
        <v>78</v>
      </c>
      <c r="C72" s="3" t="s">
        <v>386</v>
      </c>
      <c r="D72" s="6">
        <v>43180</v>
      </c>
      <c r="E72" s="3" t="s">
        <v>381</v>
      </c>
      <c r="F72" s="5" t="s">
        <v>538</v>
      </c>
      <c r="G72" s="7">
        <v>101339574</v>
      </c>
      <c r="H72" s="5" t="s">
        <v>539</v>
      </c>
      <c r="I72" s="3"/>
    </row>
    <row r="73" spans="1:9" ht="60" customHeight="1">
      <c r="A73" s="3">
        <v>71</v>
      </c>
      <c r="B73" s="3" t="s">
        <v>79</v>
      </c>
      <c r="C73" s="3" t="s">
        <v>386</v>
      </c>
      <c r="D73" s="6">
        <v>43316</v>
      </c>
      <c r="E73" s="3" t="s">
        <v>381</v>
      </c>
      <c r="F73" s="5" t="s">
        <v>540</v>
      </c>
      <c r="G73" s="7">
        <v>101236077</v>
      </c>
      <c r="H73" s="5" t="s">
        <v>541</v>
      </c>
      <c r="I73" s="3"/>
    </row>
    <row r="74" spans="1:9" ht="60" customHeight="1">
      <c r="A74" s="3">
        <v>72</v>
      </c>
      <c r="B74" s="3" t="s">
        <v>80</v>
      </c>
      <c r="C74" s="3" t="s">
        <v>386</v>
      </c>
      <c r="D74" s="6">
        <v>43460</v>
      </c>
      <c r="E74" s="3" t="s">
        <v>542</v>
      </c>
      <c r="F74" s="5" t="s">
        <v>543</v>
      </c>
      <c r="G74" s="7">
        <v>101219412</v>
      </c>
      <c r="H74" s="5" t="s">
        <v>544</v>
      </c>
      <c r="I74" s="3"/>
    </row>
    <row r="75" spans="1:9" ht="60" customHeight="1">
      <c r="A75" s="3">
        <v>73</v>
      </c>
      <c r="B75" s="3" t="s">
        <v>81</v>
      </c>
      <c r="C75" s="3" t="s">
        <v>386</v>
      </c>
      <c r="D75" s="6">
        <v>43529</v>
      </c>
      <c r="E75" s="3" t="s">
        <v>381</v>
      </c>
      <c r="F75" s="5" t="s">
        <v>545</v>
      </c>
      <c r="G75" s="7">
        <v>110462389</v>
      </c>
      <c r="H75" s="5" t="s">
        <v>546</v>
      </c>
      <c r="I75" s="3"/>
    </row>
    <row r="76" spans="1:9" ht="60" customHeight="1">
      <c r="A76" s="3">
        <v>74</v>
      </c>
      <c r="B76" s="3" t="s">
        <v>82</v>
      </c>
      <c r="C76" s="3" t="s">
        <v>386</v>
      </c>
      <c r="D76" s="6">
        <v>44488</v>
      </c>
      <c r="E76" s="3" t="s">
        <v>381</v>
      </c>
      <c r="F76" s="5" t="s">
        <v>547</v>
      </c>
      <c r="G76" s="7">
        <v>100949125</v>
      </c>
      <c r="H76" s="5" t="s">
        <v>548</v>
      </c>
      <c r="I76" s="3"/>
    </row>
    <row r="77" spans="1:9" ht="60" customHeight="1">
      <c r="A77" s="3">
        <v>75</v>
      </c>
      <c r="B77" s="3" t="s">
        <v>83</v>
      </c>
      <c r="C77" s="3" t="s">
        <v>386</v>
      </c>
      <c r="D77" s="6">
        <v>44652</v>
      </c>
      <c r="E77" s="3" t="s">
        <v>381</v>
      </c>
      <c r="F77" s="5" t="s">
        <v>549</v>
      </c>
      <c r="G77" s="7" t="s">
        <v>550</v>
      </c>
      <c r="H77" s="5" t="s">
        <v>551</v>
      </c>
      <c r="I77" s="3"/>
    </row>
    <row r="78" spans="1:9" ht="60" customHeight="1">
      <c r="A78" s="3">
        <v>76</v>
      </c>
      <c r="B78" s="3" t="s">
        <v>84</v>
      </c>
      <c r="C78" s="3" t="s">
        <v>386</v>
      </c>
      <c r="D78" s="6">
        <v>44669</v>
      </c>
      <c r="E78" s="3" t="s">
        <v>381</v>
      </c>
      <c r="F78" s="5" t="s">
        <v>552</v>
      </c>
      <c r="G78" s="7" t="s">
        <v>553</v>
      </c>
      <c r="H78" s="5" t="s">
        <v>554</v>
      </c>
      <c r="I78" s="3"/>
    </row>
    <row r="79" spans="1:9" ht="60" customHeight="1">
      <c r="A79" s="3">
        <v>77</v>
      </c>
      <c r="B79" s="3" t="s">
        <v>85</v>
      </c>
      <c r="C79" s="3" t="s">
        <v>386</v>
      </c>
      <c r="D79" s="6">
        <v>44669</v>
      </c>
      <c r="E79" s="3" t="s">
        <v>381</v>
      </c>
      <c r="F79" s="5" t="s">
        <v>555</v>
      </c>
      <c r="G79" s="7" t="s">
        <v>556</v>
      </c>
      <c r="H79" s="5" t="s">
        <v>557</v>
      </c>
      <c r="I79" s="3"/>
    </row>
    <row r="80" spans="1:9" ht="60" customHeight="1">
      <c r="A80" s="3">
        <v>78</v>
      </c>
      <c r="B80" s="3" t="s">
        <v>86</v>
      </c>
      <c r="C80" s="3" t="s">
        <v>386</v>
      </c>
      <c r="D80" s="6">
        <v>44671</v>
      </c>
      <c r="E80" s="3" t="s">
        <v>381</v>
      </c>
      <c r="F80" s="5" t="s">
        <v>558</v>
      </c>
      <c r="G80" s="7" t="s">
        <v>559</v>
      </c>
      <c r="H80" s="5" t="s">
        <v>560</v>
      </c>
      <c r="I80" s="3"/>
    </row>
    <row r="81" spans="1:9" ht="60" customHeight="1">
      <c r="A81" s="3">
        <v>79</v>
      </c>
      <c r="B81" s="3" t="s">
        <v>87</v>
      </c>
      <c r="C81" s="3" t="s">
        <v>386</v>
      </c>
      <c r="D81" s="6">
        <v>44671</v>
      </c>
      <c r="E81" s="3" t="s">
        <v>381</v>
      </c>
      <c r="F81" s="5" t="s">
        <v>561</v>
      </c>
      <c r="G81" s="7" t="s">
        <v>562</v>
      </c>
      <c r="H81" s="5" t="s">
        <v>563</v>
      </c>
      <c r="I81" s="3"/>
    </row>
    <row r="82" spans="1:9" ht="60" customHeight="1">
      <c r="A82" s="3">
        <v>80</v>
      </c>
      <c r="B82" s="3" t="s">
        <v>88</v>
      </c>
      <c r="C82" s="3" t="s">
        <v>386</v>
      </c>
      <c r="D82" s="6">
        <v>44671</v>
      </c>
      <c r="E82" s="3" t="s">
        <v>381</v>
      </c>
      <c r="F82" s="5" t="s">
        <v>564</v>
      </c>
      <c r="G82" s="7" t="s">
        <v>565</v>
      </c>
      <c r="H82" s="5" t="s">
        <v>566</v>
      </c>
      <c r="I82" s="3"/>
    </row>
    <row r="83" spans="1:9" ht="60" customHeight="1">
      <c r="A83" s="3">
        <v>81</v>
      </c>
      <c r="B83" s="3" t="s">
        <v>89</v>
      </c>
      <c r="C83" s="3" t="s">
        <v>386</v>
      </c>
      <c r="D83" s="6">
        <v>44963</v>
      </c>
      <c r="E83" s="3" t="s">
        <v>381</v>
      </c>
      <c r="F83" s="5" t="s">
        <v>567</v>
      </c>
      <c r="G83" s="7">
        <v>101289345</v>
      </c>
      <c r="H83" s="5" t="s">
        <v>568</v>
      </c>
      <c r="I83" s="3"/>
    </row>
    <row r="84" spans="1:9" ht="60" customHeight="1">
      <c r="A84" s="3">
        <v>82</v>
      </c>
      <c r="B84" s="3" t="s">
        <v>90</v>
      </c>
      <c r="C84" s="3" t="s">
        <v>386</v>
      </c>
      <c r="D84" s="6">
        <v>42655</v>
      </c>
      <c r="E84" s="3" t="s">
        <v>381</v>
      </c>
      <c r="F84" s="5" t="s">
        <v>569</v>
      </c>
      <c r="G84" s="7" t="s">
        <v>570</v>
      </c>
      <c r="H84" s="5" t="s">
        <v>571</v>
      </c>
      <c r="I84" s="3"/>
    </row>
    <row r="85" spans="1:9" ht="60" customHeight="1">
      <c r="A85" s="3">
        <v>83</v>
      </c>
      <c r="B85" s="3" t="s">
        <v>91</v>
      </c>
      <c r="C85" s="3" t="s">
        <v>386</v>
      </c>
      <c r="D85" s="6">
        <v>42846</v>
      </c>
      <c r="E85" s="3" t="s">
        <v>381</v>
      </c>
      <c r="F85" s="5" t="s">
        <v>572</v>
      </c>
      <c r="G85" s="7">
        <v>101045955</v>
      </c>
      <c r="H85" s="5" t="s">
        <v>573</v>
      </c>
      <c r="I85" s="3"/>
    </row>
    <row r="86" spans="1:9" ht="60" customHeight="1">
      <c r="A86" s="3">
        <v>84</v>
      </c>
      <c r="B86" s="3" t="s">
        <v>92</v>
      </c>
      <c r="C86" s="3" t="s">
        <v>386</v>
      </c>
      <c r="D86" s="6">
        <v>42486</v>
      </c>
      <c r="E86" s="3" t="s">
        <v>381</v>
      </c>
      <c r="F86" s="5" t="s">
        <v>574</v>
      </c>
      <c r="G86" s="7">
        <v>100882742</v>
      </c>
      <c r="H86" s="5" t="s">
        <v>575</v>
      </c>
      <c r="I86" s="3"/>
    </row>
    <row r="87" spans="1:9" ht="60" customHeight="1">
      <c r="A87" s="3">
        <v>85</v>
      </c>
      <c r="B87" s="3" t="s">
        <v>93</v>
      </c>
      <c r="C87" s="3" t="s">
        <v>386</v>
      </c>
      <c r="D87" s="6">
        <v>42486</v>
      </c>
      <c r="E87" s="3" t="s">
        <v>381</v>
      </c>
      <c r="F87" s="5" t="s">
        <v>576</v>
      </c>
      <c r="G87" s="7" t="s">
        <v>577</v>
      </c>
      <c r="H87" s="5" t="s">
        <v>578</v>
      </c>
      <c r="I87" s="3"/>
    </row>
    <row r="88" spans="1:9" ht="60" customHeight="1">
      <c r="A88" s="3">
        <v>86</v>
      </c>
      <c r="B88" s="3" t="s">
        <v>94</v>
      </c>
      <c r="C88" s="3" t="s">
        <v>386</v>
      </c>
      <c r="D88" s="6">
        <v>42487</v>
      </c>
      <c r="E88" s="3" t="s">
        <v>381</v>
      </c>
      <c r="F88" s="5" t="s">
        <v>579</v>
      </c>
      <c r="G88" s="7">
        <v>100831705</v>
      </c>
      <c r="H88" s="5" t="s">
        <v>580</v>
      </c>
      <c r="I88" s="3"/>
    </row>
    <row r="89" spans="1:9" ht="60" customHeight="1">
      <c r="A89" s="3">
        <v>87</v>
      </c>
      <c r="B89" s="3" t="s">
        <v>95</v>
      </c>
      <c r="C89" s="3" t="s">
        <v>386</v>
      </c>
      <c r="D89" s="6">
        <v>42487</v>
      </c>
      <c r="E89" s="3" t="s">
        <v>381</v>
      </c>
      <c r="F89" s="5" t="s">
        <v>581</v>
      </c>
      <c r="G89" s="7">
        <v>170991455</v>
      </c>
      <c r="H89" s="5" t="s">
        <v>582</v>
      </c>
      <c r="I89" s="3"/>
    </row>
    <row r="90" spans="1:9" ht="60" customHeight="1">
      <c r="A90" s="3">
        <v>88</v>
      </c>
      <c r="B90" s="3" t="s">
        <v>96</v>
      </c>
      <c r="C90" s="3" t="s">
        <v>386</v>
      </c>
      <c r="D90" s="6">
        <v>42488</v>
      </c>
      <c r="E90" s="3" t="s">
        <v>381</v>
      </c>
      <c r="F90" s="5" t="s">
        <v>583</v>
      </c>
      <c r="G90" s="7">
        <v>100821555</v>
      </c>
      <c r="H90" s="5" t="s">
        <v>584</v>
      </c>
      <c r="I90" s="3"/>
    </row>
    <row r="91" spans="1:9" ht="60" customHeight="1">
      <c r="A91" s="3">
        <v>89</v>
      </c>
      <c r="B91" s="3" t="s">
        <v>97</v>
      </c>
      <c r="C91" s="3" t="s">
        <v>386</v>
      </c>
      <c r="D91" s="6">
        <v>42515</v>
      </c>
      <c r="E91" s="3" t="s">
        <v>381</v>
      </c>
      <c r="F91" s="5" t="s">
        <v>585</v>
      </c>
      <c r="G91" s="7">
        <v>101219397</v>
      </c>
      <c r="H91" s="5" t="s">
        <v>586</v>
      </c>
      <c r="I91" s="3"/>
    </row>
    <row r="92" spans="1:9" ht="60" customHeight="1">
      <c r="A92" s="3">
        <v>90</v>
      </c>
      <c r="B92" s="3" t="s">
        <v>98</v>
      </c>
      <c r="C92" s="3" t="s">
        <v>386</v>
      </c>
      <c r="D92" s="6">
        <v>42527</v>
      </c>
      <c r="E92" s="3" t="s">
        <v>381</v>
      </c>
      <c r="F92" s="5" t="s">
        <v>587</v>
      </c>
      <c r="G92" s="7" t="s">
        <v>588</v>
      </c>
      <c r="H92" s="5" t="s">
        <v>589</v>
      </c>
      <c r="I92" s="3"/>
    </row>
    <row r="93" spans="1:9" ht="60" customHeight="1">
      <c r="A93" s="3">
        <v>91</v>
      </c>
      <c r="B93" s="3" t="s">
        <v>99</v>
      </c>
      <c r="C93" s="3" t="s">
        <v>386</v>
      </c>
      <c r="D93" s="6">
        <v>42566</v>
      </c>
      <c r="E93" s="3" t="s">
        <v>381</v>
      </c>
      <c r="F93" s="5" t="s">
        <v>590</v>
      </c>
      <c r="G93" s="7" t="s">
        <v>591</v>
      </c>
      <c r="H93" s="5" t="s">
        <v>592</v>
      </c>
      <c r="I93" s="3"/>
    </row>
    <row r="94" spans="1:9" ht="60" customHeight="1">
      <c r="A94" s="3">
        <v>92</v>
      </c>
      <c r="B94" s="3" t="s">
        <v>100</v>
      </c>
      <c r="C94" s="3" t="s">
        <v>386</v>
      </c>
      <c r="D94" s="6">
        <v>42696</v>
      </c>
      <c r="E94" s="3" t="s">
        <v>381</v>
      </c>
      <c r="F94" s="5" t="s">
        <v>593</v>
      </c>
      <c r="G94" s="7">
        <v>100702178</v>
      </c>
      <c r="H94" s="5" t="s">
        <v>594</v>
      </c>
      <c r="I94" s="3"/>
    </row>
    <row r="95" spans="1:9" ht="60" customHeight="1">
      <c r="A95" s="3">
        <v>93</v>
      </c>
      <c r="B95" s="3" t="s">
        <v>101</v>
      </c>
      <c r="C95" s="3" t="s">
        <v>386</v>
      </c>
      <c r="D95" s="6">
        <v>42695</v>
      </c>
      <c r="E95" s="3" t="s">
        <v>381</v>
      </c>
      <c r="F95" s="5" t="s">
        <v>595</v>
      </c>
      <c r="G95" s="7">
        <v>101326899</v>
      </c>
      <c r="H95" s="5" t="s">
        <v>596</v>
      </c>
      <c r="I95" s="3"/>
    </row>
    <row r="96" spans="1:9" ht="60" customHeight="1">
      <c r="A96" s="3">
        <v>94</v>
      </c>
      <c r="B96" s="3" t="s">
        <v>102</v>
      </c>
      <c r="C96" s="3" t="s">
        <v>386</v>
      </c>
      <c r="D96" s="6">
        <v>41019</v>
      </c>
      <c r="E96" s="3" t="s">
        <v>381</v>
      </c>
      <c r="F96" s="5" t="s">
        <v>597</v>
      </c>
      <c r="G96" s="7" t="s">
        <v>598</v>
      </c>
      <c r="H96" s="5" t="s">
        <v>599</v>
      </c>
      <c r="I96" s="3"/>
    </row>
    <row r="97" spans="1:9" ht="60" customHeight="1">
      <c r="A97" s="3">
        <v>95</v>
      </c>
      <c r="B97" s="3" t="s">
        <v>103</v>
      </c>
      <c r="C97" s="3" t="s">
        <v>386</v>
      </c>
      <c r="D97" s="6">
        <v>41019</v>
      </c>
      <c r="E97" s="3" t="s">
        <v>381</v>
      </c>
      <c r="F97" s="5" t="s">
        <v>600</v>
      </c>
      <c r="G97" s="7" t="s">
        <v>601</v>
      </c>
      <c r="H97" s="5" t="s">
        <v>602</v>
      </c>
      <c r="I97" s="3"/>
    </row>
    <row r="98" spans="1:9" ht="60" customHeight="1">
      <c r="A98" s="3">
        <v>96</v>
      </c>
      <c r="B98" s="3" t="s">
        <v>104</v>
      </c>
      <c r="C98" s="3" t="s">
        <v>386</v>
      </c>
      <c r="D98" s="6">
        <v>42485</v>
      </c>
      <c r="E98" s="3" t="s">
        <v>381</v>
      </c>
      <c r="F98" s="5" t="s">
        <v>603</v>
      </c>
      <c r="G98" s="7">
        <v>101097962</v>
      </c>
      <c r="H98" s="5" t="s">
        <v>604</v>
      </c>
      <c r="I98" s="3"/>
    </row>
    <row r="99" spans="1:9" ht="60" customHeight="1">
      <c r="A99" s="3">
        <v>97</v>
      </c>
      <c r="B99" s="3" t="s">
        <v>105</v>
      </c>
      <c r="C99" s="3" t="s">
        <v>386</v>
      </c>
      <c r="D99" s="6">
        <v>42486</v>
      </c>
      <c r="E99" s="3" t="s">
        <v>381</v>
      </c>
      <c r="F99" s="5" t="s">
        <v>605</v>
      </c>
      <c r="G99" s="7" t="s">
        <v>606</v>
      </c>
      <c r="H99" s="5" t="s">
        <v>607</v>
      </c>
      <c r="I99" s="3"/>
    </row>
    <row r="100" spans="1:9" ht="60" customHeight="1">
      <c r="A100" s="3">
        <v>98</v>
      </c>
      <c r="B100" s="3" t="s">
        <v>106</v>
      </c>
      <c r="C100" s="3" t="s">
        <v>386</v>
      </c>
      <c r="D100" s="6">
        <v>42606</v>
      </c>
      <c r="E100" s="3" t="s">
        <v>381</v>
      </c>
      <c r="F100" s="5" t="s">
        <v>608</v>
      </c>
      <c r="G100" s="7" t="s">
        <v>609</v>
      </c>
      <c r="H100" s="5" t="s">
        <v>610</v>
      </c>
      <c r="I100" s="3"/>
    </row>
    <row r="101" spans="1:9" ht="60" customHeight="1">
      <c r="A101" s="3">
        <v>99</v>
      </c>
      <c r="B101" s="3" t="s">
        <v>107</v>
      </c>
      <c r="C101" s="3" t="s">
        <v>386</v>
      </c>
      <c r="D101" s="6">
        <v>42877</v>
      </c>
      <c r="E101" s="3" t="s">
        <v>381</v>
      </c>
      <c r="F101" s="5" t="s">
        <v>611</v>
      </c>
      <c r="G101" s="7" t="s">
        <v>612</v>
      </c>
      <c r="H101" s="5" t="s">
        <v>613</v>
      </c>
      <c r="I101" s="3"/>
    </row>
    <row r="102" spans="1:9" ht="60" customHeight="1">
      <c r="A102" s="3">
        <v>100</v>
      </c>
      <c r="B102" s="3" t="s">
        <v>108</v>
      </c>
      <c r="C102" s="3" t="s">
        <v>386</v>
      </c>
      <c r="D102" s="6">
        <v>42705</v>
      </c>
      <c r="E102" s="3" t="s">
        <v>381</v>
      </c>
      <c r="F102" s="5" t="s">
        <v>614</v>
      </c>
      <c r="G102" s="7">
        <v>101129763</v>
      </c>
      <c r="H102" s="5" t="s">
        <v>615</v>
      </c>
      <c r="I102" s="3"/>
    </row>
    <row r="103" spans="1:9" ht="60" customHeight="1">
      <c r="A103" s="3">
        <v>101</v>
      </c>
      <c r="B103" s="3" t="s">
        <v>109</v>
      </c>
      <c r="C103" s="3" t="s">
        <v>386</v>
      </c>
      <c r="D103" s="6">
        <v>42976</v>
      </c>
      <c r="E103" s="3" t="s">
        <v>381</v>
      </c>
      <c r="F103" s="5" t="s">
        <v>616</v>
      </c>
      <c r="G103" s="7">
        <v>101401112</v>
      </c>
      <c r="H103" s="5" t="s">
        <v>617</v>
      </c>
      <c r="I103" s="3"/>
    </row>
    <row r="104" spans="1:9" ht="60" customHeight="1">
      <c r="A104" s="3">
        <v>102</v>
      </c>
      <c r="B104" s="3" t="s">
        <v>110</v>
      </c>
      <c r="C104" s="3" t="s">
        <v>386</v>
      </c>
      <c r="D104" s="6">
        <v>43175</v>
      </c>
      <c r="E104" s="3" t="s">
        <v>381</v>
      </c>
      <c r="F104" s="5" t="s">
        <v>618</v>
      </c>
      <c r="G104" s="7">
        <v>101350247</v>
      </c>
      <c r="H104" s="5" t="s">
        <v>619</v>
      </c>
      <c r="I104" s="3"/>
    </row>
    <row r="105" spans="1:9" ht="60" customHeight="1">
      <c r="A105" s="3">
        <v>103</v>
      </c>
      <c r="B105" s="3" t="s">
        <v>111</v>
      </c>
      <c r="C105" s="3" t="s">
        <v>386</v>
      </c>
      <c r="D105" s="6">
        <v>43253</v>
      </c>
      <c r="E105" s="3" t="s">
        <v>381</v>
      </c>
      <c r="F105" s="5" t="s">
        <v>620</v>
      </c>
      <c r="G105" s="7">
        <v>101210895</v>
      </c>
      <c r="H105" s="5" t="s">
        <v>621</v>
      </c>
      <c r="I105" s="3"/>
    </row>
    <row r="106" spans="1:9" ht="60" customHeight="1">
      <c r="A106" s="3">
        <v>104</v>
      </c>
      <c r="B106" s="3" t="s">
        <v>112</v>
      </c>
      <c r="C106" s="3" t="s">
        <v>386</v>
      </c>
      <c r="D106" s="6">
        <v>43325</v>
      </c>
      <c r="E106" s="3" t="s">
        <v>381</v>
      </c>
      <c r="F106" s="5" t="s">
        <v>622</v>
      </c>
      <c r="G106" s="7">
        <v>101297247</v>
      </c>
      <c r="H106" s="5" t="s">
        <v>623</v>
      </c>
      <c r="I106" s="3"/>
    </row>
    <row r="107" spans="1:9" ht="60" customHeight="1">
      <c r="A107" s="3">
        <v>105</v>
      </c>
      <c r="B107" s="3" t="s">
        <v>113</v>
      </c>
      <c r="C107" s="3" t="s">
        <v>386</v>
      </c>
      <c r="D107" s="6">
        <v>43623</v>
      </c>
      <c r="E107" s="3" t="s">
        <v>381</v>
      </c>
      <c r="F107" s="5" t="s">
        <v>624</v>
      </c>
      <c r="G107" s="7">
        <v>100813338</v>
      </c>
      <c r="H107" s="5" t="s">
        <v>625</v>
      </c>
      <c r="I107" s="3"/>
    </row>
    <row r="108" spans="1:9" ht="60" customHeight="1">
      <c r="A108" s="3">
        <v>106</v>
      </c>
      <c r="B108" s="3" t="s">
        <v>114</v>
      </c>
      <c r="C108" s="3" t="s">
        <v>386</v>
      </c>
      <c r="D108" s="6">
        <v>44100</v>
      </c>
      <c r="E108" s="3" t="s">
        <v>381</v>
      </c>
      <c r="F108" s="5" t="s">
        <v>626</v>
      </c>
      <c r="G108" s="7">
        <v>101240299</v>
      </c>
      <c r="H108" s="5" t="s">
        <v>627</v>
      </c>
      <c r="I108" s="3"/>
    </row>
    <row r="109" spans="1:9" ht="60" customHeight="1">
      <c r="A109" s="3">
        <v>107</v>
      </c>
      <c r="B109" s="3" t="s">
        <v>115</v>
      </c>
      <c r="C109" s="3" t="s">
        <v>386</v>
      </c>
      <c r="D109" s="6">
        <v>44201</v>
      </c>
      <c r="E109" s="3" t="s">
        <v>381</v>
      </c>
      <c r="F109" s="5" t="s">
        <v>628</v>
      </c>
      <c r="G109" s="7">
        <v>101098826</v>
      </c>
      <c r="H109" s="5" t="s">
        <v>629</v>
      </c>
      <c r="I109" s="3"/>
    </row>
    <row r="110" spans="1:9" ht="60" customHeight="1">
      <c r="A110" s="3">
        <v>108</v>
      </c>
      <c r="B110" s="3" t="s">
        <v>116</v>
      </c>
      <c r="C110" s="3" t="s">
        <v>386</v>
      </c>
      <c r="D110" s="6">
        <v>44217</v>
      </c>
      <c r="E110" s="3" t="s">
        <v>381</v>
      </c>
      <c r="F110" s="5" t="s">
        <v>630</v>
      </c>
      <c r="G110" s="7">
        <v>101098138</v>
      </c>
      <c r="H110" s="5" t="s">
        <v>631</v>
      </c>
      <c r="I110" s="3"/>
    </row>
    <row r="111" spans="1:9" ht="60" customHeight="1">
      <c r="A111" s="3">
        <v>109</v>
      </c>
      <c r="B111" s="3" t="s">
        <v>117</v>
      </c>
      <c r="C111" s="3" t="s">
        <v>386</v>
      </c>
      <c r="D111" s="6">
        <v>44256</v>
      </c>
      <c r="E111" s="3" t="s">
        <v>381</v>
      </c>
      <c r="F111" s="5" t="s">
        <v>632</v>
      </c>
      <c r="G111" s="7">
        <v>101219472</v>
      </c>
      <c r="H111" s="5" t="s">
        <v>633</v>
      </c>
      <c r="I111" s="3"/>
    </row>
    <row r="112" spans="1:9" ht="60" customHeight="1">
      <c r="A112" s="3">
        <v>110</v>
      </c>
      <c r="B112" s="3" t="s">
        <v>118</v>
      </c>
      <c r="C112" s="3" t="s">
        <v>386</v>
      </c>
      <c r="D112" s="6">
        <v>44256</v>
      </c>
      <c r="E112" s="3" t="s">
        <v>381</v>
      </c>
      <c r="F112" s="5" t="s">
        <v>634</v>
      </c>
      <c r="G112" s="7">
        <v>101121586</v>
      </c>
      <c r="H112" s="5" t="s">
        <v>635</v>
      </c>
      <c r="I112" s="3"/>
    </row>
    <row r="113" spans="1:9" ht="60" customHeight="1">
      <c r="A113" s="3">
        <v>111</v>
      </c>
      <c r="B113" s="3" t="s">
        <v>119</v>
      </c>
      <c r="C113" s="3" t="s">
        <v>386</v>
      </c>
      <c r="D113" s="6">
        <v>44489</v>
      </c>
      <c r="E113" s="3" t="s">
        <v>381</v>
      </c>
      <c r="F113" s="5" t="s">
        <v>636</v>
      </c>
      <c r="G113" s="7" t="s">
        <v>637</v>
      </c>
      <c r="H113" s="5" t="s">
        <v>638</v>
      </c>
      <c r="I113" s="3"/>
    </row>
    <row r="114" spans="1:9" ht="60" customHeight="1">
      <c r="A114" s="3">
        <v>112</v>
      </c>
      <c r="B114" s="3" t="s">
        <v>120</v>
      </c>
      <c r="C114" s="3" t="s">
        <v>386</v>
      </c>
      <c r="D114" s="6">
        <v>44524</v>
      </c>
      <c r="E114" s="3" t="s">
        <v>381</v>
      </c>
      <c r="F114" s="5" t="s">
        <v>639</v>
      </c>
      <c r="G114" s="7" t="s">
        <v>640</v>
      </c>
      <c r="H114" s="5" t="s">
        <v>641</v>
      </c>
      <c r="I114" s="3"/>
    </row>
    <row r="115" spans="1:9" ht="60" customHeight="1">
      <c r="A115" s="3">
        <v>113</v>
      </c>
      <c r="B115" s="3" t="s">
        <v>121</v>
      </c>
      <c r="C115" s="3" t="s">
        <v>386</v>
      </c>
      <c r="D115" s="6">
        <v>44531</v>
      </c>
      <c r="E115" s="3" t="s">
        <v>381</v>
      </c>
      <c r="F115" s="5" t="s">
        <v>642</v>
      </c>
      <c r="G115" s="7" t="s">
        <v>643</v>
      </c>
      <c r="H115" s="5" t="s">
        <v>644</v>
      </c>
      <c r="I115" s="3"/>
    </row>
    <row r="116" spans="1:9" ht="60" customHeight="1">
      <c r="A116" s="3">
        <v>114</v>
      </c>
      <c r="B116" s="3" t="s">
        <v>122</v>
      </c>
      <c r="C116" s="3" t="s">
        <v>386</v>
      </c>
      <c r="D116" s="6">
        <v>44533</v>
      </c>
      <c r="E116" s="3" t="s">
        <v>381</v>
      </c>
      <c r="F116" s="5" t="s">
        <v>645</v>
      </c>
      <c r="G116" s="7">
        <v>100887458</v>
      </c>
      <c r="H116" s="5" t="s">
        <v>646</v>
      </c>
      <c r="I116" s="3"/>
    </row>
    <row r="117" spans="1:9" ht="60" customHeight="1">
      <c r="A117" s="3">
        <v>115</v>
      </c>
      <c r="B117" s="3" t="s">
        <v>123</v>
      </c>
      <c r="C117" s="3" t="s">
        <v>386</v>
      </c>
      <c r="D117" s="6">
        <v>44669</v>
      </c>
      <c r="E117" s="3" t="s">
        <v>381</v>
      </c>
      <c r="F117" s="5" t="s">
        <v>647</v>
      </c>
      <c r="G117" s="7">
        <v>101031017</v>
      </c>
      <c r="H117" s="5" t="s">
        <v>648</v>
      </c>
      <c r="I117" s="3"/>
    </row>
    <row r="118" spans="1:9" ht="60" customHeight="1">
      <c r="A118" s="3">
        <v>116</v>
      </c>
      <c r="B118" s="3" t="s">
        <v>124</v>
      </c>
      <c r="C118" s="3" t="s">
        <v>386</v>
      </c>
      <c r="D118" s="6">
        <v>44669</v>
      </c>
      <c r="E118" s="3" t="s">
        <v>381</v>
      </c>
      <c r="F118" s="5" t="s">
        <v>649</v>
      </c>
      <c r="G118" s="7">
        <v>51644947</v>
      </c>
      <c r="H118" s="5" t="s">
        <v>650</v>
      </c>
      <c r="I118" s="3"/>
    </row>
    <row r="119" spans="1:9" ht="60" customHeight="1">
      <c r="A119" s="3">
        <v>117</v>
      </c>
      <c r="B119" s="3" t="s">
        <v>125</v>
      </c>
      <c r="C119" s="3" t="s">
        <v>386</v>
      </c>
      <c r="D119" s="6">
        <v>44669</v>
      </c>
      <c r="E119" s="3" t="s">
        <v>381</v>
      </c>
      <c r="F119" s="5" t="s">
        <v>651</v>
      </c>
      <c r="G119" s="7">
        <v>101122823</v>
      </c>
      <c r="H119" s="5" t="s">
        <v>652</v>
      </c>
      <c r="I119" s="3"/>
    </row>
    <row r="120" spans="1:9" ht="60" customHeight="1">
      <c r="A120" s="3">
        <v>118</v>
      </c>
      <c r="B120" s="3" t="s">
        <v>126</v>
      </c>
      <c r="C120" s="3" t="s">
        <v>386</v>
      </c>
      <c r="D120" s="6">
        <v>44671</v>
      </c>
      <c r="E120" s="3" t="s">
        <v>381</v>
      </c>
      <c r="F120" s="5" t="s">
        <v>653</v>
      </c>
      <c r="G120" s="7" t="s">
        <v>654</v>
      </c>
      <c r="H120" s="5" t="s">
        <v>655</v>
      </c>
      <c r="I120" s="3"/>
    </row>
    <row r="121" spans="1:9" ht="60" customHeight="1">
      <c r="A121" s="3">
        <v>119</v>
      </c>
      <c r="B121" s="3" t="s">
        <v>127</v>
      </c>
      <c r="C121" s="3" t="s">
        <v>386</v>
      </c>
      <c r="D121" s="6">
        <v>44671</v>
      </c>
      <c r="E121" s="3" t="s">
        <v>381</v>
      </c>
      <c r="F121" s="5" t="s">
        <v>656</v>
      </c>
      <c r="G121" s="7" t="s">
        <v>657</v>
      </c>
      <c r="H121" s="5" t="s">
        <v>658</v>
      </c>
      <c r="I121" s="3"/>
    </row>
    <row r="122" spans="1:9" ht="60" customHeight="1">
      <c r="A122" s="3">
        <v>120</v>
      </c>
      <c r="B122" s="3" t="s">
        <v>128</v>
      </c>
      <c r="C122" s="3" t="s">
        <v>386</v>
      </c>
      <c r="D122" s="6">
        <v>44722</v>
      </c>
      <c r="E122" s="3" t="s">
        <v>381</v>
      </c>
      <c r="F122" s="5" t="s">
        <v>659</v>
      </c>
      <c r="G122" s="7">
        <v>101241030</v>
      </c>
      <c r="H122" s="5" t="s">
        <v>660</v>
      </c>
      <c r="I122" s="3"/>
    </row>
    <row r="123" spans="1:9" ht="60" customHeight="1">
      <c r="A123" s="3">
        <v>121</v>
      </c>
      <c r="B123" s="3" t="s">
        <v>129</v>
      </c>
      <c r="C123" s="3" t="s">
        <v>386</v>
      </c>
      <c r="D123" s="6">
        <v>41019</v>
      </c>
      <c r="E123" s="3" t="s">
        <v>381</v>
      </c>
      <c r="F123" s="5" t="s">
        <v>661</v>
      </c>
      <c r="G123" s="7">
        <v>101298296</v>
      </c>
      <c r="H123" s="5" t="s">
        <v>662</v>
      </c>
      <c r="I123" s="3"/>
    </row>
    <row r="124" spans="1:9" ht="60" customHeight="1">
      <c r="A124" s="3">
        <v>122</v>
      </c>
      <c r="B124" s="3" t="s">
        <v>130</v>
      </c>
      <c r="C124" s="3" t="s">
        <v>386</v>
      </c>
      <c r="D124" s="6">
        <v>41226</v>
      </c>
      <c r="E124" s="3" t="s">
        <v>381</v>
      </c>
      <c r="F124" s="5" t="s">
        <v>663</v>
      </c>
      <c r="G124" s="7" t="s">
        <v>664</v>
      </c>
      <c r="H124" s="5" t="s">
        <v>665</v>
      </c>
      <c r="I124" s="3"/>
    </row>
    <row r="125" spans="1:9" ht="60" customHeight="1">
      <c r="A125" s="3">
        <v>123</v>
      </c>
      <c r="B125" s="3" t="s">
        <v>131</v>
      </c>
      <c r="C125" s="3" t="s">
        <v>386</v>
      </c>
      <c r="D125" s="6">
        <v>41019</v>
      </c>
      <c r="E125" s="3" t="s">
        <v>381</v>
      </c>
      <c r="F125" s="5" t="s">
        <v>666</v>
      </c>
      <c r="G125" s="7">
        <v>100821250</v>
      </c>
      <c r="H125" s="5" t="s">
        <v>667</v>
      </c>
      <c r="I125" s="3"/>
    </row>
    <row r="126" spans="1:9" ht="60" customHeight="1">
      <c r="A126" s="3">
        <v>124</v>
      </c>
      <c r="B126" s="3" t="s">
        <v>132</v>
      </c>
      <c r="C126" s="3" t="s">
        <v>386</v>
      </c>
      <c r="D126" s="6">
        <v>41031</v>
      </c>
      <c r="E126" s="3" t="s">
        <v>381</v>
      </c>
      <c r="F126" s="5" t="s">
        <v>668</v>
      </c>
      <c r="G126" s="7" t="s">
        <v>669</v>
      </c>
      <c r="H126" s="5" t="s">
        <v>670</v>
      </c>
      <c r="I126" s="3"/>
    </row>
    <row r="127" spans="1:9" ht="60" customHeight="1">
      <c r="A127" s="3">
        <v>125</v>
      </c>
      <c r="B127" s="3" t="s">
        <v>133</v>
      </c>
      <c r="C127" s="3" t="s">
        <v>386</v>
      </c>
      <c r="D127" s="6">
        <v>41544</v>
      </c>
      <c r="E127" s="3" t="s">
        <v>381</v>
      </c>
      <c r="F127" s="5" t="s">
        <v>671</v>
      </c>
      <c r="G127" s="7">
        <v>101281745</v>
      </c>
      <c r="H127" s="5" t="s">
        <v>672</v>
      </c>
      <c r="I127" s="3"/>
    </row>
    <row r="128" spans="1:9" ht="60" customHeight="1">
      <c r="A128" s="3">
        <v>126</v>
      </c>
      <c r="B128" s="3" t="s">
        <v>134</v>
      </c>
      <c r="C128" s="3" t="s">
        <v>386</v>
      </c>
      <c r="D128" s="6">
        <v>42017</v>
      </c>
      <c r="E128" s="3" t="s">
        <v>381</v>
      </c>
      <c r="F128" s="5" t="s">
        <v>673</v>
      </c>
      <c r="G128" s="7">
        <v>101188266</v>
      </c>
      <c r="H128" s="5" t="s">
        <v>674</v>
      </c>
      <c r="I128" s="3"/>
    </row>
    <row r="129" spans="1:9" ht="60" customHeight="1">
      <c r="A129" s="3">
        <v>127</v>
      </c>
      <c r="B129" s="3" t="s">
        <v>135</v>
      </c>
      <c r="C129" s="3" t="s">
        <v>386</v>
      </c>
      <c r="D129" s="6">
        <v>42426</v>
      </c>
      <c r="E129" s="3" t="s">
        <v>381</v>
      </c>
      <c r="F129" s="5" t="s">
        <v>675</v>
      </c>
      <c r="G129" s="7">
        <v>101130369</v>
      </c>
      <c r="H129" s="5" t="s">
        <v>676</v>
      </c>
      <c r="I129" s="3"/>
    </row>
    <row r="130" spans="1:9" ht="60" customHeight="1">
      <c r="A130" s="3">
        <v>128</v>
      </c>
      <c r="B130" s="3" t="s">
        <v>136</v>
      </c>
      <c r="C130" s="3" t="s">
        <v>386</v>
      </c>
      <c r="D130" s="6">
        <v>42614</v>
      </c>
      <c r="E130" s="3" t="s">
        <v>381</v>
      </c>
      <c r="F130" s="5" t="s">
        <v>677</v>
      </c>
      <c r="G130" s="7">
        <v>100840780</v>
      </c>
      <c r="H130" s="5" t="s">
        <v>678</v>
      </c>
      <c r="I130" s="3"/>
    </row>
    <row r="131" spans="1:9" ht="60" customHeight="1">
      <c r="A131" s="3">
        <v>129</v>
      </c>
      <c r="B131" s="3" t="s">
        <v>137</v>
      </c>
      <c r="C131" s="3" t="s">
        <v>386</v>
      </c>
      <c r="D131" s="6">
        <v>42660</v>
      </c>
      <c r="E131" s="3" t="s">
        <v>381</v>
      </c>
      <c r="F131" s="5" t="s">
        <v>679</v>
      </c>
      <c r="G131" s="7">
        <v>100894291</v>
      </c>
      <c r="H131" s="5" t="s">
        <v>680</v>
      </c>
      <c r="I131" s="3"/>
    </row>
    <row r="132" spans="1:9" ht="60" customHeight="1">
      <c r="A132" s="3">
        <v>130</v>
      </c>
      <c r="B132" s="3" t="s">
        <v>138</v>
      </c>
      <c r="C132" s="3" t="s">
        <v>386</v>
      </c>
      <c r="D132" s="6">
        <v>42849</v>
      </c>
      <c r="E132" s="3" t="s">
        <v>381</v>
      </c>
      <c r="F132" s="5" t="s">
        <v>681</v>
      </c>
      <c r="G132" s="7">
        <v>100821829</v>
      </c>
      <c r="H132" s="5" t="s">
        <v>682</v>
      </c>
      <c r="I132" s="3"/>
    </row>
    <row r="133" spans="1:9" ht="60" customHeight="1">
      <c r="A133" s="3">
        <v>131</v>
      </c>
      <c r="B133" s="3" t="s">
        <v>139</v>
      </c>
      <c r="C133" s="3" t="s">
        <v>386</v>
      </c>
      <c r="D133" s="6">
        <v>41019</v>
      </c>
      <c r="E133" s="3" t="s">
        <v>381</v>
      </c>
      <c r="F133" s="5" t="s">
        <v>683</v>
      </c>
      <c r="G133" s="7">
        <v>101299475</v>
      </c>
      <c r="H133" s="5" t="s">
        <v>684</v>
      </c>
      <c r="I133" s="3"/>
    </row>
    <row r="134" spans="1:9" ht="60" customHeight="1">
      <c r="A134" s="3">
        <v>132</v>
      </c>
      <c r="B134" s="3" t="s">
        <v>140</v>
      </c>
      <c r="C134" s="3" t="s">
        <v>386</v>
      </c>
      <c r="D134" s="6">
        <v>41019</v>
      </c>
      <c r="E134" s="3" t="s">
        <v>381</v>
      </c>
      <c r="F134" s="5" t="s">
        <v>685</v>
      </c>
      <c r="G134" s="7" t="s">
        <v>686</v>
      </c>
      <c r="H134" s="5" t="s">
        <v>687</v>
      </c>
      <c r="I134" s="3"/>
    </row>
    <row r="135" spans="1:9" ht="60" customHeight="1">
      <c r="A135" s="3">
        <v>133</v>
      </c>
      <c r="B135" s="3" t="s">
        <v>141</v>
      </c>
      <c r="C135" s="3" t="s">
        <v>386</v>
      </c>
      <c r="D135" s="6">
        <v>41019</v>
      </c>
      <c r="E135" s="3" t="s">
        <v>381</v>
      </c>
      <c r="F135" s="5" t="s">
        <v>688</v>
      </c>
      <c r="G135" s="7" t="s">
        <v>689</v>
      </c>
      <c r="H135" s="5" t="s">
        <v>690</v>
      </c>
      <c r="I135" s="3"/>
    </row>
    <row r="136" spans="1:9" ht="60" customHeight="1">
      <c r="A136" s="3">
        <v>134</v>
      </c>
      <c r="B136" s="3" t="s">
        <v>142</v>
      </c>
      <c r="C136" s="3" t="s">
        <v>386</v>
      </c>
      <c r="D136" s="6">
        <v>41319</v>
      </c>
      <c r="E136" s="3" t="s">
        <v>381</v>
      </c>
      <c r="F136" s="5" t="s">
        <v>691</v>
      </c>
      <c r="G136" s="7">
        <v>101058175</v>
      </c>
      <c r="H136" s="5" t="s">
        <v>692</v>
      </c>
      <c r="I136" s="3"/>
    </row>
    <row r="137" spans="1:9" ht="60" customHeight="1">
      <c r="A137" s="3">
        <v>135</v>
      </c>
      <c r="B137" s="3" t="s">
        <v>143</v>
      </c>
      <c r="C137" s="3" t="s">
        <v>386</v>
      </c>
      <c r="D137" s="6">
        <v>41317</v>
      </c>
      <c r="E137" s="3" t="s">
        <v>381</v>
      </c>
      <c r="F137" s="5" t="s">
        <v>693</v>
      </c>
      <c r="G137" s="7">
        <v>100882706</v>
      </c>
      <c r="H137" s="5" t="s">
        <v>694</v>
      </c>
      <c r="I137" s="3"/>
    </row>
    <row r="138" spans="1:9" ht="60" customHeight="1">
      <c r="A138" s="3">
        <v>136</v>
      </c>
      <c r="B138" s="3" t="s">
        <v>144</v>
      </c>
      <c r="C138" s="3" t="s">
        <v>386</v>
      </c>
      <c r="D138" s="6">
        <v>42059</v>
      </c>
      <c r="E138" s="3" t="s">
        <v>381</v>
      </c>
      <c r="F138" s="5" t="s">
        <v>695</v>
      </c>
      <c r="G138" s="7" t="s">
        <v>696</v>
      </c>
      <c r="H138" s="5" t="s">
        <v>697</v>
      </c>
      <c r="I138" s="3"/>
    </row>
    <row r="139" spans="1:9" ht="60" customHeight="1">
      <c r="A139" s="3">
        <v>137</v>
      </c>
      <c r="B139" s="3" t="s">
        <v>145</v>
      </c>
      <c r="C139" s="3" t="s">
        <v>386</v>
      </c>
      <c r="D139" s="6">
        <v>42158</v>
      </c>
      <c r="E139" s="3" t="s">
        <v>381</v>
      </c>
      <c r="F139" s="5" t="s">
        <v>698</v>
      </c>
      <c r="G139" s="7">
        <v>101317434</v>
      </c>
      <c r="H139" s="5" t="s">
        <v>699</v>
      </c>
      <c r="I139" s="3"/>
    </row>
    <row r="140" spans="1:9" ht="60" customHeight="1">
      <c r="A140" s="3">
        <v>138</v>
      </c>
      <c r="B140" s="3" t="s">
        <v>146</v>
      </c>
      <c r="C140" s="3" t="s">
        <v>386</v>
      </c>
      <c r="D140" s="6">
        <v>42178</v>
      </c>
      <c r="E140" s="3" t="s">
        <v>381</v>
      </c>
      <c r="F140" s="5" t="s">
        <v>700</v>
      </c>
      <c r="G140" s="7">
        <v>101098169</v>
      </c>
      <c r="H140" s="5" t="s">
        <v>701</v>
      </c>
      <c r="I140" s="3"/>
    </row>
    <row r="141" spans="1:9" ht="60" customHeight="1">
      <c r="A141" s="3">
        <v>139</v>
      </c>
      <c r="B141" s="3" t="s">
        <v>147</v>
      </c>
      <c r="C141" s="3" t="s">
        <v>386</v>
      </c>
      <c r="D141" s="6">
        <v>41086</v>
      </c>
      <c r="E141" s="3" t="s">
        <v>381</v>
      </c>
      <c r="F141" s="5" t="s">
        <v>702</v>
      </c>
      <c r="G141" s="7" t="s">
        <v>703</v>
      </c>
      <c r="H141" s="5" t="s">
        <v>704</v>
      </c>
      <c r="I141" s="3"/>
    </row>
    <row r="142" spans="1:9" ht="60" customHeight="1">
      <c r="A142" s="3">
        <v>140</v>
      </c>
      <c r="B142" s="3" t="s">
        <v>148</v>
      </c>
      <c r="C142" s="3" t="s">
        <v>386</v>
      </c>
      <c r="D142" s="6">
        <v>42542</v>
      </c>
      <c r="E142" s="3" t="s">
        <v>381</v>
      </c>
      <c r="F142" s="5" t="s">
        <v>705</v>
      </c>
      <c r="G142" s="7" t="s">
        <v>706</v>
      </c>
      <c r="H142" s="5" t="s">
        <v>707</v>
      </c>
      <c r="I142" s="3"/>
    </row>
    <row r="143" spans="1:9" ht="60" customHeight="1">
      <c r="A143" s="3">
        <v>141</v>
      </c>
      <c r="B143" s="3" t="s">
        <v>149</v>
      </c>
      <c r="C143" s="3" t="s">
        <v>386</v>
      </c>
      <c r="D143" s="6">
        <v>42660</v>
      </c>
      <c r="E143" s="3" t="s">
        <v>381</v>
      </c>
      <c r="F143" s="5" t="s">
        <v>708</v>
      </c>
      <c r="G143" s="7">
        <v>101016879</v>
      </c>
      <c r="H143" s="5" t="s">
        <v>709</v>
      </c>
      <c r="I143" s="3"/>
    </row>
    <row r="144" spans="1:9" ht="60" customHeight="1">
      <c r="A144" s="3">
        <v>142</v>
      </c>
      <c r="B144" s="3" t="s">
        <v>150</v>
      </c>
      <c r="C144" s="3" t="s">
        <v>386</v>
      </c>
      <c r="D144" s="6">
        <v>41531</v>
      </c>
      <c r="E144" s="3" t="s">
        <v>381</v>
      </c>
      <c r="F144" s="5" t="s">
        <v>710</v>
      </c>
      <c r="G144" s="7">
        <v>101057978</v>
      </c>
      <c r="H144" s="5" t="s">
        <v>711</v>
      </c>
      <c r="I144" s="3"/>
    </row>
    <row r="145" spans="1:9" ht="60" customHeight="1">
      <c r="A145" s="3">
        <v>143</v>
      </c>
      <c r="B145" s="3" t="s">
        <v>151</v>
      </c>
      <c r="C145" s="3" t="s">
        <v>386</v>
      </c>
      <c r="D145" s="6">
        <v>41445</v>
      </c>
      <c r="E145" s="3" t="s">
        <v>381</v>
      </c>
      <c r="F145" s="5" t="s">
        <v>712</v>
      </c>
      <c r="G145" s="7">
        <v>101160340</v>
      </c>
      <c r="H145" s="5" t="s">
        <v>713</v>
      </c>
      <c r="I145" s="3"/>
    </row>
    <row r="146" spans="1:9" ht="60" customHeight="1">
      <c r="A146" s="3">
        <v>144</v>
      </c>
      <c r="B146" s="3" t="s">
        <v>152</v>
      </c>
      <c r="C146" s="3" t="s">
        <v>386</v>
      </c>
      <c r="D146" s="6">
        <v>42009</v>
      </c>
      <c r="E146" s="3" t="s">
        <v>381</v>
      </c>
      <c r="F146" s="5" t="s">
        <v>714</v>
      </c>
      <c r="G146" s="7">
        <v>101148581</v>
      </c>
      <c r="H146" s="5" t="s">
        <v>715</v>
      </c>
      <c r="I146" s="3"/>
    </row>
    <row r="147" spans="1:9" ht="60" customHeight="1">
      <c r="A147" s="3">
        <v>145</v>
      </c>
      <c r="B147" s="3" t="s">
        <v>153</v>
      </c>
      <c r="C147" s="3" t="s">
        <v>386</v>
      </c>
      <c r="D147" s="6">
        <v>41110</v>
      </c>
      <c r="E147" s="3" t="s">
        <v>381</v>
      </c>
      <c r="F147" s="5" t="s">
        <v>716</v>
      </c>
      <c r="G147" s="7" t="s">
        <v>717</v>
      </c>
      <c r="H147" s="5" t="s">
        <v>718</v>
      </c>
      <c r="I147" s="3"/>
    </row>
    <row r="148" spans="1:9" ht="60" customHeight="1">
      <c r="A148" s="3">
        <v>146</v>
      </c>
      <c r="B148" s="3" t="s">
        <v>154</v>
      </c>
      <c r="C148" s="3" t="s">
        <v>386</v>
      </c>
      <c r="D148" s="6">
        <v>41019</v>
      </c>
      <c r="E148" s="3" t="s">
        <v>381</v>
      </c>
      <c r="F148" s="5" t="s">
        <v>719</v>
      </c>
      <c r="G148" s="7">
        <v>101319921</v>
      </c>
      <c r="H148" s="5" t="s">
        <v>720</v>
      </c>
      <c r="I148" s="3"/>
    </row>
    <row r="149" spans="1:9" ht="60" customHeight="1">
      <c r="A149" s="3">
        <v>147</v>
      </c>
      <c r="B149" s="3" t="s">
        <v>155</v>
      </c>
      <c r="C149" s="3" t="s">
        <v>386</v>
      </c>
      <c r="D149" s="6">
        <v>41429</v>
      </c>
      <c r="E149" s="3" t="s">
        <v>381</v>
      </c>
      <c r="F149" s="5" t="s">
        <v>721</v>
      </c>
      <c r="G149" s="7">
        <v>101219056</v>
      </c>
      <c r="H149" s="5" t="s">
        <v>722</v>
      </c>
      <c r="I149" s="3"/>
    </row>
    <row r="150" spans="1:9" ht="60" customHeight="1">
      <c r="A150" s="3">
        <v>148</v>
      </c>
      <c r="B150" s="3" t="s">
        <v>156</v>
      </c>
      <c r="C150" s="3" t="s">
        <v>386</v>
      </c>
      <c r="D150" s="6">
        <v>42697</v>
      </c>
      <c r="E150" s="3" t="s">
        <v>381</v>
      </c>
      <c r="F150" s="5" t="s">
        <v>723</v>
      </c>
      <c r="G150" s="7" t="s">
        <v>724</v>
      </c>
      <c r="H150" s="5" t="s">
        <v>725</v>
      </c>
      <c r="I150" s="3"/>
    </row>
    <row r="151" spans="1:9" ht="60" customHeight="1">
      <c r="A151" s="3">
        <v>149</v>
      </c>
      <c r="B151" s="3" t="s">
        <v>157</v>
      </c>
      <c r="C151" s="3" t="s">
        <v>386</v>
      </c>
      <c r="D151" s="6">
        <v>42901</v>
      </c>
      <c r="E151" s="3" t="s">
        <v>381</v>
      </c>
      <c r="F151" s="5" t="s">
        <v>726</v>
      </c>
      <c r="G151" s="7">
        <v>100885052</v>
      </c>
      <c r="H151" s="5" t="s">
        <v>727</v>
      </c>
      <c r="I151" s="3"/>
    </row>
    <row r="152" spans="1:9" ht="60" customHeight="1">
      <c r="A152" s="3">
        <v>150</v>
      </c>
      <c r="B152" s="3" t="s">
        <v>158</v>
      </c>
      <c r="C152" s="3" t="s">
        <v>386</v>
      </c>
      <c r="D152" s="6">
        <v>41311</v>
      </c>
      <c r="E152" s="3" t="s">
        <v>381</v>
      </c>
      <c r="F152" s="5" t="s">
        <v>728</v>
      </c>
      <c r="G152" s="7">
        <v>101317221</v>
      </c>
      <c r="H152" s="5" t="s">
        <v>729</v>
      </c>
      <c r="I152" s="3"/>
    </row>
    <row r="153" spans="1:9" ht="60" customHeight="1">
      <c r="A153" s="3">
        <v>151</v>
      </c>
      <c r="B153" s="3" t="s">
        <v>159</v>
      </c>
      <c r="C153" s="3" t="s">
        <v>386</v>
      </c>
      <c r="D153" s="6">
        <v>42661</v>
      </c>
      <c r="E153" s="3" t="s">
        <v>381</v>
      </c>
      <c r="F153" s="5" t="s">
        <v>730</v>
      </c>
      <c r="G153" s="7" t="s">
        <v>731</v>
      </c>
      <c r="H153" s="5" t="s">
        <v>732</v>
      </c>
      <c r="I153" s="3"/>
    </row>
    <row r="154" spans="1:9" ht="60" customHeight="1">
      <c r="A154" s="3">
        <v>152</v>
      </c>
      <c r="B154" s="3" t="s">
        <v>160</v>
      </c>
      <c r="C154" s="3" t="s">
        <v>386</v>
      </c>
      <c r="D154" s="6">
        <v>43182</v>
      </c>
      <c r="E154" s="3" t="s">
        <v>381</v>
      </c>
      <c r="F154" s="5" t="s">
        <v>733</v>
      </c>
      <c r="G154" s="7" t="s">
        <v>734</v>
      </c>
      <c r="H154" s="5" t="s">
        <v>735</v>
      </c>
      <c r="I154" s="3"/>
    </row>
    <row r="155" spans="1:9" ht="60" customHeight="1">
      <c r="A155" s="3">
        <v>153</v>
      </c>
      <c r="B155" s="3" t="s">
        <v>161</v>
      </c>
      <c r="C155" s="3" t="s">
        <v>386</v>
      </c>
      <c r="D155" s="6">
        <v>43182</v>
      </c>
      <c r="E155" s="3" t="s">
        <v>381</v>
      </c>
      <c r="F155" s="5" t="s">
        <v>736</v>
      </c>
      <c r="G155" s="7" t="s">
        <v>737</v>
      </c>
      <c r="H155" s="5" t="s">
        <v>738</v>
      </c>
      <c r="I155" s="3"/>
    </row>
    <row r="156" spans="1:9" ht="60" customHeight="1">
      <c r="A156" s="3">
        <v>154</v>
      </c>
      <c r="B156" s="3" t="s">
        <v>162</v>
      </c>
      <c r="C156" s="3" t="s">
        <v>386</v>
      </c>
      <c r="D156" s="6">
        <v>43182</v>
      </c>
      <c r="E156" s="3" t="s">
        <v>381</v>
      </c>
      <c r="F156" s="5" t="s">
        <v>739</v>
      </c>
      <c r="G156" s="7" t="s">
        <v>740</v>
      </c>
      <c r="H156" s="5" t="s">
        <v>741</v>
      </c>
      <c r="I156" s="3"/>
    </row>
    <row r="157" spans="1:9" ht="60" customHeight="1">
      <c r="A157" s="3">
        <v>155</v>
      </c>
      <c r="B157" s="3" t="s">
        <v>163</v>
      </c>
      <c r="C157" s="3" t="s">
        <v>386</v>
      </c>
      <c r="D157" s="6">
        <v>43238</v>
      </c>
      <c r="E157" s="3" t="s">
        <v>381</v>
      </c>
      <c r="F157" s="5" t="s">
        <v>742</v>
      </c>
      <c r="G157" s="7" t="s">
        <v>743</v>
      </c>
      <c r="H157" s="5" t="s">
        <v>744</v>
      </c>
      <c r="I157" s="3"/>
    </row>
    <row r="158" spans="1:9" ht="60" customHeight="1">
      <c r="A158" s="3">
        <v>156</v>
      </c>
      <c r="B158" s="3" t="s">
        <v>164</v>
      </c>
      <c r="C158" s="3" t="s">
        <v>386</v>
      </c>
      <c r="D158" s="6">
        <v>43526</v>
      </c>
      <c r="E158" s="3" t="s">
        <v>381</v>
      </c>
      <c r="F158" s="5" t="s">
        <v>745</v>
      </c>
      <c r="G158" s="7" t="s">
        <v>746</v>
      </c>
      <c r="H158" s="5" t="s">
        <v>747</v>
      </c>
      <c r="I158" s="3"/>
    </row>
    <row r="159" spans="1:9" ht="60" customHeight="1">
      <c r="A159" s="3">
        <v>157</v>
      </c>
      <c r="B159" s="3" t="s">
        <v>165</v>
      </c>
      <c r="C159" s="3" t="s">
        <v>386</v>
      </c>
      <c r="D159" s="6">
        <v>43529</v>
      </c>
      <c r="E159" s="3" t="s">
        <v>381</v>
      </c>
      <c r="F159" s="5" t="s">
        <v>748</v>
      </c>
      <c r="G159" s="7" t="s">
        <v>749</v>
      </c>
      <c r="H159" s="5" t="s">
        <v>750</v>
      </c>
      <c r="I159" s="3"/>
    </row>
    <row r="160" spans="1:9" ht="60" customHeight="1">
      <c r="A160" s="3">
        <v>158</v>
      </c>
      <c r="B160" s="3" t="s">
        <v>166</v>
      </c>
      <c r="C160" s="3" t="s">
        <v>386</v>
      </c>
      <c r="D160" s="6">
        <v>43742</v>
      </c>
      <c r="E160" s="3" t="s">
        <v>381</v>
      </c>
      <c r="F160" s="5" t="s">
        <v>751</v>
      </c>
      <c r="G160" s="7" t="s">
        <v>752</v>
      </c>
      <c r="H160" s="5" t="s">
        <v>753</v>
      </c>
      <c r="I160" s="3"/>
    </row>
    <row r="161" spans="1:9" ht="60" customHeight="1">
      <c r="A161" s="3">
        <v>159</v>
      </c>
      <c r="B161" s="3" t="s">
        <v>167</v>
      </c>
      <c r="C161" s="3" t="s">
        <v>386</v>
      </c>
      <c r="D161" s="6">
        <v>43790</v>
      </c>
      <c r="E161" s="3" t="s">
        <v>381</v>
      </c>
      <c r="F161" s="5" t="s">
        <v>754</v>
      </c>
      <c r="G161" s="7" t="s">
        <v>755</v>
      </c>
      <c r="H161" s="5" t="s">
        <v>756</v>
      </c>
      <c r="I161" s="3"/>
    </row>
    <row r="162" spans="1:9" ht="60" customHeight="1">
      <c r="A162" s="3">
        <v>160</v>
      </c>
      <c r="B162" s="3" t="s">
        <v>168</v>
      </c>
      <c r="C162" s="3" t="s">
        <v>386</v>
      </c>
      <c r="D162" s="6">
        <v>44096</v>
      </c>
      <c r="E162" s="3" t="s">
        <v>381</v>
      </c>
      <c r="F162" s="5" t="s">
        <v>757</v>
      </c>
      <c r="G162" s="7" t="s">
        <v>758</v>
      </c>
      <c r="H162" s="5" t="s">
        <v>759</v>
      </c>
      <c r="I162" s="3"/>
    </row>
    <row r="163" spans="1:9" ht="60" customHeight="1">
      <c r="A163" s="3">
        <v>161</v>
      </c>
      <c r="B163" s="3" t="s">
        <v>169</v>
      </c>
      <c r="C163" s="3" t="s">
        <v>386</v>
      </c>
      <c r="D163" s="6">
        <v>44099</v>
      </c>
      <c r="E163" s="3" t="s">
        <v>381</v>
      </c>
      <c r="F163" s="5" t="s">
        <v>760</v>
      </c>
      <c r="G163" s="7" t="s">
        <v>761</v>
      </c>
      <c r="H163" s="5" t="s">
        <v>762</v>
      </c>
      <c r="I163" s="3"/>
    </row>
    <row r="164" spans="1:9" ht="60" customHeight="1">
      <c r="A164" s="3">
        <v>162</v>
      </c>
      <c r="B164" s="3" t="s">
        <v>170</v>
      </c>
      <c r="C164" s="3" t="s">
        <v>386</v>
      </c>
      <c r="D164" s="6">
        <v>44201</v>
      </c>
      <c r="E164" s="3" t="s">
        <v>381</v>
      </c>
      <c r="F164" s="5" t="s">
        <v>763</v>
      </c>
      <c r="G164" s="7" t="s">
        <v>764</v>
      </c>
      <c r="H164" s="5" t="s">
        <v>765</v>
      </c>
      <c r="I164" s="3"/>
    </row>
    <row r="165" spans="1:9" ht="60" customHeight="1">
      <c r="A165" s="3">
        <v>163</v>
      </c>
      <c r="B165" s="3" t="s">
        <v>171</v>
      </c>
      <c r="C165" s="3" t="s">
        <v>386</v>
      </c>
      <c r="D165" s="6">
        <v>44209</v>
      </c>
      <c r="E165" s="3" t="s">
        <v>381</v>
      </c>
      <c r="F165" s="5" t="s">
        <v>766</v>
      </c>
      <c r="G165" s="7">
        <v>101423035</v>
      </c>
      <c r="H165" s="5" t="s">
        <v>767</v>
      </c>
      <c r="I165" s="3"/>
    </row>
    <row r="166" spans="1:9" ht="60" customHeight="1">
      <c r="A166" s="3">
        <v>164</v>
      </c>
      <c r="B166" s="3" t="s">
        <v>172</v>
      </c>
      <c r="C166" s="3" t="s">
        <v>386</v>
      </c>
      <c r="D166" s="6">
        <v>44524</v>
      </c>
      <c r="E166" s="3" t="s">
        <v>381</v>
      </c>
      <c r="F166" s="5" t="s">
        <v>768</v>
      </c>
      <c r="G166" s="7" t="s">
        <v>769</v>
      </c>
      <c r="H166" s="5" t="s">
        <v>770</v>
      </c>
      <c r="I166" s="3"/>
    </row>
    <row r="167" spans="1:9" ht="60" customHeight="1">
      <c r="A167" s="3">
        <v>165</v>
      </c>
      <c r="B167" s="3" t="s">
        <v>173</v>
      </c>
      <c r="C167" s="3" t="s">
        <v>386</v>
      </c>
      <c r="D167" s="6">
        <v>44525</v>
      </c>
      <c r="E167" s="3" t="s">
        <v>381</v>
      </c>
      <c r="F167" s="5" t="s">
        <v>771</v>
      </c>
      <c r="G167" s="7" t="s">
        <v>772</v>
      </c>
      <c r="H167" s="5" t="s">
        <v>773</v>
      </c>
      <c r="I167" s="3"/>
    </row>
    <row r="168" spans="1:9" ht="60" customHeight="1">
      <c r="A168" s="3">
        <v>166</v>
      </c>
      <c r="B168" s="3" t="s">
        <v>174</v>
      </c>
      <c r="C168" s="3" t="s">
        <v>386</v>
      </c>
      <c r="D168" s="6">
        <v>44525</v>
      </c>
      <c r="E168" s="3" t="s">
        <v>381</v>
      </c>
      <c r="F168" s="5" t="s">
        <v>774</v>
      </c>
      <c r="G168" s="7" t="s">
        <v>775</v>
      </c>
      <c r="H168" s="5" t="s">
        <v>776</v>
      </c>
      <c r="I168" s="3"/>
    </row>
    <row r="169" spans="1:9" ht="60" customHeight="1">
      <c r="A169" s="3">
        <v>167</v>
      </c>
      <c r="B169" s="3" t="s">
        <v>175</v>
      </c>
      <c r="C169" s="3" t="s">
        <v>386</v>
      </c>
      <c r="D169" s="6">
        <v>44525</v>
      </c>
      <c r="E169" s="3" t="s">
        <v>381</v>
      </c>
      <c r="F169" s="5" t="s">
        <v>777</v>
      </c>
      <c r="G169" s="7" t="s">
        <v>778</v>
      </c>
      <c r="H169" s="5" t="s">
        <v>779</v>
      </c>
      <c r="I169" s="3"/>
    </row>
    <row r="170" spans="1:9" ht="60" customHeight="1">
      <c r="A170" s="3">
        <v>168</v>
      </c>
      <c r="B170" s="3" t="s">
        <v>176</v>
      </c>
      <c r="C170" s="3" t="s">
        <v>386</v>
      </c>
      <c r="D170" s="6">
        <v>44531</v>
      </c>
      <c r="E170" s="3" t="s">
        <v>381</v>
      </c>
      <c r="F170" s="5" t="s">
        <v>780</v>
      </c>
      <c r="G170" s="7" t="s">
        <v>781</v>
      </c>
      <c r="H170" s="5" t="s">
        <v>782</v>
      </c>
      <c r="I170" s="3"/>
    </row>
    <row r="171" spans="1:9" ht="60" customHeight="1">
      <c r="A171" s="3">
        <v>169</v>
      </c>
      <c r="B171" s="3" t="s">
        <v>177</v>
      </c>
      <c r="C171" s="3" t="s">
        <v>386</v>
      </c>
      <c r="D171" s="6">
        <v>44676</v>
      </c>
      <c r="E171" s="3" t="s">
        <v>381</v>
      </c>
      <c r="F171" s="5" t="s">
        <v>783</v>
      </c>
      <c r="G171" s="7" t="s">
        <v>784</v>
      </c>
      <c r="H171" s="5" t="s">
        <v>785</v>
      </c>
      <c r="I171" s="3"/>
    </row>
    <row r="172" spans="1:9" ht="60" customHeight="1">
      <c r="A172" s="3">
        <v>170</v>
      </c>
      <c r="B172" s="3" t="s">
        <v>178</v>
      </c>
      <c r="C172" s="3" t="s">
        <v>386</v>
      </c>
      <c r="D172" s="6">
        <v>44676</v>
      </c>
      <c r="E172" s="3" t="s">
        <v>381</v>
      </c>
      <c r="F172" s="5" t="s">
        <v>786</v>
      </c>
      <c r="G172" s="7" t="s">
        <v>787</v>
      </c>
      <c r="H172" s="5" t="s">
        <v>788</v>
      </c>
      <c r="I172" s="3"/>
    </row>
    <row r="173" spans="1:9" ht="60" customHeight="1">
      <c r="A173" s="3">
        <v>171</v>
      </c>
      <c r="B173" s="3" t="s">
        <v>179</v>
      </c>
      <c r="C173" s="3" t="s">
        <v>386</v>
      </c>
      <c r="D173" s="6">
        <v>44676</v>
      </c>
      <c r="E173" s="3" t="s">
        <v>381</v>
      </c>
      <c r="F173" s="5" t="s">
        <v>789</v>
      </c>
      <c r="G173" s="7" t="s">
        <v>790</v>
      </c>
      <c r="H173" s="5" t="s">
        <v>791</v>
      </c>
      <c r="I173" s="3"/>
    </row>
    <row r="174" spans="1:9" ht="60" customHeight="1">
      <c r="A174" s="3">
        <v>172</v>
      </c>
      <c r="B174" s="3" t="s">
        <v>180</v>
      </c>
      <c r="C174" s="3" t="s">
        <v>386</v>
      </c>
      <c r="D174" s="6">
        <v>44683</v>
      </c>
      <c r="E174" s="3" t="s">
        <v>381</v>
      </c>
      <c r="F174" s="5" t="s">
        <v>792</v>
      </c>
      <c r="G174" s="7" t="s">
        <v>793</v>
      </c>
      <c r="H174" s="5" t="s">
        <v>794</v>
      </c>
      <c r="I174" s="3"/>
    </row>
    <row r="175" spans="1:9" ht="60" customHeight="1">
      <c r="A175" s="3">
        <v>173</v>
      </c>
      <c r="B175" s="3" t="s">
        <v>181</v>
      </c>
      <c r="C175" s="3" t="s">
        <v>386</v>
      </c>
      <c r="D175" s="6">
        <v>41019</v>
      </c>
      <c r="E175" s="3" t="s">
        <v>381</v>
      </c>
      <c r="F175" s="5" t="s">
        <v>795</v>
      </c>
      <c r="G175" s="7">
        <v>101239221</v>
      </c>
      <c r="H175" s="5" t="s">
        <v>796</v>
      </c>
      <c r="I175" s="3"/>
    </row>
    <row r="176" spans="1:9" ht="60" customHeight="1">
      <c r="A176" s="3">
        <v>174</v>
      </c>
      <c r="B176" s="3" t="s">
        <v>182</v>
      </c>
      <c r="C176" s="3" t="s">
        <v>386</v>
      </c>
      <c r="D176" s="6">
        <v>41387</v>
      </c>
      <c r="E176" s="3" t="s">
        <v>381</v>
      </c>
      <c r="F176" s="5" t="s">
        <v>797</v>
      </c>
      <c r="G176" s="7">
        <v>100820937</v>
      </c>
      <c r="H176" s="5" t="s">
        <v>798</v>
      </c>
      <c r="I176" s="3"/>
    </row>
    <row r="177" spans="1:9" ht="60" customHeight="1">
      <c r="A177" s="3">
        <v>175</v>
      </c>
      <c r="B177" s="3" t="s">
        <v>183</v>
      </c>
      <c r="C177" s="3" t="s">
        <v>386</v>
      </c>
      <c r="D177" s="6">
        <v>41986</v>
      </c>
      <c r="E177" s="3" t="s">
        <v>381</v>
      </c>
      <c r="F177" s="5" t="s">
        <v>799</v>
      </c>
      <c r="G177" s="7">
        <v>101265967</v>
      </c>
      <c r="H177" s="5" t="s">
        <v>800</v>
      </c>
      <c r="I177" s="3"/>
    </row>
    <row r="178" spans="1:9" ht="60" customHeight="1">
      <c r="A178" s="3">
        <v>176</v>
      </c>
      <c r="B178" s="3" t="s">
        <v>184</v>
      </c>
      <c r="C178" s="3" t="s">
        <v>386</v>
      </c>
      <c r="D178" s="6">
        <v>41521</v>
      </c>
      <c r="E178" s="3" t="s">
        <v>381</v>
      </c>
      <c r="F178" s="5" t="s">
        <v>801</v>
      </c>
      <c r="G178" s="7">
        <v>101169717</v>
      </c>
      <c r="H178" s="5" t="s">
        <v>802</v>
      </c>
      <c r="I178" s="3"/>
    </row>
    <row r="179" spans="1:9" ht="60" customHeight="1">
      <c r="A179" s="3">
        <v>177</v>
      </c>
      <c r="B179" s="3" t="s">
        <v>185</v>
      </c>
      <c r="C179" s="3" t="s">
        <v>386</v>
      </c>
      <c r="D179" s="6">
        <v>41125</v>
      </c>
      <c r="E179" s="3" t="s">
        <v>381</v>
      </c>
      <c r="F179" s="5" t="s">
        <v>803</v>
      </c>
      <c r="G179" s="7" t="s">
        <v>804</v>
      </c>
      <c r="H179" s="5" t="s">
        <v>805</v>
      </c>
      <c r="I179" s="3"/>
    </row>
    <row r="180" spans="1:9" ht="60" customHeight="1">
      <c r="A180" s="3">
        <v>178</v>
      </c>
      <c r="B180" s="3" t="s">
        <v>186</v>
      </c>
      <c r="C180" s="3" t="s">
        <v>386</v>
      </c>
      <c r="D180" s="6">
        <v>42661</v>
      </c>
      <c r="E180" s="3" t="s">
        <v>381</v>
      </c>
      <c r="F180" s="5" t="s">
        <v>806</v>
      </c>
      <c r="G180" s="7">
        <v>101434757</v>
      </c>
      <c r="H180" s="5" t="s">
        <v>807</v>
      </c>
      <c r="I180" s="3"/>
    </row>
    <row r="181" spans="1:9" ht="60" customHeight="1">
      <c r="A181" s="3">
        <v>179</v>
      </c>
      <c r="B181" s="3" t="s">
        <v>187</v>
      </c>
      <c r="C181" s="3" t="s">
        <v>386</v>
      </c>
      <c r="D181" s="6">
        <v>41019</v>
      </c>
      <c r="E181" s="3" t="s">
        <v>381</v>
      </c>
      <c r="F181" s="5" t="s">
        <v>808</v>
      </c>
      <c r="G181" s="7">
        <v>101317089</v>
      </c>
      <c r="H181" s="5" t="s">
        <v>809</v>
      </c>
      <c r="I181" s="3"/>
    </row>
    <row r="182" spans="1:9" ht="60" customHeight="1">
      <c r="A182" s="3">
        <v>180</v>
      </c>
      <c r="B182" s="3" t="s">
        <v>188</v>
      </c>
      <c r="C182" s="3" t="s">
        <v>386</v>
      </c>
      <c r="D182" s="6">
        <v>41019</v>
      </c>
      <c r="E182" s="3" t="s">
        <v>381</v>
      </c>
      <c r="F182" s="5" t="s">
        <v>810</v>
      </c>
      <c r="G182" s="7">
        <v>101401108</v>
      </c>
      <c r="H182" s="5" t="s">
        <v>811</v>
      </c>
      <c r="I182" s="3"/>
    </row>
    <row r="183" spans="1:9" ht="60" customHeight="1">
      <c r="A183" s="3">
        <v>181</v>
      </c>
      <c r="B183" s="3" t="s">
        <v>189</v>
      </c>
      <c r="C183" s="3" t="s">
        <v>386</v>
      </c>
      <c r="D183" s="6">
        <v>41033</v>
      </c>
      <c r="E183" s="3" t="s">
        <v>381</v>
      </c>
      <c r="F183" s="5" t="s">
        <v>812</v>
      </c>
      <c r="G183" s="7" t="s">
        <v>813</v>
      </c>
      <c r="H183" s="5" t="s">
        <v>814</v>
      </c>
      <c r="I183" s="3"/>
    </row>
    <row r="184" spans="1:9" ht="60" customHeight="1">
      <c r="A184" s="3">
        <v>182</v>
      </c>
      <c r="B184" s="3" t="s">
        <v>190</v>
      </c>
      <c r="C184" s="3" t="s">
        <v>386</v>
      </c>
      <c r="D184" s="6">
        <v>41534</v>
      </c>
      <c r="E184" s="3" t="s">
        <v>381</v>
      </c>
      <c r="F184" s="5" t="s">
        <v>815</v>
      </c>
      <c r="G184" s="7">
        <v>101188211</v>
      </c>
      <c r="H184" s="5" t="s">
        <v>816</v>
      </c>
      <c r="I184" s="3"/>
    </row>
    <row r="185" spans="1:9" ht="60" customHeight="1">
      <c r="A185" s="3">
        <v>183</v>
      </c>
      <c r="B185" s="3" t="s">
        <v>191</v>
      </c>
      <c r="C185" s="3" t="s">
        <v>386</v>
      </c>
      <c r="D185" s="6">
        <v>41570</v>
      </c>
      <c r="E185" s="3" t="s">
        <v>381</v>
      </c>
      <c r="F185" s="5" t="s">
        <v>817</v>
      </c>
      <c r="G185" s="7">
        <v>101085455</v>
      </c>
      <c r="H185" s="5" t="s">
        <v>818</v>
      </c>
      <c r="I185" s="3"/>
    </row>
    <row r="186" spans="1:9" ht="60" customHeight="1">
      <c r="A186" s="3">
        <v>184</v>
      </c>
      <c r="B186" s="3" t="s">
        <v>192</v>
      </c>
      <c r="C186" s="3" t="s">
        <v>386</v>
      </c>
      <c r="D186" s="6">
        <v>41019</v>
      </c>
      <c r="E186" s="3" t="s">
        <v>381</v>
      </c>
      <c r="F186" s="5" t="s">
        <v>819</v>
      </c>
      <c r="G186" s="7" t="s">
        <v>820</v>
      </c>
      <c r="H186" s="5" t="s">
        <v>821</v>
      </c>
      <c r="I186" s="3"/>
    </row>
    <row r="187" spans="1:9" ht="60" customHeight="1">
      <c r="A187" s="3">
        <v>185</v>
      </c>
      <c r="B187" s="3" t="s">
        <v>193</v>
      </c>
      <c r="C187" s="3" t="s">
        <v>386</v>
      </c>
      <c r="D187" s="6">
        <v>41019</v>
      </c>
      <c r="E187" s="3" t="s">
        <v>381</v>
      </c>
      <c r="F187" s="5" t="s">
        <v>822</v>
      </c>
      <c r="G187" s="7" t="s">
        <v>823</v>
      </c>
      <c r="H187" s="5" t="s">
        <v>824</v>
      </c>
      <c r="I187" s="3"/>
    </row>
    <row r="188" spans="1:9" ht="60" customHeight="1">
      <c r="A188" s="3">
        <v>186</v>
      </c>
      <c r="B188" s="3" t="s">
        <v>194</v>
      </c>
      <c r="C188" s="3" t="s">
        <v>386</v>
      </c>
      <c r="D188" s="6">
        <v>41913</v>
      </c>
      <c r="E188" s="3" t="s">
        <v>381</v>
      </c>
      <c r="F188" s="5" t="s">
        <v>825</v>
      </c>
      <c r="G188" s="7">
        <v>101122694</v>
      </c>
      <c r="H188" s="5" t="s">
        <v>826</v>
      </c>
      <c r="I188" s="3"/>
    </row>
    <row r="189" spans="1:9" ht="60" customHeight="1">
      <c r="A189" s="3">
        <v>187</v>
      </c>
      <c r="B189" s="3" t="s">
        <v>195</v>
      </c>
      <c r="C189" s="3" t="s">
        <v>386</v>
      </c>
      <c r="D189" s="6">
        <v>42660</v>
      </c>
      <c r="E189" s="3" t="s">
        <v>381</v>
      </c>
      <c r="F189" s="5" t="s">
        <v>827</v>
      </c>
      <c r="G189" s="7">
        <v>101175607</v>
      </c>
      <c r="H189" s="5" t="s">
        <v>828</v>
      </c>
      <c r="I189" s="3"/>
    </row>
    <row r="190" spans="1:9" ht="60" customHeight="1">
      <c r="A190" s="3">
        <v>188</v>
      </c>
      <c r="B190" s="3" t="s">
        <v>196</v>
      </c>
      <c r="C190" s="3" t="s">
        <v>386</v>
      </c>
      <c r="D190" s="6">
        <v>42660</v>
      </c>
      <c r="E190" s="3" t="s">
        <v>381</v>
      </c>
      <c r="F190" s="5" t="s">
        <v>829</v>
      </c>
      <c r="G190" s="7">
        <v>100806893</v>
      </c>
      <c r="H190" s="5" t="s">
        <v>830</v>
      </c>
      <c r="I190" s="3"/>
    </row>
    <row r="191" spans="1:9" ht="60" customHeight="1">
      <c r="A191" s="3">
        <v>189</v>
      </c>
      <c r="B191" s="3" t="s">
        <v>197</v>
      </c>
      <c r="C191" s="3" t="s">
        <v>386</v>
      </c>
      <c r="D191" s="6">
        <v>42660</v>
      </c>
      <c r="E191" s="3" t="s">
        <v>381</v>
      </c>
      <c r="F191" s="5" t="s">
        <v>831</v>
      </c>
      <c r="G191" s="7" t="s">
        <v>832</v>
      </c>
      <c r="H191" s="5" t="s">
        <v>833</v>
      </c>
      <c r="I191" s="3"/>
    </row>
    <row r="192" spans="1:9" ht="60" customHeight="1">
      <c r="A192" s="3">
        <v>190</v>
      </c>
      <c r="B192" s="3" t="s">
        <v>198</v>
      </c>
      <c r="C192" s="3" t="s">
        <v>386</v>
      </c>
      <c r="D192" s="6">
        <v>42661</v>
      </c>
      <c r="E192" s="3" t="s">
        <v>381</v>
      </c>
      <c r="F192" s="5" t="s">
        <v>834</v>
      </c>
      <c r="G192" s="7" t="s">
        <v>835</v>
      </c>
      <c r="H192" s="5" t="s">
        <v>836</v>
      </c>
      <c r="I192" s="3"/>
    </row>
    <row r="193" spans="1:9" ht="60" customHeight="1">
      <c r="A193" s="3">
        <v>191</v>
      </c>
      <c r="B193" s="3" t="s">
        <v>199</v>
      </c>
      <c r="C193" s="3" t="s">
        <v>386</v>
      </c>
      <c r="D193" s="6">
        <v>42847</v>
      </c>
      <c r="E193" s="3" t="s">
        <v>381</v>
      </c>
      <c r="F193" s="5" t="s">
        <v>837</v>
      </c>
      <c r="G193" s="7">
        <v>100904134</v>
      </c>
      <c r="H193" s="5" t="s">
        <v>838</v>
      </c>
      <c r="I193" s="3"/>
    </row>
    <row r="194" spans="1:9" ht="60" customHeight="1">
      <c r="A194" s="3">
        <v>192</v>
      </c>
      <c r="B194" s="3" t="s">
        <v>200</v>
      </c>
      <c r="C194" s="3" t="s">
        <v>386</v>
      </c>
      <c r="D194" s="6">
        <v>42849</v>
      </c>
      <c r="E194" s="3" t="s">
        <v>381</v>
      </c>
      <c r="F194" s="5" t="s">
        <v>839</v>
      </c>
      <c r="G194" s="7">
        <v>101276856</v>
      </c>
      <c r="H194" s="5" t="s">
        <v>840</v>
      </c>
      <c r="I194" s="3"/>
    </row>
    <row r="195" spans="1:9" ht="60" customHeight="1">
      <c r="A195" s="3">
        <v>193</v>
      </c>
      <c r="B195" s="3" t="s">
        <v>201</v>
      </c>
      <c r="C195" s="3" t="s">
        <v>386</v>
      </c>
      <c r="D195" s="6">
        <v>42901</v>
      </c>
      <c r="E195" s="3" t="s">
        <v>381</v>
      </c>
      <c r="F195" s="5" t="s">
        <v>841</v>
      </c>
      <c r="G195" s="7">
        <v>100821557</v>
      </c>
      <c r="H195" s="5" t="s">
        <v>842</v>
      </c>
      <c r="I195" s="3"/>
    </row>
    <row r="196" spans="1:9" ht="60" customHeight="1">
      <c r="A196" s="3">
        <v>194</v>
      </c>
      <c r="B196" s="3" t="s">
        <v>202</v>
      </c>
      <c r="C196" s="3" t="s">
        <v>386</v>
      </c>
      <c r="D196" s="6">
        <v>41038</v>
      </c>
      <c r="E196" s="3" t="s">
        <v>381</v>
      </c>
      <c r="F196" s="5" t="s">
        <v>843</v>
      </c>
      <c r="G196" s="7" t="s">
        <v>844</v>
      </c>
      <c r="H196" s="5" t="s">
        <v>845</v>
      </c>
      <c r="I196" s="3"/>
    </row>
    <row r="197" spans="1:9" ht="60" customHeight="1">
      <c r="A197" s="3">
        <v>195</v>
      </c>
      <c r="B197" s="3" t="s">
        <v>203</v>
      </c>
      <c r="C197" s="3" t="s">
        <v>386</v>
      </c>
      <c r="D197" s="6">
        <v>42181</v>
      </c>
      <c r="E197" s="3" t="s">
        <v>381</v>
      </c>
      <c r="F197" s="5" t="s">
        <v>846</v>
      </c>
      <c r="G197" s="7">
        <v>100678157</v>
      </c>
      <c r="H197" s="5" t="s">
        <v>847</v>
      </c>
      <c r="I197" s="3"/>
    </row>
    <row r="198" spans="1:9" ht="60" customHeight="1">
      <c r="A198" s="3">
        <v>196</v>
      </c>
      <c r="B198" s="3" t="s">
        <v>204</v>
      </c>
      <c r="C198" s="3" t="s">
        <v>386</v>
      </c>
      <c r="D198" s="6">
        <v>41019</v>
      </c>
      <c r="E198" s="3" t="s">
        <v>381</v>
      </c>
      <c r="F198" s="5" t="s">
        <v>848</v>
      </c>
      <c r="G198" s="7" t="s">
        <v>849</v>
      </c>
      <c r="H198" s="5" t="s">
        <v>850</v>
      </c>
      <c r="I198" s="3"/>
    </row>
    <row r="199" spans="1:9" ht="60" customHeight="1">
      <c r="A199" s="3">
        <v>197</v>
      </c>
      <c r="B199" s="3" t="s">
        <v>205</v>
      </c>
      <c r="C199" s="3" t="s">
        <v>386</v>
      </c>
      <c r="D199" s="6">
        <v>41505</v>
      </c>
      <c r="E199" s="3" t="s">
        <v>381</v>
      </c>
      <c r="F199" s="5" t="s">
        <v>851</v>
      </c>
      <c r="G199" s="7">
        <v>101387614</v>
      </c>
      <c r="H199" s="5" t="s">
        <v>852</v>
      </c>
      <c r="I199" s="3"/>
    </row>
    <row r="200" spans="1:9" ht="60" customHeight="1">
      <c r="A200" s="3">
        <v>198</v>
      </c>
      <c r="B200" s="3" t="s">
        <v>206</v>
      </c>
      <c r="C200" s="3" t="s">
        <v>386</v>
      </c>
      <c r="D200" s="6">
        <v>41556</v>
      </c>
      <c r="E200" s="3" t="s">
        <v>381</v>
      </c>
      <c r="F200" s="5" t="s">
        <v>853</v>
      </c>
      <c r="G200" s="7">
        <v>100767237</v>
      </c>
      <c r="H200" s="5" t="s">
        <v>854</v>
      </c>
      <c r="I200" s="3"/>
    </row>
    <row r="201" spans="1:9" ht="60" customHeight="1">
      <c r="A201" s="3">
        <v>199</v>
      </c>
      <c r="B201" s="3" t="s">
        <v>207</v>
      </c>
      <c r="C201" s="3" t="s">
        <v>386</v>
      </c>
      <c r="D201" s="6">
        <v>42660</v>
      </c>
      <c r="E201" s="3" t="s">
        <v>381</v>
      </c>
      <c r="F201" s="5" t="s">
        <v>855</v>
      </c>
      <c r="G201" s="7">
        <v>101326919</v>
      </c>
      <c r="H201" s="5" t="s">
        <v>856</v>
      </c>
      <c r="I201" s="3"/>
    </row>
    <row r="202" spans="1:9" ht="60" customHeight="1">
      <c r="A202" s="3">
        <v>200</v>
      </c>
      <c r="B202" s="3" t="s">
        <v>208</v>
      </c>
      <c r="C202" s="3" t="s">
        <v>386</v>
      </c>
      <c r="D202" s="6">
        <v>42928</v>
      </c>
      <c r="E202" s="3" t="s">
        <v>381</v>
      </c>
      <c r="F202" s="5" t="s">
        <v>857</v>
      </c>
      <c r="G202" s="7">
        <v>100825333</v>
      </c>
      <c r="H202" s="5" t="s">
        <v>858</v>
      </c>
      <c r="I202" s="3"/>
    </row>
    <row r="203" spans="1:9" ht="60" customHeight="1">
      <c r="A203" s="3">
        <v>201</v>
      </c>
      <c r="B203" s="3" t="s">
        <v>209</v>
      </c>
      <c r="C203" s="3" t="s">
        <v>386</v>
      </c>
      <c r="D203" s="6">
        <v>43172</v>
      </c>
      <c r="E203" s="3" t="s">
        <v>381</v>
      </c>
      <c r="F203" s="5" t="s">
        <v>859</v>
      </c>
      <c r="G203" s="7">
        <v>101224393</v>
      </c>
      <c r="H203" s="5" t="s">
        <v>860</v>
      </c>
      <c r="I203" s="3"/>
    </row>
    <row r="204" spans="1:9" ht="60" customHeight="1">
      <c r="A204" s="3">
        <v>202</v>
      </c>
      <c r="B204" s="3" t="s">
        <v>210</v>
      </c>
      <c r="C204" s="3" t="s">
        <v>386</v>
      </c>
      <c r="D204" s="6">
        <v>43183</v>
      </c>
      <c r="E204" s="3" t="s">
        <v>381</v>
      </c>
      <c r="F204" s="5" t="s">
        <v>861</v>
      </c>
      <c r="G204" s="7">
        <v>101130217</v>
      </c>
      <c r="H204" s="5" t="s">
        <v>862</v>
      </c>
      <c r="I204" s="3"/>
    </row>
    <row r="205" spans="1:9" ht="60" customHeight="1">
      <c r="A205" s="3">
        <v>203</v>
      </c>
      <c r="B205" s="3" t="s">
        <v>211</v>
      </c>
      <c r="C205" s="3" t="s">
        <v>386</v>
      </c>
      <c r="D205" s="6">
        <v>43479</v>
      </c>
      <c r="E205" s="3" t="s">
        <v>381</v>
      </c>
      <c r="F205" s="5" t="s">
        <v>863</v>
      </c>
      <c r="G205" s="7">
        <v>101240949</v>
      </c>
      <c r="H205" s="5" t="s">
        <v>864</v>
      </c>
      <c r="I205" s="3"/>
    </row>
    <row r="206" spans="1:9" ht="60" customHeight="1">
      <c r="A206" s="3">
        <v>204</v>
      </c>
      <c r="B206" s="3" t="s">
        <v>212</v>
      </c>
      <c r="C206" s="3" t="s">
        <v>386</v>
      </c>
      <c r="D206" s="6">
        <v>43526</v>
      </c>
      <c r="E206" s="3" t="s">
        <v>381</v>
      </c>
      <c r="F206" s="5" t="s">
        <v>865</v>
      </c>
      <c r="G206" s="7">
        <v>101192647</v>
      </c>
      <c r="H206" s="5" t="s">
        <v>866</v>
      </c>
      <c r="I206" s="3"/>
    </row>
    <row r="207" spans="1:9" ht="60" customHeight="1">
      <c r="A207" s="3">
        <v>205</v>
      </c>
      <c r="B207" s="3" t="s">
        <v>213</v>
      </c>
      <c r="C207" s="3" t="s">
        <v>386</v>
      </c>
      <c r="D207" s="6">
        <v>43537</v>
      </c>
      <c r="E207" s="3" t="s">
        <v>381</v>
      </c>
      <c r="F207" s="5" t="s">
        <v>867</v>
      </c>
      <c r="G207" s="7">
        <v>101169831</v>
      </c>
      <c r="H207" s="5" t="s">
        <v>868</v>
      </c>
      <c r="I207" s="3"/>
    </row>
    <row r="208" spans="1:9" ht="60" customHeight="1">
      <c r="A208" s="3">
        <v>206</v>
      </c>
      <c r="B208" s="3" t="s">
        <v>214</v>
      </c>
      <c r="C208" s="3" t="s">
        <v>386</v>
      </c>
      <c r="D208" s="6">
        <v>43580</v>
      </c>
      <c r="E208" s="3" t="s">
        <v>381</v>
      </c>
      <c r="F208" s="5" t="s">
        <v>869</v>
      </c>
      <c r="G208" s="7">
        <v>101170110</v>
      </c>
      <c r="H208" s="5" t="s">
        <v>870</v>
      </c>
      <c r="I208" s="3"/>
    </row>
    <row r="209" spans="1:9" ht="60" customHeight="1">
      <c r="A209" s="3">
        <v>207</v>
      </c>
      <c r="B209" s="3" t="s">
        <v>215</v>
      </c>
      <c r="C209" s="3" t="s">
        <v>386</v>
      </c>
      <c r="D209" s="6">
        <v>44200</v>
      </c>
      <c r="E209" s="3" t="s">
        <v>381</v>
      </c>
      <c r="F209" s="5" t="s">
        <v>871</v>
      </c>
      <c r="G209" s="7" t="s">
        <v>872</v>
      </c>
      <c r="H209" s="5" t="s">
        <v>873</v>
      </c>
      <c r="I209" s="3"/>
    </row>
    <row r="210" spans="1:9" ht="60" customHeight="1">
      <c r="A210" s="3">
        <v>208</v>
      </c>
      <c r="B210" s="3" t="s">
        <v>216</v>
      </c>
      <c r="C210" s="3" t="s">
        <v>386</v>
      </c>
      <c r="D210" s="6">
        <v>44201</v>
      </c>
      <c r="E210" s="3" t="s">
        <v>381</v>
      </c>
      <c r="F210" s="5" t="s">
        <v>874</v>
      </c>
      <c r="G210" s="7">
        <v>100763067</v>
      </c>
      <c r="H210" s="5" t="s">
        <v>875</v>
      </c>
      <c r="I210" s="3"/>
    </row>
    <row r="211" spans="1:9" ht="60" customHeight="1">
      <c r="A211" s="3">
        <v>209</v>
      </c>
      <c r="B211" s="3" t="s">
        <v>217</v>
      </c>
      <c r="C211" s="3" t="s">
        <v>386</v>
      </c>
      <c r="D211" s="6">
        <v>44524</v>
      </c>
      <c r="E211" s="3" t="s">
        <v>381</v>
      </c>
      <c r="F211" s="5" t="s">
        <v>876</v>
      </c>
      <c r="G211" s="7" t="s">
        <v>877</v>
      </c>
      <c r="H211" s="5" t="s">
        <v>878</v>
      </c>
      <c r="I211" s="3"/>
    </row>
    <row r="212" spans="1:9" ht="60" customHeight="1">
      <c r="A212" s="3">
        <v>210</v>
      </c>
      <c r="B212" s="3" t="s">
        <v>218</v>
      </c>
      <c r="C212" s="3" t="s">
        <v>386</v>
      </c>
      <c r="D212" s="6">
        <v>44525</v>
      </c>
      <c r="E212" s="3" t="s">
        <v>381</v>
      </c>
      <c r="F212" s="5" t="s">
        <v>879</v>
      </c>
      <c r="G212" s="7" t="s">
        <v>880</v>
      </c>
      <c r="H212" s="5" t="s">
        <v>881</v>
      </c>
      <c r="I212" s="3"/>
    </row>
    <row r="213" spans="1:9" ht="60" customHeight="1">
      <c r="A213" s="3">
        <v>211</v>
      </c>
      <c r="B213" s="3" t="s">
        <v>219</v>
      </c>
      <c r="C213" s="3" t="s">
        <v>386</v>
      </c>
      <c r="D213" s="6">
        <v>44525</v>
      </c>
      <c r="E213" s="3" t="s">
        <v>381</v>
      </c>
      <c r="F213" s="5" t="s">
        <v>882</v>
      </c>
      <c r="G213" s="7">
        <v>101121422</v>
      </c>
      <c r="H213" s="5" t="s">
        <v>883</v>
      </c>
      <c r="I213" s="3"/>
    </row>
    <row r="214" spans="1:9" ht="60" customHeight="1">
      <c r="A214" s="3">
        <v>212</v>
      </c>
      <c r="B214" s="3" t="s">
        <v>220</v>
      </c>
      <c r="C214" s="3" t="s">
        <v>386</v>
      </c>
      <c r="D214" s="6">
        <v>44531</v>
      </c>
      <c r="E214" s="3" t="s">
        <v>381</v>
      </c>
      <c r="F214" s="5" t="s">
        <v>884</v>
      </c>
      <c r="G214" s="7" t="s">
        <v>885</v>
      </c>
      <c r="H214" s="5" t="s">
        <v>886</v>
      </c>
      <c r="I214" s="3"/>
    </row>
    <row r="215" spans="1:9" ht="60" customHeight="1">
      <c r="A215" s="3">
        <v>213</v>
      </c>
      <c r="B215" s="3" t="s">
        <v>221</v>
      </c>
      <c r="C215" s="3" t="s">
        <v>386</v>
      </c>
      <c r="D215" s="6">
        <v>44531</v>
      </c>
      <c r="E215" s="3" t="s">
        <v>381</v>
      </c>
      <c r="F215" s="5" t="s">
        <v>887</v>
      </c>
      <c r="G215" s="7" t="s">
        <v>888</v>
      </c>
      <c r="H215" s="5" t="s">
        <v>889</v>
      </c>
      <c r="I215" s="3"/>
    </row>
    <row r="216" spans="1:9" ht="60" customHeight="1">
      <c r="A216" s="3">
        <v>214</v>
      </c>
      <c r="B216" s="3" t="s">
        <v>222</v>
      </c>
      <c r="C216" s="3" t="s">
        <v>386</v>
      </c>
      <c r="D216" s="6">
        <v>44671</v>
      </c>
      <c r="E216" s="3" t="s">
        <v>381</v>
      </c>
      <c r="F216" s="5" t="s">
        <v>890</v>
      </c>
      <c r="G216" s="7" t="s">
        <v>891</v>
      </c>
      <c r="H216" s="5" t="s">
        <v>892</v>
      </c>
      <c r="I216" s="3"/>
    </row>
    <row r="217" spans="1:9" ht="60" customHeight="1">
      <c r="A217" s="3">
        <v>215</v>
      </c>
      <c r="B217" s="3" t="s">
        <v>223</v>
      </c>
      <c r="C217" s="3" t="s">
        <v>386</v>
      </c>
      <c r="D217" s="6">
        <v>44671</v>
      </c>
      <c r="E217" s="3" t="s">
        <v>381</v>
      </c>
      <c r="F217" s="5" t="s">
        <v>893</v>
      </c>
      <c r="G217" s="7" t="s">
        <v>894</v>
      </c>
      <c r="H217" s="5" t="s">
        <v>895</v>
      </c>
      <c r="I217" s="3"/>
    </row>
    <row r="218" spans="1:9" ht="60" customHeight="1">
      <c r="A218" s="3">
        <v>216</v>
      </c>
      <c r="B218" s="3" t="s">
        <v>224</v>
      </c>
      <c r="C218" s="3" t="s">
        <v>386</v>
      </c>
      <c r="D218" s="6">
        <v>44676</v>
      </c>
      <c r="E218" s="3" t="s">
        <v>381</v>
      </c>
      <c r="F218" s="5" t="s">
        <v>896</v>
      </c>
      <c r="G218" s="7" t="s">
        <v>897</v>
      </c>
      <c r="H218" s="5" t="s">
        <v>898</v>
      </c>
      <c r="I218" s="3"/>
    </row>
    <row r="219" spans="1:9" ht="60" customHeight="1">
      <c r="A219" s="3">
        <v>217</v>
      </c>
      <c r="B219" s="3" t="s">
        <v>225</v>
      </c>
      <c r="C219" s="3" t="s">
        <v>386</v>
      </c>
      <c r="D219" s="6">
        <v>44698</v>
      </c>
      <c r="E219" s="3" t="s">
        <v>381</v>
      </c>
      <c r="F219" s="5" t="s">
        <v>899</v>
      </c>
      <c r="G219" s="7" t="s">
        <v>900</v>
      </c>
      <c r="H219" s="5" t="s">
        <v>901</v>
      </c>
      <c r="I219" s="3"/>
    </row>
    <row r="220" spans="1:9" ht="60" customHeight="1">
      <c r="A220" s="3">
        <v>218</v>
      </c>
      <c r="B220" s="3" t="s">
        <v>226</v>
      </c>
      <c r="C220" s="3" t="s">
        <v>386</v>
      </c>
      <c r="D220" s="6">
        <v>44698</v>
      </c>
      <c r="E220" s="3" t="s">
        <v>381</v>
      </c>
      <c r="F220" s="5" t="s">
        <v>902</v>
      </c>
      <c r="G220" s="7" t="s">
        <v>903</v>
      </c>
      <c r="H220" s="5" t="s">
        <v>904</v>
      </c>
      <c r="I220" s="3"/>
    </row>
    <row r="221" spans="1:9" ht="60" customHeight="1">
      <c r="A221" s="3">
        <v>219</v>
      </c>
      <c r="B221" s="3" t="s">
        <v>227</v>
      </c>
      <c r="C221" s="3" t="s">
        <v>386</v>
      </c>
      <c r="D221" s="6">
        <v>41019</v>
      </c>
      <c r="E221" s="3" t="s">
        <v>381</v>
      </c>
      <c r="F221" s="5" t="s">
        <v>905</v>
      </c>
      <c r="G221" s="7" t="s">
        <v>906</v>
      </c>
      <c r="H221" s="5" t="s">
        <v>907</v>
      </c>
      <c r="I221" s="3"/>
    </row>
    <row r="222" spans="1:9" ht="60" customHeight="1">
      <c r="A222" s="3">
        <v>220</v>
      </c>
      <c r="B222" s="3" t="s">
        <v>228</v>
      </c>
      <c r="C222" s="3" t="s">
        <v>386</v>
      </c>
      <c r="D222" s="6">
        <v>41285</v>
      </c>
      <c r="E222" s="3" t="s">
        <v>381</v>
      </c>
      <c r="F222" s="5" t="s">
        <v>908</v>
      </c>
      <c r="G222" s="7" t="s">
        <v>909</v>
      </c>
      <c r="H222" s="5" t="s">
        <v>910</v>
      </c>
      <c r="I222" s="3"/>
    </row>
    <row r="223" spans="1:9" ht="60" customHeight="1">
      <c r="A223" s="3">
        <v>221</v>
      </c>
      <c r="B223" s="3" t="s">
        <v>229</v>
      </c>
      <c r="C223" s="3" t="s">
        <v>386</v>
      </c>
      <c r="D223" s="6">
        <v>41019</v>
      </c>
      <c r="E223" s="3" t="s">
        <v>381</v>
      </c>
      <c r="F223" s="5" t="s">
        <v>911</v>
      </c>
      <c r="G223" s="7" t="s">
        <v>912</v>
      </c>
      <c r="H223" s="5" t="s">
        <v>913</v>
      </c>
      <c r="I223" s="3"/>
    </row>
    <row r="224" spans="1:9" ht="60" customHeight="1">
      <c r="A224" s="3">
        <v>222</v>
      </c>
      <c r="B224" s="3" t="s">
        <v>230</v>
      </c>
      <c r="C224" s="3" t="s">
        <v>386</v>
      </c>
      <c r="D224" s="6">
        <v>41019</v>
      </c>
      <c r="E224" s="3" t="s">
        <v>381</v>
      </c>
      <c r="F224" s="5" t="s">
        <v>914</v>
      </c>
      <c r="G224" s="7" t="s">
        <v>915</v>
      </c>
      <c r="H224" s="5" t="s">
        <v>916</v>
      </c>
      <c r="I224" s="3"/>
    </row>
    <row r="225" spans="1:9" ht="60" customHeight="1">
      <c r="A225" s="3">
        <v>223</v>
      </c>
      <c r="B225" s="3" t="s">
        <v>231</v>
      </c>
      <c r="C225" s="3" t="s">
        <v>386</v>
      </c>
      <c r="D225" s="6">
        <v>41019</v>
      </c>
      <c r="E225" s="3" t="s">
        <v>381</v>
      </c>
      <c r="F225" s="5" t="s">
        <v>917</v>
      </c>
      <c r="G225" s="7" t="s">
        <v>918</v>
      </c>
      <c r="H225" s="5" t="s">
        <v>919</v>
      </c>
      <c r="I225" s="3"/>
    </row>
    <row r="226" spans="1:9" ht="60" customHeight="1">
      <c r="A226" s="3">
        <v>224</v>
      </c>
      <c r="B226" s="3" t="s">
        <v>232</v>
      </c>
      <c r="C226" s="3" t="s">
        <v>386</v>
      </c>
      <c r="D226" s="6">
        <v>41019</v>
      </c>
      <c r="E226" s="3" t="s">
        <v>381</v>
      </c>
      <c r="F226" s="5" t="s">
        <v>920</v>
      </c>
      <c r="G226" s="7" t="s">
        <v>921</v>
      </c>
      <c r="H226" s="5" t="s">
        <v>922</v>
      </c>
      <c r="I226" s="3"/>
    </row>
    <row r="227" spans="1:9" ht="60" customHeight="1">
      <c r="A227" s="3">
        <v>225</v>
      </c>
      <c r="B227" s="3" t="s">
        <v>233</v>
      </c>
      <c r="C227" s="3" t="s">
        <v>386</v>
      </c>
      <c r="D227" s="6">
        <v>41101</v>
      </c>
      <c r="E227" s="3" t="s">
        <v>381</v>
      </c>
      <c r="F227" s="5" t="s">
        <v>923</v>
      </c>
      <c r="G227" s="7" t="s">
        <v>924</v>
      </c>
      <c r="H227" s="5" t="s">
        <v>925</v>
      </c>
      <c r="I227" s="3"/>
    </row>
    <row r="228" spans="1:9" ht="60" customHeight="1">
      <c r="A228" s="3">
        <v>226</v>
      </c>
      <c r="B228" s="3" t="s">
        <v>234</v>
      </c>
      <c r="C228" s="3" t="s">
        <v>386</v>
      </c>
      <c r="D228" s="6">
        <v>41291</v>
      </c>
      <c r="E228" s="3" t="s">
        <v>381</v>
      </c>
      <c r="F228" s="5" t="s">
        <v>926</v>
      </c>
      <c r="G228" s="7" t="s">
        <v>927</v>
      </c>
      <c r="H228" s="5" t="s">
        <v>928</v>
      </c>
      <c r="I228" s="3"/>
    </row>
    <row r="229" spans="1:9" ht="60" customHeight="1">
      <c r="A229" s="3">
        <v>227</v>
      </c>
      <c r="B229" s="3" t="s">
        <v>235</v>
      </c>
      <c r="C229" s="3" t="s">
        <v>386</v>
      </c>
      <c r="D229" s="6">
        <v>41290</v>
      </c>
      <c r="E229" s="3" t="s">
        <v>381</v>
      </c>
      <c r="F229" s="5" t="s">
        <v>929</v>
      </c>
      <c r="G229" s="7" t="s">
        <v>930</v>
      </c>
      <c r="H229" s="5" t="s">
        <v>931</v>
      </c>
      <c r="I229" s="3"/>
    </row>
    <row r="230" spans="1:9" ht="60" customHeight="1">
      <c r="A230" s="3">
        <v>228</v>
      </c>
      <c r="B230" s="3" t="s">
        <v>236</v>
      </c>
      <c r="C230" s="3" t="s">
        <v>386</v>
      </c>
      <c r="D230" s="6">
        <v>41081</v>
      </c>
      <c r="E230" s="3" t="s">
        <v>381</v>
      </c>
      <c r="F230" s="5" t="s">
        <v>932</v>
      </c>
      <c r="G230" s="7" t="s">
        <v>933</v>
      </c>
      <c r="H230" s="5" t="s">
        <v>934</v>
      </c>
      <c r="I230" s="3"/>
    </row>
    <row r="231" spans="1:9" ht="60" customHeight="1">
      <c r="A231" s="3">
        <v>229</v>
      </c>
      <c r="B231" s="3" t="s">
        <v>237</v>
      </c>
      <c r="C231" s="3" t="s">
        <v>386</v>
      </c>
      <c r="D231" s="6">
        <v>41320</v>
      </c>
      <c r="E231" s="3" t="s">
        <v>381</v>
      </c>
      <c r="F231" s="5" t="s">
        <v>935</v>
      </c>
      <c r="G231" s="7" t="s">
        <v>936</v>
      </c>
      <c r="H231" s="5" t="s">
        <v>937</v>
      </c>
      <c r="I231" s="3"/>
    </row>
    <row r="232" spans="1:9" ht="60" customHeight="1">
      <c r="A232" s="3">
        <v>230</v>
      </c>
      <c r="B232" s="3" t="s">
        <v>238</v>
      </c>
      <c r="C232" s="3" t="s">
        <v>386</v>
      </c>
      <c r="D232" s="6">
        <v>41437</v>
      </c>
      <c r="E232" s="3" t="s">
        <v>381</v>
      </c>
      <c r="F232" s="5" t="s">
        <v>938</v>
      </c>
      <c r="G232" s="7" t="s">
        <v>939</v>
      </c>
      <c r="H232" s="5" t="s">
        <v>940</v>
      </c>
      <c r="I232" s="3"/>
    </row>
    <row r="233" spans="1:9" ht="60" customHeight="1">
      <c r="A233" s="3">
        <v>231</v>
      </c>
      <c r="B233" s="3" t="s">
        <v>239</v>
      </c>
      <c r="C233" s="3" t="s">
        <v>386</v>
      </c>
      <c r="D233" s="6">
        <v>41534</v>
      </c>
      <c r="E233" s="3" t="s">
        <v>381</v>
      </c>
      <c r="F233" s="5" t="s">
        <v>941</v>
      </c>
      <c r="G233" s="7">
        <v>100821700</v>
      </c>
      <c r="H233" s="5" t="s">
        <v>942</v>
      </c>
      <c r="I233" s="3"/>
    </row>
    <row r="234" spans="1:9" ht="60" customHeight="1">
      <c r="A234" s="3">
        <v>232</v>
      </c>
      <c r="B234" s="3" t="s">
        <v>240</v>
      </c>
      <c r="C234" s="3" t="s">
        <v>386</v>
      </c>
      <c r="D234" s="6">
        <v>41561</v>
      </c>
      <c r="E234" s="3" t="s">
        <v>381</v>
      </c>
      <c r="F234" s="5" t="s">
        <v>943</v>
      </c>
      <c r="G234" s="7" t="s">
        <v>944</v>
      </c>
      <c r="H234" s="5" t="s">
        <v>945</v>
      </c>
      <c r="I234" s="3"/>
    </row>
    <row r="235" spans="1:9" ht="60" customHeight="1">
      <c r="A235" s="3">
        <v>233</v>
      </c>
      <c r="B235" s="3" t="s">
        <v>241</v>
      </c>
      <c r="C235" s="3" t="s">
        <v>386</v>
      </c>
      <c r="D235" s="6">
        <v>41599</v>
      </c>
      <c r="E235" s="3" t="s">
        <v>381</v>
      </c>
      <c r="F235" s="5" t="s">
        <v>946</v>
      </c>
      <c r="G235" s="7">
        <v>101400572</v>
      </c>
      <c r="H235" s="5" t="s">
        <v>947</v>
      </c>
      <c r="I235" s="3"/>
    </row>
    <row r="236" spans="1:9" ht="60" customHeight="1">
      <c r="A236" s="3">
        <v>234</v>
      </c>
      <c r="B236" s="3" t="s">
        <v>242</v>
      </c>
      <c r="C236" s="3" t="s">
        <v>386</v>
      </c>
      <c r="D236" s="6">
        <v>41443</v>
      </c>
      <c r="E236" s="3" t="s">
        <v>381</v>
      </c>
      <c r="F236" s="5" t="s">
        <v>948</v>
      </c>
      <c r="G236" s="7">
        <v>100773124</v>
      </c>
      <c r="H236" s="5" t="s">
        <v>949</v>
      </c>
      <c r="I236" s="3"/>
    </row>
    <row r="237" spans="1:9" ht="60" customHeight="1">
      <c r="A237" s="3">
        <v>235</v>
      </c>
      <c r="B237" s="3" t="s">
        <v>243</v>
      </c>
      <c r="C237" s="3" t="s">
        <v>386</v>
      </c>
      <c r="D237" s="6">
        <v>41247</v>
      </c>
      <c r="E237" s="3" t="s">
        <v>381</v>
      </c>
      <c r="F237" s="5" t="s">
        <v>950</v>
      </c>
      <c r="G237" s="7" t="s">
        <v>951</v>
      </c>
      <c r="H237" s="5" t="s">
        <v>952</v>
      </c>
      <c r="I237" s="3"/>
    </row>
    <row r="238" spans="1:9" ht="60" customHeight="1">
      <c r="A238" s="3">
        <v>236</v>
      </c>
      <c r="B238" s="3" t="s">
        <v>244</v>
      </c>
      <c r="C238" s="3" t="s">
        <v>386</v>
      </c>
      <c r="D238" s="6">
        <v>41038</v>
      </c>
      <c r="E238" s="3" t="s">
        <v>381</v>
      </c>
      <c r="F238" s="5" t="s">
        <v>953</v>
      </c>
      <c r="G238" s="7" t="s">
        <v>954</v>
      </c>
      <c r="H238" s="5" t="s">
        <v>955</v>
      </c>
      <c r="I238" s="3"/>
    </row>
    <row r="239" spans="1:9" ht="60" customHeight="1">
      <c r="A239" s="3">
        <v>237</v>
      </c>
      <c r="B239" s="3" t="s">
        <v>245</v>
      </c>
      <c r="C239" s="3" t="s">
        <v>386</v>
      </c>
      <c r="D239" s="6">
        <v>41019</v>
      </c>
      <c r="E239" s="3" t="s">
        <v>381</v>
      </c>
      <c r="F239" s="5" t="s">
        <v>956</v>
      </c>
      <c r="G239" s="7">
        <v>101239151</v>
      </c>
      <c r="H239" s="5" t="s">
        <v>957</v>
      </c>
      <c r="I239" s="3"/>
    </row>
    <row r="240" spans="1:9" ht="60" customHeight="1">
      <c r="A240" s="3">
        <v>238</v>
      </c>
      <c r="B240" s="3" t="s">
        <v>246</v>
      </c>
      <c r="C240" s="3" t="s">
        <v>386</v>
      </c>
      <c r="D240" s="6">
        <v>41019</v>
      </c>
      <c r="E240" s="3" t="s">
        <v>381</v>
      </c>
      <c r="F240" s="5" t="s">
        <v>958</v>
      </c>
      <c r="G240" s="7" t="s">
        <v>959</v>
      </c>
      <c r="H240" s="5" t="s">
        <v>960</v>
      </c>
      <c r="I240" s="3"/>
    </row>
    <row r="241" spans="1:9" ht="60" customHeight="1">
      <c r="A241" s="3">
        <v>239</v>
      </c>
      <c r="B241" s="3" t="s">
        <v>247</v>
      </c>
      <c r="C241" s="3" t="s">
        <v>386</v>
      </c>
      <c r="D241" s="6">
        <v>41388</v>
      </c>
      <c r="E241" s="3" t="s">
        <v>381</v>
      </c>
      <c r="F241" s="5" t="s">
        <v>961</v>
      </c>
      <c r="G241" s="7">
        <v>100770420</v>
      </c>
      <c r="H241" s="5" t="s">
        <v>962</v>
      </c>
      <c r="I241" s="3"/>
    </row>
    <row r="242" spans="1:9" ht="60" customHeight="1">
      <c r="A242" s="3">
        <v>240</v>
      </c>
      <c r="B242" s="3" t="s">
        <v>248</v>
      </c>
      <c r="C242" s="3" t="s">
        <v>386</v>
      </c>
      <c r="D242" s="6">
        <v>41505</v>
      </c>
      <c r="E242" s="3" t="s">
        <v>381</v>
      </c>
      <c r="F242" s="5" t="s">
        <v>963</v>
      </c>
      <c r="G242" s="7">
        <v>100767450</v>
      </c>
      <c r="H242" s="5" t="s">
        <v>964</v>
      </c>
      <c r="I242" s="3"/>
    </row>
    <row r="243" spans="1:9" ht="60" customHeight="1">
      <c r="A243" s="3">
        <v>241</v>
      </c>
      <c r="B243" s="3" t="s">
        <v>249</v>
      </c>
      <c r="C243" s="3" t="s">
        <v>386</v>
      </c>
      <c r="D243" s="6">
        <v>41450</v>
      </c>
      <c r="E243" s="3" t="s">
        <v>381</v>
      </c>
      <c r="F243" s="5" t="s">
        <v>965</v>
      </c>
      <c r="G243" s="7">
        <v>101122002</v>
      </c>
      <c r="H243" s="5" t="s">
        <v>966</v>
      </c>
      <c r="I243" s="3"/>
    </row>
    <row r="244" spans="1:9" ht="60" customHeight="1">
      <c r="A244" s="3">
        <v>242</v>
      </c>
      <c r="B244" s="3" t="s">
        <v>250</v>
      </c>
      <c r="C244" s="3" t="s">
        <v>386</v>
      </c>
      <c r="D244" s="6">
        <v>41293</v>
      </c>
      <c r="E244" s="3" t="s">
        <v>381</v>
      </c>
      <c r="F244" s="5" t="s">
        <v>967</v>
      </c>
      <c r="G244" s="7">
        <v>100713779</v>
      </c>
      <c r="H244" s="5" t="s">
        <v>968</v>
      </c>
      <c r="I244" s="3"/>
    </row>
    <row r="245" spans="1:9" ht="60" customHeight="1">
      <c r="A245" s="3">
        <v>243</v>
      </c>
      <c r="B245" s="3" t="s">
        <v>251</v>
      </c>
      <c r="C245" s="3" t="s">
        <v>386</v>
      </c>
      <c r="D245" s="6">
        <v>42724</v>
      </c>
      <c r="E245" s="3" t="s">
        <v>381</v>
      </c>
      <c r="F245" s="5" t="s">
        <v>969</v>
      </c>
      <c r="G245" s="7">
        <v>101122798</v>
      </c>
      <c r="H245" s="5" t="s">
        <v>970</v>
      </c>
      <c r="I245" s="3"/>
    </row>
    <row r="246" spans="1:9" ht="60" customHeight="1">
      <c r="A246" s="3">
        <v>244</v>
      </c>
      <c r="B246" s="3" t="s">
        <v>252</v>
      </c>
      <c r="C246" s="3" t="s">
        <v>386</v>
      </c>
      <c r="D246" s="6">
        <v>42948</v>
      </c>
      <c r="E246" s="3" t="s">
        <v>381</v>
      </c>
      <c r="F246" s="5" t="s">
        <v>971</v>
      </c>
      <c r="G246" s="7">
        <v>101170224</v>
      </c>
      <c r="H246" s="5" t="s">
        <v>972</v>
      </c>
      <c r="I246" s="3"/>
    </row>
    <row r="247" spans="1:9" ht="60" customHeight="1">
      <c r="A247" s="3">
        <v>245</v>
      </c>
      <c r="B247" s="3" t="s">
        <v>253</v>
      </c>
      <c r="C247" s="3" t="s">
        <v>386</v>
      </c>
      <c r="D247" s="6">
        <v>42948</v>
      </c>
      <c r="E247" s="3" t="s">
        <v>381</v>
      </c>
      <c r="F247" s="5" t="s">
        <v>973</v>
      </c>
      <c r="G247" s="7">
        <v>101149126</v>
      </c>
      <c r="H247" s="5" t="s">
        <v>974</v>
      </c>
      <c r="I247" s="3"/>
    </row>
    <row r="248" spans="1:9" ht="60" customHeight="1">
      <c r="A248" s="3">
        <v>246</v>
      </c>
      <c r="B248" s="3" t="s">
        <v>254</v>
      </c>
      <c r="C248" s="3" t="s">
        <v>386</v>
      </c>
      <c r="D248" s="6">
        <v>42948</v>
      </c>
      <c r="E248" s="3" t="s">
        <v>381</v>
      </c>
      <c r="F248" s="5" t="s">
        <v>975</v>
      </c>
      <c r="G248" s="7">
        <v>101216073</v>
      </c>
      <c r="H248" s="5" t="s">
        <v>976</v>
      </c>
      <c r="I248" s="3"/>
    </row>
    <row r="249" spans="1:9" ht="60" customHeight="1">
      <c r="A249" s="3">
        <v>247</v>
      </c>
      <c r="B249" s="3" t="s">
        <v>255</v>
      </c>
      <c r="C249" s="3" t="s">
        <v>386</v>
      </c>
      <c r="D249" s="6">
        <v>42948</v>
      </c>
      <c r="E249" s="3" t="s">
        <v>381</v>
      </c>
      <c r="F249" s="5" t="s">
        <v>977</v>
      </c>
      <c r="G249" s="7">
        <v>101315016</v>
      </c>
      <c r="H249" s="5" t="s">
        <v>978</v>
      </c>
      <c r="I249" s="3"/>
    </row>
    <row r="250" spans="1:9" ht="60" customHeight="1">
      <c r="A250" s="3">
        <v>248</v>
      </c>
      <c r="B250" s="3" t="s">
        <v>256</v>
      </c>
      <c r="C250" s="3" t="s">
        <v>386</v>
      </c>
      <c r="D250" s="6">
        <v>42954</v>
      </c>
      <c r="E250" s="3" t="s">
        <v>381</v>
      </c>
      <c r="F250" s="5" t="s">
        <v>979</v>
      </c>
      <c r="G250" s="7">
        <v>100786313</v>
      </c>
      <c r="H250" s="5" t="s">
        <v>980</v>
      </c>
      <c r="I250" s="3"/>
    </row>
    <row r="251" spans="1:9" ht="60" customHeight="1">
      <c r="A251" s="3">
        <v>249</v>
      </c>
      <c r="B251" s="3" t="s">
        <v>257</v>
      </c>
      <c r="C251" s="3" t="s">
        <v>386</v>
      </c>
      <c r="D251" s="6">
        <v>42991</v>
      </c>
      <c r="E251" s="3" t="s">
        <v>381</v>
      </c>
      <c r="F251" s="5" t="s">
        <v>981</v>
      </c>
      <c r="G251" s="7">
        <v>100966777</v>
      </c>
      <c r="H251" s="5" t="s">
        <v>982</v>
      </c>
      <c r="I251" s="3"/>
    </row>
    <row r="252" spans="1:9" ht="60" customHeight="1">
      <c r="A252" s="3">
        <v>250</v>
      </c>
      <c r="B252" s="3" t="s">
        <v>258</v>
      </c>
      <c r="C252" s="3" t="s">
        <v>386</v>
      </c>
      <c r="D252" s="6">
        <v>43060</v>
      </c>
      <c r="E252" s="3" t="s">
        <v>381</v>
      </c>
      <c r="F252" s="5" t="s">
        <v>983</v>
      </c>
      <c r="G252" s="7">
        <v>101281847</v>
      </c>
      <c r="H252" s="5" t="s">
        <v>984</v>
      </c>
      <c r="I252" s="3"/>
    </row>
    <row r="253" spans="1:9" ht="60" customHeight="1">
      <c r="A253" s="3">
        <v>251</v>
      </c>
      <c r="B253" s="3" t="s">
        <v>259</v>
      </c>
      <c r="C253" s="3" t="s">
        <v>386</v>
      </c>
      <c r="D253" s="6">
        <v>43060</v>
      </c>
      <c r="E253" s="3" t="s">
        <v>381</v>
      </c>
      <c r="F253" s="5" t="s">
        <v>985</v>
      </c>
      <c r="G253" s="7">
        <v>100658710</v>
      </c>
      <c r="H253" s="5" t="s">
        <v>986</v>
      </c>
      <c r="I253" s="3"/>
    </row>
    <row r="254" spans="1:9" ht="60" customHeight="1">
      <c r="A254" s="3">
        <v>252</v>
      </c>
      <c r="B254" s="3" t="s">
        <v>260</v>
      </c>
      <c r="C254" s="3" t="s">
        <v>386</v>
      </c>
      <c r="D254" s="6">
        <v>43182</v>
      </c>
      <c r="E254" s="3" t="s">
        <v>381</v>
      </c>
      <c r="F254" s="5" t="s">
        <v>987</v>
      </c>
      <c r="G254" s="7">
        <v>101349185</v>
      </c>
      <c r="H254" s="5" t="s">
        <v>988</v>
      </c>
      <c r="I254" s="3"/>
    </row>
    <row r="255" spans="1:9" ht="60" customHeight="1">
      <c r="A255" s="3">
        <v>253</v>
      </c>
      <c r="B255" s="3" t="s">
        <v>261</v>
      </c>
      <c r="C255" s="3" t="s">
        <v>386</v>
      </c>
      <c r="D255" s="6">
        <v>43215</v>
      </c>
      <c r="E255" s="3" t="s">
        <v>381</v>
      </c>
      <c r="F255" s="5" t="s">
        <v>989</v>
      </c>
      <c r="G255" s="7">
        <v>101239166</v>
      </c>
      <c r="H255" s="5" t="s">
        <v>990</v>
      </c>
      <c r="I255" s="3"/>
    </row>
    <row r="256" spans="1:9" ht="60" customHeight="1">
      <c r="A256" s="3">
        <v>254</v>
      </c>
      <c r="B256" s="3" t="s">
        <v>262</v>
      </c>
      <c r="C256" s="3" t="s">
        <v>386</v>
      </c>
      <c r="D256" s="6">
        <v>43243</v>
      </c>
      <c r="E256" s="3" t="s">
        <v>381</v>
      </c>
      <c r="F256" s="5" t="s">
        <v>991</v>
      </c>
      <c r="G256" s="7">
        <v>100767631</v>
      </c>
      <c r="H256" s="5" t="s">
        <v>992</v>
      </c>
      <c r="I256" s="3"/>
    </row>
    <row r="257" spans="1:9" ht="60" customHeight="1">
      <c r="A257" s="3">
        <v>255</v>
      </c>
      <c r="B257" s="3" t="s">
        <v>263</v>
      </c>
      <c r="C257" s="3" t="s">
        <v>386</v>
      </c>
      <c r="D257" s="6">
        <v>42144</v>
      </c>
      <c r="E257" s="3" t="s">
        <v>381</v>
      </c>
      <c r="F257" s="5" t="s">
        <v>993</v>
      </c>
      <c r="G257" s="7">
        <v>100677935</v>
      </c>
      <c r="H257" s="5" t="s">
        <v>994</v>
      </c>
      <c r="I257" s="3"/>
    </row>
    <row r="258" spans="1:9" ht="60" customHeight="1">
      <c r="A258" s="3">
        <v>256</v>
      </c>
      <c r="B258" s="3" t="s">
        <v>264</v>
      </c>
      <c r="C258" s="3" t="s">
        <v>386</v>
      </c>
      <c r="D258" s="6">
        <v>43588</v>
      </c>
      <c r="E258" s="3" t="s">
        <v>381</v>
      </c>
      <c r="F258" s="5" t="s">
        <v>995</v>
      </c>
      <c r="G258" s="7">
        <v>100860588</v>
      </c>
      <c r="H258" s="5" t="s">
        <v>996</v>
      </c>
      <c r="I258" s="3"/>
    </row>
    <row r="259" spans="1:9" ht="60" customHeight="1">
      <c r="A259" s="3">
        <v>257</v>
      </c>
      <c r="B259" s="3" t="s">
        <v>265</v>
      </c>
      <c r="C259" s="3" t="s">
        <v>386</v>
      </c>
      <c r="D259" s="6">
        <v>43588</v>
      </c>
      <c r="E259" s="3" t="s">
        <v>381</v>
      </c>
      <c r="F259" s="5" t="s">
        <v>997</v>
      </c>
      <c r="G259" s="7">
        <v>101265014</v>
      </c>
      <c r="H259" s="5" t="s">
        <v>998</v>
      </c>
      <c r="I259" s="3"/>
    </row>
    <row r="260" spans="1:9" ht="60" customHeight="1">
      <c r="A260" s="3">
        <v>258</v>
      </c>
      <c r="B260" s="3" t="s">
        <v>266</v>
      </c>
      <c r="C260" s="3" t="s">
        <v>386</v>
      </c>
      <c r="D260" s="6">
        <v>43742</v>
      </c>
      <c r="E260" s="3" t="s">
        <v>381</v>
      </c>
      <c r="F260" s="5" t="s">
        <v>999</v>
      </c>
      <c r="G260" s="7">
        <v>100813745</v>
      </c>
      <c r="H260" s="5" t="s">
        <v>1000</v>
      </c>
      <c r="I260" s="3"/>
    </row>
    <row r="261" spans="1:9" ht="60" customHeight="1">
      <c r="A261" s="3">
        <v>259</v>
      </c>
      <c r="B261" s="3" t="s">
        <v>267</v>
      </c>
      <c r="C261" s="3" t="s">
        <v>386</v>
      </c>
      <c r="D261" s="6">
        <v>43790</v>
      </c>
      <c r="E261" s="3" t="s">
        <v>381</v>
      </c>
      <c r="F261" s="5" t="s">
        <v>1001</v>
      </c>
      <c r="G261" s="7">
        <v>100966446</v>
      </c>
      <c r="H261" s="5" t="s">
        <v>1002</v>
      </c>
      <c r="I261" s="3"/>
    </row>
    <row r="262" spans="1:9" ht="60" customHeight="1">
      <c r="A262" s="3">
        <v>260</v>
      </c>
      <c r="B262" s="3" t="s">
        <v>268</v>
      </c>
      <c r="C262" s="3" t="s">
        <v>386</v>
      </c>
      <c r="D262" s="6">
        <v>43802</v>
      </c>
      <c r="E262" s="3" t="s">
        <v>381</v>
      </c>
      <c r="F262" s="5" t="s">
        <v>1003</v>
      </c>
      <c r="G262" s="7">
        <v>101122371</v>
      </c>
      <c r="H262" s="5" t="s">
        <v>1004</v>
      </c>
      <c r="I262" s="3"/>
    </row>
    <row r="263" spans="1:9" ht="60" customHeight="1">
      <c r="A263" s="3">
        <v>261</v>
      </c>
      <c r="B263" s="3" t="s">
        <v>269</v>
      </c>
      <c r="C263" s="3" t="s">
        <v>386</v>
      </c>
      <c r="D263" s="6">
        <v>44096</v>
      </c>
      <c r="E263" s="3" t="s">
        <v>381</v>
      </c>
      <c r="F263" s="5" t="s">
        <v>1005</v>
      </c>
      <c r="G263" s="7">
        <v>100784278</v>
      </c>
      <c r="H263" s="5" t="s">
        <v>1006</v>
      </c>
      <c r="I263" s="3"/>
    </row>
    <row r="264" spans="1:9" ht="60" customHeight="1">
      <c r="A264" s="3">
        <v>262</v>
      </c>
      <c r="B264" s="3" t="s">
        <v>270</v>
      </c>
      <c r="C264" s="3" t="s">
        <v>386</v>
      </c>
      <c r="D264" s="6">
        <v>44096</v>
      </c>
      <c r="E264" s="3" t="s">
        <v>381</v>
      </c>
      <c r="F264" s="5" t="s">
        <v>1007</v>
      </c>
      <c r="G264" s="7">
        <v>101121405</v>
      </c>
      <c r="H264" s="5" t="s">
        <v>1008</v>
      </c>
      <c r="I264" s="3"/>
    </row>
    <row r="265" spans="1:9" ht="60" customHeight="1">
      <c r="A265" s="3">
        <v>263</v>
      </c>
      <c r="B265" s="3" t="s">
        <v>271</v>
      </c>
      <c r="C265" s="3" t="s">
        <v>386</v>
      </c>
      <c r="D265" s="6">
        <v>44200</v>
      </c>
      <c r="E265" s="3" t="s">
        <v>381</v>
      </c>
      <c r="F265" s="5" t="s">
        <v>1009</v>
      </c>
      <c r="G265" s="7">
        <v>100904111</v>
      </c>
      <c r="H265" s="5" t="s">
        <v>1010</v>
      </c>
      <c r="I265" s="3"/>
    </row>
    <row r="266" spans="1:9" ht="60" customHeight="1">
      <c r="A266" s="3">
        <v>264</v>
      </c>
      <c r="B266" s="3" t="s">
        <v>272</v>
      </c>
      <c r="C266" s="3" t="s">
        <v>386</v>
      </c>
      <c r="D266" s="6">
        <v>44200</v>
      </c>
      <c r="E266" s="3" t="s">
        <v>381</v>
      </c>
      <c r="F266" s="5" t="s">
        <v>1011</v>
      </c>
      <c r="G266" s="7">
        <v>100773126</v>
      </c>
      <c r="H266" s="5" t="s">
        <v>1012</v>
      </c>
      <c r="I266" s="3"/>
    </row>
    <row r="267" spans="1:9" ht="60" customHeight="1">
      <c r="A267" s="3">
        <v>265</v>
      </c>
      <c r="B267" s="3" t="s">
        <v>273</v>
      </c>
      <c r="C267" s="3" t="s">
        <v>386</v>
      </c>
      <c r="D267" s="6">
        <v>44524</v>
      </c>
      <c r="E267" s="3" t="s">
        <v>381</v>
      </c>
      <c r="F267" s="5" t="s">
        <v>1013</v>
      </c>
      <c r="G267" s="7" t="s">
        <v>1014</v>
      </c>
      <c r="H267" s="5" t="s">
        <v>1015</v>
      </c>
      <c r="I267" s="3"/>
    </row>
    <row r="268" spans="1:9" ht="60" customHeight="1">
      <c r="A268" s="3">
        <v>266</v>
      </c>
      <c r="B268" s="3" t="s">
        <v>274</v>
      </c>
      <c r="C268" s="3" t="s">
        <v>386</v>
      </c>
      <c r="D268" s="6">
        <v>44525</v>
      </c>
      <c r="E268" s="3" t="s">
        <v>381</v>
      </c>
      <c r="F268" s="5" t="s">
        <v>1016</v>
      </c>
      <c r="G268" s="7" t="s">
        <v>1017</v>
      </c>
      <c r="H268" s="5" t="s">
        <v>1018</v>
      </c>
      <c r="I268" s="3"/>
    </row>
    <row r="269" spans="1:9" ht="60" customHeight="1">
      <c r="A269" s="3">
        <v>267</v>
      </c>
      <c r="B269" s="3" t="s">
        <v>275</v>
      </c>
      <c r="C269" s="3" t="s">
        <v>386</v>
      </c>
      <c r="D269" s="6">
        <v>44525</v>
      </c>
      <c r="E269" s="3" t="s">
        <v>381</v>
      </c>
      <c r="F269" s="5" t="s">
        <v>1019</v>
      </c>
      <c r="G269" s="7" t="s">
        <v>1020</v>
      </c>
      <c r="H269" s="5" t="s">
        <v>1021</v>
      </c>
      <c r="I269" s="3"/>
    </row>
    <row r="270" spans="1:9" ht="60" customHeight="1">
      <c r="A270" s="3">
        <v>268</v>
      </c>
      <c r="B270" s="3" t="s">
        <v>276</v>
      </c>
      <c r="C270" s="3" t="s">
        <v>386</v>
      </c>
      <c r="D270" s="6">
        <v>44671</v>
      </c>
      <c r="E270" s="3" t="s">
        <v>381</v>
      </c>
      <c r="F270" s="5" t="s">
        <v>1022</v>
      </c>
      <c r="G270" s="7" t="s">
        <v>1023</v>
      </c>
      <c r="H270" s="5" t="s">
        <v>1024</v>
      </c>
      <c r="I270" s="3"/>
    </row>
    <row r="271" spans="1:9" ht="60" customHeight="1">
      <c r="A271" s="3">
        <v>269</v>
      </c>
      <c r="B271" s="3" t="s">
        <v>277</v>
      </c>
      <c r="C271" s="3" t="s">
        <v>386</v>
      </c>
      <c r="D271" s="6">
        <v>44671</v>
      </c>
      <c r="E271" s="3" t="s">
        <v>381</v>
      </c>
      <c r="F271" s="5" t="s">
        <v>1025</v>
      </c>
      <c r="G271" s="7" t="s">
        <v>1026</v>
      </c>
      <c r="H271" s="5" t="s">
        <v>1027</v>
      </c>
      <c r="I271" s="3"/>
    </row>
    <row r="272" spans="1:9" ht="60" customHeight="1">
      <c r="A272" s="3">
        <v>270</v>
      </c>
      <c r="B272" s="3" t="s">
        <v>278</v>
      </c>
      <c r="C272" s="3" t="s">
        <v>386</v>
      </c>
      <c r="D272" s="6">
        <v>44720</v>
      </c>
      <c r="E272" s="3" t="s">
        <v>381</v>
      </c>
      <c r="F272" s="5" t="s">
        <v>1028</v>
      </c>
      <c r="G272" s="7">
        <v>100784806</v>
      </c>
      <c r="H272" s="5" t="s">
        <v>1029</v>
      </c>
      <c r="I272" s="3"/>
    </row>
    <row r="273" spans="1:9" ht="60" customHeight="1">
      <c r="A273" s="3">
        <v>271</v>
      </c>
      <c r="B273" s="3" t="s">
        <v>279</v>
      </c>
      <c r="C273" s="3" t="s">
        <v>386</v>
      </c>
      <c r="D273" s="6">
        <v>41019</v>
      </c>
      <c r="E273" s="3" t="s">
        <v>381</v>
      </c>
      <c r="F273" s="5" t="s">
        <v>1030</v>
      </c>
      <c r="G273" s="7" t="s">
        <v>1031</v>
      </c>
      <c r="H273" s="5" t="s">
        <v>1032</v>
      </c>
      <c r="I273" s="3"/>
    </row>
    <row r="274" spans="1:9" ht="60" customHeight="1">
      <c r="A274" s="3">
        <v>272</v>
      </c>
      <c r="B274" s="3" t="s">
        <v>280</v>
      </c>
      <c r="C274" s="3" t="s">
        <v>386</v>
      </c>
      <c r="D274" s="6">
        <v>41019</v>
      </c>
      <c r="E274" s="3" t="s">
        <v>381</v>
      </c>
      <c r="F274" s="5" t="s">
        <v>1033</v>
      </c>
      <c r="G274" s="7">
        <v>101319787</v>
      </c>
      <c r="H274" s="5" t="s">
        <v>1034</v>
      </c>
      <c r="I274" s="3"/>
    </row>
    <row r="275" spans="1:9" ht="60" customHeight="1">
      <c r="A275" s="3">
        <v>273</v>
      </c>
      <c r="B275" s="3" t="s">
        <v>281</v>
      </c>
      <c r="C275" s="3" t="s">
        <v>386</v>
      </c>
      <c r="D275" s="6">
        <v>41019</v>
      </c>
      <c r="E275" s="3" t="s">
        <v>381</v>
      </c>
      <c r="F275" s="5" t="s">
        <v>1035</v>
      </c>
      <c r="G275" s="7">
        <v>100772087</v>
      </c>
      <c r="H275" s="5" t="s">
        <v>1036</v>
      </c>
      <c r="I275" s="3"/>
    </row>
    <row r="276" spans="1:9" ht="60" customHeight="1">
      <c r="A276" s="3">
        <v>274</v>
      </c>
      <c r="B276" s="3" t="s">
        <v>282</v>
      </c>
      <c r="C276" s="3" t="s">
        <v>386</v>
      </c>
      <c r="D276" s="6">
        <v>41019</v>
      </c>
      <c r="E276" s="3" t="s">
        <v>381</v>
      </c>
      <c r="F276" s="5" t="s">
        <v>1037</v>
      </c>
      <c r="G276" s="7">
        <v>100841047</v>
      </c>
      <c r="H276" s="5" t="s">
        <v>1038</v>
      </c>
      <c r="I276" s="3"/>
    </row>
    <row r="277" spans="1:9" ht="60" customHeight="1">
      <c r="A277" s="3">
        <v>275</v>
      </c>
      <c r="B277" s="3" t="s">
        <v>283</v>
      </c>
      <c r="C277" s="3" t="s">
        <v>386</v>
      </c>
      <c r="D277" s="6">
        <v>41130</v>
      </c>
      <c r="E277" s="3" t="s">
        <v>381</v>
      </c>
      <c r="F277" s="5" t="s">
        <v>1039</v>
      </c>
      <c r="G277" s="7" t="s">
        <v>1040</v>
      </c>
      <c r="H277" s="5" t="s">
        <v>1041</v>
      </c>
      <c r="I277" s="3"/>
    </row>
    <row r="278" spans="1:9" ht="60" customHeight="1">
      <c r="A278" s="3">
        <v>276</v>
      </c>
      <c r="B278" s="3" t="s">
        <v>284</v>
      </c>
      <c r="C278" s="3" t="s">
        <v>386</v>
      </c>
      <c r="D278" s="6">
        <v>41276</v>
      </c>
      <c r="E278" s="3" t="s">
        <v>381</v>
      </c>
      <c r="F278" s="5" t="s">
        <v>1042</v>
      </c>
      <c r="G278" s="7" t="s">
        <v>1043</v>
      </c>
      <c r="H278" s="5" t="s">
        <v>1044</v>
      </c>
      <c r="I278" s="3"/>
    </row>
    <row r="279" spans="1:9" ht="60" customHeight="1">
      <c r="A279" s="3">
        <v>277</v>
      </c>
      <c r="B279" s="3" t="s">
        <v>285</v>
      </c>
      <c r="C279" s="3" t="s">
        <v>386</v>
      </c>
      <c r="D279" s="6">
        <v>41501</v>
      </c>
      <c r="E279" s="3" t="s">
        <v>381</v>
      </c>
      <c r="F279" s="5" t="s">
        <v>1045</v>
      </c>
      <c r="G279" s="7">
        <v>101400685</v>
      </c>
      <c r="H279" s="5" t="s">
        <v>1046</v>
      </c>
      <c r="I279" s="3"/>
    </row>
    <row r="280" spans="1:9" ht="60" customHeight="1">
      <c r="A280" s="3">
        <v>278</v>
      </c>
      <c r="B280" s="3" t="s">
        <v>286</v>
      </c>
      <c r="C280" s="3" t="s">
        <v>386</v>
      </c>
      <c r="D280" s="6">
        <v>41520</v>
      </c>
      <c r="E280" s="3" t="s">
        <v>381</v>
      </c>
      <c r="F280" s="5" t="s">
        <v>1047</v>
      </c>
      <c r="G280" s="7">
        <v>101276050</v>
      </c>
      <c r="H280" s="5" t="s">
        <v>1048</v>
      </c>
      <c r="I280" s="3"/>
    </row>
    <row r="281" spans="1:9" ht="60" customHeight="1">
      <c r="A281" s="3">
        <v>279</v>
      </c>
      <c r="B281" s="3" t="s">
        <v>287</v>
      </c>
      <c r="C281" s="3" t="s">
        <v>386</v>
      </c>
      <c r="D281" s="6">
        <v>41558</v>
      </c>
      <c r="E281" s="3" t="s">
        <v>381</v>
      </c>
      <c r="F281" s="5" t="s">
        <v>1049</v>
      </c>
      <c r="G281" s="7">
        <v>101309711</v>
      </c>
      <c r="H281" s="5" t="s">
        <v>1050</v>
      </c>
      <c r="I281" s="3"/>
    </row>
    <row r="282" spans="1:9" ht="60" customHeight="1">
      <c r="A282" s="3">
        <v>280</v>
      </c>
      <c r="B282" s="3" t="s">
        <v>288</v>
      </c>
      <c r="C282" s="3" t="s">
        <v>386</v>
      </c>
      <c r="D282" s="6">
        <v>41022</v>
      </c>
      <c r="E282" s="3" t="s">
        <v>381</v>
      </c>
      <c r="F282" s="5" t="s">
        <v>1051</v>
      </c>
      <c r="G282" s="7" t="s">
        <v>1052</v>
      </c>
      <c r="H282" s="5" t="s">
        <v>1053</v>
      </c>
      <c r="I282" s="3"/>
    </row>
    <row r="283" spans="1:9" ht="60" customHeight="1">
      <c r="A283" s="3">
        <v>281</v>
      </c>
      <c r="B283" s="3" t="s">
        <v>289</v>
      </c>
      <c r="C283" s="3" t="s">
        <v>364</v>
      </c>
      <c r="D283" s="6">
        <v>41986</v>
      </c>
      <c r="E283" s="3" t="s">
        <v>381</v>
      </c>
      <c r="F283" s="5" t="s">
        <v>1054</v>
      </c>
      <c r="G283" s="7" t="s">
        <v>1055</v>
      </c>
      <c r="H283" s="5" t="s">
        <v>1056</v>
      </c>
      <c r="I283" s="3"/>
    </row>
    <row r="284" spans="1:9" ht="60" customHeight="1">
      <c r="A284" s="3">
        <v>282</v>
      </c>
      <c r="B284" s="3" t="s">
        <v>290</v>
      </c>
      <c r="C284" s="3" t="s">
        <v>386</v>
      </c>
      <c r="D284" s="6">
        <v>41986</v>
      </c>
      <c r="E284" s="3" t="s">
        <v>381</v>
      </c>
      <c r="F284" s="5" t="s">
        <v>1057</v>
      </c>
      <c r="G284" s="7">
        <v>101235760</v>
      </c>
      <c r="H284" s="5" t="s">
        <v>1058</v>
      </c>
      <c r="I284" s="3"/>
    </row>
    <row r="285" spans="1:9" ht="60" customHeight="1">
      <c r="A285" s="3">
        <v>283</v>
      </c>
      <c r="B285" s="3" t="s">
        <v>291</v>
      </c>
      <c r="C285" s="3" t="s">
        <v>386</v>
      </c>
      <c r="D285" s="6">
        <v>42006</v>
      </c>
      <c r="E285" s="3" t="s">
        <v>381</v>
      </c>
      <c r="F285" s="5" t="s">
        <v>1059</v>
      </c>
      <c r="G285" s="7">
        <v>100767152</v>
      </c>
      <c r="H285" s="5" t="s">
        <v>1060</v>
      </c>
      <c r="I285" s="3"/>
    </row>
    <row r="286" spans="1:9" ht="60" customHeight="1">
      <c r="A286" s="3">
        <v>284</v>
      </c>
      <c r="B286" s="3" t="s">
        <v>292</v>
      </c>
      <c r="C286" s="3" t="s">
        <v>364</v>
      </c>
      <c r="D286" s="6">
        <v>41019</v>
      </c>
      <c r="E286" s="3" t="s">
        <v>381</v>
      </c>
      <c r="F286" s="5" t="s">
        <v>1061</v>
      </c>
      <c r="G286" s="7">
        <v>100773101</v>
      </c>
      <c r="H286" s="5" t="s">
        <v>1062</v>
      </c>
      <c r="I286" s="3"/>
    </row>
    <row r="287" spans="1:9" ht="60" customHeight="1">
      <c r="A287" s="3">
        <v>285</v>
      </c>
      <c r="B287" s="3" t="s">
        <v>293</v>
      </c>
      <c r="C287" s="3" t="s">
        <v>386</v>
      </c>
      <c r="D287" s="6">
        <v>41019</v>
      </c>
      <c r="E287" s="3" t="s">
        <v>381</v>
      </c>
      <c r="F287" s="5" t="s">
        <v>1063</v>
      </c>
      <c r="G287" s="7">
        <v>101098231</v>
      </c>
      <c r="H287" s="5" t="s">
        <v>1064</v>
      </c>
      <c r="I287" s="3"/>
    </row>
    <row r="288" spans="1:9" ht="60" customHeight="1">
      <c r="A288" s="3">
        <v>286</v>
      </c>
      <c r="B288" s="3" t="s">
        <v>294</v>
      </c>
      <c r="C288" s="3" t="s">
        <v>386</v>
      </c>
      <c r="D288" s="6">
        <v>41019</v>
      </c>
      <c r="E288" s="3" t="s">
        <v>381</v>
      </c>
      <c r="F288" s="5" t="s">
        <v>1065</v>
      </c>
      <c r="G288" s="7" t="s">
        <v>1066</v>
      </c>
      <c r="H288" s="5" t="s">
        <v>1067</v>
      </c>
      <c r="I288" s="3"/>
    </row>
    <row r="289" spans="1:9" ht="60" customHeight="1">
      <c r="A289" s="3">
        <v>287</v>
      </c>
      <c r="B289" s="3" t="s">
        <v>295</v>
      </c>
      <c r="C289" s="3" t="s">
        <v>386</v>
      </c>
      <c r="D289" s="6">
        <v>41088</v>
      </c>
      <c r="E289" s="3" t="s">
        <v>381</v>
      </c>
      <c r="F289" s="5" t="s">
        <v>1068</v>
      </c>
      <c r="G289" s="7" t="s">
        <v>1069</v>
      </c>
      <c r="H289" s="5" t="s">
        <v>1070</v>
      </c>
      <c r="I289" s="3"/>
    </row>
    <row r="290" spans="1:9" ht="60" customHeight="1">
      <c r="A290" s="3">
        <v>288</v>
      </c>
      <c r="B290" s="3" t="s">
        <v>296</v>
      </c>
      <c r="C290" s="3" t="s">
        <v>386</v>
      </c>
      <c r="D290" s="6">
        <v>41107</v>
      </c>
      <c r="E290" s="3" t="s">
        <v>381</v>
      </c>
      <c r="F290" s="5" t="s">
        <v>1071</v>
      </c>
      <c r="G290" s="7">
        <v>101050169</v>
      </c>
      <c r="H290" s="5" t="s">
        <v>1072</v>
      </c>
      <c r="I290" s="3"/>
    </row>
    <row r="291" spans="1:9" ht="60" customHeight="1">
      <c r="A291" s="3">
        <v>289</v>
      </c>
      <c r="B291" s="3" t="s">
        <v>297</v>
      </c>
      <c r="C291" s="3" t="s">
        <v>386</v>
      </c>
      <c r="D291" s="6">
        <v>41491</v>
      </c>
      <c r="E291" s="3" t="s">
        <v>381</v>
      </c>
      <c r="F291" s="5" t="s">
        <v>1073</v>
      </c>
      <c r="G291" s="7">
        <v>100909841</v>
      </c>
      <c r="H291" s="5" t="s">
        <v>1074</v>
      </c>
      <c r="I291" s="3"/>
    </row>
    <row r="292" spans="1:9" ht="60" customHeight="1">
      <c r="A292" s="3">
        <v>290</v>
      </c>
      <c r="B292" s="3" t="s">
        <v>298</v>
      </c>
      <c r="C292" s="3" t="s">
        <v>386</v>
      </c>
      <c r="D292" s="6">
        <v>41561</v>
      </c>
      <c r="E292" s="3" t="s">
        <v>381</v>
      </c>
      <c r="F292" s="5" t="s">
        <v>1075</v>
      </c>
      <c r="G292" s="7">
        <v>101282757</v>
      </c>
      <c r="H292" s="5" t="s">
        <v>1076</v>
      </c>
      <c r="I292" s="3"/>
    </row>
    <row r="293" spans="1:9" ht="60" customHeight="1">
      <c r="A293" s="3">
        <v>291</v>
      </c>
      <c r="B293" s="3" t="s">
        <v>299</v>
      </c>
      <c r="C293" s="3" t="s">
        <v>386</v>
      </c>
      <c r="D293" s="6">
        <v>42272</v>
      </c>
      <c r="E293" s="3" t="s">
        <v>381</v>
      </c>
      <c r="F293" s="5" t="s">
        <v>1077</v>
      </c>
      <c r="G293" s="7">
        <v>101050658</v>
      </c>
      <c r="H293" s="5" t="s">
        <v>1078</v>
      </c>
      <c r="I293" s="3"/>
    </row>
    <row r="294" spans="1:9" ht="60" customHeight="1">
      <c r="A294" s="3">
        <v>292</v>
      </c>
      <c r="B294" s="3" t="s">
        <v>300</v>
      </c>
      <c r="C294" s="3" t="s">
        <v>386</v>
      </c>
      <c r="D294" s="6">
        <v>42481</v>
      </c>
      <c r="E294" s="3" t="s">
        <v>381</v>
      </c>
      <c r="F294" s="5" t="s">
        <v>1079</v>
      </c>
      <c r="G294" s="7">
        <v>100710839</v>
      </c>
      <c r="H294" s="5" t="s">
        <v>1080</v>
      </c>
      <c r="I294" s="3"/>
    </row>
    <row r="295" spans="1:9" ht="60" customHeight="1">
      <c r="A295" s="3">
        <v>293</v>
      </c>
      <c r="B295" s="3" t="s">
        <v>301</v>
      </c>
      <c r="C295" s="3" t="s">
        <v>386</v>
      </c>
      <c r="D295" s="6">
        <v>42942</v>
      </c>
      <c r="E295" s="3" t="s">
        <v>381</v>
      </c>
      <c r="F295" s="5" t="s">
        <v>1081</v>
      </c>
      <c r="G295" s="7">
        <v>100466991</v>
      </c>
      <c r="H295" s="5" t="s">
        <v>1082</v>
      </c>
      <c r="I295" s="3"/>
    </row>
    <row r="296" spans="1:9" ht="60" customHeight="1">
      <c r="A296" s="3">
        <v>294</v>
      </c>
      <c r="B296" s="3" t="s">
        <v>302</v>
      </c>
      <c r="C296" s="3" t="s">
        <v>386</v>
      </c>
      <c r="D296" s="6">
        <v>42948</v>
      </c>
      <c r="E296" s="3" t="s">
        <v>381</v>
      </c>
      <c r="F296" s="5" t="s">
        <v>1083</v>
      </c>
      <c r="G296" s="7">
        <v>101450467</v>
      </c>
      <c r="H296" s="5" t="s">
        <v>1084</v>
      </c>
      <c r="I296" s="3"/>
    </row>
    <row r="297" spans="1:9" ht="60" customHeight="1">
      <c r="A297" s="3">
        <v>295</v>
      </c>
      <c r="B297" s="3" t="s">
        <v>303</v>
      </c>
      <c r="C297" s="3" t="s">
        <v>386</v>
      </c>
      <c r="D297" s="6">
        <v>42948</v>
      </c>
      <c r="E297" s="3" t="s">
        <v>381</v>
      </c>
      <c r="F297" s="5" t="s">
        <v>1085</v>
      </c>
      <c r="G297" s="7">
        <v>101333188</v>
      </c>
      <c r="H297" s="5" t="s">
        <v>1086</v>
      </c>
      <c r="I297" s="3"/>
    </row>
    <row r="298" spans="1:9" ht="60" customHeight="1">
      <c r="A298" s="3">
        <v>296</v>
      </c>
      <c r="B298" s="3" t="s">
        <v>304</v>
      </c>
      <c r="C298" s="3" t="s">
        <v>386</v>
      </c>
      <c r="D298" s="6">
        <v>42948</v>
      </c>
      <c r="E298" s="3" t="s">
        <v>381</v>
      </c>
      <c r="F298" s="5" t="s">
        <v>1087</v>
      </c>
      <c r="G298" s="7">
        <v>101219103</v>
      </c>
      <c r="H298" s="5" t="s">
        <v>1088</v>
      </c>
      <c r="I298" s="3"/>
    </row>
    <row r="299" spans="1:9" ht="60" customHeight="1">
      <c r="A299" s="3">
        <v>297</v>
      </c>
      <c r="B299" s="3" t="s">
        <v>305</v>
      </c>
      <c r="C299" s="3" t="s">
        <v>386</v>
      </c>
      <c r="D299" s="6">
        <v>42954</v>
      </c>
      <c r="E299" s="3" t="s">
        <v>381</v>
      </c>
      <c r="F299" s="5" t="s">
        <v>1089</v>
      </c>
      <c r="G299" s="7">
        <v>100769181</v>
      </c>
      <c r="H299" s="5" t="s">
        <v>1090</v>
      </c>
      <c r="I299" s="3"/>
    </row>
    <row r="300" spans="1:9" ht="60" customHeight="1">
      <c r="A300" s="3">
        <v>298</v>
      </c>
      <c r="B300" s="3" t="s">
        <v>306</v>
      </c>
      <c r="C300" s="3" t="s">
        <v>386</v>
      </c>
      <c r="D300" s="6">
        <v>42954</v>
      </c>
      <c r="E300" s="3" t="s">
        <v>381</v>
      </c>
      <c r="F300" s="5" t="s">
        <v>1091</v>
      </c>
      <c r="G300" s="7">
        <v>101045579</v>
      </c>
      <c r="H300" s="5" t="s">
        <v>1092</v>
      </c>
      <c r="I300" s="3"/>
    </row>
    <row r="301" spans="1:9" ht="60" customHeight="1">
      <c r="A301" s="3">
        <v>299</v>
      </c>
      <c r="B301" s="3" t="s">
        <v>307</v>
      </c>
      <c r="C301" s="3" t="s">
        <v>386</v>
      </c>
      <c r="D301" s="6">
        <v>43010</v>
      </c>
      <c r="E301" s="3" t="s">
        <v>381</v>
      </c>
      <c r="F301" s="5" t="s">
        <v>1093</v>
      </c>
      <c r="G301" s="7">
        <v>101317401</v>
      </c>
      <c r="H301" s="5" t="s">
        <v>1094</v>
      </c>
      <c r="I301" s="3"/>
    </row>
    <row r="302" spans="1:9" ht="60" customHeight="1">
      <c r="A302" s="3">
        <v>300</v>
      </c>
      <c r="B302" s="3" t="s">
        <v>308</v>
      </c>
      <c r="C302" s="3" t="s">
        <v>386</v>
      </c>
      <c r="D302" s="6">
        <v>43172</v>
      </c>
      <c r="E302" s="3" t="s">
        <v>381</v>
      </c>
      <c r="F302" s="5" t="s">
        <v>1095</v>
      </c>
      <c r="G302" s="7">
        <v>101271050</v>
      </c>
      <c r="H302" s="5" t="s">
        <v>1096</v>
      </c>
      <c r="I302" s="3"/>
    </row>
    <row r="303" spans="1:9" ht="60" customHeight="1">
      <c r="A303" s="3">
        <v>301</v>
      </c>
      <c r="B303" s="3" t="s">
        <v>309</v>
      </c>
      <c r="C303" s="3" t="s">
        <v>386</v>
      </c>
      <c r="D303" s="6">
        <v>43176</v>
      </c>
      <c r="E303" s="3" t="s">
        <v>381</v>
      </c>
      <c r="F303" s="5" t="s">
        <v>1097</v>
      </c>
      <c r="G303" s="7">
        <v>101085736</v>
      </c>
      <c r="H303" s="5" t="s">
        <v>1098</v>
      </c>
      <c r="I303" s="3"/>
    </row>
    <row r="304" spans="1:9" ht="60" customHeight="1">
      <c r="A304" s="3">
        <v>302</v>
      </c>
      <c r="B304" s="3" t="s">
        <v>310</v>
      </c>
      <c r="C304" s="3" t="s">
        <v>386</v>
      </c>
      <c r="D304" s="6">
        <v>43361</v>
      </c>
      <c r="E304" s="3" t="s">
        <v>381</v>
      </c>
      <c r="F304" s="5" t="s">
        <v>1099</v>
      </c>
      <c r="G304" s="7">
        <v>101188595</v>
      </c>
      <c r="H304" s="5" t="s">
        <v>1100</v>
      </c>
      <c r="I304" s="3"/>
    </row>
    <row r="305" spans="1:9" ht="60" customHeight="1">
      <c r="A305" s="3">
        <v>303</v>
      </c>
      <c r="B305" s="3" t="s">
        <v>311</v>
      </c>
      <c r="C305" s="3" t="s">
        <v>386</v>
      </c>
      <c r="D305" s="6">
        <v>43459</v>
      </c>
      <c r="E305" s="3" t="s">
        <v>381</v>
      </c>
      <c r="F305" s="5" t="s">
        <v>1101</v>
      </c>
      <c r="G305" s="7">
        <v>101147808</v>
      </c>
      <c r="H305" s="5" t="s">
        <v>1102</v>
      </c>
      <c r="I305" s="3"/>
    </row>
    <row r="306" spans="1:9" ht="60" customHeight="1">
      <c r="A306" s="3">
        <v>304</v>
      </c>
      <c r="B306" s="3" t="s">
        <v>312</v>
      </c>
      <c r="C306" s="3" t="s">
        <v>386</v>
      </c>
      <c r="D306" s="6">
        <v>43536</v>
      </c>
      <c r="E306" s="3" t="s">
        <v>381</v>
      </c>
      <c r="F306" s="5" t="s">
        <v>1103</v>
      </c>
      <c r="G306" s="7">
        <v>101320405</v>
      </c>
      <c r="H306" s="5" t="s">
        <v>1104</v>
      </c>
      <c r="I306" s="3"/>
    </row>
    <row r="307" spans="1:9" ht="60" customHeight="1">
      <c r="A307" s="3">
        <v>305</v>
      </c>
      <c r="B307" s="3" t="s">
        <v>313</v>
      </c>
      <c r="C307" s="3" t="s">
        <v>386</v>
      </c>
      <c r="D307" s="6">
        <v>43536</v>
      </c>
      <c r="E307" s="3" t="s">
        <v>381</v>
      </c>
      <c r="F307" s="5" t="s">
        <v>1105</v>
      </c>
      <c r="G307" s="7">
        <v>101308274</v>
      </c>
      <c r="H307" s="5" t="s">
        <v>1106</v>
      </c>
      <c r="I307" s="3"/>
    </row>
    <row r="308" spans="1:9" ht="60" customHeight="1">
      <c r="A308" s="3">
        <v>306</v>
      </c>
      <c r="B308" s="3" t="s">
        <v>314</v>
      </c>
      <c r="C308" s="3" t="s">
        <v>386</v>
      </c>
      <c r="D308" s="6">
        <v>43588</v>
      </c>
      <c r="E308" s="3" t="s">
        <v>381</v>
      </c>
      <c r="F308" s="5" t="s">
        <v>1107</v>
      </c>
      <c r="G308" s="7">
        <v>100875856</v>
      </c>
      <c r="H308" s="5" t="s">
        <v>1108</v>
      </c>
      <c r="I308" s="3"/>
    </row>
    <row r="309" spans="1:9" ht="60" customHeight="1">
      <c r="A309" s="3">
        <v>307</v>
      </c>
      <c r="B309" s="3" t="s">
        <v>315</v>
      </c>
      <c r="C309" s="3" t="s">
        <v>386</v>
      </c>
      <c r="D309" s="6">
        <v>43745</v>
      </c>
      <c r="E309" s="3" t="s">
        <v>381</v>
      </c>
      <c r="F309" s="5" t="s">
        <v>1109</v>
      </c>
      <c r="G309" s="7">
        <v>101085457</v>
      </c>
      <c r="H309" s="5" t="s">
        <v>1110</v>
      </c>
      <c r="I309" s="3"/>
    </row>
    <row r="310" spans="1:9" ht="60" customHeight="1">
      <c r="A310" s="3">
        <v>308</v>
      </c>
      <c r="B310" s="3" t="s">
        <v>316</v>
      </c>
      <c r="C310" s="3" t="s">
        <v>386</v>
      </c>
      <c r="D310" s="6">
        <v>43791</v>
      </c>
      <c r="E310" s="3" t="s">
        <v>381</v>
      </c>
      <c r="F310" s="5" t="s">
        <v>1111</v>
      </c>
      <c r="G310" s="7">
        <v>100813520</v>
      </c>
      <c r="H310" s="5" t="s">
        <v>1112</v>
      </c>
      <c r="I310" s="3"/>
    </row>
    <row r="311" spans="1:9" ht="60" customHeight="1">
      <c r="A311" s="3">
        <v>309</v>
      </c>
      <c r="B311" s="3" t="s">
        <v>317</v>
      </c>
      <c r="C311" s="3" t="s">
        <v>386</v>
      </c>
      <c r="D311" s="6">
        <v>44525</v>
      </c>
      <c r="E311" s="3" t="s">
        <v>381</v>
      </c>
      <c r="F311" s="5" t="s">
        <v>1113</v>
      </c>
      <c r="G311" s="7" t="s">
        <v>1114</v>
      </c>
      <c r="H311" s="5" t="s">
        <v>1115</v>
      </c>
      <c r="I311" s="3"/>
    </row>
    <row r="312" spans="1:9" ht="60" customHeight="1">
      <c r="A312" s="3">
        <v>310</v>
      </c>
      <c r="B312" s="3" t="s">
        <v>318</v>
      </c>
      <c r="C312" s="3" t="s">
        <v>386</v>
      </c>
      <c r="D312" s="6">
        <v>44525</v>
      </c>
      <c r="E312" s="3" t="s">
        <v>381</v>
      </c>
      <c r="F312" s="5" t="s">
        <v>1116</v>
      </c>
      <c r="G312" s="7" t="s">
        <v>1117</v>
      </c>
      <c r="H312" s="5" t="s">
        <v>1118</v>
      </c>
      <c r="I312" s="3"/>
    </row>
    <row r="313" spans="1:9" ht="60" customHeight="1">
      <c r="A313" s="3">
        <v>311</v>
      </c>
      <c r="B313" s="3" t="s">
        <v>319</v>
      </c>
      <c r="C313" s="3" t="s">
        <v>386</v>
      </c>
      <c r="D313" s="6">
        <v>44531</v>
      </c>
      <c r="E313" s="3" t="s">
        <v>381</v>
      </c>
      <c r="F313" s="5" t="s">
        <v>1119</v>
      </c>
      <c r="G313" s="7" t="s">
        <v>1120</v>
      </c>
      <c r="H313" s="5" t="s">
        <v>1121</v>
      </c>
      <c r="I313" s="3"/>
    </row>
    <row r="314" spans="1:9" ht="60" customHeight="1">
      <c r="A314" s="3">
        <v>312</v>
      </c>
      <c r="B314" s="3" t="s">
        <v>320</v>
      </c>
      <c r="C314" s="3" t="s">
        <v>386</v>
      </c>
      <c r="D314" s="6">
        <v>44533</v>
      </c>
      <c r="E314" s="3" t="s">
        <v>381</v>
      </c>
      <c r="F314" s="5" t="s">
        <v>1122</v>
      </c>
      <c r="G314" s="7">
        <v>101188285</v>
      </c>
      <c r="H314" s="5" t="s">
        <v>1123</v>
      </c>
      <c r="I314" s="3"/>
    </row>
    <row r="315" spans="1:9" ht="60" customHeight="1">
      <c r="A315" s="3">
        <v>313</v>
      </c>
      <c r="B315" s="3" t="s">
        <v>321</v>
      </c>
      <c r="C315" s="3" t="s">
        <v>386</v>
      </c>
      <c r="D315" s="6">
        <v>44676</v>
      </c>
      <c r="E315" s="3" t="s">
        <v>381</v>
      </c>
      <c r="F315" s="5" t="s">
        <v>1124</v>
      </c>
      <c r="G315" s="7" t="s">
        <v>1125</v>
      </c>
      <c r="H315" s="5" t="s">
        <v>1126</v>
      </c>
      <c r="I315" s="3"/>
    </row>
    <row r="316" spans="1:9" ht="60" customHeight="1">
      <c r="A316" s="3">
        <v>314</v>
      </c>
      <c r="B316" s="3" t="s">
        <v>322</v>
      </c>
      <c r="C316" s="3" t="s">
        <v>386</v>
      </c>
      <c r="D316" s="6">
        <v>44734</v>
      </c>
      <c r="E316" s="3" t="s">
        <v>381</v>
      </c>
      <c r="F316" s="5" t="s">
        <v>1127</v>
      </c>
      <c r="G316" s="7">
        <v>101085673</v>
      </c>
      <c r="H316" s="5" t="s">
        <v>1128</v>
      </c>
      <c r="I316" s="3"/>
    </row>
    <row r="317" spans="1:9" ht="60" customHeight="1">
      <c r="A317" s="3">
        <v>315</v>
      </c>
      <c r="B317" s="3" t="s">
        <v>323</v>
      </c>
      <c r="C317" s="3" t="s">
        <v>386</v>
      </c>
      <c r="D317" s="6">
        <v>42705</v>
      </c>
      <c r="E317" s="3" t="s">
        <v>381</v>
      </c>
      <c r="F317" s="5" t="s">
        <v>1129</v>
      </c>
      <c r="G317" s="7">
        <v>101211680</v>
      </c>
      <c r="H317" s="5" t="s">
        <v>1130</v>
      </c>
      <c r="I317" s="3"/>
    </row>
    <row r="318" spans="1:9" ht="60" customHeight="1">
      <c r="A318" s="3">
        <v>316</v>
      </c>
      <c r="B318" s="3" t="s">
        <v>324</v>
      </c>
      <c r="C318" s="3" t="s">
        <v>386</v>
      </c>
      <c r="D318" s="6">
        <v>42710</v>
      </c>
      <c r="E318" s="3" t="s">
        <v>381</v>
      </c>
      <c r="F318" s="5" t="s">
        <v>1131</v>
      </c>
      <c r="G318" s="7">
        <v>100953550</v>
      </c>
      <c r="H318" s="5" t="s">
        <v>1132</v>
      </c>
      <c r="I318" s="3"/>
    </row>
    <row r="319" spans="1:9" ht="60" customHeight="1">
      <c r="A319" s="3">
        <v>317</v>
      </c>
      <c r="B319" s="3" t="s">
        <v>325</v>
      </c>
      <c r="C319" s="3" t="s">
        <v>386</v>
      </c>
      <c r="D319" s="6">
        <v>42724</v>
      </c>
      <c r="E319" s="3" t="s">
        <v>381</v>
      </c>
      <c r="F319" s="5" t="s">
        <v>1133</v>
      </c>
      <c r="G319" s="7">
        <v>101188248</v>
      </c>
      <c r="H319" s="5" t="s">
        <v>1134</v>
      </c>
      <c r="I319" s="3"/>
    </row>
    <row r="320" spans="1:9" ht="60" customHeight="1">
      <c r="A320" s="3">
        <v>318</v>
      </c>
      <c r="B320" s="3" t="s">
        <v>326</v>
      </c>
      <c r="C320" s="3" t="s">
        <v>386</v>
      </c>
      <c r="D320" s="6">
        <v>42724</v>
      </c>
      <c r="E320" s="3" t="s">
        <v>381</v>
      </c>
      <c r="F320" s="5" t="s">
        <v>1135</v>
      </c>
      <c r="G320" s="7">
        <v>101281717</v>
      </c>
      <c r="H320" s="5" t="s">
        <v>1136</v>
      </c>
      <c r="I320" s="3"/>
    </row>
    <row r="321" spans="1:9" ht="60" customHeight="1">
      <c r="A321" s="3">
        <v>319</v>
      </c>
      <c r="B321" s="3" t="s">
        <v>327</v>
      </c>
      <c r="C321" s="3" t="s">
        <v>386</v>
      </c>
      <c r="D321" s="6">
        <v>42888</v>
      </c>
      <c r="E321" s="3" t="s">
        <v>1137</v>
      </c>
      <c r="F321" s="5" t="s">
        <v>1138</v>
      </c>
      <c r="G321" s="7" t="s">
        <v>1139</v>
      </c>
      <c r="H321" s="5" t="s">
        <v>1140</v>
      </c>
      <c r="I321" s="3"/>
    </row>
    <row r="322" spans="1:9" ht="60" customHeight="1">
      <c r="A322" s="3">
        <v>320</v>
      </c>
      <c r="B322" s="3" t="s">
        <v>328</v>
      </c>
      <c r="C322" s="3" t="s">
        <v>386</v>
      </c>
      <c r="D322" s="6">
        <v>43033</v>
      </c>
      <c r="E322" s="3" t="s">
        <v>381</v>
      </c>
      <c r="F322" s="5" t="s">
        <v>1141</v>
      </c>
      <c r="G322" s="7">
        <v>101317213</v>
      </c>
      <c r="H322" s="5" t="s">
        <v>1142</v>
      </c>
      <c r="I322" s="3"/>
    </row>
    <row r="323" spans="1:9" ht="60" customHeight="1">
      <c r="A323" s="3">
        <v>321</v>
      </c>
      <c r="B323" s="3" t="s">
        <v>329</v>
      </c>
      <c r="C323" s="3" t="s">
        <v>386</v>
      </c>
      <c r="D323" s="6">
        <v>43033</v>
      </c>
      <c r="E323" s="3" t="s">
        <v>381</v>
      </c>
      <c r="F323" s="5" t="s">
        <v>1143</v>
      </c>
      <c r="G323" s="7">
        <v>101224912</v>
      </c>
      <c r="H323" s="5" t="s">
        <v>1144</v>
      </c>
      <c r="I323" s="3"/>
    </row>
    <row r="324" spans="1:9" ht="60" customHeight="1">
      <c r="A324" s="3">
        <v>322</v>
      </c>
      <c r="B324" s="3" t="s">
        <v>330</v>
      </c>
      <c r="C324" s="3" t="s">
        <v>386</v>
      </c>
      <c r="D324" s="6">
        <v>43034</v>
      </c>
      <c r="E324" s="3" t="s">
        <v>381</v>
      </c>
      <c r="F324" s="5" t="s">
        <v>1145</v>
      </c>
      <c r="G324" s="7">
        <v>101287824</v>
      </c>
      <c r="H324" s="5" t="s">
        <v>1146</v>
      </c>
      <c r="I324" s="3"/>
    </row>
    <row r="325" spans="1:9" ht="60" customHeight="1">
      <c r="A325" s="3">
        <v>323</v>
      </c>
      <c r="B325" s="3" t="s">
        <v>331</v>
      </c>
      <c r="C325" s="3" t="s">
        <v>386</v>
      </c>
      <c r="D325" s="6">
        <v>43162</v>
      </c>
      <c r="E325" s="3" t="s">
        <v>381</v>
      </c>
      <c r="F325" s="5" t="s">
        <v>1147</v>
      </c>
      <c r="G325" s="7">
        <v>100813392</v>
      </c>
      <c r="H325" s="5" t="s">
        <v>1148</v>
      </c>
      <c r="I325" s="3"/>
    </row>
    <row r="326" spans="1:9" ht="60" customHeight="1">
      <c r="A326" s="3">
        <v>324</v>
      </c>
      <c r="B326" s="3" t="s">
        <v>332</v>
      </c>
      <c r="C326" s="3" t="s">
        <v>386</v>
      </c>
      <c r="D326" s="6">
        <v>43227</v>
      </c>
      <c r="E326" s="3" t="s">
        <v>381</v>
      </c>
      <c r="F326" s="5" t="s">
        <v>1149</v>
      </c>
      <c r="G326" s="7">
        <v>101088296</v>
      </c>
      <c r="H326" s="5" t="s">
        <v>1150</v>
      </c>
      <c r="I326" s="3"/>
    </row>
    <row r="327" spans="1:9" ht="60" customHeight="1">
      <c r="A327" s="3">
        <v>325</v>
      </c>
      <c r="B327" s="3" t="s">
        <v>333</v>
      </c>
      <c r="C327" s="3" t="s">
        <v>386</v>
      </c>
      <c r="D327" s="6">
        <v>43243</v>
      </c>
      <c r="E327" s="3" t="s">
        <v>381</v>
      </c>
      <c r="F327" s="5" t="s">
        <v>1151</v>
      </c>
      <c r="G327" s="7" t="s">
        <v>1152</v>
      </c>
      <c r="H327" s="5" t="s">
        <v>1153</v>
      </c>
      <c r="I327" s="3"/>
    </row>
    <row r="328" spans="1:9" ht="60" customHeight="1">
      <c r="A328" s="3">
        <v>326</v>
      </c>
      <c r="B328" s="3" t="s">
        <v>334</v>
      </c>
      <c r="C328" s="3" t="s">
        <v>386</v>
      </c>
      <c r="D328" s="6">
        <v>43526</v>
      </c>
      <c r="E328" s="3" t="s">
        <v>381</v>
      </c>
      <c r="F328" s="5" t="s">
        <v>1154</v>
      </c>
      <c r="G328" s="7">
        <v>101283110</v>
      </c>
      <c r="H328" s="5" t="s">
        <v>1155</v>
      </c>
      <c r="I328" s="3"/>
    </row>
    <row r="329" spans="1:9" ht="60" customHeight="1">
      <c r="A329" s="3">
        <v>327</v>
      </c>
      <c r="B329" s="3" t="s">
        <v>335</v>
      </c>
      <c r="C329" s="3" t="s">
        <v>386</v>
      </c>
      <c r="D329" s="6">
        <v>43529</v>
      </c>
      <c r="E329" s="3" t="s">
        <v>381</v>
      </c>
      <c r="F329" s="5" t="s">
        <v>1156</v>
      </c>
      <c r="G329" s="7">
        <v>101353222</v>
      </c>
      <c r="H329" s="5" t="s">
        <v>1157</v>
      </c>
      <c r="I329" s="3"/>
    </row>
    <row r="330" spans="1:9" ht="60" customHeight="1">
      <c r="A330" s="3">
        <v>328</v>
      </c>
      <c r="B330" s="3" t="s">
        <v>336</v>
      </c>
      <c r="C330" s="3" t="s">
        <v>386</v>
      </c>
      <c r="D330" s="6">
        <v>43588</v>
      </c>
      <c r="E330" s="3" t="s">
        <v>381</v>
      </c>
      <c r="F330" s="5" t="s">
        <v>1158</v>
      </c>
      <c r="G330" s="7">
        <v>240086714</v>
      </c>
      <c r="H330" s="5" t="s">
        <v>1159</v>
      </c>
      <c r="I330" s="3"/>
    </row>
    <row r="331" spans="1:9" ht="60" customHeight="1">
      <c r="A331" s="3">
        <v>329</v>
      </c>
      <c r="B331" s="3" t="s">
        <v>337</v>
      </c>
      <c r="C331" s="3" t="s">
        <v>386</v>
      </c>
      <c r="D331" s="6">
        <v>43588</v>
      </c>
      <c r="E331" s="3" t="s">
        <v>381</v>
      </c>
      <c r="F331" s="5" t="s">
        <v>1160</v>
      </c>
      <c r="G331" s="7">
        <v>100677994</v>
      </c>
      <c r="H331" s="5" t="s">
        <v>1161</v>
      </c>
      <c r="I331" s="3"/>
    </row>
    <row r="332" spans="1:9" ht="60" customHeight="1">
      <c r="A332" s="3">
        <v>330</v>
      </c>
      <c r="B332" s="3" t="s">
        <v>338</v>
      </c>
      <c r="C332" s="3" t="s">
        <v>386</v>
      </c>
      <c r="D332" s="6">
        <v>43742</v>
      </c>
      <c r="E332" s="3" t="s">
        <v>381</v>
      </c>
      <c r="F332" s="5" t="s">
        <v>1162</v>
      </c>
      <c r="G332" s="7">
        <v>101366073</v>
      </c>
      <c r="H332" s="5" t="s">
        <v>1163</v>
      </c>
      <c r="I332" s="3"/>
    </row>
    <row r="333" spans="1:9" ht="60" customHeight="1">
      <c r="A333" s="3">
        <v>331</v>
      </c>
      <c r="B333" s="3" t="s">
        <v>339</v>
      </c>
      <c r="C333" s="3" t="s">
        <v>386</v>
      </c>
      <c r="D333" s="6">
        <v>43746</v>
      </c>
      <c r="E333" s="3" t="s">
        <v>381</v>
      </c>
      <c r="F333" s="5" t="s">
        <v>1164</v>
      </c>
      <c r="G333" s="7">
        <v>101327396</v>
      </c>
      <c r="H333" s="5" t="s">
        <v>1165</v>
      </c>
      <c r="I333" s="3"/>
    </row>
    <row r="334" spans="1:9" ht="60" customHeight="1">
      <c r="A334" s="3">
        <v>332</v>
      </c>
      <c r="B334" s="3" t="s">
        <v>340</v>
      </c>
      <c r="C334" s="3" t="s">
        <v>386</v>
      </c>
      <c r="D334" s="6">
        <v>43773</v>
      </c>
      <c r="E334" s="3" t="s">
        <v>381</v>
      </c>
      <c r="F334" s="5" t="s">
        <v>1166</v>
      </c>
      <c r="G334" s="7" t="s">
        <v>1167</v>
      </c>
      <c r="H334" s="5" t="s">
        <v>1168</v>
      </c>
      <c r="I334" s="3"/>
    </row>
    <row r="335" spans="1:9" ht="60" customHeight="1">
      <c r="A335" s="3">
        <v>333</v>
      </c>
      <c r="B335" s="3" t="s">
        <v>341</v>
      </c>
      <c r="C335" s="3" t="s">
        <v>386</v>
      </c>
      <c r="D335" s="6">
        <v>43774</v>
      </c>
      <c r="E335" s="3" t="s">
        <v>381</v>
      </c>
      <c r="F335" s="5" t="s">
        <v>1169</v>
      </c>
      <c r="G335" s="7" t="s">
        <v>1170</v>
      </c>
      <c r="H335" s="5" t="s">
        <v>1171</v>
      </c>
      <c r="I335" s="3"/>
    </row>
    <row r="336" spans="1:9" ht="60" customHeight="1">
      <c r="A336" s="3">
        <v>334</v>
      </c>
      <c r="B336" s="3" t="s">
        <v>342</v>
      </c>
      <c r="C336" s="3" t="s">
        <v>386</v>
      </c>
      <c r="D336" s="6">
        <v>43806</v>
      </c>
      <c r="E336" s="3" t="s">
        <v>381</v>
      </c>
      <c r="F336" s="5" t="s">
        <v>1172</v>
      </c>
      <c r="G336" s="7" t="s">
        <v>1173</v>
      </c>
      <c r="H336" s="5" t="s">
        <v>1174</v>
      </c>
      <c r="I336" s="3"/>
    </row>
    <row r="337" spans="1:9" ht="60" customHeight="1">
      <c r="A337" s="3">
        <v>335</v>
      </c>
      <c r="B337" s="3" t="s">
        <v>343</v>
      </c>
      <c r="C337" s="3" t="s">
        <v>386</v>
      </c>
      <c r="D337" s="6">
        <v>43806</v>
      </c>
      <c r="E337" s="3" t="s">
        <v>381</v>
      </c>
      <c r="F337" s="5" t="s">
        <v>1175</v>
      </c>
      <c r="G337" s="7" t="s">
        <v>1176</v>
      </c>
      <c r="H337" s="5" t="s">
        <v>1177</v>
      </c>
      <c r="I337" s="3"/>
    </row>
    <row r="338" spans="1:9" ht="60" customHeight="1">
      <c r="A338" s="3">
        <v>336</v>
      </c>
      <c r="B338" s="3" t="s">
        <v>344</v>
      </c>
      <c r="C338" s="3" t="s">
        <v>386</v>
      </c>
      <c r="D338" s="6">
        <v>43806</v>
      </c>
      <c r="E338" s="3" t="s">
        <v>381</v>
      </c>
      <c r="F338" s="5" t="s">
        <v>1178</v>
      </c>
      <c r="G338" s="7" t="s">
        <v>1179</v>
      </c>
      <c r="H338" s="5" t="s">
        <v>1180</v>
      </c>
      <c r="I338" s="3"/>
    </row>
    <row r="339" spans="1:9" ht="60" customHeight="1">
      <c r="A339" s="3">
        <v>337</v>
      </c>
      <c r="B339" s="3" t="s">
        <v>345</v>
      </c>
      <c r="C339" s="3" t="s">
        <v>386</v>
      </c>
      <c r="D339" s="6">
        <v>44099</v>
      </c>
      <c r="E339" s="3" t="s">
        <v>381</v>
      </c>
      <c r="F339" s="5" t="s">
        <v>1181</v>
      </c>
      <c r="G339" s="7" t="s">
        <v>1182</v>
      </c>
      <c r="H339" s="5" t="s">
        <v>1183</v>
      </c>
      <c r="I339" s="3"/>
    </row>
    <row r="340" spans="1:9" ht="60" customHeight="1">
      <c r="A340" s="3">
        <v>338</v>
      </c>
      <c r="B340" s="3" t="s">
        <v>346</v>
      </c>
      <c r="C340" s="3" t="s">
        <v>386</v>
      </c>
      <c r="D340" s="6">
        <v>44099</v>
      </c>
      <c r="E340" s="3" t="s">
        <v>381</v>
      </c>
      <c r="F340" s="5" t="s">
        <v>1184</v>
      </c>
      <c r="G340" s="7" t="s">
        <v>1185</v>
      </c>
      <c r="H340" s="5" t="s">
        <v>1186</v>
      </c>
      <c r="I340" s="3"/>
    </row>
    <row r="341" spans="1:9" ht="60" customHeight="1">
      <c r="A341" s="3">
        <v>339</v>
      </c>
      <c r="B341" s="3" t="s">
        <v>347</v>
      </c>
      <c r="C341" s="3" t="s">
        <v>386</v>
      </c>
      <c r="D341" s="6">
        <v>44200</v>
      </c>
      <c r="E341" s="3" t="s">
        <v>381</v>
      </c>
      <c r="F341" s="5" t="s">
        <v>1187</v>
      </c>
      <c r="G341" s="7" t="s">
        <v>1188</v>
      </c>
      <c r="H341" s="5" t="s">
        <v>1189</v>
      </c>
      <c r="I341" s="3"/>
    </row>
    <row r="342" spans="1:9" ht="60" customHeight="1">
      <c r="A342" s="3">
        <v>340</v>
      </c>
      <c r="B342" s="3" t="s">
        <v>348</v>
      </c>
      <c r="C342" s="3" t="s">
        <v>386</v>
      </c>
      <c r="D342" s="6">
        <v>44204</v>
      </c>
      <c r="E342" s="3" t="s">
        <v>381</v>
      </c>
      <c r="F342" s="5" t="s">
        <v>1190</v>
      </c>
      <c r="G342" s="7" t="s">
        <v>1191</v>
      </c>
      <c r="H342" s="5" t="s">
        <v>1192</v>
      </c>
      <c r="I342" s="3"/>
    </row>
    <row r="343" spans="1:9" ht="60" customHeight="1">
      <c r="A343" s="3">
        <v>341</v>
      </c>
      <c r="B343" s="3" t="s">
        <v>349</v>
      </c>
      <c r="C343" s="3" t="s">
        <v>386</v>
      </c>
      <c r="D343" s="6">
        <v>44209</v>
      </c>
      <c r="E343" s="3" t="s">
        <v>381</v>
      </c>
      <c r="F343" s="5" t="s">
        <v>1193</v>
      </c>
      <c r="G343" s="7" t="s">
        <v>1194</v>
      </c>
      <c r="H343" s="5" t="s">
        <v>1195</v>
      </c>
      <c r="I343" s="3"/>
    </row>
    <row r="344" spans="1:9" ht="60" customHeight="1">
      <c r="A344" s="3">
        <v>342</v>
      </c>
      <c r="B344" s="3" t="s">
        <v>350</v>
      </c>
      <c r="C344" s="3" t="s">
        <v>1248</v>
      </c>
      <c r="D344" s="6" t="s">
        <v>1249</v>
      </c>
      <c r="E344" s="3" t="s">
        <v>381</v>
      </c>
      <c r="F344" s="5" t="s">
        <v>1196</v>
      </c>
      <c r="G344" s="7" t="s">
        <v>1197</v>
      </c>
      <c r="H344" s="5" t="s">
        <v>1198</v>
      </c>
      <c r="I344" s="3"/>
    </row>
    <row r="345" spans="1:9" ht="60" customHeight="1">
      <c r="A345" s="3">
        <v>343</v>
      </c>
      <c r="B345" s="3" t="s">
        <v>1240</v>
      </c>
      <c r="C345" s="3" t="s">
        <v>1248</v>
      </c>
      <c r="D345" s="6" t="s">
        <v>1250</v>
      </c>
      <c r="E345" s="3" t="s">
        <v>381</v>
      </c>
      <c r="F345" s="5" t="s">
        <v>1241</v>
      </c>
      <c r="G345" s="7" t="s">
        <v>1242</v>
      </c>
      <c r="H345" s="5" t="s">
        <v>1243</v>
      </c>
      <c r="I345" s="3"/>
    </row>
    <row r="346" spans="1:9" ht="60" customHeight="1">
      <c r="A346" s="3">
        <v>344</v>
      </c>
      <c r="B346" s="3" t="s">
        <v>351</v>
      </c>
      <c r="C346" s="3" t="s">
        <v>1248</v>
      </c>
      <c r="D346" s="6" t="s">
        <v>1251</v>
      </c>
      <c r="E346" s="3" t="s">
        <v>381</v>
      </c>
      <c r="F346" s="5" t="s">
        <v>1199</v>
      </c>
      <c r="G346" s="7">
        <v>101333042</v>
      </c>
      <c r="H346" s="5" t="s">
        <v>1200</v>
      </c>
      <c r="I346" s="3"/>
    </row>
    <row r="347" spans="1:9" ht="60" customHeight="1">
      <c r="A347" s="3">
        <v>345</v>
      </c>
      <c r="B347" s="3" t="s">
        <v>352</v>
      </c>
      <c r="C347" s="3" t="s">
        <v>1248</v>
      </c>
      <c r="D347" s="6" t="s">
        <v>1252</v>
      </c>
      <c r="E347" s="3" t="s">
        <v>381</v>
      </c>
      <c r="F347" s="5" t="s">
        <v>1201</v>
      </c>
      <c r="G347" s="7" t="s">
        <v>1202</v>
      </c>
      <c r="H347" s="5" t="s">
        <v>1203</v>
      </c>
      <c r="I347" s="3"/>
    </row>
    <row r="348" spans="1:9" ht="60" customHeight="1">
      <c r="A348" s="3">
        <v>346</v>
      </c>
      <c r="B348" s="3" t="s">
        <v>353</v>
      </c>
      <c r="C348" s="3" t="s">
        <v>1248</v>
      </c>
      <c r="D348" s="6" t="s">
        <v>1253</v>
      </c>
      <c r="E348" s="3" t="s">
        <v>381</v>
      </c>
      <c r="F348" s="5" t="s">
        <v>1204</v>
      </c>
      <c r="G348" s="7" t="s">
        <v>1205</v>
      </c>
      <c r="H348" s="5" t="s">
        <v>1206</v>
      </c>
      <c r="I348" s="3"/>
    </row>
    <row r="349" spans="1:9" ht="60" customHeight="1">
      <c r="A349" s="3">
        <v>347</v>
      </c>
      <c r="B349" s="3" t="s">
        <v>354</v>
      </c>
      <c r="C349" s="3" t="s">
        <v>1248</v>
      </c>
      <c r="D349" s="6" t="s">
        <v>1254</v>
      </c>
      <c r="E349" s="3" t="s">
        <v>381</v>
      </c>
      <c r="F349" s="5" t="s">
        <v>1207</v>
      </c>
      <c r="G349" s="7" t="s">
        <v>1208</v>
      </c>
      <c r="H349" s="5" t="s">
        <v>1209</v>
      </c>
      <c r="I349" s="3"/>
    </row>
    <row r="350" spans="1:9" ht="60" customHeight="1">
      <c r="A350" s="3">
        <v>348</v>
      </c>
      <c r="B350" s="3" t="s">
        <v>355</v>
      </c>
      <c r="C350" s="3" t="s">
        <v>1248</v>
      </c>
      <c r="D350" s="6" t="s">
        <v>1255</v>
      </c>
      <c r="E350" s="3" t="s">
        <v>381</v>
      </c>
      <c r="F350" s="5" t="s">
        <v>1210</v>
      </c>
      <c r="G350" s="7" t="s">
        <v>1211</v>
      </c>
      <c r="H350" s="5" t="s">
        <v>1212</v>
      </c>
      <c r="I350" s="3"/>
    </row>
    <row r="351" spans="1:9" ht="60" customHeight="1">
      <c r="A351" s="3">
        <v>349</v>
      </c>
      <c r="B351" s="3" t="s">
        <v>356</v>
      </c>
      <c r="C351" s="3" t="s">
        <v>1248</v>
      </c>
      <c r="D351" s="6" t="s">
        <v>1256</v>
      </c>
      <c r="E351" s="3" t="s">
        <v>381</v>
      </c>
      <c r="F351" s="5" t="s">
        <v>1213</v>
      </c>
      <c r="G351" s="7" t="s">
        <v>1214</v>
      </c>
      <c r="H351" s="5" t="s">
        <v>1215</v>
      </c>
      <c r="I351" s="3"/>
    </row>
    <row r="352" spans="1:9" ht="60" customHeight="1">
      <c r="A352" s="3">
        <v>350</v>
      </c>
      <c r="B352" s="3" t="s">
        <v>357</v>
      </c>
      <c r="C352" s="3" t="s">
        <v>1248</v>
      </c>
      <c r="D352" s="6" t="s">
        <v>1254</v>
      </c>
      <c r="E352" s="3" t="s">
        <v>381</v>
      </c>
      <c r="F352" s="5" t="s">
        <v>1216</v>
      </c>
      <c r="G352" s="7" t="s">
        <v>1217</v>
      </c>
      <c r="H352" s="5" t="s">
        <v>1218</v>
      </c>
      <c r="I352" s="3"/>
    </row>
    <row r="353" spans="1:9" ht="60" customHeight="1">
      <c r="A353" s="3">
        <v>351</v>
      </c>
      <c r="B353" s="3" t="s">
        <v>358</v>
      </c>
      <c r="C353" s="3" t="s">
        <v>1248</v>
      </c>
      <c r="D353" s="6" t="s">
        <v>1257</v>
      </c>
      <c r="E353" s="3" t="s">
        <v>381</v>
      </c>
      <c r="F353" s="5" t="s">
        <v>1219</v>
      </c>
      <c r="G353" s="7" t="s">
        <v>1220</v>
      </c>
      <c r="H353" s="5" t="s">
        <v>1221</v>
      </c>
      <c r="I353" s="3"/>
    </row>
    <row r="354" spans="1:9" ht="60" customHeight="1">
      <c r="A354" s="3">
        <v>352</v>
      </c>
      <c r="B354" s="3" t="s">
        <v>359</v>
      </c>
      <c r="C354" s="3" t="s">
        <v>1248</v>
      </c>
      <c r="D354" s="6" t="s">
        <v>1258</v>
      </c>
      <c r="E354" s="3" t="s">
        <v>381</v>
      </c>
      <c r="F354" s="5" t="s">
        <v>1222</v>
      </c>
      <c r="G354" s="7" t="s">
        <v>1223</v>
      </c>
      <c r="H354" s="5" t="s">
        <v>1224</v>
      </c>
      <c r="I354" s="3"/>
    </row>
    <row r="355" spans="1:9" ht="60" customHeight="1">
      <c r="A355" s="3">
        <v>353</v>
      </c>
      <c r="B355" s="3" t="s">
        <v>360</v>
      </c>
      <c r="C355" s="3" t="s">
        <v>1248</v>
      </c>
      <c r="D355" s="6" t="s">
        <v>1259</v>
      </c>
      <c r="E355" s="3" t="s">
        <v>381</v>
      </c>
      <c r="F355" s="5" t="s">
        <v>1225</v>
      </c>
      <c r="G355" s="7" t="s">
        <v>1226</v>
      </c>
      <c r="H355" s="5" t="s">
        <v>1227</v>
      </c>
      <c r="I355" s="3"/>
    </row>
    <row r="356" spans="1:9" ht="60" customHeight="1">
      <c r="A356" s="3">
        <v>354</v>
      </c>
      <c r="B356" s="3" t="s">
        <v>361</v>
      </c>
      <c r="C356" s="3" t="s">
        <v>1248</v>
      </c>
      <c r="D356" s="6" t="s">
        <v>1260</v>
      </c>
      <c r="E356" s="3" t="s">
        <v>381</v>
      </c>
      <c r="F356" s="5" t="s">
        <v>1228</v>
      </c>
      <c r="G356" s="7" t="s">
        <v>1229</v>
      </c>
      <c r="H356" s="5" t="s">
        <v>1230</v>
      </c>
      <c r="I356" s="3"/>
    </row>
    <row r="357" spans="1:9" ht="60" customHeight="1">
      <c r="A357" s="3">
        <v>355</v>
      </c>
      <c r="B357" s="3" t="s">
        <v>362</v>
      </c>
      <c r="C357" s="3" t="s">
        <v>1248</v>
      </c>
      <c r="D357" s="6" t="s">
        <v>1261</v>
      </c>
      <c r="E357" s="3" t="s">
        <v>381</v>
      </c>
      <c r="F357" s="5" t="s">
        <v>1231</v>
      </c>
      <c r="G357" s="7" t="s">
        <v>1232</v>
      </c>
      <c r="H357" s="5" t="s">
        <v>1233</v>
      </c>
      <c r="I357" s="3"/>
    </row>
    <row r="358" spans="1:9" ht="60" customHeight="1">
      <c r="A358" s="3">
        <v>356</v>
      </c>
      <c r="B358" s="3" t="s">
        <v>363</v>
      </c>
      <c r="C358" s="3" t="s">
        <v>1248</v>
      </c>
      <c r="D358" s="6" t="s">
        <v>1254</v>
      </c>
      <c r="E358" s="3" t="s">
        <v>381</v>
      </c>
      <c r="F358" s="5" t="s">
        <v>1234</v>
      </c>
      <c r="G358" s="7">
        <v>101477653</v>
      </c>
      <c r="H358" s="5" t="s">
        <v>1235</v>
      </c>
      <c r="I358" s="3"/>
    </row>
    <row r="359" spans="1:9" ht="60" customHeight="1">
      <c r="A359" s="3">
        <v>357</v>
      </c>
      <c r="B359" s="3" t="s">
        <v>1262</v>
      </c>
      <c r="C359" s="3" t="s">
        <v>1248</v>
      </c>
      <c r="D359" s="6" t="s">
        <v>1263</v>
      </c>
      <c r="E359" s="3" t="s">
        <v>381</v>
      </c>
      <c r="F359" s="5" t="s">
        <v>1244</v>
      </c>
      <c r="G359" s="7">
        <v>101378622</v>
      </c>
      <c r="H359" s="5" t="s">
        <v>1245</v>
      </c>
      <c r="I359" s="3"/>
    </row>
    <row r="360" spans="1:9" ht="60" customHeight="1">
      <c r="A360" s="3">
        <v>358</v>
      </c>
      <c r="B360" s="3" t="s">
        <v>1236</v>
      </c>
      <c r="C360" s="3" t="s">
        <v>1248</v>
      </c>
      <c r="D360" s="6" t="s">
        <v>1264</v>
      </c>
      <c r="E360" s="3" t="s">
        <v>1237</v>
      </c>
      <c r="F360" s="5" t="s">
        <v>1238</v>
      </c>
      <c r="G360" s="7">
        <v>100946030</v>
      </c>
      <c r="H360" s="5" t="s">
        <v>1239</v>
      </c>
      <c r="I360" s="3"/>
    </row>
    <row r="361" spans="1:9" ht="7.5" customHeight="1">
      <c r="A361" s="63"/>
      <c r="B361" s="63"/>
      <c r="C361" s="63"/>
      <c r="D361" s="63"/>
      <c r="E361" s="63"/>
      <c r="F361" s="64"/>
      <c r="G361" s="64"/>
      <c r="H361" s="64"/>
      <c r="I361" s="63"/>
    </row>
    <row r="362" spans="1:9" ht="7.5" customHeight="1">
      <c r="A362" s="63"/>
      <c r="B362" s="63"/>
      <c r="C362" s="63"/>
      <c r="D362" s="63"/>
      <c r="E362" s="63"/>
      <c r="F362" s="64"/>
      <c r="G362" s="64"/>
      <c r="H362" s="64"/>
      <c r="I362" s="63"/>
    </row>
    <row r="363" spans="1:9" ht="39.9" customHeight="1">
      <c r="A363" s="65" t="s">
        <v>1265</v>
      </c>
      <c r="B363" s="63"/>
      <c r="C363" s="63"/>
      <c r="D363" s="63"/>
      <c r="E363" s="63"/>
      <c r="F363" s="64"/>
      <c r="G363" s="66" t="s">
        <v>1266</v>
      </c>
      <c r="H363" s="64"/>
      <c r="I363" s="63"/>
    </row>
    <row r="364" spans="1:9">
      <c r="A364" s="63"/>
      <c r="B364" s="63"/>
      <c r="C364" s="63"/>
      <c r="D364" s="63"/>
      <c r="E364" s="63"/>
      <c r="F364" s="64"/>
      <c r="G364" s="64"/>
      <c r="H364" s="64"/>
      <c r="I364" s="63"/>
    </row>
    <row r="365" spans="1:9">
      <c r="A365" s="63"/>
      <c r="B365" s="63"/>
      <c r="C365" s="63"/>
      <c r="D365" s="63"/>
      <c r="E365" s="63"/>
      <c r="F365" s="64"/>
      <c r="G365" s="64"/>
      <c r="H365" s="64"/>
      <c r="I365" s="63"/>
    </row>
    <row r="366" spans="1:9">
      <c r="A366" s="63"/>
      <c r="B366" s="63"/>
      <c r="C366" s="63"/>
      <c r="D366" s="63"/>
      <c r="E366" s="63"/>
      <c r="F366" s="64"/>
      <c r="G366" s="64"/>
      <c r="H366" s="64"/>
      <c r="I366" s="63"/>
    </row>
    <row r="367" spans="1:9">
      <c r="A367" s="63"/>
      <c r="B367" s="63"/>
      <c r="C367" s="63"/>
      <c r="D367" s="63"/>
      <c r="E367" s="63"/>
      <c r="F367" s="64"/>
      <c r="G367" s="64"/>
      <c r="H367" s="64"/>
      <c r="I367" s="63"/>
    </row>
    <row r="368" spans="1:9">
      <c r="A368" s="63"/>
      <c r="B368" s="63"/>
      <c r="C368" s="63"/>
      <c r="D368" s="63"/>
      <c r="E368" s="63"/>
      <c r="F368" s="64"/>
      <c r="G368" s="64"/>
      <c r="H368" s="64"/>
      <c r="I368" s="63"/>
    </row>
  </sheetData>
  <sheetProtection formatCells="0" formatColumns="0" formatRows="0" insertColumns="0" insertRows="0" insertHyperlinks="0" deleteColumns="0" deleteRows="0" sort="0" autoFilter="0" pivotTables="0"/>
  <autoFilter ref="A2:I360" xr:uid="{00000000-0009-0000-0000-000000000000}"/>
  <mergeCells count="4">
    <mergeCell ref="A1:I1"/>
    <mergeCell ref="A361:I362"/>
    <mergeCell ref="A363:F368"/>
    <mergeCell ref="G363:I368"/>
  </mergeCells>
  <phoneticPr fontId="5" type="noConversion"/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C359"/>
  <sheetViews>
    <sheetView topLeftCell="J354" zoomScaleNormal="100" zoomScaleSheetLayoutView="70" workbookViewId="0">
      <selection activeCell="V3" sqref="V3:V359"/>
    </sheetView>
  </sheetViews>
  <sheetFormatPr defaultColWidth="9" defaultRowHeight="23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  <col min="10" max="10" width="11.1640625" style="43" customWidth="1"/>
    <col min="11" max="11" width="9.1640625" style="43" customWidth="1"/>
    <col min="12" max="12" width="10.08203125" style="43" customWidth="1"/>
    <col min="13" max="13" width="10.9140625" style="44" customWidth="1"/>
    <col min="14" max="17" width="8" style="43" customWidth="1"/>
    <col min="18" max="18" width="12.1640625" style="43" customWidth="1"/>
    <col min="19" max="19" width="12.4140625" style="43" customWidth="1"/>
    <col min="20" max="20" width="9.5" style="43" customWidth="1"/>
    <col min="21" max="21" width="12.08203125" style="43" customWidth="1"/>
    <col min="22" max="22" width="12.6640625" style="44" customWidth="1"/>
    <col min="23" max="24" width="8" style="43" customWidth="1"/>
    <col min="25" max="25" width="10.9140625" style="43" customWidth="1"/>
    <col min="26" max="26" width="9.1640625" style="43" customWidth="1"/>
    <col min="27" max="27" width="8.9140625" style="43" customWidth="1"/>
    <col min="28" max="28" width="8.9140625" style="45" customWidth="1"/>
    <col min="29" max="29" width="7.6640625" style="43" hidden="1" customWidth="1"/>
    <col min="30" max="30" width="15.4140625" style="43" hidden="1" customWidth="1"/>
    <col min="31" max="31" width="7.6640625" style="43" hidden="1" customWidth="1"/>
    <col min="32" max="32" width="11.1640625" style="43" hidden="1" customWidth="1"/>
    <col min="33" max="33" width="15.4140625" style="43" hidden="1" customWidth="1"/>
    <col min="34" max="34" width="11.5" style="43" hidden="1" customWidth="1"/>
    <col min="35" max="35" width="12.08203125" style="43" hidden="1" customWidth="1"/>
    <col min="36" max="36" width="12.58203125" style="43" hidden="1" customWidth="1"/>
    <col min="37" max="37" width="11.5" style="43" hidden="1" customWidth="1"/>
    <col min="38" max="38" width="12.08203125" style="43" hidden="1" customWidth="1"/>
    <col min="39" max="39" width="12.58203125" style="43" hidden="1" customWidth="1"/>
    <col min="40" max="40" width="11.5" style="43" hidden="1" customWidth="1"/>
    <col min="41" max="41" width="12.08203125" style="43" hidden="1" customWidth="1"/>
    <col min="42" max="42" width="12.58203125" style="43" hidden="1" customWidth="1"/>
    <col min="43" max="43" width="7.6640625" style="43" hidden="1" customWidth="1"/>
    <col min="44" max="44" width="9" style="43"/>
    <col min="45" max="45" width="9.5" style="43" customWidth="1"/>
    <col min="46" max="51" width="9" style="43"/>
    <col min="52" max="52" width="9.6640625" style="43" customWidth="1"/>
    <col min="53" max="53" width="10.4140625" style="43" customWidth="1"/>
    <col min="54" max="54" width="8.9140625" style="43" bestFit="1" customWidth="1"/>
    <col min="55" max="55" width="35.5" style="43" customWidth="1"/>
  </cols>
  <sheetData>
    <row r="1" spans="1:55" ht="159.9" customHeight="1" thickTop="1">
      <c r="A1" s="61" t="s">
        <v>1247</v>
      </c>
      <c r="B1" s="62"/>
      <c r="C1" s="62"/>
      <c r="D1" s="62"/>
      <c r="E1" s="62"/>
      <c r="F1" s="62"/>
      <c r="G1" s="62"/>
      <c r="H1" s="62"/>
      <c r="I1" s="62"/>
      <c r="J1" s="67" t="s">
        <v>1267</v>
      </c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8"/>
      <c r="AC1" s="9" t="s">
        <v>2</v>
      </c>
      <c r="AD1" s="9" t="s">
        <v>1268</v>
      </c>
      <c r="AE1" s="10" t="s">
        <v>2</v>
      </c>
      <c r="AF1" s="10" t="s">
        <v>1269</v>
      </c>
      <c r="AG1" s="10" t="s">
        <v>1268</v>
      </c>
      <c r="AH1" s="11" t="s">
        <v>1270</v>
      </c>
      <c r="AI1" s="11" t="s">
        <v>1271</v>
      </c>
      <c r="AJ1" s="11" t="s">
        <v>1272</v>
      </c>
      <c r="AK1" s="12" t="s">
        <v>1270</v>
      </c>
      <c r="AL1" s="12" t="s">
        <v>1271</v>
      </c>
      <c r="AM1" s="12" t="s">
        <v>1272</v>
      </c>
      <c r="AN1" s="13" t="s">
        <v>1270</v>
      </c>
      <c r="AO1" s="13" t="s">
        <v>1271</v>
      </c>
      <c r="AP1" s="13" t="s">
        <v>1272</v>
      </c>
      <c r="AQ1" s="14"/>
      <c r="AR1" s="15" t="s">
        <v>1273</v>
      </c>
      <c r="AS1" s="15" t="s">
        <v>1274</v>
      </c>
      <c r="AT1" s="15" t="s">
        <v>1275</v>
      </c>
      <c r="AU1" s="15" t="s">
        <v>1276</v>
      </c>
      <c r="AV1" s="15" t="s">
        <v>1277</v>
      </c>
      <c r="AW1" s="15" t="s">
        <v>1278</v>
      </c>
      <c r="AX1" s="15" t="s">
        <v>1270</v>
      </c>
      <c r="AY1" s="15" t="s">
        <v>1279</v>
      </c>
      <c r="AZ1" s="15" t="s">
        <v>1280</v>
      </c>
      <c r="BA1" s="15" t="s">
        <v>1281</v>
      </c>
      <c r="BB1" s="16" t="s">
        <v>1282</v>
      </c>
      <c r="BC1" s="17" t="s">
        <v>1283</v>
      </c>
    </row>
    <row r="2" spans="1:55" ht="69.900000000000006" customHeight="1" thickBo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" t="s">
        <v>5</v>
      </c>
      <c r="G2" s="4" t="s">
        <v>6</v>
      </c>
      <c r="H2" s="2" t="s">
        <v>7</v>
      </c>
      <c r="I2" s="2" t="s">
        <v>8</v>
      </c>
      <c r="J2" s="18" t="s">
        <v>1270</v>
      </c>
      <c r="K2" s="19" t="s">
        <v>1269</v>
      </c>
      <c r="L2" s="19" t="s">
        <v>1284</v>
      </c>
      <c r="M2" s="20" t="s">
        <v>1285</v>
      </c>
      <c r="N2" s="19" t="s">
        <v>1286</v>
      </c>
      <c r="O2" s="19" t="s">
        <v>1287</v>
      </c>
      <c r="P2" s="19" t="s">
        <v>1288</v>
      </c>
      <c r="Q2" s="19" t="s">
        <v>1271</v>
      </c>
      <c r="R2" s="19" t="s">
        <v>1289</v>
      </c>
      <c r="S2" s="19" t="s">
        <v>1290</v>
      </c>
      <c r="T2" s="19" t="s">
        <v>1291</v>
      </c>
      <c r="U2" s="19" t="s">
        <v>1292</v>
      </c>
      <c r="V2" s="20" t="s">
        <v>1293</v>
      </c>
      <c r="W2" s="19" t="s">
        <v>1294</v>
      </c>
      <c r="X2" s="19" t="s">
        <v>1295</v>
      </c>
      <c r="Y2" s="19" t="s">
        <v>1296</v>
      </c>
      <c r="Z2" s="19" t="s">
        <v>1272</v>
      </c>
      <c r="AA2" s="19" t="s">
        <v>1268</v>
      </c>
      <c r="AB2" s="21"/>
      <c r="AC2" s="22" t="s">
        <v>386</v>
      </c>
      <c r="AD2" s="22">
        <v>1</v>
      </c>
      <c r="AE2" s="23" t="s">
        <v>386</v>
      </c>
      <c r="AF2" s="23">
        <v>2</v>
      </c>
      <c r="AG2" s="23">
        <v>1</v>
      </c>
      <c r="AH2" s="24">
        <v>2</v>
      </c>
      <c r="AI2" s="24">
        <v>1</v>
      </c>
      <c r="AJ2" s="24">
        <v>1</v>
      </c>
      <c r="AK2" s="25"/>
      <c r="AL2" s="25">
        <v>2</v>
      </c>
      <c r="AM2" s="25">
        <v>1</v>
      </c>
      <c r="AN2" s="26"/>
      <c r="AO2" s="26">
        <v>1</v>
      </c>
      <c r="AP2" s="26">
        <v>2</v>
      </c>
      <c r="AQ2" s="27"/>
      <c r="AR2" s="28">
        <f>COUNTA($A$3:$A359)</f>
        <v>357</v>
      </c>
      <c r="AS2" s="28">
        <f>COUNTIF($C$3:$C359,"ស្រី")</f>
        <v>345</v>
      </c>
      <c r="AT2" s="28">
        <f>COUNTIF($AA$3:$AA359,1)</f>
        <v>357</v>
      </c>
      <c r="AU2" s="28">
        <f>DCOUNT($A$2:$AA359,"ផ្ទៀងផ្ទាត់ចុងក្រោយ",$AC$1:$AD$2)</f>
        <v>345</v>
      </c>
      <c r="AV2" s="28">
        <f>COUNTIF($AA$3:$AA$359,2)</f>
        <v>0</v>
      </c>
      <c r="AW2" s="28">
        <f>COUNTIF(K:K,2)</f>
        <v>0</v>
      </c>
      <c r="AX2" s="28">
        <f>DCOUNT($A$2:$AA359,"គ្មានស្នាមមេដៃ",$AH$1:$AJ$2)</f>
        <v>0</v>
      </c>
      <c r="AY2" s="28">
        <f>DCOUNT($A$2:$AA359,"NID_problem",$AK$1:$AM$2)</f>
        <v>0</v>
      </c>
      <c r="AZ2" s="28">
        <f>DCOUNT($A$2:$AA359,"NID_problem",$AN$1:$AP$2)</f>
        <v>0</v>
      </c>
      <c r="BA2" s="28">
        <f>((AR2-AT2)-SUM(AW2,AX2,AY2,AZ2))</f>
        <v>0</v>
      </c>
      <c r="BB2" s="29" t="str">
        <f>IF((AR2-AT2)=(AW2+AY2+AZ2+AX2+BA2),"ត្រឹមត្រូវ","មិនត្រឹមត្រូវ")</f>
        <v>ត្រឹមត្រូវ</v>
      </c>
      <c r="BC2" s="30"/>
    </row>
    <row r="3" spans="1:55" ht="60" customHeight="1">
      <c r="A3" s="3">
        <v>1</v>
      </c>
      <c r="B3" s="3" t="s">
        <v>9</v>
      </c>
      <c r="C3" s="3" t="s">
        <v>364</v>
      </c>
      <c r="D3" s="6">
        <v>41248</v>
      </c>
      <c r="E3" s="3" t="s">
        <v>365</v>
      </c>
      <c r="F3" s="5" t="s">
        <v>366</v>
      </c>
      <c r="G3" s="7" t="s">
        <v>1298</v>
      </c>
      <c r="H3" s="5" t="s">
        <v>367</v>
      </c>
      <c r="I3" s="3"/>
      <c r="J3" s="31"/>
      <c r="K3" s="32">
        <f>IF(OR(H3="បរទេស",G3="បរទេស"),2,1)</f>
        <v>1</v>
      </c>
      <c r="L3" s="33" t="str">
        <f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101353191</v>
      </c>
      <c r="M3" s="34" t="str">
        <f>IF(L3="បរទេស","បរទេស",IF(AND($BC$2=1,LEN(L3)=8),"0"&amp;L3,IF(LEN(L3)&gt;9,2,LEFT(L3,9))))</f>
        <v>101353191</v>
      </c>
      <c r="N3" s="35">
        <f>IF(L3="បរទេស",1,IF((LEN($M3)-9)=0,1,2))</f>
        <v>1</v>
      </c>
      <c r="O3" s="35">
        <f>IF(M3="",2,1)</f>
        <v>1</v>
      </c>
      <c r="P3" s="35">
        <f t="shared" ref="P3:P66" si="0">IF(M3="បរទេស",1,IF(COUNTIF(M:M,$M3)&gt;1,2,1))</f>
        <v>1</v>
      </c>
      <c r="Q3" s="36">
        <f>IF(M3="បរទេស",1,MAX(N3:P3))</f>
        <v>1</v>
      </c>
      <c r="R3" s="37" t="str">
        <f>H3</f>
        <v>093413996</v>
      </c>
      <c r="S3" s="33" t="str">
        <f>SUBSTITUTE(SUBSTITUTE(SUBSTITUTE(SUBSTITUTE(SUBSTITUTE(SUBSTITUTE(SUBSTITUTE(SUBSTITUTE(SUBSTITUTE(SUBSTITUTE(SUBSTITUTE(SUBSTITUTE(SUBSTITUTE(SUBSTITUTE(SUBSTITUTE(SUBSTITUTE(SUBSTITUTE(SUBSTITUTE(SUBSTITUTE(SUBSTITUTE(SUBSTITUTE(SUBSTITUTE(R3,"១","1"),"២","2"),"៣","3"),"៤","4"),"៥","5"),"៦","6"),"៧","7"),"៨","8"),"៩","9"),"០","0")," ","")," ",""),"​",""),",","/"),"-",""),"(",""),")",""),"+855","0"),"(855)","0"),"O","0"),"o","0"),".","")</f>
        <v>093413996</v>
      </c>
      <c r="T3" s="35" t="e">
        <f>LEFT(S3, SEARCH("/",S3,1)-1)</f>
        <v>#VALUE!</v>
      </c>
      <c r="U3" s="33" t="str">
        <f>IFERROR(T3,S3)</f>
        <v>093413996</v>
      </c>
      <c r="V3" s="38" t="str">
        <f>IF(LEFT(U3,5)="បរទេស","បរទេស",IF(LEFT(U3,3)="855","0"&amp;MID(U3,4,10),IF(LEFT(U3,1)="0",MID(U3,1,10),IF(LEFT(U3,1)&gt;=1,"0"&amp;MID(U3,1,10),U3))))</f>
        <v>093413996</v>
      </c>
      <c r="W3" s="35">
        <f>IF(V3="បរទេស",1,IF(OR(LEN(V3)=9,LEN(V3)=10),1,2))</f>
        <v>1</v>
      </c>
      <c r="X3" s="39">
        <f>IF(V3="",2,1)</f>
        <v>1</v>
      </c>
      <c r="Y3" s="35">
        <f t="shared" ref="Y3:Y66" si="1">IF(V3="បរទេស",1,IF(COUNTIF(V:V,$V3)&gt;1,2,1))</f>
        <v>1</v>
      </c>
      <c r="Z3" s="36">
        <f>IF(V3="បរទេស",1,MAX(W3:Y3))</f>
        <v>1</v>
      </c>
      <c r="AA3" s="36">
        <f>IF(K3=2,2,MAX(J3,Q3,Z3,Z3))</f>
        <v>1</v>
      </c>
      <c r="AB3" s="40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2"/>
      <c r="AR3" s="69" t="s">
        <v>1297</v>
      </c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70"/>
    </row>
    <row r="4" spans="1:55" ht="60" customHeight="1">
      <c r="A4" s="3">
        <v>2</v>
      </c>
      <c r="B4" s="3" t="s">
        <v>10</v>
      </c>
      <c r="C4" s="3" t="s">
        <v>364</v>
      </c>
      <c r="D4" s="6">
        <v>42212</v>
      </c>
      <c r="E4" s="3" t="s">
        <v>365</v>
      </c>
      <c r="F4" s="5" t="s">
        <v>368</v>
      </c>
      <c r="G4" s="7" t="s">
        <v>1299</v>
      </c>
      <c r="H4" s="5" t="s">
        <v>369</v>
      </c>
      <c r="I4" s="3"/>
      <c r="J4" s="31"/>
      <c r="K4" s="32">
        <f t="shared" ref="K4:K67" si="2">IF(OR(H4="បរទេស",G4="បរទេស"),2,1)</f>
        <v>1</v>
      </c>
      <c r="L4" s="33" t="str">
        <f t="shared" ref="L4:L67" si="3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4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100709259</v>
      </c>
      <c r="M4" s="34" t="str">
        <f t="shared" ref="M4:M67" si="4">IF(L4="បរទេស","បរទេស",IF(AND($BC$2=1,LEN(L4)=8),"0"&amp;L4,IF(LEN(L4)&gt;9,2,LEFT(L4,9))))</f>
        <v>100709259</v>
      </c>
      <c r="N4" s="35">
        <f t="shared" ref="N4:N67" si="5">IF(L4="បរទេស",1,IF((LEN($M4)-9)=0,1,2))</f>
        <v>1</v>
      </c>
      <c r="O4" s="35">
        <f t="shared" ref="O4:O67" si="6">IF(M4="",2,1)</f>
        <v>1</v>
      </c>
      <c r="P4" s="35">
        <f t="shared" si="0"/>
        <v>1</v>
      </c>
      <c r="Q4" s="36">
        <f t="shared" ref="Q4:Q67" si="7">IF(M4="បរទេស",1,MAX(N4:P4))</f>
        <v>1</v>
      </c>
      <c r="R4" s="37" t="str">
        <f t="shared" ref="R4:R67" si="8">H4</f>
        <v>070455607</v>
      </c>
      <c r="S4" s="33" t="str">
        <f t="shared" ref="S4:S67" si="9">SUBSTITUTE(SUBSTITUTE(SUBSTITUTE(SUBSTITUTE(SUBSTITUTE(SUBSTITUTE(SUBSTITUTE(SUBSTITUTE(SUBSTITUTE(SUBSTITUTE(SUBSTITUTE(SUBSTITUTE(SUBSTITUTE(SUBSTITUTE(SUBSTITUTE(SUBSTITUTE(SUBSTITUTE(SUBSTITUTE(SUBSTITUTE(SUBSTITUTE(SUBSTITUTE(SUBSTITUTE(R4,"១","1"),"២","2"),"៣","3"),"៤","4"),"៥","5"),"៦","6"),"៧","7"),"៨","8"),"៩","9"),"០","0")," ","")," ",""),"​",""),",","/"),"-",""),"(",""),")",""),"+855","0"),"(855)","0"),"O","0"),"o","0"),".","")</f>
        <v>070455607</v>
      </c>
      <c r="T4" s="35" t="e">
        <f t="shared" ref="T4:T67" si="10">LEFT(S4, SEARCH("/",S4,1)-1)</f>
        <v>#VALUE!</v>
      </c>
      <c r="U4" s="33" t="str">
        <f t="shared" ref="U4:U67" si="11">IFERROR(T4,S4)</f>
        <v>070455607</v>
      </c>
      <c r="V4" s="38" t="str">
        <f t="shared" ref="V4:V67" si="12">IF(LEFT(U4,5)="បរទេស","បរទេស",IF(LEFT(U4,3)="855","0"&amp;MID(U4,4,10),IF(LEFT(U4,1)="0",MID(U4,1,10),IF(LEFT(U4,1)&gt;=1,"0"&amp;MID(U4,1,10),U4))))</f>
        <v>070455607</v>
      </c>
      <c r="W4" s="35">
        <f t="shared" ref="W4:W67" si="13">IF(V4="បរទេស",1,IF(OR(LEN(V4)=9,LEN(V4)=10),1,2))</f>
        <v>1</v>
      </c>
      <c r="X4" s="39">
        <f t="shared" ref="X4:X67" si="14">IF(V4="",2,1)</f>
        <v>1</v>
      </c>
      <c r="Y4" s="35">
        <f t="shared" si="1"/>
        <v>1</v>
      </c>
      <c r="Z4" s="36">
        <f t="shared" ref="Z4:Z67" si="15">IF(V4="បរទេស",1,MAX(W4:Y4))</f>
        <v>1</v>
      </c>
      <c r="AA4" s="36">
        <f t="shared" ref="AA4:AA67" si="16">IF(K4=2,2,MAX(J4,Q4,Z4,Z4))</f>
        <v>1</v>
      </c>
      <c r="AB4" s="43"/>
    </row>
    <row r="5" spans="1:55" ht="60" customHeight="1">
      <c r="A5" s="3">
        <v>3</v>
      </c>
      <c r="B5" s="3" t="s">
        <v>11</v>
      </c>
      <c r="C5" s="3" t="s">
        <v>364</v>
      </c>
      <c r="D5" s="6">
        <v>42655</v>
      </c>
      <c r="E5" s="3" t="s">
        <v>365</v>
      </c>
      <c r="F5" s="5" t="s">
        <v>370</v>
      </c>
      <c r="G5" s="7" t="s">
        <v>1300</v>
      </c>
      <c r="H5" s="5" t="s">
        <v>1246</v>
      </c>
      <c r="I5" s="3"/>
      <c r="J5" s="31"/>
      <c r="K5" s="32">
        <f t="shared" si="2"/>
        <v>1</v>
      </c>
      <c r="L5" s="33" t="str">
        <f t="shared" si="3"/>
        <v>101219363</v>
      </c>
      <c r="M5" s="34" t="str">
        <f t="shared" si="4"/>
        <v>101219363</v>
      </c>
      <c r="N5" s="35">
        <f t="shared" si="5"/>
        <v>1</v>
      </c>
      <c r="O5" s="35">
        <f t="shared" si="6"/>
        <v>1</v>
      </c>
      <c r="P5" s="35">
        <f t="shared" si="0"/>
        <v>1</v>
      </c>
      <c r="Q5" s="36">
        <f t="shared" si="7"/>
        <v>1</v>
      </c>
      <c r="R5" s="37" t="str">
        <f t="shared" si="8"/>
        <v>0977052980</v>
      </c>
      <c r="S5" s="33" t="str">
        <f t="shared" si="9"/>
        <v>0977052980</v>
      </c>
      <c r="T5" s="35" t="e">
        <f t="shared" si="10"/>
        <v>#VALUE!</v>
      </c>
      <c r="U5" s="33" t="str">
        <f t="shared" si="11"/>
        <v>0977052980</v>
      </c>
      <c r="V5" s="38" t="str">
        <f t="shared" si="12"/>
        <v>0977052980</v>
      </c>
      <c r="W5" s="35">
        <f t="shared" si="13"/>
        <v>1</v>
      </c>
      <c r="X5" s="39">
        <f t="shared" si="14"/>
        <v>1</v>
      </c>
      <c r="Y5" s="35">
        <f t="shared" si="1"/>
        <v>1</v>
      </c>
      <c r="Z5" s="36">
        <f t="shared" si="15"/>
        <v>1</v>
      </c>
      <c r="AA5" s="36">
        <f t="shared" si="16"/>
        <v>1</v>
      </c>
      <c r="AB5" s="43"/>
    </row>
    <row r="6" spans="1:55" ht="60" customHeight="1">
      <c r="A6" s="3">
        <v>4</v>
      </c>
      <c r="B6" s="3" t="s">
        <v>12</v>
      </c>
      <c r="C6" s="3" t="s">
        <v>364</v>
      </c>
      <c r="D6" s="6">
        <v>42702</v>
      </c>
      <c r="E6" s="3" t="s">
        <v>365</v>
      </c>
      <c r="F6" s="5" t="s">
        <v>371</v>
      </c>
      <c r="G6" s="7" t="s">
        <v>1301</v>
      </c>
      <c r="H6" s="5" t="s">
        <v>372</v>
      </c>
      <c r="I6" s="3"/>
      <c r="J6" s="31"/>
      <c r="K6" s="32">
        <f t="shared" si="2"/>
        <v>1</v>
      </c>
      <c r="L6" s="33" t="str">
        <f t="shared" si="3"/>
        <v>101282934</v>
      </c>
      <c r="M6" s="34" t="str">
        <f t="shared" si="4"/>
        <v>101282934</v>
      </c>
      <c r="N6" s="35">
        <f t="shared" si="5"/>
        <v>1</v>
      </c>
      <c r="O6" s="35">
        <f t="shared" si="6"/>
        <v>1</v>
      </c>
      <c r="P6" s="35">
        <f t="shared" si="0"/>
        <v>1</v>
      </c>
      <c r="Q6" s="36">
        <f t="shared" si="7"/>
        <v>1</v>
      </c>
      <c r="R6" s="37" t="str">
        <f t="shared" si="8"/>
        <v>010263661</v>
      </c>
      <c r="S6" s="33" t="str">
        <f t="shared" si="9"/>
        <v>010263661</v>
      </c>
      <c r="T6" s="35" t="e">
        <f t="shared" si="10"/>
        <v>#VALUE!</v>
      </c>
      <c r="U6" s="33" t="str">
        <f t="shared" si="11"/>
        <v>010263661</v>
      </c>
      <c r="V6" s="38" t="str">
        <f t="shared" si="12"/>
        <v>010263661</v>
      </c>
      <c r="W6" s="35">
        <f t="shared" si="13"/>
        <v>1</v>
      </c>
      <c r="X6" s="39">
        <f t="shared" si="14"/>
        <v>1</v>
      </c>
      <c r="Y6" s="35">
        <f t="shared" si="1"/>
        <v>1</v>
      </c>
      <c r="Z6" s="36">
        <f t="shared" si="15"/>
        <v>1</v>
      </c>
      <c r="AA6" s="36">
        <f t="shared" si="16"/>
        <v>1</v>
      </c>
      <c r="AB6" s="43"/>
    </row>
    <row r="7" spans="1:55" ht="60" customHeight="1">
      <c r="A7" s="3">
        <v>5</v>
      </c>
      <c r="B7" s="3" t="s">
        <v>13</v>
      </c>
      <c r="C7" s="3" t="s">
        <v>364</v>
      </c>
      <c r="D7" s="6">
        <v>42705</v>
      </c>
      <c r="E7" s="3" t="s">
        <v>365</v>
      </c>
      <c r="F7" s="5" t="s">
        <v>373</v>
      </c>
      <c r="G7" s="7" t="s">
        <v>1302</v>
      </c>
      <c r="H7" s="5" t="s">
        <v>374</v>
      </c>
      <c r="I7" s="3"/>
      <c r="J7" s="31"/>
      <c r="K7" s="32">
        <f t="shared" si="2"/>
        <v>1</v>
      </c>
      <c r="L7" s="33" t="str">
        <f t="shared" si="3"/>
        <v>100762632</v>
      </c>
      <c r="M7" s="34" t="str">
        <f t="shared" si="4"/>
        <v>100762632</v>
      </c>
      <c r="N7" s="35">
        <f t="shared" si="5"/>
        <v>1</v>
      </c>
      <c r="O7" s="35">
        <f t="shared" si="6"/>
        <v>1</v>
      </c>
      <c r="P7" s="35">
        <f t="shared" si="0"/>
        <v>1</v>
      </c>
      <c r="Q7" s="36">
        <f t="shared" si="7"/>
        <v>1</v>
      </c>
      <c r="R7" s="37" t="str">
        <f t="shared" si="8"/>
        <v>0964967159</v>
      </c>
      <c r="S7" s="33" t="str">
        <f t="shared" si="9"/>
        <v>0964967159</v>
      </c>
      <c r="T7" s="35" t="e">
        <f t="shared" si="10"/>
        <v>#VALUE!</v>
      </c>
      <c r="U7" s="33" t="str">
        <f t="shared" si="11"/>
        <v>0964967159</v>
      </c>
      <c r="V7" s="38" t="str">
        <f t="shared" si="12"/>
        <v>0964967159</v>
      </c>
      <c r="W7" s="35">
        <f t="shared" si="13"/>
        <v>1</v>
      </c>
      <c r="X7" s="39">
        <f t="shared" si="14"/>
        <v>1</v>
      </c>
      <c r="Y7" s="35">
        <f t="shared" si="1"/>
        <v>1</v>
      </c>
      <c r="Z7" s="36">
        <f t="shared" si="15"/>
        <v>1</v>
      </c>
      <c r="AA7" s="36">
        <f t="shared" si="16"/>
        <v>1</v>
      </c>
      <c r="AB7" s="43"/>
    </row>
    <row r="8" spans="1:55" ht="60" customHeight="1">
      <c r="A8" s="3">
        <v>6</v>
      </c>
      <c r="B8" s="3" t="s">
        <v>14</v>
      </c>
      <c r="C8" s="3" t="s">
        <v>364</v>
      </c>
      <c r="D8" s="6">
        <v>42917</v>
      </c>
      <c r="E8" s="3" t="s">
        <v>365</v>
      </c>
      <c r="F8" s="5" t="s">
        <v>375</v>
      </c>
      <c r="G8" s="7" t="s">
        <v>1303</v>
      </c>
      <c r="H8" s="5" t="s">
        <v>376</v>
      </c>
      <c r="I8" s="3"/>
      <c r="J8" s="31"/>
      <c r="K8" s="32">
        <f t="shared" si="2"/>
        <v>1</v>
      </c>
      <c r="L8" s="33" t="str">
        <f t="shared" si="3"/>
        <v>100770999</v>
      </c>
      <c r="M8" s="34" t="str">
        <f t="shared" si="4"/>
        <v>100770999</v>
      </c>
      <c r="N8" s="35">
        <f t="shared" si="5"/>
        <v>1</v>
      </c>
      <c r="O8" s="35">
        <f t="shared" si="6"/>
        <v>1</v>
      </c>
      <c r="P8" s="35">
        <f t="shared" si="0"/>
        <v>1</v>
      </c>
      <c r="Q8" s="36">
        <f t="shared" si="7"/>
        <v>1</v>
      </c>
      <c r="R8" s="37" t="str">
        <f t="shared" si="8"/>
        <v>066346463</v>
      </c>
      <c r="S8" s="33" t="str">
        <f t="shared" si="9"/>
        <v>066346463</v>
      </c>
      <c r="T8" s="35" t="e">
        <f t="shared" si="10"/>
        <v>#VALUE!</v>
      </c>
      <c r="U8" s="33" t="str">
        <f t="shared" si="11"/>
        <v>066346463</v>
      </c>
      <c r="V8" s="38" t="str">
        <f t="shared" si="12"/>
        <v>066346463</v>
      </c>
      <c r="W8" s="35">
        <f t="shared" si="13"/>
        <v>1</v>
      </c>
      <c r="X8" s="39">
        <f t="shared" si="14"/>
        <v>1</v>
      </c>
      <c r="Y8" s="35">
        <f t="shared" si="1"/>
        <v>1</v>
      </c>
      <c r="Z8" s="36">
        <f t="shared" si="15"/>
        <v>1</v>
      </c>
      <c r="AA8" s="36">
        <f t="shared" si="16"/>
        <v>1</v>
      </c>
      <c r="AB8" s="43"/>
    </row>
    <row r="9" spans="1:55" ht="60" customHeight="1">
      <c r="A9" s="3">
        <v>7</v>
      </c>
      <c r="B9" s="3" t="s">
        <v>15</v>
      </c>
      <c r="C9" s="3" t="s">
        <v>364</v>
      </c>
      <c r="D9" s="6">
        <v>42917</v>
      </c>
      <c r="E9" s="3" t="s">
        <v>365</v>
      </c>
      <c r="F9" s="5" t="s">
        <v>377</v>
      </c>
      <c r="G9" s="7" t="s">
        <v>1304</v>
      </c>
      <c r="H9" s="5" t="s">
        <v>378</v>
      </c>
      <c r="I9" s="3"/>
      <c r="J9" s="31"/>
      <c r="K9" s="32">
        <f t="shared" si="2"/>
        <v>1</v>
      </c>
      <c r="L9" s="33" t="str">
        <f t="shared" si="3"/>
        <v>101370077</v>
      </c>
      <c r="M9" s="34" t="str">
        <f t="shared" si="4"/>
        <v>101370077</v>
      </c>
      <c r="N9" s="35">
        <f t="shared" si="5"/>
        <v>1</v>
      </c>
      <c r="O9" s="35">
        <f t="shared" si="6"/>
        <v>1</v>
      </c>
      <c r="P9" s="35">
        <f t="shared" si="0"/>
        <v>1</v>
      </c>
      <c r="Q9" s="36">
        <f t="shared" si="7"/>
        <v>1</v>
      </c>
      <c r="R9" s="37" t="str">
        <f t="shared" si="8"/>
        <v>0962730704</v>
      </c>
      <c r="S9" s="33" t="str">
        <f t="shared" si="9"/>
        <v>0962730704</v>
      </c>
      <c r="T9" s="35" t="e">
        <f t="shared" si="10"/>
        <v>#VALUE!</v>
      </c>
      <c r="U9" s="33" t="str">
        <f t="shared" si="11"/>
        <v>0962730704</v>
      </c>
      <c r="V9" s="38" t="str">
        <f t="shared" si="12"/>
        <v>0962730704</v>
      </c>
      <c r="W9" s="35">
        <f t="shared" si="13"/>
        <v>1</v>
      </c>
      <c r="X9" s="39">
        <f t="shared" si="14"/>
        <v>1</v>
      </c>
      <c r="Y9" s="35">
        <f t="shared" si="1"/>
        <v>1</v>
      </c>
      <c r="Z9" s="36">
        <f t="shared" si="15"/>
        <v>1</v>
      </c>
      <c r="AA9" s="36">
        <f t="shared" si="16"/>
        <v>1</v>
      </c>
      <c r="AB9" s="43"/>
    </row>
    <row r="10" spans="1:55" ht="60" customHeight="1">
      <c r="A10" s="3">
        <v>8</v>
      </c>
      <c r="B10" s="3" t="s">
        <v>16</v>
      </c>
      <c r="C10" s="3" t="s">
        <v>364</v>
      </c>
      <c r="D10" s="6">
        <v>44236</v>
      </c>
      <c r="E10" s="3" t="s">
        <v>365</v>
      </c>
      <c r="F10" s="5" t="s">
        <v>379</v>
      </c>
      <c r="G10" s="7" t="s">
        <v>1305</v>
      </c>
      <c r="H10" s="5" t="s">
        <v>380</v>
      </c>
      <c r="I10" s="3"/>
      <c r="J10" s="31"/>
      <c r="K10" s="32">
        <f t="shared" si="2"/>
        <v>1</v>
      </c>
      <c r="L10" s="33" t="str">
        <f t="shared" si="3"/>
        <v>100684443</v>
      </c>
      <c r="M10" s="34" t="str">
        <f t="shared" si="4"/>
        <v>100684443</v>
      </c>
      <c r="N10" s="35">
        <f t="shared" si="5"/>
        <v>1</v>
      </c>
      <c r="O10" s="35">
        <f t="shared" si="6"/>
        <v>1</v>
      </c>
      <c r="P10" s="35">
        <f t="shared" si="0"/>
        <v>1</v>
      </c>
      <c r="Q10" s="36">
        <f t="shared" si="7"/>
        <v>1</v>
      </c>
      <c r="R10" s="37" t="str">
        <f t="shared" si="8"/>
        <v>0967495164</v>
      </c>
      <c r="S10" s="33" t="str">
        <f t="shared" si="9"/>
        <v>0967495164</v>
      </c>
      <c r="T10" s="35" t="e">
        <f t="shared" si="10"/>
        <v>#VALUE!</v>
      </c>
      <c r="U10" s="33" t="str">
        <f t="shared" si="11"/>
        <v>0967495164</v>
      </c>
      <c r="V10" s="38" t="str">
        <f t="shared" si="12"/>
        <v>0967495164</v>
      </c>
      <c r="W10" s="35">
        <f t="shared" si="13"/>
        <v>1</v>
      </c>
      <c r="X10" s="39">
        <f t="shared" si="14"/>
        <v>1</v>
      </c>
      <c r="Y10" s="35">
        <f t="shared" si="1"/>
        <v>1</v>
      </c>
      <c r="Z10" s="36">
        <f t="shared" si="15"/>
        <v>1</v>
      </c>
      <c r="AA10" s="36">
        <f t="shared" si="16"/>
        <v>1</v>
      </c>
      <c r="AB10" s="43"/>
    </row>
    <row r="11" spans="1:55" ht="60" customHeight="1">
      <c r="A11" s="3">
        <v>9</v>
      </c>
      <c r="B11" s="3" t="s">
        <v>17</v>
      </c>
      <c r="C11" s="3" t="s">
        <v>364</v>
      </c>
      <c r="D11" s="6">
        <v>44964</v>
      </c>
      <c r="E11" s="3" t="s">
        <v>381</v>
      </c>
      <c r="F11" s="5" t="s">
        <v>382</v>
      </c>
      <c r="G11" s="7" t="s">
        <v>1306</v>
      </c>
      <c r="H11" s="5" t="s">
        <v>383</v>
      </c>
      <c r="I11" s="3"/>
      <c r="J11" s="31"/>
      <c r="K11" s="32">
        <f t="shared" si="2"/>
        <v>1</v>
      </c>
      <c r="L11" s="33" t="str">
        <f t="shared" si="3"/>
        <v>101235664</v>
      </c>
      <c r="M11" s="34" t="str">
        <f t="shared" si="4"/>
        <v>101235664</v>
      </c>
      <c r="N11" s="35">
        <f t="shared" si="5"/>
        <v>1</v>
      </c>
      <c r="O11" s="35">
        <f t="shared" si="6"/>
        <v>1</v>
      </c>
      <c r="P11" s="35">
        <f t="shared" si="0"/>
        <v>1</v>
      </c>
      <c r="Q11" s="36">
        <f t="shared" si="7"/>
        <v>1</v>
      </c>
      <c r="R11" s="37" t="str">
        <f t="shared" si="8"/>
        <v>0967626662</v>
      </c>
      <c r="S11" s="33" t="str">
        <f t="shared" si="9"/>
        <v>0967626662</v>
      </c>
      <c r="T11" s="35" t="e">
        <f t="shared" si="10"/>
        <v>#VALUE!</v>
      </c>
      <c r="U11" s="33" t="str">
        <f t="shared" si="11"/>
        <v>0967626662</v>
      </c>
      <c r="V11" s="38" t="str">
        <f t="shared" si="12"/>
        <v>0967626662</v>
      </c>
      <c r="W11" s="35">
        <f t="shared" si="13"/>
        <v>1</v>
      </c>
      <c r="X11" s="39">
        <f t="shared" si="14"/>
        <v>1</v>
      </c>
      <c r="Y11" s="35">
        <f t="shared" si="1"/>
        <v>1</v>
      </c>
      <c r="Z11" s="36">
        <f t="shared" si="15"/>
        <v>1</v>
      </c>
      <c r="AA11" s="36">
        <f t="shared" si="16"/>
        <v>1</v>
      </c>
      <c r="AB11" s="43"/>
    </row>
    <row r="12" spans="1:55" ht="60" customHeight="1">
      <c r="A12" s="3">
        <v>10</v>
      </c>
      <c r="B12" s="3" t="s">
        <v>18</v>
      </c>
      <c r="C12" s="3" t="s">
        <v>364</v>
      </c>
      <c r="D12" s="6">
        <v>44964</v>
      </c>
      <c r="E12" s="3" t="s">
        <v>381</v>
      </c>
      <c r="F12" s="5" t="s">
        <v>384</v>
      </c>
      <c r="G12" s="7" t="s">
        <v>1307</v>
      </c>
      <c r="H12" s="5" t="s">
        <v>385</v>
      </c>
      <c r="I12" s="3"/>
      <c r="J12" s="31"/>
      <c r="K12" s="32">
        <f t="shared" si="2"/>
        <v>1</v>
      </c>
      <c r="L12" s="33" t="str">
        <f t="shared" si="3"/>
        <v>101391875</v>
      </c>
      <c r="M12" s="34" t="str">
        <f t="shared" si="4"/>
        <v>101391875</v>
      </c>
      <c r="N12" s="35">
        <f t="shared" si="5"/>
        <v>1</v>
      </c>
      <c r="O12" s="35">
        <f t="shared" si="6"/>
        <v>1</v>
      </c>
      <c r="P12" s="35">
        <f t="shared" si="0"/>
        <v>1</v>
      </c>
      <c r="Q12" s="36">
        <f t="shared" si="7"/>
        <v>1</v>
      </c>
      <c r="R12" s="37" t="str">
        <f t="shared" si="8"/>
        <v>017240130</v>
      </c>
      <c r="S12" s="33" t="str">
        <f t="shared" si="9"/>
        <v>017240130</v>
      </c>
      <c r="T12" s="35" t="e">
        <f t="shared" si="10"/>
        <v>#VALUE!</v>
      </c>
      <c r="U12" s="33" t="str">
        <f t="shared" si="11"/>
        <v>017240130</v>
      </c>
      <c r="V12" s="38" t="str">
        <f t="shared" si="12"/>
        <v>017240130</v>
      </c>
      <c r="W12" s="35">
        <f t="shared" si="13"/>
        <v>1</v>
      </c>
      <c r="X12" s="39">
        <f t="shared" si="14"/>
        <v>1</v>
      </c>
      <c r="Y12" s="35">
        <f t="shared" si="1"/>
        <v>1</v>
      </c>
      <c r="Z12" s="36">
        <f t="shared" si="15"/>
        <v>1</v>
      </c>
      <c r="AA12" s="36">
        <f t="shared" si="16"/>
        <v>1</v>
      </c>
      <c r="AB12" s="43"/>
    </row>
    <row r="13" spans="1:55" ht="60" customHeight="1">
      <c r="A13" s="3">
        <v>11</v>
      </c>
      <c r="B13" s="3" t="s">
        <v>19</v>
      </c>
      <c r="C13" s="3" t="s">
        <v>386</v>
      </c>
      <c r="D13" s="6">
        <v>41019</v>
      </c>
      <c r="E13" s="3" t="s">
        <v>387</v>
      </c>
      <c r="F13" s="5" t="s">
        <v>388</v>
      </c>
      <c r="G13" s="7" t="s">
        <v>1308</v>
      </c>
      <c r="H13" s="5" t="s">
        <v>389</v>
      </c>
      <c r="I13" s="3"/>
      <c r="J13" s="31"/>
      <c r="K13" s="32">
        <f t="shared" si="2"/>
        <v>1</v>
      </c>
      <c r="L13" s="33" t="str">
        <f t="shared" si="3"/>
        <v>101292109</v>
      </c>
      <c r="M13" s="34" t="str">
        <f t="shared" si="4"/>
        <v>101292109</v>
      </c>
      <c r="N13" s="35">
        <f t="shared" si="5"/>
        <v>1</v>
      </c>
      <c r="O13" s="35">
        <f t="shared" si="6"/>
        <v>1</v>
      </c>
      <c r="P13" s="35">
        <f t="shared" si="0"/>
        <v>1</v>
      </c>
      <c r="Q13" s="36">
        <f t="shared" si="7"/>
        <v>1</v>
      </c>
      <c r="R13" s="37" t="str">
        <f t="shared" si="8"/>
        <v>0886657784</v>
      </c>
      <c r="S13" s="33" t="str">
        <f t="shared" si="9"/>
        <v>0886657784</v>
      </c>
      <c r="T13" s="35" t="e">
        <f t="shared" si="10"/>
        <v>#VALUE!</v>
      </c>
      <c r="U13" s="33" t="str">
        <f t="shared" si="11"/>
        <v>0886657784</v>
      </c>
      <c r="V13" s="38" t="str">
        <f t="shared" si="12"/>
        <v>0886657784</v>
      </c>
      <c r="W13" s="35">
        <f t="shared" si="13"/>
        <v>1</v>
      </c>
      <c r="X13" s="39">
        <f t="shared" si="14"/>
        <v>1</v>
      </c>
      <c r="Y13" s="35">
        <f t="shared" si="1"/>
        <v>1</v>
      </c>
      <c r="Z13" s="36">
        <f t="shared" si="15"/>
        <v>1</v>
      </c>
      <c r="AA13" s="36">
        <f t="shared" si="16"/>
        <v>1</v>
      </c>
      <c r="AB13" s="43"/>
    </row>
    <row r="14" spans="1:55" ht="60" customHeight="1">
      <c r="A14" s="3">
        <v>12</v>
      </c>
      <c r="B14" s="3" t="s">
        <v>20</v>
      </c>
      <c r="C14" s="3" t="s">
        <v>386</v>
      </c>
      <c r="D14" s="6">
        <v>41564</v>
      </c>
      <c r="E14" s="3" t="s">
        <v>381</v>
      </c>
      <c r="F14" s="5" t="s">
        <v>390</v>
      </c>
      <c r="G14" s="7" t="s">
        <v>1309</v>
      </c>
      <c r="H14" s="5" t="s">
        <v>391</v>
      </c>
      <c r="I14" s="3"/>
      <c r="J14" s="31"/>
      <c r="K14" s="32">
        <f t="shared" si="2"/>
        <v>1</v>
      </c>
      <c r="L14" s="33" t="str">
        <f t="shared" si="3"/>
        <v>100910866</v>
      </c>
      <c r="M14" s="34" t="str">
        <f t="shared" si="4"/>
        <v>100910866</v>
      </c>
      <c r="N14" s="35">
        <f t="shared" si="5"/>
        <v>1</v>
      </c>
      <c r="O14" s="35">
        <f t="shared" si="6"/>
        <v>1</v>
      </c>
      <c r="P14" s="35">
        <f t="shared" si="0"/>
        <v>1</v>
      </c>
      <c r="Q14" s="36">
        <f t="shared" si="7"/>
        <v>1</v>
      </c>
      <c r="R14" s="37" t="str">
        <f t="shared" si="8"/>
        <v>0886653401</v>
      </c>
      <c r="S14" s="33" t="str">
        <f t="shared" si="9"/>
        <v>0886653401</v>
      </c>
      <c r="T14" s="35" t="e">
        <f t="shared" si="10"/>
        <v>#VALUE!</v>
      </c>
      <c r="U14" s="33" t="str">
        <f t="shared" si="11"/>
        <v>0886653401</v>
      </c>
      <c r="V14" s="38" t="str">
        <f t="shared" si="12"/>
        <v>0886653401</v>
      </c>
      <c r="W14" s="35">
        <f t="shared" si="13"/>
        <v>1</v>
      </c>
      <c r="X14" s="39">
        <f t="shared" si="14"/>
        <v>1</v>
      </c>
      <c r="Y14" s="35">
        <f t="shared" si="1"/>
        <v>1</v>
      </c>
      <c r="Z14" s="36">
        <f t="shared" si="15"/>
        <v>1</v>
      </c>
      <c r="AA14" s="36">
        <f t="shared" si="16"/>
        <v>1</v>
      </c>
      <c r="AB14" s="43"/>
    </row>
    <row r="15" spans="1:55" ht="60" customHeight="1">
      <c r="A15" s="3">
        <v>13</v>
      </c>
      <c r="B15" s="3" t="s">
        <v>21</v>
      </c>
      <c r="C15" s="3" t="s">
        <v>386</v>
      </c>
      <c r="D15" s="6">
        <v>42146</v>
      </c>
      <c r="E15" s="3" t="s">
        <v>381</v>
      </c>
      <c r="F15" s="5" t="s">
        <v>392</v>
      </c>
      <c r="G15" s="7" t="s">
        <v>1310</v>
      </c>
      <c r="H15" s="5" t="s">
        <v>393</v>
      </c>
      <c r="I15" s="3"/>
      <c r="J15" s="31"/>
      <c r="K15" s="32">
        <f t="shared" si="2"/>
        <v>1</v>
      </c>
      <c r="L15" s="33" t="str">
        <f t="shared" si="3"/>
        <v>100767177</v>
      </c>
      <c r="M15" s="34" t="str">
        <f t="shared" si="4"/>
        <v>100767177</v>
      </c>
      <c r="N15" s="35">
        <f t="shared" si="5"/>
        <v>1</v>
      </c>
      <c r="O15" s="35">
        <f t="shared" si="6"/>
        <v>1</v>
      </c>
      <c r="P15" s="35">
        <f t="shared" si="0"/>
        <v>1</v>
      </c>
      <c r="Q15" s="36">
        <f t="shared" si="7"/>
        <v>1</v>
      </c>
      <c r="R15" s="37" t="str">
        <f t="shared" si="8"/>
        <v>0979144311</v>
      </c>
      <c r="S15" s="33" t="str">
        <f t="shared" si="9"/>
        <v>0979144311</v>
      </c>
      <c r="T15" s="35" t="e">
        <f t="shared" si="10"/>
        <v>#VALUE!</v>
      </c>
      <c r="U15" s="33" t="str">
        <f t="shared" si="11"/>
        <v>0979144311</v>
      </c>
      <c r="V15" s="38" t="str">
        <f t="shared" si="12"/>
        <v>0979144311</v>
      </c>
      <c r="W15" s="35">
        <f t="shared" si="13"/>
        <v>1</v>
      </c>
      <c r="X15" s="39">
        <f t="shared" si="14"/>
        <v>1</v>
      </c>
      <c r="Y15" s="35">
        <f t="shared" si="1"/>
        <v>1</v>
      </c>
      <c r="Z15" s="36">
        <f t="shared" si="15"/>
        <v>1</v>
      </c>
      <c r="AA15" s="36">
        <f t="shared" si="16"/>
        <v>1</v>
      </c>
      <c r="AB15" s="43"/>
    </row>
    <row r="16" spans="1:55" ht="60" customHeight="1">
      <c r="A16" s="3">
        <v>14</v>
      </c>
      <c r="B16" s="3" t="s">
        <v>22</v>
      </c>
      <c r="C16" s="3" t="s">
        <v>386</v>
      </c>
      <c r="D16" s="6">
        <v>42604</v>
      </c>
      <c r="E16" s="3" t="s">
        <v>381</v>
      </c>
      <c r="F16" s="5" t="s">
        <v>394</v>
      </c>
      <c r="G16" s="7" t="s">
        <v>1311</v>
      </c>
      <c r="H16" s="5" t="s">
        <v>395</v>
      </c>
      <c r="I16" s="3"/>
      <c r="J16" s="31"/>
      <c r="K16" s="32">
        <f t="shared" si="2"/>
        <v>1</v>
      </c>
      <c r="L16" s="33" t="str">
        <f t="shared" si="3"/>
        <v>101292062</v>
      </c>
      <c r="M16" s="34" t="str">
        <f t="shared" si="4"/>
        <v>101292062</v>
      </c>
      <c r="N16" s="35">
        <f t="shared" si="5"/>
        <v>1</v>
      </c>
      <c r="O16" s="35">
        <f t="shared" si="6"/>
        <v>1</v>
      </c>
      <c r="P16" s="35">
        <f t="shared" si="0"/>
        <v>1</v>
      </c>
      <c r="Q16" s="36">
        <f t="shared" si="7"/>
        <v>1</v>
      </c>
      <c r="R16" s="37" t="str">
        <f t="shared" si="8"/>
        <v>0967618560</v>
      </c>
      <c r="S16" s="33" t="str">
        <f t="shared" si="9"/>
        <v>0967618560</v>
      </c>
      <c r="T16" s="35" t="e">
        <f t="shared" si="10"/>
        <v>#VALUE!</v>
      </c>
      <c r="U16" s="33" t="str">
        <f t="shared" si="11"/>
        <v>0967618560</v>
      </c>
      <c r="V16" s="38" t="str">
        <f t="shared" si="12"/>
        <v>0967618560</v>
      </c>
      <c r="W16" s="35">
        <f t="shared" si="13"/>
        <v>1</v>
      </c>
      <c r="X16" s="39">
        <f t="shared" si="14"/>
        <v>1</v>
      </c>
      <c r="Y16" s="35">
        <f t="shared" si="1"/>
        <v>1</v>
      </c>
      <c r="Z16" s="36">
        <f t="shared" si="15"/>
        <v>1</v>
      </c>
      <c r="AA16" s="36">
        <f t="shared" si="16"/>
        <v>1</v>
      </c>
      <c r="AB16" s="43"/>
    </row>
    <row r="17" spans="1:28" ht="60" customHeight="1">
      <c r="A17" s="3">
        <v>15</v>
      </c>
      <c r="B17" s="3" t="s">
        <v>23</v>
      </c>
      <c r="C17" s="3" t="s">
        <v>386</v>
      </c>
      <c r="D17" s="6">
        <v>43526</v>
      </c>
      <c r="E17" s="3" t="s">
        <v>381</v>
      </c>
      <c r="F17" s="5" t="s">
        <v>396</v>
      </c>
      <c r="G17" s="7" t="s">
        <v>1312</v>
      </c>
      <c r="H17" s="5" t="s">
        <v>397</v>
      </c>
      <c r="I17" s="3"/>
      <c r="J17" s="31"/>
      <c r="K17" s="32">
        <f t="shared" si="2"/>
        <v>1</v>
      </c>
      <c r="L17" s="33" t="str">
        <f t="shared" si="3"/>
        <v>101288743</v>
      </c>
      <c r="M17" s="34" t="str">
        <f t="shared" si="4"/>
        <v>101288743</v>
      </c>
      <c r="N17" s="35">
        <f t="shared" si="5"/>
        <v>1</v>
      </c>
      <c r="O17" s="35">
        <f t="shared" si="6"/>
        <v>1</v>
      </c>
      <c r="P17" s="35">
        <f t="shared" si="0"/>
        <v>1</v>
      </c>
      <c r="Q17" s="36">
        <f t="shared" si="7"/>
        <v>1</v>
      </c>
      <c r="R17" s="37" t="str">
        <f t="shared" si="8"/>
        <v>0978343378</v>
      </c>
      <c r="S17" s="33" t="str">
        <f t="shared" si="9"/>
        <v>0978343378</v>
      </c>
      <c r="T17" s="35" t="e">
        <f t="shared" si="10"/>
        <v>#VALUE!</v>
      </c>
      <c r="U17" s="33" t="str">
        <f t="shared" si="11"/>
        <v>0978343378</v>
      </c>
      <c r="V17" s="38" t="str">
        <f t="shared" si="12"/>
        <v>0978343378</v>
      </c>
      <c r="W17" s="35">
        <f t="shared" si="13"/>
        <v>1</v>
      </c>
      <c r="X17" s="39">
        <f t="shared" si="14"/>
        <v>1</v>
      </c>
      <c r="Y17" s="35">
        <f t="shared" si="1"/>
        <v>1</v>
      </c>
      <c r="Z17" s="36">
        <f t="shared" si="15"/>
        <v>1</v>
      </c>
      <c r="AA17" s="36">
        <f t="shared" si="16"/>
        <v>1</v>
      </c>
      <c r="AB17" s="43"/>
    </row>
    <row r="18" spans="1:28" ht="60" customHeight="1">
      <c r="A18" s="3">
        <v>16</v>
      </c>
      <c r="B18" s="3" t="s">
        <v>24</v>
      </c>
      <c r="C18" s="3" t="s">
        <v>386</v>
      </c>
      <c r="D18" s="6">
        <v>43529</v>
      </c>
      <c r="E18" s="3" t="s">
        <v>381</v>
      </c>
      <c r="F18" s="5" t="s">
        <v>398</v>
      </c>
      <c r="G18" s="7" t="s">
        <v>1313</v>
      </c>
      <c r="H18" s="5" t="s">
        <v>399</v>
      </c>
      <c r="I18" s="3"/>
      <c r="J18" s="31"/>
      <c r="K18" s="32">
        <f t="shared" si="2"/>
        <v>1</v>
      </c>
      <c r="L18" s="33" t="str">
        <f t="shared" si="3"/>
        <v>101235659</v>
      </c>
      <c r="M18" s="34" t="str">
        <f t="shared" si="4"/>
        <v>101235659</v>
      </c>
      <c r="N18" s="35">
        <f t="shared" si="5"/>
        <v>1</v>
      </c>
      <c r="O18" s="35">
        <f t="shared" si="6"/>
        <v>1</v>
      </c>
      <c r="P18" s="35">
        <f t="shared" si="0"/>
        <v>1</v>
      </c>
      <c r="Q18" s="36">
        <f t="shared" si="7"/>
        <v>1</v>
      </c>
      <c r="R18" s="37" t="str">
        <f t="shared" si="8"/>
        <v>086742777</v>
      </c>
      <c r="S18" s="33" t="str">
        <f t="shared" si="9"/>
        <v>086742777</v>
      </c>
      <c r="T18" s="35" t="e">
        <f t="shared" si="10"/>
        <v>#VALUE!</v>
      </c>
      <c r="U18" s="33" t="str">
        <f t="shared" si="11"/>
        <v>086742777</v>
      </c>
      <c r="V18" s="38" t="str">
        <f t="shared" si="12"/>
        <v>086742777</v>
      </c>
      <c r="W18" s="35">
        <f t="shared" si="13"/>
        <v>1</v>
      </c>
      <c r="X18" s="39">
        <f t="shared" si="14"/>
        <v>1</v>
      </c>
      <c r="Y18" s="35">
        <f t="shared" si="1"/>
        <v>1</v>
      </c>
      <c r="Z18" s="36">
        <f t="shared" si="15"/>
        <v>1</v>
      </c>
      <c r="AA18" s="36">
        <f t="shared" si="16"/>
        <v>1</v>
      </c>
      <c r="AB18" s="43"/>
    </row>
    <row r="19" spans="1:28" ht="60" customHeight="1">
      <c r="A19" s="3">
        <v>17</v>
      </c>
      <c r="B19" s="3" t="s">
        <v>25</v>
      </c>
      <c r="C19" s="3" t="s">
        <v>386</v>
      </c>
      <c r="D19" s="6">
        <v>44096</v>
      </c>
      <c r="E19" s="3" t="s">
        <v>381</v>
      </c>
      <c r="F19" s="5" t="s">
        <v>400</v>
      </c>
      <c r="G19" s="7" t="s">
        <v>1314</v>
      </c>
      <c r="H19" s="5" t="s">
        <v>401</v>
      </c>
      <c r="I19" s="3"/>
      <c r="J19" s="31"/>
      <c r="K19" s="32">
        <f t="shared" si="2"/>
        <v>1</v>
      </c>
      <c r="L19" s="33" t="str">
        <f t="shared" si="3"/>
        <v>101187945</v>
      </c>
      <c r="M19" s="34" t="str">
        <f t="shared" si="4"/>
        <v>101187945</v>
      </c>
      <c r="N19" s="35">
        <f t="shared" si="5"/>
        <v>1</v>
      </c>
      <c r="O19" s="35">
        <f t="shared" si="6"/>
        <v>1</v>
      </c>
      <c r="P19" s="35">
        <f t="shared" si="0"/>
        <v>1</v>
      </c>
      <c r="Q19" s="36">
        <f t="shared" si="7"/>
        <v>1</v>
      </c>
      <c r="R19" s="37" t="str">
        <f t="shared" si="8"/>
        <v>0962392354</v>
      </c>
      <c r="S19" s="33" t="str">
        <f t="shared" si="9"/>
        <v>0962392354</v>
      </c>
      <c r="T19" s="35" t="e">
        <f t="shared" si="10"/>
        <v>#VALUE!</v>
      </c>
      <c r="U19" s="33" t="str">
        <f t="shared" si="11"/>
        <v>0962392354</v>
      </c>
      <c r="V19" s="38" t="str">
        <f t="shared" si="12"/>
        <v>0962392354</v>
      </c>
      <c r="W19" s="35">
        <f t="shared" si="13"/>
        <v>1</v>
      </c>
      <c r="X19" s="39">
        <f t="shared" si="14"/>
        <v>1</v>
      </c>
      <c r="Y19" s="35">
        <f t="shared" si="1"/>
        <v>1</v>
      </c>
      <c r="Z19" s="36">
        <f t="shared" si="15"/>
        <v>1</v>
      </c>
      <c r="AA19" s="36">
        <f t="shared" si="16"/>
        <v>1</v>
      </c>
      <c r="AB19" s="43"/>
    </row>
    <row r="20" spans="1:28" ht="60" customHeight="1">
      <c r="A20" s="3">
        <v>18</v>
      </c>
      <c r="B20" s="3" t="s">
        <v>26</v>
      </c>
      <c r="C20" s="3" t="s">
        <v>386</v>
      </c>
      <c r="D20" s="6">
        <v>44222</v>
      </c>
      <c r="E20" s="3" t="s">
        <v>381</v>
      </c>
      <c r="F20" s="5" t="s">
        <v>402</v>
      </c>
      <c r="G20" s="7" t="s">
        <v>1315</v>
      </c>
      <c r="H20" s="5" t="s">
        <v>403</v>
      </c>
      <c r="I20" s="3"/>
      <c r="J20" s="31"/>
      <c r="K20" s="32">
        <f t="shared" si="2"/>
        <v>1</v>
      </c>
      <c r="L20" s="33" t="str">
        <f t="shared" si="3"/>
        <v>100813307</v>
      </c>
      <c r="M20" s="34" t="str">
        <f t="shared" si="4"/>
        <v>100813307</v>
      </c>
      <c r="N20" s="35">
        <f t="shared" si="5"/>
        <v>1</v>
      </c>
      <c r="O20" s="35">
        <f t="shared" si="6"/>
        <v>1</v>
      </c>
      <c r="P20" s="35">
        <f t="shared" si="0"/>
        <v>1</v>
      </c>
      <c r="Q20" s="36">
        <f t="shared" si="7"/>
        <v>1</v>
      </c>
      <c r="R20" s="37" t="str">
        <f t="shared" si="8"/>
        <v>0884873442</v>
      </c>
      <c r="S20" s="33" t="str">
        <f t="shared" si="9"/>
        <v>0884873442</v>
      </c>
      <c r="T20" s="35" t="e">
        <f t="shared" si="10"/>
        <v>#VALUE!</v>
      </c>
      <c r="U20" s="33" t="str">
        <f t="shared" si="11"/>
        <v>0884873442</v>
      </c>
      <c r="V20" s="38" t="str">
        <f t="shared" si="12"/>
        <v>0884873442</v>
      </c>
      <c r="W20" s="35">
        <f t="shared" si="13"/>
        <v>1</v>
      </c>
      <c r="X20" s="39">
        <f t="shared" si="14"/>
        <v>1</v>
      </c>
      <c r="Y20" s="35">
        <f t="shared" si="1"/>
        <v>1</v>
      </c>
      <c r="Z20" s="36">
        <f t="shared" si="15"/>
        <v>1</v>
      </c>
      <c r="AA20" s="36">
        <f t="shared" si="16"/>
        <v>1</v>
      </c>
      <c r="AB20" s="43"/>
    </row>
    <row r="21" spans="1:28" ht="60" customHeight="1">
      <c r="A21" s="3">
        <v>19</v>
      </c>
      <c r="B21" s="3" t="s">
        <v>27</v>
      </c>
      <c r="C21" s="3" t="s">
        <v>386</v>
      </c>
      <c r="D21" s="6">
        <v>44532</v>
      </c>
      <c r="E21" s="3" t="s">
        <v>381</v>
      </c>
      <c r="F21" s="5" t="s">
        <v>404</v>
      </c>
      <c r="G21" s="7" t="s">
        <v>405</v>
      </c>
      <c r="H21" s="5" t="s">
        <v>406</v>
      </c>
      <c r="I21" s="3"/>
      <c r="J21" s="31"/>
      <c r="K21" s="32">
        <f t="shared" si="2"/>
        <v>1</v>
      </c>
      <c r="L21" s="33" t="str">
        <f t="shared" si="3"/>
        <v>101454929</v>
      </c>
      <c r="M21" s="34" t="str">
        <f t="shared" si="4"/>
        <v>101454929</v>
      </c>
      <c r="N21" s="35">
        <f t="shared" si="5"/>
        <v>1</v>
      </c>
      <c r="O21" s="35">
        <f t="shared" si="6"/>
        <v>1</v>
      </c>
      <c r="P21" s="35">
        <f t="shared" si="0"/>
        <v>1</v>
      </c>
      <c r="Q21" s="36">
        <f t="shared" si="7"/>
        <v>1</v>
      </c>
      <c r="R21" s="37" t="str">
        <f t="shared" si="8"/>
        <v>0975862284</v>
      </c>
      <c r="S21" s="33" t="str">
        <f t="shared" si="9"/>
        <v>0975862284</v>
      </c>
      <c r="T21" s="35" t="e">
        <f t="shared" si="10"/>
        <v>#VALUE!</v>
      </c>
      <c r="U21" s="33" t="str">
        <f t="shared" si="11"/>
        <v>0975862284</v>
      </c>
      <c r="V21" s="38" t="str">
        <f t="shared" si="12"/>
        <v>0975862284</v>
      </c>
      <c r="W21" s="35">
        <f t="shared" si="13"/>
        <v>1</v>
      </c>
      <c r="X21" s="39">
        <f t="shared" si="14"/>
        <v>1</v>
      </c>
      <c r="Y21" s="35">
        <f t="shared" si="1"/>
        <v>1</v>
      </c>
      <c r="Z21" s="36">
        <f t="shared" si="15"/>
        <v>1</v>
      </c>
      <c r="AA21" s="36">
        <f t="shared" si="16"/>
        <v>1</v>
      </c>
      <c r="AB21" s="43"/>
    </row>
    <row r="22" spans="1:28" ht="60" customHeight="1">
      <c r="A22" s="3">
        <v>20</v>
      </c>
      <c r="B22" s="3" t="s">
        <v>28</v>
      </c>
      <c r="C22" s="3" t="s">
        <v>386</v>
      </c>
      <c r="D22" s="6">
        <v>44532</v>
      </c>
      <c r="E22" s="3" t="s">
        <v>381</v>
      </c>
      <c r="F22" s="5" t="s">
        <v>407</v>
      </c>
      <c r="G22" s="7" t="s">
        <v>408</v>
      </c>
      <c r="H22" s="5" t="s">
        <v>409</v>
      </c>
      <c r="I22" s="3"/>
      <c r="J22" s="31"/>
      <c r="K22" s="32">
        <f t="shared" si="2"/>
        <v>1</v>
      </c>
      <c r="L22" s="33" t="str">
        <f t="shared" si="3"/>
        <v>101419983</v>
      </c>
      <c r="M22" s="34" t="str">
        <f t="shared" si="4"/>
        <v>101419983</v>
      </c>
      <c r="N22" s="35">
        <f t="shared" si="5"/>
        <v>1</v>
      </c>
      <c r="O22" s="35">
        <f t="shared" si="6"/>
        <v>1</v>
      </c>
      <c r="P22" s="35">
        <f t="shared" si="0"/>
        <v>1</v>
      </c>
      <c r="Q22" s="36">
        <f t="shared" si="7"/>
        <v>1</v>
      </c>
      <c r="R22" s="37" t="str">
        <f t="shared" si="8"/>
        <v>0888863573</v>
      </c>
      <c r="S22" s="33" t="str">
        <f t="shared" si="9"/>
        <v>0888863573</v>
      </c>
      <c r="T22" s="35" t="e">
        <f t="shared" si="10"/>
        <v>#VALUE!</v>
      </c>
      <c r="U22" s="33" t="str">
        <f t="shared" si="11"/>
        <v>0888863573</v>
      </c>
      <c r="V22" s="38" t="str">
        <f t="shared" si="12"/>
        <v>0888863573</v>
      </c>
      <c r="W22" s="35">
        <f t="shared" si="13"/>
        <v>1</v>
      </c>
      <c r="X22" s="39">
        <f t="shared" si="14"/>
        <v>1</v>
      </c>
      <c r="Y22" s="35">
        <f t="shared" si="1"/>
        <v>1</v>
      </c>
      <c r="Z22" s="36">
        <f t="shared" si="15"/>
        <v>1</v>
      </c>
      <c r="AA22" s="36">
        <f t="shared" si="16"/>
        <v>1</v>
      </c>
      <c r="AB22" s="43"/>
    </row>
    <row r="23" spans="1:28" ht="60" customHeight="1">
      <c r="A23" s="3">
        <v>21</v>
      </c>
      <c r="B23" s="3" t="s">
        <v>29</v>
      </c>
      <c r="C23" s="3" t="s">
        <v>386</v>
      </c>
      <c r="D23" s="6">
        <v>44959</v>
      </c>
      <c r="E23" s="3" t="s">
        <v>381</v>
      </c>
      <c r="F23" s="5" t="s">
        <v>410</v>
      </c>
      <c r="G23" s="7" t="s">
        <v>1316</v>
      </c>
      <c r="H23" s="5" t="s">
        <v>411</v>
      </c>
      <c r="I23" s="3"/>
      <c r="J23" s="31"/>
      <c r="K23" s="32">
        <f t="shared" si="2"/>
        <v>1</v>
      </c>
      <c r="L23" s="33" t="str">
        <f t="shared" si="3"/>
        <v>101420024</v>
      </c>
      <c r="M23" s="34" t="str">
        <f t="shared" si="4"/>
        <v>101420024</v>
      </c>
      <c r="N23" s="35">
        <f t="shared" si="5"/>
        <v>1</v>
      </c>
      <c r="O23" s="35">
        <f t="shared" si="6"/>
        <v>1</v>
      </c>
      <c r="P23" s="35">
        <f t="shared" si="0"/>
        <v>1</v>
      </c>
      <c r="Q23" s="36">
        <f t="shared" si="7"/>
        <v>1</v>
      </c>
      <c r="R23" s="37" t="str">
        <f t="shared" si="8"/>
        <v>0887557623</v>
      </c>
      <c r="S23" s="33" t="str">
        <f t="shared" si="9"/>
        <v>0887557623</v>
      </c>
      <c r="T23" s="35" t="e">
        <f t="shared" si="10"/>
        <v>#VALUE!</v>
      </c>
      <c r="U23" s="33" t="str">
        <f t="shared" si="11"/>
        <v>0887557623</v>
      </c>
      <c r="V23" s="38" t="str">
        <f t="shared" si="12"/>
        <v>0887557623</v>
      </c>
      <c r="W23" s="35">
        <f t="shared" si="13"/>
        <v>1</v>
      </c>
      <c r="X23" s="39">
        <f t="shared" si="14"/>
        <v>1</v>
      </c>
      <c r="Y23" s="35">
        <f t="shared" si="1"/>
        <v>1</v>
      </c>
      <c r="Z23" s="36">
        <f t="shared" si="15"/>
        <v>1</v>
      </c>
      <c r="AA23" s="36">
        <f t="shared" si="16"/>
        <v>1</v>
      </c>
      <c r="AB23" s="43"/>
    </row>
    <row r="24" spans="1:28" ht="60" customHeight="1">
      <c r="A24" s="3">
        <v>22</v>
      </c>
      <c r="B24" s="3" t="s">
        <v>30</v>
      </c>
      <c r="C24" s="3" t="s">
        <v>386</v>
      </c>
      <c r="D24" s="6">
        <v>44959</v>
      </c>
      <c r="E24" s="3" t="s">
        <v>381</v>
      </c>
      <c r="F24" s="5" t="s">
        <v>412</v>
      </c>
      <c r="G24" s="7" t="s">
        <v>1317</v>
      </c>
      <c r="H24" s="5" t="s">
        <v>413</v>
      </c>
      <c r="I24" s="3"/>
      <c r="J24" s="31"/>
      <c r="K24" s="32">
        <f t="shared" si="2"/>
        <v>1</v>
      </c>
      <c r="L24" s="33" t="str">
        <f t="shared" si="3"/>
        <v>101227710</v>
      </c>
      <c r="M24" s="34" t="str">
        <f t="shared" si="4"/>
        <v>101227710</v>
      </c>
      <c r="N24" s="35">
        <f t="shared" si="5"/>
        <v>1</v>
      </c>
      <c r="O24" s="35">
        <f t="shared" si="6"/>
        <v>1</v>
      </c>
      <c r="P24" s="35">
        <f t="shared" si="0"/>
        <v>1</v>
      </c>
      <c r="Q24" s="36">
        <f t="shared" si="7"/>
        <v>1</v>
      </c>
      <c r="R24" s="37" t="str">
        <f t="shared" si="8"/>
        <v>0964333327</v>
      </c>
      <c r="S24" s="33" t="str">
        <f t="shared" si="9"/>
        <v>0964333327</v>
      </c>
      <c r="T24" s="35" t="e">
        <f t="shared" si="10"/>
        <v>#VALUE!</v>
      </c>
      <c r="U24" s="33" t="str">
        <f t="shared" si="11"/>
        <v>0964333327</v>
      </c>
      <c r="V24" s="38" t="str">
        <f t="shared" si="12"/>
        <v>0964333327</v>
      </c>
      <c r="W24" s="35">
        <f t="shared" si="13"/>
        <v>1</v>
      </c>
      <c r="X24" s="39">
        <f t="shared" si="14"/>
        <v>1</v>
      </c>
      <c r="Y24" s="35">
        <f t="shared" si="1"/>
        <v>1</v>
      </c>
      <c r="Z24" s="36">
        <f t="shared" si="15"/>
        <v>1</v>
      </c>
      <c r="AA24" s="36">
        <f t="shared" si="16"/>
        <v>1</v>
      </c>
      <c r="AB24" s="43"/>
    </row>
    <row r="25" spans="1:28" ht="60" customHeight="1">
      <c r="A25" s="3">
        <v>23</v>
      </c>
      <c r="B25" s="3" t="s">
        <v>31</v>
      </c>
      <c r="C25" s="3" t="s">
        <v>386</v>
      </c>
      <c r="D25" s="6">
        <v>41496</v>
      </c>
      <c r="E25" s="3" t="s">
        <v>381</v>
      </c>
      <c r="F25" s="5" t="s">
        <v>414</v>
      </c>
      <c r="G25" s="7" t="s">
        <v>415</v>
      </c>
      <c r="H25" s="5" t="s">
        <v>416</v>
      </c>
      <c r="I25" s="3"/>
      <c r="J25" s="31"/>
      <c r="K25" s="32">
        <f t="shared" si="2"/>
        <v>1</v>
      </c>
      <c r="L25" s="33" t="str">
        <f t="shared" si="3"/>
        <v>100835430</v>
      </c>
      <c r="M25" s="34" t="str">
        <f t="shared" si="4"/>
        <v>100835430</v>
      </c>
      <c r="N25" s="35">
        <f t="shared" si="5"/>
        <v>1</v>
      </c>
      <c r="O25" s="35">
        <f t="shared" si="6"/>
        <v>1</v>
      </c>
      <c r="P25" s="35">
        <f t="shared" si="0"/>
        <v>1</v>
      </c>
      <c r="Q25" s="36">
        <f t="shared" si="7"/>
        <v>1</v>
      </c>
      <c r="R25" s="37" t="str">
        <f t="shared" si="8"/>
        <v>0889130299</v>
      </c>
      <c r="S25" s="33" t="str">
        <f t="shared" si="9"/>
        <v>0889130299</v>
      </c>
      <c r="T25" s="35" t="e">
        <f t="shared" si="10"/>
        <v>#VALUE!</v>
      </c>
      <c r="U25" s="33" t="str">
        <f t="shared" si="11"/>
        <v>0889130299</v>
      </c>
      <c r="V25" s="38" t="str">
        <f t="shared" si="12"/>
        <v>0889130299</v>
      </c>
      <c r="W25" s="35">
        <f t="shared" si="13"/>
        <v>1</v>
      </c>
      <c r="X25" s="39">
        <f t="shared" si="14"/>
        <v>1</v>
      </c>
      <c r="Y25" s="35">
        <f t="shared" si="1"/>
        <v>1</v>
      </c>
      <c r="Z25" s="36">
        <f t="shared" si="15"/>
        <v>1</v>
      </c>
      <c r="AA25" s="36">
        <f t="shared" si="16"/>
        <v>1</v>
      </c>
      <c r="AB25" s="43"/>
    </row>
    <row r="26" spans="1:28" ht="60" customHeight="1">
      <c r="A26" s="3">
        <v>24</v>
      </c>
      <c r="B26" s="3" t="s">
        <v>32</v>
      </c>
      <c r="C26" s="3" t="s">
        <v>386</v>
      </c>
      <c r="D26" s="6">
        <v>41326</v>
      </c>
      <c r="E26" s="3" t="s">
        <v>381</v>
      </c>
      <c r="F26" s="5" t="s">
        <v>417</v>
      </c>
      <c r="G26" s="7" t="s">
        <v>1318</v>
      </c>
      <c r="H26" s="5" t="s">
        <v>418</v>
      </c>
      <c r="I26" s="3"/>
      <c r="J26" s="31"/>
      <c r="K26" s="32">
        <f t="shared" si="2"/>
        <v>1</v>
      </c>
      <c r="L26" s="33" t="str">
        <f t="shared" si="3"/>
        <v>100835587</v>
      </c>
      <c r="M26" s="34" t="str">
        <f t="shared" si="4"/>
        <v>100835587</v>
      </c>
      <c r="N26" s="35">
        <f t="shared" si="5"/>
        <v>1</v>
      </c>
      <c r="O26" s="35">
        <f t="shared" si="6"/>
        <v>1</v>
      </c>
      <c r="P26" s="35">
        <f t="shared" si="0"/>
        <v>1</v>
      </c>
      <c r="Q26" s="36">
        <f t="shared" si="7"/>
        <v>1</v>
      </c>
      <c r="R26" s="37" t="str">
        <f t="shared" si="8"/>
        <v>068974692</v>
      </c>
      <c r="S26" s="33" t="str">
        <f t="shared" si="9"/>
        <v>068974692</v>
      </c>
      <c r="T26" s="35" t="e">
        <f t="shared" si="10"/>
        <v>#VALUE!</v>
      </c>
      <c r="U26" s="33" t="str">
        <f t="shared" si="11"/>
        <v>068974692</v>
      </c>
      <c r="V26" s="38" t="str">
        <f t="shared" si="12"/>
        <v>068974692</v>
      </c>
      <c r="W26" s="35">
        <f t="shared" si="13"/>
        <v>1</v>
      </c>
      <c r="X26" s="39">
        <f t="shared" si="14"/>
        <v>1</v>
      </c>
      <c r="Y26" s="35">
        <f t="shared" si="1"/>
        <v>1</v>
      </c>
      <c r="Z26" s="36">
        <f t="shared" si="15"/>
        <v>1</v>
      </c>
      <c r="AA26" s="36">
        <f t="shared" si="16"/>
        <v>1</v>
      </c>
      <c r="AB26" s="43"/>
    </row>
    <row r="27" spans="1:28" ht="60" customHeight="1">
      <c r="A27" s="3">
        <v>25</v>
      </c>
      <c r="B27" s="3" t="s">
        <v>33</v>
      </c>
      <c r="C27" s="3" t="s">
        <v>386</v>
      </c>
      <c r="D27" s="6">
        <v>44232</v>
      </c>
      <c r="E27" s="3" t="s">
        <v>381</v>
      </c>
      <c r="F27" s="5" t="s">
        <v>419</v>
      </c>
      <c r="G27" s="7" t="s">
        <v>1319</v>
      </c>
      <c r="H27" s="5" t="s">
        <v>421</v>
      </c>
      <c r="I27" s="3"/>
      <c r="J27" s="31"/>
      <c r="K27" s="32">
        <f t="shared" si="2"/>
        <v>1</v>
      </c>
      <c r="L27" s="33" t="str">
        <f t="shared" si="3"/>
        <v>100683940</v>
      </c>
      <c r="M27" s="34" t="str">
        <f t="shared" si="4"/>
        <v>100683940</v>
      </c>
      <c r="N27" s="35">
        <f t="shared" si="5"/>
        <v>1</v>
      </c>
      <c r="O27" s="35">
        <f t="shared" si="6"/>
        <v>1</v>
      </c>
      <c r="P27" s="35">
        <f t="shared" si="0"/>
        <v>1</v>
      </c>
      <c r="Q27" s="36">
        <f t="shared" si="7"/>
        <v>1</v>
      </c>
      <c r="R27" s="37" t="str">
        <f t="shared" si="8"/>
        <v>015405068</v>
      </c>
      <c r="S27" s="33" t="str">
        <f t="shared" si="9"/>
        <v>015405068</v>
      </c>
      <c r="T27" s="35" t="e">
        <f t="shared" si="10"/>
        <v>#VALUE!</v>
      </c>
      <c r="U27" s="33" t="str">
        <f t="shared" si="11"/>
        <v>015405068</v>
      </c>
      <c r="V27" s="38" t="str">
        <f t="shared" si="12"/>
        <v>015405068</v>
      </c>
      <c r="W27" s="35">
        <f t="shared" si="13"/>
        <v>1</v>
      </c>
      <c r="X27" s="39">
        <f t="shared" si="14"/>
        <v>1</v>
      </c>
      <c r="Y27" s="35">
        <f t="shared" si="1"/>
        <v>1</v>
      </c>
      <c r="Z27" s="36">
        <f t="shared" si="15"/>
        <v>1</v>
      </c>
      <c r="AA27" s="36">
        <f t="shared" si="16"/>
        <v>1</v>
      </c>
      <c r="AB27" s="43"/>
    </row>
    <row r="28" spans="1:28" ht="60" customHeight="1">
      <c r="A28" s="3">
        <v>26</v>
      </c>
      <c r="B28" s="3" t="s">
        <v>34</v>
      </c>
      <c r="C28" s="3" t="s">
        <v>386</v>
      </c>
      <c r="D28" s="6">
        <v>41019</v>
      </c>
      <c r="E28" s="3" t="s">
        <v>381</v>
      </c>
      <c r="F28" s="5" t="s">
        <v>422</v>
      </c>
      <c r="G28" s="7" t="s">
        <v>423</v>
      </c>
      <c r="H28" s="5" t="s">
        <v>424</v>
      </c>
      <c r="I28" s="3"/>
      <c r="J28" s="31"/>
      <c r="K28" s="32">
        <f t="shared" si="2"/>
        <v>1</v>
      </c>
      <c r="L28" s="33" t="str">
        <f t="shared" si="3"/>
        <v>101219392</v>
      </c>
      <c r="M28" s="34" t="str">
        <f t="shared" si="4"/>
        <v>101219392</v>
      </c>
      <c r="N28" s="35">
        <f t="shared" si="5"/>
        <v>1</v>
      </c>
      <c r="O28" s="35">
        <f t="shared" si="6"/>
        <v>1</v>
      </c>
      <c r="P28" s="35">
        <f t="shared" si="0"/>
        <v>1</v>
      </c>
      <c r="Q28" s="36">
        <f t="shared" si="7"/>
        <v>1</v>
      </c>
      <c r="R28" s="37" t="str">
        <f t="shared" si="8"/>
        <v>0966266112</v>
      </c>
      <c r="S28" s="33" t="str">
        <f t="shared" si="9"/>
        <v>0966266112</v>
      </c>
      <c r="T28" s="35" t="e">
        <f t="shared" si="10"/>
        <v>#VALUE!</v>
      </c>
      <c r="U28" s="33" t="str">
        <f t="shared" si="11"/>
        <v>0966266112</v>
      </c>
      <c r="V28" s="38" t="str">
        <f t="shared" si="12"/>
        <v>0966266112</v>
      </c>
      <c r="W28" s="35">
        <f t="shared" si="13"/>
        <v>1</v>
      </c>
      <c r="X28" s="39">
        <f t="shared" si="14"/>
        <v>1</v>
      </c>
      <c r="Y28" s="35">
        <f t="shared" si="1"/>
        <v>1</v>
      </c>
      <c r="Z28" s="36">
        <f t="shared" si="15"/>
        <v>1</v>
      </c>
      <c r="AA28" s="36">
        <f t="shared" si="16"/>
        <v>1</v>
      </c>
      <c r="AB28" s="43"/>
    </row>
    <row r="29" spans="1:28" ht="60" customHeight="1">
      <c r="A29" s="3">
        <v>27</v>
      </c>
      <c r="B29" s="3" t="s">
        <v>35</v>
      </c>
      <c r="C29" s="3" t="s">
        <v>386</v>
      </c>
      <c r="D29" s="6">
        <v>41019</v>
      </c>
      <c r="E29" s="3" t="s">
        <v>381</v>
      </c>
      <c r="F29" s="5" t="s">
        <v>425</v>
      </c>
      <c r="G29" s="7" t="s">
        <v>1320</v>
      </c>
      <c r="H29" s="5" t="s">
        <v>426</v>
      </c>
      <c r="I29" s="3"/>
      <c r="J29" s="31"/>
      <c r="K29" s="32">
        <f t="shared" si="2"/>
        <v>1</v>
      </c>
      <c r="L29" s="33" t="str">
        <f t="shared" si="3"/>
        <v>100949200</v>
      </c>
      <c r="M29" s="34" t="str">
        <f t="shared" si="4"/>
        <v>100949200</v>
      </c>
      <c r="N29" s="35">
        <f t="shared" si="5"/>
        <v>1</v>
      </c>
      <c r="O29" s="35">
        <f t="shared" si="6"/>
        <v>1</v>
      </c>
      <c r="P29" s="35">
        <f t="shared" si="0"/>
        <v>1</v>
      </c>
      <c r="Q29" s="36">
        <f t="shared" si="7"/>
        <v>1</v>
      </c>
      <c r="R29" s="37" t="str">
        <f t="shared" si="8"/>
        <v>0965010939</v>
      </c>
      <c r="S29" s="33" t="str">
        <f t="shared" si="9"/>
        <v>0965010939</v>
      </c>
      <c r="T29" s="35" t="e">
        <f t="shared" si="10"/>
        <v>#VALUE!</v>
      </c>
      <c r="U29" s="33" t="str">
        <f t="shared" si="11"/>
        <v>0965010939</v>
      </c>
      <c r="V29" s="38" t="str">
        <f t="shared" si="12"/>
        <v>0965010939</v>
      </c>
      <c r="W29" s="35">
        <f t="shared" si="13"/>
        <v>1</v>
      </c>
      <c r="X29" s="39">
        <f t="shared" si="14"/>
        <v>1</v>
      </c>
      <c r="Y29" s="35">
        <f t="shared" si="1"/>
        <v>1</v>
      </c>
      <c r="Z29" s="36">
        <f t="shared" si="15"/>
        <v>1</v>
      </c>
      <c r="AA29" s="36">
        <f t="shared" si="16"/>
        <v>1</v>
      </c>
      <c r="AB29" s="43"/>
    </row>
    <row r="30" spans="1:28" ht="60" customHeight="1">
      <c r="A30" s="3">
        <v>28</v>
      </c>
      <c r="B30" s="3" t="s">
        <v>36</v>
      </c>
      <c r="C30" s="3" t="s">
        <v>386</v>
      </c>
      <c r="D30" s="6">
        <v>44525</v>
      </c>
      <c r="E30" s="3" t="s">
        <v>381</v>
      </c>
      <c r="F30" s="5" t="s">
        <v>427</v>
      </c>
      <c r="G30" s="7" t="s">
        <v>428</v>
      </c>
      <c r="H30" s="5" t="s">
        <v>429</v>
      </c>
      <c r="I30" s="3"/>
      <c r="J30" s="31"/>
      <c r="K30" s="32">
        <f t="shared" si="2"/>
        <v>1</v>
      </c>
      <c r="L30" s="33" t="str">
        <f t="shared" si="3"/>
        <v>021274186</v>
      </c>
      <c r="M30" s="34" t="str">
        <f t="shared" si="4"/>
        <v>021274186</v>
      </c>
      <c r="N30" s="35">
        <f t="shared" si="5"/>
        <v>1</v>
      </c>
      <c r="O30" s="35">
        <f t="shared" si="6"/>
        <v>1</v>
      </c>
      <c r="P30" s="35">
        <f t="shared" si="0"/>
        <v>1</v>
      </c>
      <c r="Q30" s="36">
        <f t="shared" si="7"/>
        <v>1</v>
      </c>
      <c r="R30" s="37" t="str">
        <f t="shared" si="8"/>
        <v>0888780871</v>
      </c>
      <c r="S30" s="33" t="str">
        <f t="shared" si="9"/>
        <v>0888780871</v>
      </c>
      <c r="T30" s="35" t="e">
        <f t="shared" si="10"/>
        <v>#VALUE!</v>
      </c>
      <c r="U30" s="33" t="str">
        <f t="shared" si="11"/>
        <v>0888780871</v>
      </c>
      <c r="V30" s="38" t="str">
        <f t="shared" si="12"/>
        <v>0888780871</v>
      </c>
      <c r="W30" s="35">
        <f t="shared" si="13"/>
        <v>1</v>
      </c>
      <c r="X30" s="39">
        <f t="shared" si="14"/>
        <v>1</v>
      </c>
      <c r="Y30" s="35">
        <f t="shared" si="1"/>
        <v>1</v>
      </c>
      <c r="Z30" s="36">
        <f t="shared" si="15"/>
        <v>1</v>
      </c>
      <c r="AA30" s="36">
        <f t="shared" si="16"/>
        <v>1</v>
      </c>
      <c r="AB30" s="43"/>
    </row>
    <row r="31" spans="1:28" ht="60" customHeight="1">
      <c r="A31" s="3">
        <v>29</v>
      </c>
      <c r="B31" s="3" t="s">
        <v>37</v>
      </c>
      <c r="C31" s="3" t="s">
        <v>386</v>
      </c>
      <c r="D31" s="6">
        <v>44683</v>
      </c>
      <c r="E31" s="3" t="s">
        <v>430</v>
      </c>
      <c r="F31" s="5" t="s">
        <v>431</v>
      </c>
      <c r="G31" s="7" t="s">
        <v>432</v>
      </c>
      <c r="H31" s="5" t="s">
        <v>433</v>
      </c>
      <c r="I31" s="3"/>
      <c r="J31" s="31"/>
      <c r="K31" s="32">
        <f t="shared" si="2"/>
        <v>1</v>
      </c>
      <c r="L31" s="33" t="str">
        <f t="shared" si="3"/>
        <v>100813273</v>
      </c>
      <c r="M31" s="34" t="str">
        <f t="shared" si="4"/>
        <v>100813273</v>
      </c>
      <c r="N31" s="35">
        <f t="shared" si="5"/>
        <v>1</v>
      </c>
      <c r="O31" s="35">
        <f t="shared" si="6"/>
        <v>1</v>
      </c>
      <c r="P31" s="35">
        <f t="shared" si="0"/>
        <v>1</v>
      </c>
      <c r="Q31" s="36">
        <f t="shared" si="7"/>
        <v>1</v>
      </c>
      <c r="R31" s="37" t="str">
        <f t="shared" si="8"/>
        <v>060690822</v>
      </c>
      <c r="S31" s="33" t="str">
        <f t="shared" si="9"/>
        <v>060690822</v>
      </c>
      <c r="T31" s="35" t="e">
        <f t="shared" si="10"/>
        <v>#VALUE!</v>
      </c>
      <c r="U31" s="33" t="str">
        <f t="shared" si="11"/>
        <v>060690822</v>
      </c>
      <c r="V31" s="38" t="str">
        <f t="shared" si="12"/>
        <v>060690822</v>
      </c>
      <c r="W31" s="35">
        <f t="shared" si="13"/>
        <v>1</v>
      </c>
      <c r="X31" s="39">
        <f t="shared" si="14"/>
        <v>1</v>
      </c>
      <c r="Y31" s="35">
        <f t="shared" si="1"/>
        <v>1</v>
      </c>
      <c r="Z31" s="36">
        <f t="shared" si="15"/>
        <v>1</v>
      </c>
      <c r="AA31" s="36">
        <f t="shared" si="16"/>
        <v>1</v>
      </c>
      <c r="AB31" s="43"/>
    </row>
    <row r="32" spans="1:28" ht="60" customHeight="1">
      <c r="A32" s="3">
        <v>30</v>
      </c>
      <c r="B32" s="3" t="s">
        <v>38</v>
      </c>
      <c r="C32" s="3" t="s">
        <v>386</v>
      </c>
      <c r="D32" s="6">
        <v>45069</v>
      </c>
      <c r="E32" s="3" t="s">
        <v>381</v>
      </c>
      <c r="F32" s="5" t="s">
        <v>434</v>
      </c>
      <c r="G32" s="7" t="s">
        <v>1321</v>
      </c>
      <c r="H32" s="5" t="s">
        <v>435</v>
      </c>
      <c r="I32" s="3"/>
      <c r="J32" s="31"/>
      <c r="K32" s="32">
        <f t="shared" si="2"/>
        <v>1</v>
      </c>
      <c r="L32" s="33" t="str">
        <f t="shared" si="3"/>
        <v>101440068</v>
      </c>
      <c r="M32" s="34" t="str">
        <f t="shared" si="4"/>
        <v>101440068</v>
      </c>
      <c r="N32" s="35">
        <f t="shared" si="5"/>
        <v>1</v>
      </c>
      <c r="O32" s="35">
        <f t="shared" si="6"/>
        <v>1</v>
      </c>
      <c r="P32" s="35">
        <f t="shared" si="0"/>
        <v>1</v>
      </c>
      <c r="Q32" s="36">
        <f t="shared" si="7"/>
        <v>1</v>
      </c>
      <c r="R32" s="37" t="str">
        <f t="shared" si="8"/>
        <v>0975875240</v>
      </c>
      <c r="S32" s="33" t="str">
        <f t="shared" si="9"/>
        <v>0975875240</v>
      </c>
      <c r="T32" s="35" t="e">
        <f t="shared" si="10"/>
        <v>#VALUE!</v>
      </c>
      <c r="U32" s="33" t="str">
        <f t="shared" si="11"/>
        <v>0975875240</v>
      </c>
      <c r="V32" s="38" t="str">
        <f t="shared" si="12"/>
        <v>0975875240</v>
      </c>
      <c r="W32" s="35">
        <f t="shared" si="13"/>
        <v>1</v>
      </c>
      <c r="X32" s="39">
        <f t="shared" si="14"/>
        <v>1</v>
      </c>
      <c r="Y32" s="35">
        <f t="shared" si="1"/>
        <v>1</v>
      </c>
      <c r="Z32" s="36">
        <f t="shared" si="15"/>
        <v>1</v>
      </c>
      <c r="AA32" s="36">
        <f t="shared" si="16"/>
        <v>1</v>
      </c>
      <c r="AB32" s="43"/>
    </row>
    <row r="33" spans="1:28" ht="60" customHeight="1">
      <c r="A33" s="3">
        <v>31</v>
      </c>
      <c r="B33" s="3" t="s">
        <v>39</v>
      </c>
      <c r="C33" s="3" t="s">
        <v>386</v>
      </c>
      <c r="D33" s="6">
        <v>41019</v>
      </c>
      <c r="E33" s="3" t="s">
        <v>381</v>
      </c>
      <c r="F33" s="5" t="s">
        <v>436</v>
      </c>
      <c r="G33" s="7" t="s">
        <v>437</v>
      </c>
      <c r="H33" s="5" t="s">
        <v>438</v>
      </c>
      <c r="I33" s="3"/>
      <c r="J33" s="31"/>
      <c r="K33" s="32">
        <f t="shared" si="2"/>
        <v>1</v>
      </c>
      <c r="L33" s="33" t="str">
        <f t="shared" si="3"/>
        <v>101289346</v>
      </c>
      <c r="M33" s="34" t="str">
        <f t="shared" si="4"/>
        <v>101289346</v>
      </c>
      <c r="N33" s="35">
        <f t="shared" si="5"/>
        <v>1</v>
      </c>
      <c r="O33" s="35">
        <f t="shared" si="6"/>
        <v>1</v>
      </c>
      <c r="P33" s="35">
        <f t="shared" si="0"/>
        <v>1</v>
      </c>
      <c r="Q33" s="36">
        <f t="shared" si="7"/>
        <v>1</v>
      </c>
      <c r="R33" s="37" t="str">
        <f t="shared" si="8"/>
        <v>0715749536</v>
      </c>
      <c r="S33" s="33" t="str">
        <f t="shared" si="9"/>
        <v>0715749536</v>
      </c>
      <c r="T33" s="35" t="e">
        <f t="shared" si="10"/>
        <v>#VALUE!</v>
      </c>
      <c r="U33" s="33" t="str">
        <f t="shared" si="11"/>
        <v>0715749536</v>
      </c>
      <c r="V33" s="38" t="str">
        <f t="shared" si="12"/>
        <v>0715749536</v>
      </c>
      <c r="W33" s="35">
        <f t="shared" si="13"/>
        <v>1</v>
      </c>
      <c r="X33" s="39">
        <f t="shared" si="14"/>
        <v>1</v>
      </c>
      <c r="Y33" s="35">
        <f t="shared" si="1"/>
        <v>1</v>
      </c>
      <c r="Z33" s="36">
        <f t="shared" si="15"/>
        <v>1</v>
      </c>
      <c r="AA33" s="36">
        <f t="shared" si="16"/>
        <v>1</v>
      </c>
      <c r="AB33" s="43"/>
    </row>
    <row r="34" spans="1:28" ht="60" customHeight="1">
      <c r="A34" s="3">
        <v>32</v>
      </c>
      <c r="B34" s="3" t="s">
        <v>40</v>
      </c>
      <c r="C34" s="3" t="s">
        <v>386</v>
      </c>
      <c r="D34" s="6">
        <v>41019</v>
      </c>
      <c r="E34" s="3" t="s">
        <v>381</v>
      </c>
      <c r="F34" s="5" t="s">
        <v>439</v>
      </c>
      <c r="G34" s="7" t="s">
        <v>1322</v>
      </c>
      <c r="H34" s="5" t="s">
        <v>440</v>
      </c>
      <c r="I34" s="3"/>
      <c r="J34" s="31"/>
      <c r="K34" s="32">
        <f t="shared" si="2"/>
        <v>1</v>
      </c>
      <c r="L34" s="33" t="str">
        <f t="shared" si="3"/>
        <v>101121415</v>
      </c>
      <c r="M34" s="34" t="str">
        <f t="shared" si="4"/>
        <v>101121415</v>
      </c>
      <c r="N34" s="35">
        <f t="shared" si="5"/>
        <v>1</v>
      </c>
      <c r="O34" s="35">
        <f t="shared" si="6"/>
        <v>1</v>
      </c>
      <c r="P34" s="35">
        <f t="shared" si="0"/>
        <v>1</v>
      </c>
      <c r="Q34" s="36">
        <f t="shared" si="7"/>
        <v>1</v>
      </c>
      <c r="R34" s="37" t="str">
        <f t="shared" si="8"/>
        <v>095272013</v>
      </c>
      <c r="S34" s="33" t="str">
        <f t="shared" si="9"/>
        <v>095272013</v>
      </c>
      <c r="T34" s="35" t="e">
        <f t="shared" si="10"/>
        <v>#VALUE!</v>
      </c>
      <c r="U34" s="33" t="str">
        <f t="shared" si="11"/>
        <v>095272013</v>
      </c>
      <c r="V34" s="38" t="str">
        <f t="shared" si="12"/>
        <v>095272013</v>
      </c>
      <c r="W34" s="35">
        <f t="shared" si="13"/>
        <v>1</v>
      </c>
      <c r="X34" s="39">
        <f t="shared" si="14"/>
        <v>1</v>
      </c>
      <c r="Y34" s="35">
        <f t="shared" si="1"/>
        <v>1</v>
      </c>
      <c r="Z34" s="36">
        <f t="shared" si="15"/>
        <v>1</v>
      </c>
      <c r="AA34" s="36">
        <f t="shared" si="16"/>
        <v>1</v>
      </c>
      <c r="AB34" s="43"/>
    </row>
    <row r="35" spans="1:28" ht="60" customHeight="1">
      <c r="A35" s="3">
        <v>33</v>
      </c>
      <c r="B35" s="3" t="s">
        <v>41</v>
      </c>
      <c r="C35" s="3" t="s">
        <v>386</v>
      </c>
      <c r="D35" s="6">
        <v>41908</v>
      </c>
      <c r="E35" s="3" t="s">
        <v>381</v>
      </c>
      <c r="F35" s="5" t="s">
        <v>441</v>
      </c>
      <c r="G35" s="7" t="s">
        <v>442</v>
      </c>
      <c r="H35" s="5" t="s">
        <v>443</v>
      </c>
      <c r="I35" s="3"/>
      <c r="J35" s="31"/>
      <c r="K35" s="32">
        <f t="shared" si="2"/>
        <v>1</v>
      </c>
      <c r="L35" s="33" t="str">
        <f t="shared" si="3"/>
        <v>101219224</v>
      </c>
      <c r="M35" s="34" t="str">
        <f t="shared" si="4"/>
        <v>101219224</v>
      </c>
      <c r="N35" s="35">
        <f t="shared" si="5"/>
        <v>1</v>
      </c>
      <c r="O35" s="35">
        <f t="shared" si="6"/>
        <v>1</v>
      </c>
      <c r="P35" s="35">
        <f t="shared" si="0"/>
        <v>1</v>
      </c>
      <c r="Q35" s="36">
        <f t="shared" si="7"/>
        <v>1</v>
      </c>
      <c r="R35" s="37" t="str">
        <f t="shared" si="8"/>
        <v>0977164073</v>
      </c>
      <c r="S35" s="33" t="str">
        <f t="shared" si="9"/>
        <v>0977164073</v>
      </c>
      <c r="T35" s="35" t="e">
        <f t="shared" si="10"/>
        <v>#VALUE!</v>
      </c>
      <c r="U35" s="33" t="str">
        <f t="shared" si="11"/>
        <v>0977164073</v>
      </c>
      <c r="V35" s="38" t="str">
        <f t="shared" si="12"/>
        <v>0977164073</v>
      </c>
      <c r="W35" s="35">
        <f t="shared" si="13"/>
        <v>1</v>
      </c>
      <c r="X35" s="39">
        <f t="shared" si="14"/>
        <v>1</v>
      </c>
      <c r="Y35" s="35">
        <f t="shared" si="1"/>
        <v>1</v>
      </c>
      <c r="Z35" s="36">
        <f t="shared" si="15"/>
        <v>1</v>
      </c>
      <c r="AA35" s="36">
        <f t="shared" si="16"/>
        <v>1</v>
      </c>
      <c r="AB35" s="43"/>
    </row>
    <row r="36" spans="1:28" ht="60" customHeight="1">
      <c r="A36" s="3">
        <v>34</v>
      </c>
      <c r="B36" s="3" t="s">
        <v>42</v>
      </c>
      <c r="C36" s="3" t="s">
        <v>386</v>
      </c>
      <c r="D36" s="6">
        <v>42186</v>
      </c>
      <c r="E36" s="3" t="s">
        <v>381</v>
      </c>
      <c r="F36" s="5" t="s">
        <v>444</v>
      </c>
      <c r="G36" s="7" t="s">
        <v>445</v>
      </c>
      <c r="H36" s="5" t="s">
        <v>446</v>
      </c>
      <c r="I36" s="3"/>
      <c r="J36" s="31"/>
      <c r="K36" s="32">
        <f t="shared" si="2"/>
        <v>1</v>
      </c>
      <c r="L36" s="33" t="str">
        <f t="shared" si="3"/>
        <v>101240589</v>
      </c>
      <c r="M36" s="34" t="str">
        <f t="shared" si="4"/>
        <v>101240589</v>
      </c>
      <c r="N36" s="35">
        <f t="shared" si="5"/>
        <v>1</v>
      </c>
      <c r="O36" s="35">
        <f t="shared" si="6"/>
        <v>1</v>
      </c>
      <c r="P36" s="35">
        <f t="shared" si="0"/>
        <v>1</v>
      </c>
      <c r="Q36" s="36">
        <f t="shared" si="7"/>
        <v>1</v>
      </c>
      <c r="R36" s="37" t="str">
        <f t="shared" si="8"/>
        <v>0966922595</v>
      </c>
      <c r="S36" s="33" t="str">
        <f t="shared" si="9"/>
        <v>0966922595</v>
      </c>
      <c r="T36" s="35" t="e">
        <f t="shared" si="10"/>
        <v>#VALUE!</v>
      </c>
      <c r="U36" s="33" t="str">
        <f t="shared" si="11"/>
        <v>0966922595</v>
      </c>
      <c r="V36" s="38" t="str">
        <f t="shared" si="12"/>
        <v>0966922595</v>
      </c>
      <c r="W36" s="35">
        <f t="shared" si="13"/>
        <v>1</v>
      </c>
      <c r="X36" s="39">
        <f t="shared" si="14"/>
        <v>1</v>
      </c>
      <c r="Y36" s="35">
        <f t="shared" si="1"/>
        <v>1</v>
      </c>
      <c r="Z36" s="36">
        <f t="shared" si="15"/>
        <v>1</v>
      </c>
      <c r="AA36" s="36">
        <f t="shared" si="16"/>
        <v>1</v>
      </c>
      <c r="AB36" s="43"/>
    </row>
    <row r="37" spans="1:28" ht="60" customHeight="1">
      <c r="A37" s="3">
        <v>35</v>
      </c>
      <c r="B37" s="3" t="s">
        <v>43</v>
      </c>
      <c r="C37" s="3" t="s">
        <v>386</v>
      </c>
      <c r="D37" s="6">
        <v>42423</v>
      </c>
      <c r="E37" s="3" t="s">
        <v>381</v>
      </c>
      <c r="F37" s="5" t="s">
        <v>447</v>
      </c>
      <c r="G37" s="7" t="s">
        <v>448</v>
      </c>
      <c r="H37" s="5" t="s">
        <v>449</v>
      </c>
      <c r="I37" s="3"/>
      <c r="J37" s="31"/>
      <c r="K37" s="32">
        <f t="shared" si="2"/>
        <v>1</v>
      </c>
      <c r="L37" s="33" t="str">
        <f t="shared" si="3"/>
        <v>101299216</v>
      </c>
      <c r="M37" s="34" t="str">
        <f t="shared" si="4"/>
        <v>101299216</v>
      </c>
      <c r="N37" s="35">
        <f t="shared" si="5"/>
        <v>1</v>
      </c>
      <c r="O37" s="35">
        <f t="shared" si="6"/>
        <v>1</v>
      </c>
      <c r="P37" s="35">
        <f t="shared" si="0"/>
        <v>1</v>
      </c>
      <c r="Q37" s="36">
        <f t="shared" si="7"/>
        <v>1</v>
      </c>
      <c r="R37" s="37" t="str">
        <f t="shared" si="8"/>
        <v>0972356360</v>
      </c>
      <c r="S37" s="33" t="str">
        <f t="shared" si="9"/>
        <v>0972356360</v>
      </c>
      <c r="T37" s="35" t="e">
        <f t="shared" si="10"/>
        <v>#VALUE!</v>
      </c>
      <c r="U37" s="33" t="str">
        <f t="shared" si="11"/>
        <v>0972356360</v>
      </c>
      <c r="V37" s="38" t="str">
        <f t="shared" si="12"/>
        <v>0972356360</v>
      </c>
      <c r="W37" s="35">
        <f t="shared" si="13"/>
        <v>1</v>
      </c>
      <c r="X37" s="39">
        <f t="shared" si="14"/>
        <v>1</v>
      </c>
      <c r="Y37" s="35">
        <f t="shared" si="1"/>
        <v>1</v>
      </c>
      <c r="Z37" s="36">
        <f t="shared" si="15"/>
        <v>1</v>
      </c>
      <c r="AA37" s="36">
        <f t="shared" si="16"/>
        <v>1</v>
      </c>
      <c r="AB37" s="43"/>
    </row>
    <row r="38" spans="1:28" ht="60" customHeight="1">
      <c r="A38" s="3">
        <v>36</v>
      </c>
      <c r="B38" s="3" t="s">
        <v>44</v>
      </c>
      <c r="C38" s="3" t="s">
        <v>386</v>
      </c>
      <c r="D38" s="6">
        <v>42424</v>
      </c>
      <c r="E38" s="3" t="s">
        <v>381</v>
      </c>
      <c r="F38" s="5" t="s">
        <v>450</v>
      </c>
      <c r="G38" s="7" t="s">
        <v>451</v>
      </c>
      <c r="H38" s="5" t="s">
        <v>452</v>
      </c>
      <c r="I38" s="3"/>
      <c r="J38" s="31"/>
      <c r="K38" s="32">
        <f t="shared" si="2"/>
        <v>1</v>
      </c>
      <c r="L38" s="33" t="str">
        <f t="shared" si="3"/>
        <v>101317177</v>
      </c>
      <c r="M38" s="34" t="str">
        <f t="shared" si="4"/>
        <v>101317177</v>
      </c>
      <c r="N38" s="35">
        <f t="shared" si="5"/>
        <v>1</v>
      </c>
      <c r="O38" s="35">
        <f t="shared" si="6"/>
        <v>1</v>
      </c>
      <c r="P38" s="35">
        <f t="shared" si="0"/>
        <v>1</v>
      </c>
      <c r="Q38" s="36">
        <f t="shared" si="7"/>
        <v>1</v>
      </c>
      <c r="R38" s="37" t="str">
        <f t="shared" si="8"/>
        <v>0964856380</v>
      </c>
      <c r="S38" s="33" t="str">
        <f t="shared" si="9"/>
        <v>0964856380</v>
      </c>
      <c r="T38" s="35" t="e">
        <f t="shared" si="10"/>
        <v>#VALUE!</v>
      </c>
      <c r="U38" s="33" t="str">
        <f t="shared" si="11"/>
        <v>0964856380</v>
      </c>
      <c r="V38" s="38" t="str">
        <f t="shared" si="12"/>
        <v>0964856380</v>
      </c>
      <c r="W38" s="35">
        <f t="shared" si="13"/>
        <v>1</v>
      </c>
      <c r="X38" s="39">
        <f t="shared" si="14"/>
        <v>1</v>
      </c>
      <c r="Y38" s="35">
        <f t="shared" si="1"/>
        <v>1</v>
      </c>
      <c r="Z38" s="36">
        <f t="shared" si="15"/>
        <v>1</v>
      </c>
      <c r="AA38" s="36">
        <f t="shared" si="16"/>
        <v>1</v>
      </c>
      <c r="AB38" s="43"/>
    </row>
    <row r="39" spans="1:28" ht="60" customHeight="1">
      <c r="A39" s="3">
        <v>37</v>
      </c>
      <c r="B39" s="3" t="s">
        <v>45</v>
      </c>
      <c r="C39" s="3" t="s">
        <v>386</v>
      </c>
      <c r="D39" s="6">
        <v>42450</v>
      </c>
      <c r="E39" s="3" t="s">
        <v>381</v>
      </c>
      <c r="F39" s="5" t="s">
        <v>453</v>
      </c>
      <c r="G39" s="7" t="s">
        <v>1323</v>
      </c>
      <c r="H39" s="5" t="s">
        <v>454</v>
      </c>
      <c r="I39" s="3"/>
      <c r="J39" s="31"/>
      <c r="K39" s="32">
        <f t="shared" si="2"/>
        <v>1</v>
      </c>
      <c r="L39" s="33" t="str">
        <f t="shared" si="3"/>
        <v>101219281</v>
      </c>
      <c r="M39" s="34" t="str">
        <f t="shared" si="4"/>
        <v>101219281</v>
      </c>
      <c r="N39" s="35">
        <f t="shared" si="5"/>
        <v>1</v>
      </c>
      <c r="O39" s="35">
        <f t="shared" si="6"/>
        <v>1</v>
      </c>
      <c r="P39" s="35">
        <f t="shared" si="0"/>
        <v>1</v>
      </c>
      <c r="Q39" s="36">
        <f t="shared" si="7"/>
        <v>1</v>
      </c>
      <c r="R39" s="37" t="str">
        <f t="shared" si="8"/>
        <v>086749157</v>
      </c>
      <c r="S39" s="33" t="str">
        <f t="shared" si="9"/>
        <v>086749157</v>
      </c>
      <c r="T39" s="35" t="e">
        <f t="shared" si="10"/>
        <v>#VALUE!</v>
      </c>
      <c r="U39" s="33" t="str">
        <f t="shared" si="11"/>
        <v>086749157</v>
      </c>
      <c r="V39" s="38" t="str">
        <f t="shared" si="12"/>
        <v>086749157</v>
      </c>
      <c r="W39" s="35">
        <f t="shared" si="13"/>
        <v>1</v>
      </c>
      <c r="X39" s="39">
        <f t="shared" si="14"/>
        <v>1</v>
      </c>
      <c r="Y39" s="35">
        <f t="shared" si="1"/>
        <v>1</v>
      </c>
      <c r="Z39" s="36">
        <f t="shared" si="15"/>
        <v>1</v>
      </c>
      <c r="AA39" s="36">
        <f t="shared" si="16"/>
        <v>1</v>
      </c>
      <c r="AB39" s="43"/>
    </row>
    <row r="40" spans="1:28" ht="60" customHeight="1">
      <c r="A40" s="3">
        <v>38</v>
      </c>
      <c r="B40" s="3" t="s">
        <v>46</v>
      </c>
      <c r="C40" s="3" t="s">
        <v>386</v>
      </c>
      <c r="D40" s="6">
        <v>41019</v>
      </c>
      <c r="E40" s="3" t="s">
        <v>381</v>
      </c>
      <c r="F40" s="5" t="s">
        <v>455</v>
      </c>
      <c r="G40" s="7" t="s">
        <v>1324</v>
      </c>
      <c r="H40" s="5" t="s">
        <v>456</v>
      </c>
      <c r="I40" s="3"/>
      <c r="J40" s="31"/>
      <c r="K40" s="32">
        <f t="shared" si="2"/>
        <v>1</v>
      </c>
      <c r="L40" s="33" t="str">
        <f t="shared" si="3"/>
        <v>100762728</v>
      </c>
      <c r="M40" s="34" t="str">
        <f t="shared" si="4"/>
        <v>100762728</v>
      </c>
      <c r="N40" s="35">
        <f t="shared" si="5"/>
        <v>1</v>
      </c>
      <c r="O40" s="35">
        <f t="shared" si="6"/>
        <v>1</v>
      </c>
      <c r="P40" s="35">
        <f t="shared" si="0"/>
        <v>1</v>
      </c>
      <c r="Q40" s="36">
        <f t="shared" si="7"/>
        <v>1</v>
      </c>
      <c r="R40" s="37" t="str">
        <f t="shared" si="8"/>
        <v>0965637967</v>
      </c>
      <c r="S40" s="33" t="str">
        <f t="shared" si="9"/>
        <v>0965637967</v>
      </c>
      <c r="T40" s="35" t="e">
        <f t="shared" si="10"/>
        <v>#VALUE!</v>
      </c>
      <c r="U40" s="33" t="str">
        <f t="shared" si="11"/>
        <v>0965637967</v>
      </c>
      <c r="V40" s="38" t="str">
        <f t="shared" si="12"/>
        <v>0965637967</v>
      </c>
      <c r="W40" s="35">
        <f t="shared" si="13"/>
        <v>1</v>
      </c>
      <c r="X40" s="39">
        <f t="shared" si="14"/>
        <v>1</v>
      </c>
      <c r="Y40" s="35">
        <f t="shared" si="1"/>
        <v>1</v>
      </c>
      <c r="Z40" s="36">
        <f t="shared" si="15"/>
        <v>1</v>
      </c>
      <c r="AA40" s="36">
        <f t="shared" si="16"/>
        <v>1</v>
      </c>
      <c r="AB40" s="43"/>
    </row>
    <row r="41" spans="1:28" ht="60" customHeight="1">
      <c r="A41" s="3">
        <v>39</v>
      </c>
      <c r="B41" s="3" t="s">
        <v>47</v>
      </c>
      <c r="C41" s="3" t="s">
        <v>386</v>
      </c>
      <c r="D41" s="6">
        <v>41019</v>
      </c>
      <c r="E41" s="3" t="s">
        <v>381</v>
      </c>
      <c r="F41" s="5" t="s">
        <v>457</v>
      </c>
      <c r="G41" s="7" t="s">
        <v>1325</v>
      </c>
      <c r="H41" s="5" t="s">
        <v>458</v>
      </c>
      <c r="I41" s="3"/>
      <c r="J41" s="31"/>
      <c r="K41" s="32">
        <f t="shared" si="2"/>
        <v>1</v>
      </c>
      <c r="L41" s="33" t="str">
        <f t="shared" si="3"/>
        <v>100611811</v>
      </c>
      <c r="M41" s="34" t="str">
        <f t="shared" si="4"/>
        <v>100611811</v>
      </c>
      <c r="N41" s="35">
        <f t="shared" si="5"/>
        <v>1</v>
      </c>
      <c r="O41" s="35">
        <f t="shared" si="6"/>
        <v>1</v>
      </c>
      <c r="P41" s="35">
        <f t="shared" si="0"/>
        <v>1</v>
      </c>
      <c r="Q41" s="36">
        <f t="shared" si="7"/>
        <v>1</v>
      </c>
      <c r="R41" s="37" t="str">
        <f t="shared" si="8"/>
        <v>0883589954</v>
      </c>
      <c r="S41" s="33" t="str">
        <f t="shared" si="9"/>
        <v>0883589954</v>
      </c>
      <c r="T41" s="35" t="e">
        <f t="shared" si="10"/>
        <v>#VALUE!</v>
      </c>
      <c r="U41" s="33" t="str">
        <f t="shared" si="11"/>
        <v>0883589954</v>
      </c>
      <c r="V41" s="38" t="str">
        <f t="shared" si="12"/>
        <v>0883589954</v>
      </c>
      <c r="W41" s="35">
        <f t="shared" si="13"/>
        <v>1</v>
      </c>
      <c r="X41" s="39">
        <f t="shared" si="14"/>
        <v>1</v>
      </c>
      <c r="Y41" s="35">
        <f t="shared" si="1"/>
        <v>1</v>
      </c>
      <c r="Z41" s="36">
        <f t="shared" si="15"/>
        <v>1</v>
      </c>
      <c r="AA41" s="36">
        <f t="shared" si="16"/>
        <v>1</v>
      </c>
      <c r="AB41" s="43"/>
    </row>
    <row r="42" spans="1:28" ht="60" customHeight="1">
      <c r="A42" s="3">
        <v>40</v>
      </c>
      <c r="B42" s="3" t="s">
        <v>48</v>
      </c>
      <c r="C42" s="3" t="s">
        <v>386</v>
      </c>
      <c r="D42" s="6">
        <v>41556</v>
      </c>
      <c r="E42" s="3" t="s">
        <v>381</v>
      </c>
      <c r="F42" s="5" t="s">
        <v>459</v>
      </c>
      <c r="G42" s="7" t="s">
        <v>460</v>
      </c>
      <c r="H42" s="5" t="s">
        <v>461</v>
      </c>
      <c r="I42" s="3"/>
      <c r="J42" s="31"/>
      <c r="K42" s="32">
        <f t="shared" si="2"/>
        <v>1</v>
      </c>
      <c r="L42" s="33" t="str">
        <f t="shared" si="3"/>
        <v>101236109</v>
      </c>
      <c r="M42" s="34" t="str">
        <f t="shared" si="4"/>
        <v>101236109</v>
      </c>
      <c r="N42" s="35">
        <f t="shared" si="5"/>
        <v>1</v>
      </c>
      <c r="O42" s="35">
        <f t="shared" si="6"/>
        <v>1</v>
      </c>
      <c r="P42" s="35">
        <f t="shared" si="0"/>
        <v>1</v>
      </c>
      <c r="Q42" s="36">
        <f t="shared" si="7"/>
        <v>1</v>
      </c>
      <c r="R42" s="37" t="str">
        <f t="shared" si="8"/>
        <v>066622329</v>
      </c>
      <c r="S42" s="33" t="str">
        <f t="shared" si="9"/>
        <v>066622329</v>
      </c>
      <c r="T42" s="35" t="e">
        <f t="shared" si="10"/>
        <v>#VALUE!</v>
      </c>
      <c r="U42" s="33" t="str">
        <f t="shared" si="11"/>
        <v>066622329</v>
      </c>
      <c r="V42" s="38" t="str">
        <f t="shared" si="12"/>
        <v>066622329</v>
      </c>
      <c r="W42" s="35">
        <f t="shared" si="13"/>
        <v>1</v>
      </c>
      <c r="X42" s="39">
        <f t="shared" si="14"/>
        <v>1</v>
      </c>
      <c r="Y42" s="35">
        <f t="shared" si="1"/>
        <v>1</v>
      </c>
      <c r="Z42" s="36">
        <f t="shared" si="15"/>
        <v>1</v>
      </c>
      <c r="AA42" s="36">
        <f t="shared" si="16"/>
        <v>1</v>
      </c>
      <c r="AB42" s="43"/>
    </row>
    <row r="43" spans="1:28" ht="60" customHeight="1">
      <c r="A43" s="3">
        <v>41</v>
      </c>
      <c r="B43" s="3" t="s">
        <v>49</v>
      </c>
      <c r="C43" s="3" t="s">
        <v>386</v>
      </c>
      <c r="D43" s="6">
        <v>41019</v>
      </c>
      <c r="E43" s="3" t="s">
        <v>381</v>
      </c>
      <c r="F43" s="5" t="s">
        <v>462</v>
      </c>
      <c r="G43" s="7" t="s">
        <v>463</v>
      </c>
      <c r="H43" s="5" t="s">
        <v>464</v>
      </c>
      <c r="I43" s="3"/>
      <c r="J43" s="31"/>
      <c r="K43" s="32">
        <f t="shared" si="2"/>
        <v>1</v>
      </c>
      <c r="L43" s="33" t="str">
        <f t="shared" si="3"/>
        <v>100729863</v>
      </c>
      <c r="M43" s="34" t="str">
        <f t="shared" si="4"/>
        <v>100729863</v>
      </c>
      <c r="N43" s="35">
        <f t="shared" si="5"/>
        <v>1</v>
      </c>
      <c r="O43" s="35">
        <f t="shared" si="6"/>
        <v>1</v>
      </c>
      <c r="P43" s="35">
        <f t="shared" si="0"/>
        <v>1</v>
      </c>
      <c r="Q43" s="36">
        <f t="shared" si="7"/>
        <v>1</v>
      </c>
      <c r="R43" s="37" t="str">
        <f t="shared" si="8"/>
        <v>0884903067</v>
      </c>
      <c r="S43" s="33" t="str">
        <f t="shared" si="9"/>
        <v>0884903067</v>
      </c>
      <c r="T43" s="35" t="e">
        <f t="shared" si="10"/>
        <v>#VALUE!</v>
      </c>
      <c r="U43" s="33" t="str">
        <f t="shared" si="11"/>
        <v>0884903067</v>
      </c>
      <c r="V43" s="38" t="str">
        <f t="shared" si="12"/>
        <v>0884903067</v>
      </c>
      <c r="W43" s="35">
        <f t="shared" si="13"/>
        <v>1</v>
      </c>
      <c r="X43" s="39">
        <f t="shared" si="14"/>
        <v>1</v>
      </c>
      <c r="Y43" s="35">
        <f t="shared" si="1"/>
        <v>1</v>
      </c>
      <c r="Z43" s="36">
        <f t="shared" si="15"/>
        <v>1</v>
      </c>
      <c r="AA43" s="36">
        <f t="shared" si="16"/>
        <v>1</v>
      </c>
      <c r="AB43" s="43"/>
    </row>
    <row r="44" spans="1:28" ht="60" customHeight="1">
      <c r="A44" s="3">
        <v>42</v>
      </c>
      <c r="B44" s="3" t="s">
        <v>50</v>
      </c>
      <c r="C44" s="3" t="s">
        <v>386</v>
      </c>
      <c r="D44" s="6">
        <v>41170</v>
      </c>
      <c r="E44" s="3" t="s">
        <v>381</v>
      </c>
      <c r="F44" s="5" t="s">
        <v>465</v>
      </c>
      <c r="G44" s="7" t="s">
        <v>466</v>
      </c>
      <c r="H44" s="5" t="s">
        <v>467</v>
      </c>
      <c r="I44" s="3"/>
      <c r="J44" s="31"/>
      <c r="K44" s="32">
        <f t="shared" si="2"/>
        <v>1</v>
      </c>
      <c r="L44" s="33" t="str">
        <f t="shared" si="3"/>
        <v>101282823</v>
      </c>
      <c r="M44" s="34" t="str">
        <f t="shared" si="4"/>
        <v>101282823</v>
      </c>
      <c r="N44" s="35">
        <f t="shared" si="5"/>
        <v>1</v>
      </c>
      <c r="O44" s="35">
        <f t="shared" si="6"/>
        <v>1</v>
      </c>
      <c r="P44" s="35">
        <f t="shared" si="0"/>
        <v>1</v>
      </c>
      <c r="Q44" s="36">
        <f t="shared" si="7"/>
        <v>1</v>
      </c>
      <c r="R44" s="37" t="str">
        <f t="shared" si="8"/>
        <v>0974946698</v>
      </c>
      <c r="S44" s="33" t="str">
        <f t="shared" si="9"/>
        <v>0974946698</v>
      </c>
      <c r="T44" s="35" t="e">
        <f t="shared" si="10"/>
        <v>#VALUE!</v>
      </c>
      <c r="U44" s="33" t="str">
        <f t="shared" si="11"/>
        <v>0974946698</v>
      </c>
      <c r="V44" s="38" t="str">
        <f t="shared" si="12"/>
        <v>0974946698</v>
      </c>
      <c r="W44" s="35">
        <f t="shared" si="13"/>
        <v>1</v>
      </c>
      <c r="X44" s="39">
        <f t="shared" si="14"/>
        <v>1</v>
      </c>
      <c r="Y44" s="35">
        <f t="shared" si="1"/>
        <v>1</v>
      </c>
      <c r="Z44" s="36">
        <f t="shared" si="15"/>
        <v>1</v>
      </c>
      <c r="AA44" s="36">
        <f t="shared" si="16"/>
        <v>1</v>
      </c>
      <c r="AB44" s="43"/>
    </row>
    <row r="45" spans="1:28" ht="60" customHeight="1">
      <c r="A45" s="3">
        <v>43</v>
      </c>
      <c r="B45" s="3" t="s">
        <v>51</v>
      </c>
      <c r="C45" s="3" t="s">
        <v>386</v>
      </c>
      <c r="D45" s="6">
        <v>41762</v>
      </c>
      <c r="E45" s="3" t="s">
        <v>381</v>
      </c>
      <c r="F45" s="5" t="s">
        <v>468</v>
      </c>
      <c r="G45" s="7" t="s">
        <v>469</v>
      </c>
      <c r="H45" s="5" t="s">
        <v>470</v>
      </c>
      <c r="I45" s="3"/>
      <c r="J45" s="31"/>
      <c r="K45" s="32">
        <f t="shared" si="2"/>
        <v>1</v>
      </c>
      <c r="L45" s="33" t="str">
        <f t="shared" si="3"/>
        <v>101415175</v>
      </c>
      <c r="M45" s="34" t="str">
        <f t="shared" si="4"/>
        <v>101415175</v>
      </c>
      <c r="N45" s="35">
        <f t="shared" si="5"/>
        <v>1</v>
      </c>
      <c r="O45" s="35">
        <f t="shared" si="6"/>
        <v>1</v>
      </c>
      <c r="P45" s="35">
        <f t="shared" si="0"/>
        <v>1</v>
      </c>
      <c r="Q45" s="36">
        <f t="shared" si="7"/>
        <v>1</v>
      </c>
      <c r="R45" s="37" t="str">
        <f t="shared" si="8"/>
        <v>086733208</v>
      </c>
      <c r="S45" s="33" t="str">
        <f t="shared" si="9"/>
        <v>086733208</v>
      </c>
      <c r="T45" s="35" t="e">
        <f t="shared" si="10"/>
        <v>#VALUE!</v>
      </c>
      <c r="U45" s="33" t="str">
        <f t="shared" si="11"/>
        <v>086733208</v>
      </c>
      <c r="V45" s="38" t="str">
        <f t="shared" si="12"/>
        <v>086733208</v>
      </c>
      <c r="W45" s="35">
        <f t="shared" si="13"/>
        <v>1</v>
      </c>
      <c r="X45" s="39">
        <f t="shared" si="14"/>
        <v>1</v>
      </c>
      <c r="Y45" s="35">
        <f t="shared" si="1"/>
        <v>1</v>
      </c>
      <c r="Z45" s="36">
        <f t="shared" si="15"/>
        <v>1</v>
      </c>
      <c r="AA45" s="36">
        <f t="shared" si="16"/>
        <v>1</v>
      </c>
      <c r="AB45" s="43"/>
    </row>
    <row r="46" spans="1:28" ht="60" customHeight="1">
      <c r="A46" s="3">
        <v>44</v>
      </c>
      <c r="B46" s="3" t="s">
        <v>52</v>
      </c>
      <c r="C46" s="3" t="s">
        <v>386</v>
      </c>
      <c r="D46" s="6">
        <v>41913</v>
      </c>
      <c r="E46" s="3" t="s">
        <v>381</v>
      </c>
      <c r="F46" s="5" t="s">
        <v>471</v>
      </c>
      <c r="G46" s="7" t="s">
        <v>472</v>
      </c>
      <c r="H46" s="5" t="s">
        <v>473</v>
      </c>
      <c r="I46" s="3"/>
      <c r="J46" s="31"/>
      <c r="K46" s="32">
        <f t="shared" si="2"/>
        <v>1</v>
      </c>
      <c r="L46" s="33" t="str">
        <f t="shared" si="3"/>
        <v>100759592</v>
      </c>
      <c r="M46" s="34" t="str">
        <f t="shared" si="4"/>
        <v>100759592</v>
      </c>
      <c r="N46" s="35">
        <f t="shared" si="5"/>
        <v>1</v>
      </c>
      <c r="O46" s="35">
        <f t="shared" si="6"/>
        <v>1</v>
      </c>
      <c r="P46" s="35">
        <f t="shared" si="0"/>
        <v>1</v>
      </c>
      <c r="Q46" s="36">
        <f t="shared" si="7"/>
        <v>1</v>
      </c>
      <c r="R46" s="37" t="str">
        <f t="shared" si="8"/>
        <v>0888155444</v>
      </c>
      <c r="S46" s="33" t="str">
        <f t="shared" si="9"/>
        <v>0888155444</v>
      </c>
      <c r="T46" s="35" t="e">
        <f t="shared" si="10"/>
        <v>#VALUE!</v>
      </c>
      <c r="U46" s="33" t="str">
        <f t="shared" si="11"/>
        <v>0888155444</v>
      </c>
      <c r="V46" s="38" t="str">
        <f t="shared" si="12"/>
        <v>0888155444</v>
      </c>
      <c r="W46" s="35">
        <f t="shared" si="13"/>
        <v>1</v>
      </c>
      <c r="X46" s="39">
        <f t="shared" si="14"/>
        <v>1</v>
      </c>
      <c r="Y46" s="35">
        <f t="shared" si="1"/>
        <v>1</v>
      </c>
      <c r="Z46" s="36">
        <f t="shared" si="15"/>
        <v>1</v>
      </c>
      <c r="AA46" s="36">
        <f t="shared" si="16"/>
        <v>1</v>
      </c>
      <c r="AB46" s="43"/>
    </row>
    <row r="47" spans="1:28" ht="60" customHeight="1">
      <c r="A47" s="3">
        <v>45</v>
      </c>
      <c r="B47" s="3" t="s">
        <v>53</v>
      </c>
      <c r="C47" s="3" t="s">
        <v>386</v>
      </c>
      <c r="D47" s="6">
        <v>41913</v>
      </c>
      <c r="E47" s="3" t="s">
        <v>381</v>
      </c>
      <c r="F47" s="5" t="s">
        <v>474</v>
      </c>
      <c r="G47" s="7" t="s">
        <v>475</v>
      </c>
      <c r="H47" s="5" t="s">
        <v>476</v>
      </c>
      <c r="I47" s="3"/>
      <c r="J47" s="31"/>
      <c r="K47" s="32">
        <f t="shared" si="2"/>
        <v>1</v>
      </c>
      <c r="L47" s="33" t="str">
        <f t="shared" si="3"/>
        <v>100813547</v>
      </c>
      <c r="M47" s="34" t="str">
        <f t="shared" si="4"/>
        <v>100813547</v>
      </c>
      <c r="N47" s="35">
        <f t="shared" si="5"/>
        <v>1</v>
      </c>
      <c r="O47" s="35">
        <f t="shared" si="6"/>
        <v>1</v>
      </c>
      <c r="P47" s="35">
        <f t="shared" si="0"/>
        <v>1</v>
      </c>
      <c r="Q47" s="36">
        <f t="shared" si="7"/>
        <v>1</v>
      </c>
      <c r="R47" s="37" t="str">
        <f t="shared" si="8"/>
        <v>0977660458</v>
      </c>
      <c r="S47" s="33" t="str">
        <f t="shared" si="9"/>
        <v>0977660458</v>
      </c>
      <c r="T47" s="35" t="e">
        <f t="shared" si="10"/>
        <v>#VALUE!</v>
      </c>
      <c r="U47" s="33" t="str">
        <f t="shared" si="11"/>
        <v>0977660458</v>
      </c>
      <c r="V47" s="38" t="str">
        <f t="shared" si="12"/>
        <v>0977660458</v>
      </c>
      <c r="W47" s="35">
        <f t="shared" si="13"/>
        <v>1</v>
      </c>
      <c r="X47" s="39">
        <f t="shared" si="14"/>
        <v>1</v>
      </c>
      <c r="Y47" s="35">
        <f t="shared" si="1"/>
        <v>1</v>
      </c>
      <c r="Z47" s="36">
        <f t="shared" si="15"/>
        <v>1</v>
      </c>
      <c r="AA47" s="36">
        <f t="shared" si="16"/>
        <v>1</v>
      </c>
      <c r="AB47" s="43"/>
    </row>
    <row r="48" spans="1:28" ht="60" customHeight="1">
      <c r="A48" s="3">
        <v>46</v>
      </c>
      <c r="B48" s="3" t="s">
        <v>54</v>
      </c>
      <c r="C48" s="3" t="s">
        <v>386</v>
      </c>
      <c r="D48" s="6">
        <v>42142</v>
      </c>
      <c r="E48" s="3" t="s">
        <v>381</v>
      </c>
      <c r="F48" s="5" t="s">
        <v>477</v>
      </c>
      <c r="G48" s="7" t="s">
        <v>478</v>
      </c>
      <c r="H48" s="5" t="s">
        <v>479</v>
      </c>
      <c r="I48" s="3"/>
      <c r="J48" s="31"/>
      <c r="K48" s="32">
        <f t="shared" si="2"/>
        <v>1</v>
      </c>
      <c r="L48" s="33" t="str">
        <f t="shared" si="3"/>
        <v>101317027</v>
      </c>
      <c r="M48" s="34" t="str">
        <f t="shared" si="4"/>
        <v>101317027</v>
      </c>
      <c r="N48" s="35">
        <f t="shared" si="5"/>
        <v>1</v>
      </c>
      <c r="O48" s="35">
        <f t="shared" si="6"/>
        <v>1</v>
      </c>
      <c r="P48" s="35">
        <f t="shared" si="0"/>
        <v>1</v>
      </c>
      <c r="Q48" s="36">
        <f t="shared" si="7"/>
        <v>1</v>
      </c>
      <c r="R48" s="37" t="str">
        <f t="shared" si="8"/>
        <v>0964615992</v>
      </c>
      <c r="S48" s="33" t="str">
        <f t="shared" si="9"/>
        <v>0964615992</v>
      </c>
      <c r="T48" s="35" t="e">
        <f t="shared" si="10"/>
        <v>#VALUE!</v>
      </c>
      <c r="U48" s="33" t="str">
        <f t="shared" si="11"/>
        <v>0964615992</v>
      </c>
      <c r="V48" s="38" t="str">
        <f t="shared" si="12"/>
        <v>0964615992</v>
      </c>
      <c r="W48" s="35">
        <f t="shared" si="13"/>
        <v>1</v>
      </c>
      <c r="X48" s="39">
        <f t="shared" si="14"/>
        <v>1</v>
      </c>
      <c r="Y48" s="35">
        <f t="shared" si="1"/>
        <v>1</v>
      </c>
      <c r="Z48" s="36">
        <f t="shared" si="15"/>
        <v>1</v>
      </c>
      <c r="AA48" s="36">
        <f t="shared" si="16"/>
        <v>1</v>
      </c>
      <c r="AB48" s="43"/>
    </row>
    <row r="49" spans="1:28" ht="60" customHeight="1">
      <c r="A49" s="3">
        <v>47</v>
      </c>
      <c r="B49" s="3" t="s">
        <v>55</v>
      </c>
      <c r="C49" s="3" t="s">
        <v>386</v>
      </c>
      <c r="D49" s="6">
        <v>42423</v>
      </c>
      <c r="E49" s="3" t="s">
        <v>381</v>
      </c>
      <c r="F49" s="5" t="s">
        <v>480</v>
      </c>
      <c r="G49" s="7" t="s">
        <v>481</v>
      </c>
      <c r="H49" s="5" t="s">
        <v>482</v>
      </c>
      <c r="I49" s="3"/>
      <c r="J49" s="31"/>
      <c r="K49" s="32">
        <f t="shared" si="2"/>
        <v>1</v>
      </c>
      <c r="L49" s="33" t="str">
        <f t="shared" si="3"/>
        <v>101289287</v>
      </c>
      <c r="M49" s="34" t="str">
        <f t="shared" si="4"/>
        <v>101289287</v>
      </c>
      <c r="N49" s="35">
        <f t="shared" si="5"/>
        <v>1</v>
      </c>
      <c r="O49" s="35">
        <f t="shared" si="6"/>
        <v>1</v>
      </c>
      <c r="P49" s="35">
        <f t="shared" si="0"/>
        <v>1</v>
      </c>
      <c r="Q49" s="36">
        <f t="shared" si="7"/>
        <v>1</v>
      </c>
      <c r="R49" s="37" t="str">
        <f t="shared" si="8"/>
        <v>081994564</v>
      </c>
      <c r="S49" s="33" t="str">
        <f t="shared" si="9"/>
        <v>081994564</v>
      </c>
      <c r="T49" s="35" t="e">
        <f t="shared" si="10"/>
        <v>#VALUE!</v>
      </c>
      <c r="U49" s="33" t="str">
        <f t="shared" si="11"/>
        <v>081994564</v>
      </c>
      <c r="V49" s="38" t="str">
        <f t="shared" si="12"/>
        <v>081994564</v>
      </c>
      <c r="W49" s="35">
        <f t="shared" si="13"/>
        <v>1</v>
      </c>
      <c r="X49" s="39">
        <f t="shared" si="14"/>
        <v>1</v>
      </c>
      <c r="Y49" s="35">
        <f t="shared" si="1"/>
        <v>1</v>
      </c>
      <c r="Z49" s="36">
        <f t="shared" si="15"/>
        <v>1</v>
      </c>
      <c r="AA49" s="36">
        <f t="shared" si="16"/>
        <v>1</v>
      </c>
      <c r="AB49" s="43"/>
    </row>
    <row r="50" spans="1:28" ht="60" customHeight="1">
      <c r="A50" s="3">
        <v>48</v>
      </c>
      <c r="B50" s="3" t="s">
        <v>56</v>
      </c>
      <c r="C50" s="3" t="s">
        <v>386</v>
      </c>
      <c r="D50" s="6">
        <v>41989</v>
      </c>
      <c r="E50" s="3" t="s">
        <v>381</v>
      </c>
      <c r="F50" s="5" t="s">
        <v>483</v>
      </c>
      <c r="G50" s="7" t="s">
        <v>484</v>
      </c>
      <c r="H50" s="5" t="s">
        <v>485</v>
      </c>
      <c r="I50" s="3"/>
      <c r="J50" s="31"/>
      <c r="K50" s="32">
        <f t="shared" si="2"/>
        <v>1</v>
      </c>
      <c r="L50" s="33" t="str">
        <f t="shared" si="3"/>
        <v>101235770</v>
      </c>
      <c r="M50" s="34" t="str">
        <f t="shared" si="4"/>
        <v>101235770</v>
      </c>
      <c r="N50" s="35">
        <f t="shared" si="5"/>
        <v>1</v>
      </c>
      <c r="O50" s="35">
        <f t="shared" si="6"/>
        <v>1</v>
      </c>
      <c r="P50" s="35">
        <f t="shared" si="0"/>
        <v>1</v>
      </c>
      <c r="Q50" s="36">
        <f t="shared" si="7"/>
        <v>1</v>
      </c>
      <c r="R50" s="37" t="str">
        <f t="shared" si="8"/>
        <v>015858750</v>
      </c>
      <c r="S50" s="33" t="str">
        <f t="shared" si="9"/>
        <v>015858750</v>
      </c>
      <c r="T50" s="35" t="e">
        <f t="shared" si="10"/>
        <v>#VALUE!</v>
      </c>
      <c r="U50" s="33" t="str">
        <f t="shared" si="11"/>
        <v>015858750</v>
      </c>
      <c r="V50" s="38" t="str">
        <f t="shared" si="12"/>
        <v>015858750</v>
      </c>
      <c r="W50" s="35">
        <f t="shared" si="13"/>
        <v>1</v>
      </c>
      <c r="X50" s="39">
        <f t="shared" si="14"/>
        <v>1</v>
      </c>
      <c r="Y50" s="35">
        <f t="shared" si="1"/>
        <v>1</v>
      </c>
      <c r="Z50" s="36">
        <f t="shared" si="15"/>
        <v>1</v>
      </c>
      <c r="AA50" s="36">
        <f t="shared" si="16"/>
        <v>1</v>
      </c>
      <c r="AB50" s="43"/>
    </row>
    <row r="51" spans="1:28" ht="60" customHeight="1">
      <c r="A51" s="3">
        <v>49</v>
      </c>
      <c r="B51" s="3" t="s">
        <v>57</v>
      </c>
      <c r="C51" s="3" t="s">
        <v>386</v>
      </c>
      <c r="D51" s="6">
        <v>42615</v>
      </c>
      <c r="E51" s="3" t="s">
        <v>381</v>
      </c>
      <c r="F51" s="5" t="s">
        <v>486</v>
      </c>
      <c r="G51" s="7" t="s">
        <v>1326</v>
      </c>
      <c r="H51" s="5" t="s">
        <v>487</v>
      </c>
      <c r="I51" s="3"/>
      <c r="J51" s="31"/>
      <c r="K51" s="32">
        <f t="shared" si="2"/>
        <v>1</v>
      </c>
      <c r="L51" s="33" t="str">
        <f t="shared" si="3"/>
        <v>101240880</v>
      </c>
      <c r="M51" s="34" t="str">
        <f t="shared" si="4"/>
        <v>101240880</v>
      </c>
      <c r="N51" s="35">
        <f t="shared" si="5"/>
        <v>1</v>
      </c>
      <c r="O51" s="35">
        <f t="shared" si="6"/>
        <v>1</v>
      </c>
      <c r="P51" s="35">
        <f t="shared" si="0"/>
        <v>1</v>
      </c>
      <c r="Q51" s="36">
        <f t="shared" si="7"/>
        <v>1</v>
      </c>
      <c r="R51" s="37" t="str">
        <f t="shared" si="8"/>
        <v>0717712993</v>
      </c>
      <c r="S51" s="33" t="str">
        <f t="shared" si="9"/>
        <v>0717712993</v>
      </c>
      <c r="T51" s="35" t="e">
        <f t="shared" si="10"/>
        <v>#VALUE!</v>
      </c>
      <c r="U51" s="33" t="str">
        <f t="shared" si="11"/>
        <v>0717712993</v>
      </c>
      <c r="V51" s="38" t="str">
        <f t="shared" si="12"/>
        <v>0717712993</v>
      </c>
      <c r="W51" s="35">
        <f t="shared" si="13"/>
        <v>1</v>
      </c>
      <c r="X51" s="39">
        <f t="shared" si="14"/>
        <v>1</v>
      </c>
      <c r="Y51" s="35">
        <f t="shared" si="1"/>
        <v>1</v>
      </c>
      <c r="Z51" s="36">
        <f t="shared" si="15"/>
        <v>1</v>
      </c>
      <c r="AA51" s="36">
        <f t="shared" si="16"/>
        <v>1</v>
      </c>
      <c r="AB51" s="43"/>
    </row>
    <row r="52" spans="1:28" ht="60" customHeight="1">
      <c r="A52" s="3">
        <v>50</v>
      </c>
      <c r="B52" s="3" t="s">
        <v>58</v>
      </c>
      <c r="C52" s="3" t="s">
        <v>386</v>
      </c>
      <c r="D52" s="6">
        <v>42779</v>
      </c>
      <c r="E52" s="3" t="s">
        <v>381</v>
      </c>
      <c r="F52" s="5" t="s">
        <v>488</v>
      </c>
      <c r="G52" s="7" t="s">
        <v>489</v>
      </c>
      <c r="H52" s="5" t="s">
        <v>490</v>
      </c>
      <c r="I52" s="3"/>
      <c r="J52" s="31"/>
      <c r="K52" s="32">
        <f t="shared" si="2"/>
        <v>1</v>
      </c>
      <c r="L52" s="33" t="str">
        <f t="shared" si="3"/>
        <v>100705968</v>
      </c>
      <c r="M52" s="34" t="str">
        <f t="shared" si="4"/>
        <v>100705968</v>
      </c>
      <c r="N52" s="35">
        <f t="shared" si="5"/>
        <v>1</v>
      </c>
      <c r="O52" s="35">
        <f t="shared" si="6"/>
        <v>1</v>
      </c>
      <c r="P52" s="35">
        <f t="shared" si="0"/>
        <v>1</v>
      </c>
      <c r="Q52" s="36">
        <f t="shared" si="7"/>
        <v>1</v>
      </c>
      <c r="R52" s="37" t="str">
        <f t="shared" si="8"/>
        <v>0965713845</v>
      </c>
      <c r="S52" s="33" t="str">
        <f t="shared" si="9"/>
        <v>0965713845</v>
      </c>
      <c r="T52" s="35" t="e">
        <f t="shared" si="10"/>
        <v>#VALUE!</v>
      </c>
      <c r="U52" s="33" t="str">
        <f t="shared" si="11"/>
        <v>0965713845</v>
      </c>
      <c r="V52" s="38" t="str">
        <f t="shared" si="12"/>
        <v>0965713845</v>
      </c>
      <c r="W52" s="35">
        <f t="shared" si="13"/>
        <v>1</v>
      </c>
      <c r="X52" s="39">
        <f t="shared" si="14"/>
        <v>1</v>
      </c>
      <c r="Y52" s="35">
        <f t="shared" si="1"/>
        <v>1</v>
      </c>
      <c r="Z52" s="36">
        <f t="shared" si="15"/>
        <v>1</v>
      </c>
      <c r="AA52" s="36">
        <f t="shared" si="16"/>
        <v>1</v>
      </c>
      <c r="AB52" s="43"/>
    </row>
    <row r="53" spans="1:28" ht="60" customHeight="1">
      <c r="A53" s="3">
        <v>51</v>
      </c>
      <c r="B53" s="3" t="s">
        <v>59</v>
      </c>
      <c r="C53" s="3" t="s">
        <v>386</v>
      </c>
      <c r="D53" s="6">
        <v>42696</v>
      </c>
      <c r="E53" s="3" t="s">
        <v>381</v>
      </c>
      <c r="F53" s="5" t="s">
        <v>491</v>
      </c>
      <c r="G53" s="7" t="s">
        <v>1327</v>
      </c>
      <c r="H53" s="5" t="s">
        <v>492</v>
      </c>
      <c r="I53" s="3"/>
      <c r="J53" s="31"/>
      <c r="K53" s="32">
        <f t="shared" si="2"/>
        <v>1</v>
      </c>
      <c r="L53" s="33" t="str">
        <f t="shared" si="3"/>
        <v>100606503</v>
      </c>
      <c r="M53" s="34" t="str">
        <f t="shared" si="4"/>
        <v>100606503</v>
      </c>
      <c r="N53" s="35">
        <f t="shared" si="5"/>
        <v>1</v>
      </c>
      <c r="O53" s="35">
        <f t="shared" si="6"/>
        <v>1</v>
      </c>
      <c r="P53" s="35">
        <f t="shared" si="0"/>
        <v>1</v>
      </c>
      <c r="Q53" s="36">
        <f t="shared" si="7"/>
        <v>1</v>
      </c>
      <c r="R53" s="37" t="str">
        <f t="shared" si="8"/>
        <v>070342323</v>
      </c>
      <c r="S53" s="33" t="str">
        <f t="shared" si="9"/>
        <v>070342323</v>
      </c>
      <c r="T53" s="35" t="e">
        <f t="shared" si="10"/>
        <v>#VALUE!</v>
      </c>
      <c r="U53" s="33" t="str">
        <f t="shared" si="11"/>
        <v>070342323</v>
      </c>
      <c r="V53" s="38" t="str">
        <f t="shared" si="12"/>
        <v>070342323</v>
      </c>
      <c r="W53" s="35">
        <f t="shared" si="13"/>
        <v>1</v>
      </c>
      <c r="X53" s="39">
        <f t="shared" si="14"/>
        <v>1</v>
      </c>
      <c r="Y53" s="35">
        <f t="shared" si="1"/>
        <v>1</v>
      </c>
      <c r="Z53" s="36">
        <f t="shared" si="15"/>
        <v>1</v>
      </c>
      <c r="AA53" s="36">
        <f t="shared" si="16"/>
        <v>1</v>
      </c>
      <c r="AB53" s="43"/>
    </row>
    <row r="54" spans="1:28" ht="60" customHeight="1">
      <c r="A54" s="3">
        <v>52</v>
      </c>
      <c r="B54" s="3" t="s">
        <v>60</v>
      </c>
      <c r="C54" s="3" t="s">
        <v>386</v>
      </c>
      <c r="D54" s="6">
        <v>42697</v>
      </c>
      <c r="E54" s="3" t="s">
        <v>381</v>
      </c>
      <c r="F54" s="5" t="s">
        <v>493</v>
      </c>
      <c r="G54" s="7" t="s">
        <v>1328</v>
      </c>
      <c r="H54" s="5" t="s">
        <v>494</v>
      </c>
      <c r="I54" s="3"/>
      <c r="J54" s="31"/>
      <c r="K54" s="32">
        <f t="shared" si="2"/>
        <v>1</v>
      </c>
      <c r="L54" s="33" t="str">
        <f t="shared" si="3"/>
        <v>100966273</v>
      </c>
      <c r="M54" s="34" t="str">
        <f t="shared" si="4"/>
        <v>100966273</v>
      </c>
      <c r="N54" s="35">
        <f t="shared" si="5"/>
        <v>1</v>
      </c>
      <c r="O54" s="35">
        <f t="shared" si="6"/>
        <v>1</v>
      </c>
      <c r="P54" s="35">
        <f t="shared" si="0"/>
        <v>1</v>
      </c>
      <c r="Q54" s="36">
        <f t="shared" si="7"/>
        <v>1</v>
      </c>
      <c r="R54" s="37" t="str">
        <f t="shared" si="8"/>
        <v>0967696066</v>
      </c>
      <c r="S54" s="33" t="str">
        <f t="shared" si="9"/>
        <v>0967696066</v>
      </c>
      <c r="T54" s="35" t="e">
        <f t="shared" si="10"/>
        <v>#VALUE!</v>
      </c>
      <c r="U54" s="33" t="str">
        <f t="shared" si="11"/>
        <v>0967696066</v>
      </c>
      <c r="V54" s="38" t="str">
        <f t="shared" si="12"/>
        <v>0967696066</v>
      </c>
      <c r="W54" s="35">
        <f t="shared" si="13"/>
        <v>1</v>
      </c>
      <c r="X54" s="39">
        <f t="shared" si="14"/>
        <v>1</v>
      </c>
      <c r="Y54" s="35">
        <f t="shared" si="1"/>
        <v>1</v>
      </c>
      <c r="Z54" s="36">
        <f t="shared" si="15"/>
        <v>1</v>
      </c>
      <c r="AA54" s="36">
        <f t="shared" si="16"/>
        <v>1</v>
      </c>
      <c r="AB54" s="43"/>
    </row>
    <row r="55" spans="1:28" ht="60" customHeight="1">
      <c r="A55" s="3">
        <v>53</v>
      </c>
      <c r="B55" s="3" t="s">
        <v>61</v>
      </c>
      <c r="C55" s="3" t="s">
        <v>386</v>
      </c>
      <c r="D55" s="6">
        <v>42858</v>
      </c>
      <c r="E55" s="3" t="s">
        <v>381</v>
      </c>
      <c r="F55" s="5" t="s">
        <v>495</v>
      </c>
      <c r="G55" s="7" t="s">
        <v>1329</v>
      </c>
      <c r="H55" s="5" t="s">
        <v>496</v>
      </c>
      <c r="I55" s="3"/>
      <c r="J55" s="31"/>
      <c r="K55" s="32">
        <f t="shared" si="2"/>
        <v>1</v>
      </c>
      <c r="L55" s="33" t="str">
        <f t="shared" si="3"/>
        <v>101235549</v>
      </c>
      <c r="M55" s="34" t="str">
        <f t="shared" si="4"/>
        <v>101235549</v>
      </c>
      <c r="N55" s="35">
        <f t="shared" si="5"/>
        <v>1</v>
      </c>
      <c r="O55" s="35">
        <f t="shared" si="6"/>
        <v>1</v>
      </c>
      <c r="P55" s="35">
        <f t="shared" si="0"/>
        <v>1</v>
      </c>
      <c r="Q55" s="36">
        <f t="shared" si="7"/>
        <v>1</v>
      </c>
      <c r="R55" s="37" t="str">
        <f t="shared" si="8"/>
        <v>0967554653</v>
      </c>
      <c r="S55" s="33" t="str">
        <f t="shared" si="9"/>
        <v>0967554653</v>
      </c>
      <c r="T55" s="35" t="e">
        <f t="shared" si="10"/>
        <v>#VALUE!</v>
      </c>
      <c r="U55" s="33" t="str">
        <f t="shared" si="11"/>
        <v>0967554653</v>
      </c>
      <c r="V55" s="38" t="str">
        <f t="shared" si="12"/>
        <v>0967554653</v>
      </c>
      <c r="W55" s="35">
        <f t="shared" si="13"/>
        <v>1</v>
      </c>
      <c r="X55" s="39">
        <f t="shared" si="14"/>
        <v>1</v>
      </c>
      <c r="Y55" s="35">
        <f t="shared" si="1"/>
        <v>1</v>
      </c>
      <c r="Z55" s="36">
        <f t="shared" si="15"/>
        <v>1</v>
      </c>
      <c r="AA55" s="36">
        <f t="shared" si="16"/>
        <v>1</v>
      </c>
      <c r="AB55" s="43"/>
    </row>
    <row r="56" spans="1:28" ht="60" customHeight="1">
      <c r="A56" s="3">
        <v>54</v>
      </c>
      <c r="B56" s="3" t="s">
        <v>62</v>
      </c>
      <c r="C56" s="3" t="s">
        <v>386</v>
      </c>
      <c r="D56" s="6">
        <v>41019</v>
      </c>
      <c r="E56" s="3" t="s">
        <v>381</v>
      </c>
      <c r="F56" s="5" t="s">
        <v>497</v>
      </c>
      <c r="G56" s="7" t="s">
        <v>1330</v>
      </c>
      <c r="H56" s="5" t="s">
        <v>498</v>
      </c>
      <c r="I56" s="3"/>
      <c r="J56" s="31"/>
      <c r="K56" s="32">
        <f t="shared" si="2"/>
        <v>1</v>
      </c>
      <c r="L56" s="33" t="str">
        <f t="shared" si="3"/>
        <v>101401027</v>
      </c>
      <c r="M56" s="34" t="str">
        <f t="shared" si="4"/>
        <v>101401027</v>
      </c>
      <c r="N56" s="35">
        <f t="shared" si="5"/>
        <v>1</v>
      </c>
      <c r="O56" s="35">
        <f t="shared" si="6"/>
        <v>1</v>
      </c>
      <c r="P56" s="35">
        <f t="shared" si="0"/>
        <v>1</v>
      </c>
      <c r="Q56" s="36">
        <f t="shared" si="7"/>
        <v>1</v>
      </c>
      <c r="R56" s="37" t="str">
        <f t="shared" si="8"/>
        <v>0966916775</v>
      </c>
      <c r="S56" s="33" t="str">
        <f t="shared" si="9"/>
        <v>0966916775</v>
      </c>
      <c r="T56" s="35" t="e">
        <f t="shared" si="10"/>
        <v>#VALUE!</v>
      </c>
      <c r="U56" s="33" t="str">
        <f t="shared" si="11"/>
        <v>0966916775</v>
      </c>
      <c r="V56" s="38" t="str">
        <f t="shared" si="12"/>
        <v>0966916775</v>
      </c>
      <c r="W56" s="35">
        <f t="shared" si="13"/>
        <v>1</v>
      </c>
      <c r="X56" s="39">
        <f t="shared" si="14"/>
        <v>1</v>
      </c>
      <c r="Y56" s="35">
        <f t="shared" si="1"/>
        <v>1</v>
      </c>
      <c r="Z56" s="36">
        <f t="shared" si="15"/>
        <v>1</v>
      </c>
      <c r="AA56" s="36">
        <f t="shared" si="16"/>
        <v>1</v>
      </c>
      <c r="AB56" s="43"/>
    </row>
    <row r="57" spans="1:28" ht="60" customHeight="1">
      <c r="A57" s="3">
        <v>55</v>
      </c>
      <c r="B57" s="3" t="s">
        <v>63</v>
      </c>
      <c r="C57" s="3" t="s">
        <v>386</v>
      </c>
      <c r="D57" s="6">
        <v>41338</v>
      </c>
      <c r="E57" s="3" t="s">
        <v>381</v>
      </c>
      <c r="F57" s="5" t="s">
        <v>499</v>
      </c>
      <c r="G57" s="7" t="s">
        <v>500</v>
      </c>
      <c r="H57" s="5" t="s">
        <v>501</v>
      </c>
      <c r="I57" s="3"/>
      <c r="J57" s="31"/>
      <c r="K57" s="32">
        <f t="shared" si="2"/>
        <v>1</v>
      </c>
      <c r="L57" s="33" t="str">
        <f t="shared" si="3"/>
        <v>100771013</v>
      </c>
      <c r="M57" s="34" t="str">
        <f t="shared" si="4"/>
        <v>100771013</v>
      </c>
      <c r="N57" s="35">
        <f t="shared" si="5"/>
        <v>1</v>
      </c>
      <c r="O57" s="35">
        <f t="shared" si="6"/>
        <v>1</v>
      </c>
      <c r="P57" s="35">
        <f t="shared" si="0"/>
        <v>1</v>
      </c>
      <c r="Q57" s="36">
        <f t="shared" si="7"/>
        <v>1</v>
      </c>
      <c r="R57" s="37" t="str">
        <f t="shared" si="8"/>
        <v>0967021486</v>
      </c>
      <c r="S57" s="33" t="str">
        <f t="shared" si="9"/>
        <v>0967021486</v>
      </c>
      <c r="T57" s="35" t="e">
        <f t="shared" si="10"/>
        <v>#VALUE!</v>
      </c>
      <c r="U57" s="33" t="str">
        <f t="shared" si="11"/>
        <v>0967021486</v>
      </c>
      <c r="V57" s="38" t="str">
        <f t="shared" si="12"/>
        <v>0967021486</v>
      </c>
      <c r="W57" s="35">
        <f t="shared" si="13"/>
        <v>1</v>
      </c>
      <c r="X57" s="39">
        <f t="shared" si="14"/>
        <v>1</v>
      </c>
      <c r="Y57" s="35">
        <f t="shared" si="1"/>
        <v>1</v>
      </c>
      <c r="Z57" s="36">
        <f t="shared" si="15"/>
        <v>1</v>
      </c>
      <c r="AA57" s="36">
        <f t="shared" si="16"/>
        <v>1</v>
      </c>
      <c r="AB57" s="43"/>
    </row>
    <row r="58" spans="1:28" ht="60" customHeight="1">
      <c r="A58" s="3">
        <v>56</v>
      </c>
      <c r="B58" s="3" t="s">
        <v>64</v>
      </c>
      <c r="C58" s="3" t="s">
        <v>386</v>
      </c>
      <c r="D58" s="6">
        <v>41491</v>
      </c>
      <c r="E58" s="3" t="s">
        <v>381</v>
      </c>
      <c r="F58" s="5" t="s">
        <v>502</v>
      </c>
      <c r="G58" s="7" t="s">
        <v>503</v>
      </c>
      <c r="H58" s="5" t="s">
        <v>504</v>
      </c>
      <c r="I58" s="3"/>
      <c r="J58" s="31"/>
      <c r="K58" s="32">
        <f t="shared" si="2"/>
        <v>1</v>
      </c>
      <c r="L58" s="33" t="str">
        <f t="shared" si="3"/>
        <v>101075606</v>
      </c>
      <c r="M58" s="34" t="str">
        <f t="shared" si="4"/>
        <v>101075606</v>
      </c>
      <c r="N58" s="35">
        <f t="shared" si="5"/>
        <v>1</v>
      </c>
      <c r="O58" s="35">
        <f t="shared" si="6"/>
        <v>1</v>
      </c>
      <c r="P58" s="35">
        <f t="shared" si="0"/>
        <v>1</v>
      </c>
      <c r="Q58" s="36">
        <f t="shared" si="7"/>
        <v>1</v>
      </c>
      <c r="R58" s="37" t="str">
        <f t="shared" si="8"/>
        <v>060706142</v>
      </c>
      <c r="S58" s="33" t="str">
        <f t="shared" si="9"/>
        <v>060706142</v>
      </c>
      <c r="T58" s="35" t="e">
        <f t="shared" si="10"/>
        <v>#VALUE!</v>
      </c>
      <c r="U58" s="33" t="str">
        <f t="shared" si="11"/>
        <v>060706142</v>
      </c>
      <c r="V58" s="38" t="str">
        <f t="shared" si="12"/>
        <v>060706142</v>
      </c>
      <c r="W58" s="35">
        <f t="shared" si="13"/>
        <v>1</v>
      </c>
      <c r="X58" s="39">
        <f t="shared" si="14"/>
        <v>1</v>
      </c>
      <c r="Y58" s="35">
        <f t="shared" si="1"/>
        <v>1</v>
      </c>
      <c r="Z58" s="36">
        <f t="shared" si="15"/>
        <v>1</v>
      </c>
      <c r="AA58" s="36">
        <f t="shared" si="16"/>
        <v>1</v>
      </c>
      <c r="AB58" s="43"/>
    </row>
    <row r="59" spans="1:28" ht="60" customHeight="1">
      <c r="A59" s="3">
        <v>57</v>
      </c>
      <c r="B59" s="3" t="s">
        <v>65</v>
      </c>
      <c r="C59" s="3" t="s">
        <v>386</v>
      </c>
      <c r="D59" s="6">
        <v>42303</v>
      </c>
      <c r="E59" s="3" t="s">
        <v>381</v>
      </c>
      <c r="F59" s="5" t="s">
        <v>505</v>
      </c>
      <c r="G59" s="7" t="s">
        <v>506</v>
      </c>
      <c r="H59" s="5" t="s">
        <v>507</v>
      </c>
      <c r="I59" s="3"/>
      <c r="J59" s="31"/>
      <c r="K59" s="32">
        <f t="shared" si="2"/>
        <v>1</v>
      </c>
      <c r="L59" s="33" t="str">
        <f t="shared" si="3"/>
        <v>101288733</v>
      </c>
      <c r="M59" s="34" t="str">
        <f t="shared" si="4"/>
        <v>101288733</v>
      </c>
      <c r="N59" s="35">
        <f t="shared" si="5"/>
        <v>1</v>
      </c>
      <c r="O59" s="35">
        <f t="shared" si="6"/>
        <v>1</v>
      </c>
      <c r="P59" s="35">
        <f t="shared" si="0"/>
        <v>1</v>
      </c>
      <c r="Q59" s="36">
        <f t="shared" si="7"/>
        <v>1</v>
      </c>
      <c r="R59" s="37" t="str">
        <f t="shared" si="8"/>
        <v>0973091700</v>
      </c>
      <c r="S59" s="33" t="str">
        <f t="shared" si="9"/>
        <v>0973091700</v>
      </c>
      <c r="T59" s="35" t="e">
        <f t="shared" si="10"/>
        <v>#VALUE!</v>
      </c>
      <c r="U59" s="33" t="str">
        <f t="shared" si="11"/>
        <v>0973091700</v>
      </c>
      <c r="V59" s="38" t="str">
        <f t="shared" si="12"/>
        <v>0973091700</v>
      </c>
      <c r="W59" s="35">
        <f t="shared" si="13"/>
        <v>1</v>
      </c>
      <c r="X59" s="39">
        <f t="shared" si="14"/>
        <v>1</v>
      </c>
      <c r="Y59" s="35">
        <f t="shared" si="1"/>
        <v>1</v>
      </c>
      <c r="Z59" s="36">
        <f t="shared" si="15"/>
        <v>1</v>
      </c>
      <c r="AA59" s="36">
        <f t="shared" si="16"/>
        <v>1</v>
      </c>
      <c r="AB59" s="43"/>
    </row>
    <row r="60" spans="1:28" ht="60" customHeight="1">
      <c r="A60" s="3">
        <v>58</v>
      </c>
      <c r="B60" s="3" t="s">
        <v>66</v>
      </c>
      <c r="C60" s="3" t="s">
        <v>386</v>
      </c>
      <c r="D60" s="6">
        <v>42487</v>
      </c>
      <c r="E60" s="3" t="s">
        <v>381</v>
      </c>
      <c r="F60" s="5" t="s">
        <v>508</v>
      </c>
      <c r="G60" s="7" t="s">
        <v>1331</v>
      </c>
      <c r="H60" s="5" t="s">
        <v>509</v>
      </c>
      <c r="I60" s="3"/>
      <c r="J60" s="31"/>
      <c r="K60" s="32">
        <f t="shared" si="2"/>
        <v>1</v>
      </c>
      <c r="L60" s="33" t="str">
        <f t="shared" si="3"/>
        <v>100904167</v>
      </c>
      <c r="M60" s="34" t="str">
        <f t="shared" si="4"/>
        <v>100904167</v>
      </c>
      <c r="N60" s="35">
        <f t="shared" si="5"/>
        <v>1</v>
      </c>
      <c r="O60" s="35">
        <f t="shared" si="6"/>
        <v>1</v>
      </c>
      <c r="P60" s="35">
        <f t="shared" si="0"/>
        <v>1</v>
      </c>
      <c r="Q60" s="36">
        <f t="shared" si="7"/>
        <v>1</v>
      </c>
      <c r="R60" s="37" t="str">
        <f t="shared" si="8"/>
        <v>086371116</v>
      </c>
      <c r="S60" s="33" t="str">
        <f t="shared" si="9"/>
        <v>086371116</v>
      </c>
      <c r="T60" s="35" t="e">
        <f t="shared" si="10"/>
        <v>#VALUE!</v>
      </c>
      <c r="U60" s="33" t="str">
        <f t="shared" si="11"/>
        <v>086371116</v>
      </c>
      <c r="V60" s="38" t="str">
        <f t="shared" si="12"/>
        <v>086371116</v>
      </c>
      <c r="W60" s="35">
        <f t="shared" si="13"/>
        <v>1</v>
      </c>
      <c r="X60" s="39">
        <f t="shared" si="14"/>
        <v>1</v>
      </c>
      <c r="Y60" s="35">
        <f t="shared" si="1"/>
        <v>1</v>
      </c>
      <c r="Z60" s="36">
        <f t="shared" si="15"/>
        <v>1</v>
      </c>
      <c r="AA60" s="36">
        <f t="shared" si="16"/>
        <v>1</v>
      </c>
      <c r="AB60" s="43"/>
    </row>
    <row r="61" spans="1:28" ht="60" customHeight="1">
      <c r="A61" s="3">
        <v>59</v>
      </c>
      <c r="B61" s="3" t="s">
        <v>67</v>
      </c>
      <c r="C61" s="3" t="s">
        <v>386</v>
      </c>
      <c r="D61" s="6">
        <v>42493</v>
      </c>
      <c r="E61" s="3" t="s">
        <v>381</v>
      </c>
      <c r="F61" s="5" t="s">
        <v>510</v>
      </c>
      <c r="G61" s="7" t="s">
        <v>511</v>
      </c>
      <c r="H61" s="5" t="s">
        <v>512</v>
      </c>
      <c r="I61" s="3"/>
      <c r="J61" s="31"/>
      <c r="K61" s="32">
        <f t="shared" si="2"/>
        <v>1</v>
      </c>
      <c r="L61" s="33" t="str">
        <f t="shared" si="3"/>
        <v>101192644</v>
      </c>
      <c r="M61" s="34" t="str">
        <f t="shared" si="4"/>
        <v>101192644</v>
      </c>
      <c r="N61" s="35">
        <f t="shared" si="5"/>
        <v>1</v>
      </c>
      <c r="O61" s="35">
        <f t="shared" si="6"/>
        <v>1</v>
      </c>
      <c r="P61" s="35">
        <f t="shared" si="0"/>
        <v>1</v>
      </c>
      <c r="Q61" s="36">
        <f t="shared" si="7"/>
        <v>1</v>
      </c>
      <c r="R61" s="37" t="str">
        <f t="shared" si="8"/>
        <v>0978036876</v>
      </c>
      <c r="S61" s="33" t="str">
        <f t="shared" si="9"/>
        <v>0978036876</v>
      </c>
      <c r="T61" s="35" t="e">
        <f t="shared" si="10"/>
        <v>#VALUE!</v>
      </c>
      <c r="U61" s="33" t="str">
        <f t="shared" si="11"/>
        <v>0978036876</v>
      </c>
      <c r="V61" s="38" t="str">
        <f t="shared" si="12"/>
        <v>0978036876</v>
      </c>
      <c r="W61" s="35">
        <f t="shared" si="13"/>
        <v>1</v>
      </c>
      <c r="X61" s="39">
        <f t="shared" si="14"/>
        <v>1</v>
      </c>
      <c r="Y61" s="35">
        <f t="shared" si="1"/>
        <v>1</v>
      </c>
      <c r="Z61" s="36">
        <f t="shared" si="15"/>
        <v>1</v>
      </c>
      <c r="AA61" s="36">
        <f t="shared" si="16"/>
        <v>1</v>
      </c>
      <c r="AB61" s="43"/>
    </row>
    <row r="62" spans="1:28" ht="60" customHeight="1">
      <c r="A62" s="3">
        <v>60</v>
      </c>
      <c r="B62" s="3" t="s">
        <v>68</v>
      </c>
      <c r="C62" s="3" t="s">
        <v>386</v>
      </c>
      <c r="D62" s="6">
        <v>42695</v>
      </c>
      <c r="E62" s="3" t="s">
        <v>381</v>
      </c>
      <c r="F62" s="5" t="s">
        <v>513</v>
      </c>
      <c r="G62" s="7" t="s">
        <v>1332</v>
      </c>
      <c r="H62" s="5" t="s">
        <v>514</v>
      </c>
      <c r="I62" s="3"/>
      <c r="J62" s="31"/>
      <c r="K62" s="32">
        <f t="shared" si="2"/>
        <v>1</v>
      </c>
      <c r="L62" s="33" t="str">
        <f t="shared" si="3"/>
        <v>101299140</v>
      </c>
      <c r="M62" s="34" t="str">
        <f t="shared" si="4"/>
        <v>101299140</v>
      </c>
      <c r="N62" s="35">
        <f t="shared" si="5"/>
        <v>1</v>
      </c>
      <c r="O62" s="35">
        <f t="shared" si="6"/>
        <v>1</v>
      </c>
      <c r="P62" s="35">
        <f t="shared" si="0"/>
        <v>1</v>
      </c>
      <c r="Q62" s="36">
        <f t="shared" si="7"/>
        <v>1</v>
      </c>
      <c r="R62" s="37" t="str">
        <f t="shared" si="8"/>
        <v>0884869030</v>
      </c>
      <c r="S62" s="33" t="str">
        <f t="shared" si="9"/>
        <v>0884869030</v>
      </c>
      <c r="T62" s="35" t="e">
        <f t="shared" si="10"/>
        <v>#VALUE!</v>
      </c>
      <c r="U62" s="33" t="str">
        <f t="shared" si="11"/>
        <v>0884869030</v>
      </c>
      <c r="V62" s="38" t="str">
        <f t="shared" si="12"/>
        <v>0884869030</v>
      </c>
      <c r="W62" s="35">
        <f t="shared" si="13"/>
        <v>1</v>
      </c>
      <c r="X62" s="39">
        <f t="shared" si="14"/>
        <v>1</v>
      </c>
      <c r="Y62" s="35">
        <f t="shared" si="1"/>
        <v>1</v>
      </c>
      <c r="Z62" s="36">
        <f t="shared" si="15"/>
        <v>1</v>
      </c>
      <c r="AA62" s="36">
        <f t="shared" si="16"/>
        <v>1</v>
      </c>
      <c r="AB62" s="43"/>
    </row>
    <row r="63" spans="1:28" ht="60" customHeight="1">
      <c r="A63" s="3">
        <v>61</v>
      </c>
      <c r="B63" s="3" t="s">
        <v>69</v>
      </c>
      <c r="C63" s="3" t="s">
        <v>386</v>
      </c>
      <c r="D63" s="6">
        <v>42695</v>
      </c>
      <c r="E63" s="3" t="s">
        <v>381</v>
      </c>
      <c r="F63" s="5" t="s">
        <v>515</v>
      </c>
      <c r="G63" s="7" t="s">
        <v>1333</v>
      </c>
      <c r="H63" s="5" t="s">
        <v>516</v>
      </c>
      <c r="I63" s="3"/>
      <c r="J63" s="31"/>
      <c r="K63" s="32">
        <f t="shared" si="2"/>
        <v>1</v>
      </c>
      <c r="L63" s="33" t="str">
        <f t="shared" si="3"/>
        <v>101009975</v>
      </c>
      <c r="M63" s="34" t="str">
        <f t="shared" si="4"/>
        <v>101009975</v>
      </c>
      <c r="N63" s="35">
        <f t="shared" si="5"/>
        <v>1</v>
      </c>
      <c r="O63" s="35">
        <f t="shared" si="6"/>
        <v>1</v>
      </c>
      <c r="P63" s="35">
        <f t="shared" si="0"/>
        <v>1</v>
      </c>
      <c r="Q63" s="36">
        <f t="shared" si="7"/>
        <v>1</v>
      </c>
      <c r="R63" s="37" t="str">
        <f t="shared" si="8"/>
        <v>0979896813</v>
      </c>
      <c r="S63" s="33" t="str">
        <f t="shared" si="9"/>
        <v>0979896813</v>
      </c>
      <c r="T63" s="35" t="e">
        <f t="shared" si="10"/>
        <v>#VALUE!</v>
      </c>
      <c r="U63" s="33" t="str">
        <f t="shared" si="11"/>
        <v>0979896813</v>
      </c>
      <c r="V63" s="38" t="str">
        <f t="shared" si="12"/>
        <v>0979896813</v>
      </c>
      <c r="W63" s="35">
        <f t="shared" si="13"/>
        <v>1</v>
      </c>
      <c r="X63" s="39">
        <f t="shared" si="14"/>
        <v>1</v>
      </c>
      <c r="Y63" s="35">
        <f t="shared" si="1"/>
        <v>1</v>
      </c>
      <c r="Z63" s="36">
        <f t="shared" si="15"/>
        <v>1</v>
      </c>
      <c r="AA63" s="36">
        <f t="shared" si="16"/>
        <v>1</v>
      </c>
      <c r="AB63" s="43"/>
    </row>
    <row r="64" spans="1:28" ht="60" customHeight="1">
      <c r="A64" s="3">
        <v>62</v>
      </c>
      <c r="B64" s="3" t="s">
        <v>70</v>
      </c>
      <c r="C64" s="3" t="s">
        <v>386</v>
      </c>
      <c r="D64" s="6">
        <v>42697</v>
      </c>
      <c r="E64" s="3" t="s">
        <v>381</v>
      </c>
      <c r="F64" s="5" t="s">
        <v>517</v>
      </c>
      <c r="G64" s="7" t="s">
        <v>1334</v>
      </c>
      <c r="H64" s="5" t="s">
        <v>518</v>
      </c>
      <c r="I64" s="3"/>
      <c r="J64" s="31"/>
      <c r="K64" s="32">
        <f t="shared" si="2"/>
        <v>1</v>
      </c>
      <c r="L64" s="33" t="str">
        <f t="shared" si="3"/>
        <v>101211308</v>
      </c>
      <c r="M64" s="34" t="str">
        <f t="shared" si="4"/>
        <v>101211308</v>
      </c>
      <c r="N64" s="35">
        <f t="shared" si="5"/>
        <v>1</v>
      </c>
      <c r="O64" s="35">
        <f t="shared" si="6"/>
        <v>1</v>
      </c>
      <c r="P64" s="35">
        <f t="shared" si="0"/>
        <v>1</v>
      </c>
      <c r="Q64" s="36">
        <f t="shared" si="7"/>
        <v>1</v>
      </c>
      <c r="R64" s="37" t="str">
        <f t="shared" si="8"/>
        <v>0885755815</v>
      </c>
      <c r="S64" s="33" t="str">
        <f t="shared" si="9"/>
        <v>0885755815</v>
      </c>
      <c r="T64" s="35" t="e">
        <f t="shared" si="10"/>
        <v>#VALUE!</v>
      </c>
      <c r="U64" s="33" t="str">
        <f t="shared" si="11"/>
        <v>0885755815</v>
      </c>
      <c r="V64" s="38" t="str">
        <f t="shared" si="12"/>
        <v>0885755815</v>
      </c>
      <c r="W64" s="35">
        <f t="shared" si="13"/>
        <v>1</v>
      </c>
      <c r="X64" s="39">
        <f t="shared" si="14"/>
        <v>1</v>
      </c>
      <c r="Y64" s="35">
        <f t="shared" si="1"/>
        <v>1</v>
      </c>
      <c r="Z64" s="36">
        <f t="shared" si="15"/>
        <v>1</v>
      </c>
      <c r="AA64" s="36">
        <f t="shared" si="16"/>
        <v>1</v>
      </c>
      <c r="AB64" s="43"/>
    </row>
    <row r="65" spans="1:28" ht="60" customHeight="1">
      <c r="A65" s="3">
        <v>63</v>
      </c>
      <c r="B65" s="3" t="s">
        <v>71</v>
      </c>
      <c r="C65" s="3" t="s">
        <v>386</v>
      </c>
      <c r="D65" s="6">
        <v>42697</v>
      </c>
      <c r="E65" s="3" t="s">
        <v>381</v>
      </c>
      <c r="F65" s="5" t="s">
        <v>519</v>
      </c>
      <c r="G65" s="7" t="s">
        <v>1335</v>
      </c>
      <c r="H65" s="5" t="s">
        <v>520</v>
      </c>
      <c r="I65" s="3"/>
      <c r="J65" s="31"/>
      <c r="K65" s="32">
        <f t="shared" si="2"/>
        <v>1</v>
      </c>
      <c r="L65" s="33" t="str">
        <f t="shared" si="3"/>
        <v>100825486</v>
      </c>
      <c r="M65" s="34" t="str">
        <f t="shared" si="4"/>
        <v>100825486</v>
      </c>
      <c r="N65" s="35">
        <f t="shared" si="5"/>
        <v>1</v>
      </c>
      <c r="O65" s="35">
        <f t="shared" si="6"/>
        <v>1</v>
      </c>
      <c r="P65" s="35">
        <f t="shared" si="0"/>
        <v>1</v>
      </c>
      <c r="Q65" s="36">
        <f t="shared" si="7"/>
        <v>1</v>
      </c>
      <c r="R65" s="37" t="str">
        <f t="shared" si="8"/>
        <v>0312554556</v>
      </c>
      <c r="S65" s="33" t="str">
        <f t="shared" si="9"/>
        <v>0312554556</v>
      </c>
      <c r="T65" s="35" t="e">
        <f t="shared" si="10"/>
        <v>#VALUE!</v>
      </c>
      <c r="U65" s="33" t="str">
        <f t="shared" si="11"/>
        <v>0312554556</v>
      </c>
      <c r="V65" s="38" t="str">
        <f t="shared" si="12"/>
        <v>0312554556</v>
      </c>
      <c r="W65" s="35">
        <f t="shared" si="13"/>
        <v>1</v>
      </c>
      <c r="X65" s="39">
        <f t="shared" si="14"/>
        <v>1</v>
      </c>
      <c r="Y65" s="35">
        <f t="shared" si="1"/>
        <v>1</v>
      </c>
      <c r="Z65" s="36">
        <f t="shared" si="15"/>
        <v>1</v>
      </c>
      <c r="AA65" s="36">
        <f t="shared" si="16"/>
        <v>1</v>
      </c>
      <c r="AB65" s="43"/>
    </row>
    <row r="66" spans="1:28" ht="60" customHeight="1">
      <c r="A66" s="3">
        <v>64</v>
      </c>
      <c r="B66" s="3" t="s">
        <v>72</v>
      </c>
      <c r="C66" s="3" t="s">
        <v>386</v>
      </c>
      <c r="D66" s="6">
        <v>42697</v>
      </c>
      <c r="E66" s="3" t="s">
        <v>381</v>
      </c>
      <c r="F66" s="5" t="s">
        <v>521</v>
      </c>
      <c r="G66" s="7" t="s">
        <v>1336</v>
      </c>
      <c r="H66" s="5" t="s">
        <v>522</v>
      </c>
      <c r="I66" s="3"/>
      <c r="J66" s="31"/>
      <c r="K66" s="32">
        <f t="shared" si="2"/>
        <v>1</v>
      </c>
      <c r="L66" s="33" t="str">
        <f t="shared" si="3"/>
        <v>101240618</v>
      </c>
      <c r="M66" s="34" t="str">
        <f t="shared" si="4"/>
        <v>101240618</v>
      </c>
      <c r="N66" s="35">
        <f t="shared" si="5"/>
        <v>1</v>
      </c>
      <c r="O66" s="35">
        <f t="shared" si="6"/>
        <v>1</v>
      </c>
      <c r="P66" s="35">
        <f t="shared" si="0"/>
        <v>1</v>
      </c>
      <c r="Q66" s="36">
        <f t="shared" si="7"/>
        <v>1</v>
      </c>
      <c r="R66" s="37" t="str">
        <f t="shared" si="8"/>
        <v>070392605</v>
      </c>
      <c r="S66" s="33" t="str">
        <f t="shared" si="9"/>
        <v>070392605</v>
      </c>
      <c r="T66" s="35" t="e">
        <f t="shared" si="10"/>
        <v>#VALUE!</v>
      </c>
      <c r="U66" s="33" t="str">
        <f t="shared" si="11"/>
        <v>070392605</v>
      </c>
      <c r="V66" s="38" t="str">
        <f t="shared" si="12"/>
        <v>070392605</v>
      </c>
      <c r="W66" s="35">
        <f t="shared" si="13"/>
        <v>1</v>
      </c>
      <c r="X66" s="39">
        <f t="shared" si="14"/>
        <v>1</v>
      </c>
      <c r="Y66" s="35">
        <f t="shared" si="1"/>
        <v>1</v>
      </c>
      <c r="Z66" s="36">
        <f t="shared" si="15"/>
        <v>1</v>
      </c>
      <c r="AA66" s="36">
        <f t="shared" si="16"/>
        <v>1</v>
      </c>
      <c r="AB66" s="43"/>
    </row>
    <row r="67" spans="1:28" ht="60" customHeight="1">
      <c r="A67" s="3">
        <v>65</v>
      </c>
      <c r="B67" s="3" t="s">
        <v>73</v>
      </c>
      <c r="C67" s="3" t="s">
        <v>386</v>
      </c>
      <c r="D67" s="6">
        <v>43011</v>
      </c>
      <c r="E67" s="3" t="s">
        <v>381</v>
      </c>
      <c r="F67" s="5" t="s">
        <v>523</v>
      </c>
      <c r="G67" s="7" t="s">
        <v>524</v>
      </c>
      <c r="H67" s="5" t="s">
        <v>525</v>
      </c>
      <c r="I67" s="3"/>
      <c r="J67" s="31"/>
      <c r="K67" s="32">
        <f t="shared" si="2"/>
        <v>1</v>
      </c>
      <c r="L67" s="33" t="str">
        <f t="shared" si="3"/>
        <v>100798719</v>
      </c>
      <c r="M67" s="34" t="str">
        <f t="shared" si="4"/>
        <v>100798719</v>
      </c>
      <c r="N67" s="35">
        <f t="shared" si="5"/>
        <v>1</v>
      </c>
      <c r="O67" s="35">
        <f t="shared" si="6"/>
        <v>1</v>
      </c>
      <c r="P67" s="35">
        <f t="shared" ref="P67:P130" si="17">IF(M67="បរទេស",1,IF(COUNTIF(M:M,$M67)&gt;1,2,1))</f>
        <v>1</v>
      </c>
      <c r="Q67" s="36">
        <f t="shared" si="7"/>
        <v>1</v>
      </c>
      <c r="R67" s="37" t="str">
        <f t="shared" si="8"/>
        <v>0963664509</v>
      </c>
      <c r="S67" s="33" t="str">
        <f t="shared" si="9"/>
        <v>0963664509</v>
      </c>
      <c r="T67" s="35" t="e">
        <f t="shared" si="10"/>
        <v>#VALUE!</v>
      </c>
      <c r="U67" s="33" t="str">
        <f t="shared" si="11"/>
        <v>0963664509</v>
      </c>
      <c r="V67" s="38" t="str">
        <f t="shared" si="12"/>
        <v>0963664509</v>
      </c>
      <c r="W67" s="35">
        <f t="shared" si="13"/>
        <v>1</v>
      </c>
      <c r="X67" s="39">
        <f t="shared" si="14"/>
        <v>1</v>
      </c>
      <c r="Y67" s="35">
        <f t="shared" ref="Y67:Y130" si="18">IF(V67="បរទេស",1,IF(COUNTIF(V:V,$V67)&gt;1,2,1))</f>
        <v>1</v>
      </c>
      <c r="Z67" s="36">
        <f t="shared" si="15"/>
        <v>1</v>
      </c>
      <c r="AA67" s="36">
        <f t="shared" si="16"/>
        <v>1</v>
      </c>
      <c r="AB67" s="43"/>
    </row>
    <row r="68" spans="1:28" ht="60" customHeight="1">
      <c r="A68" s="3">
        <v>66</v>
      </c>
      <c r="B68" s="3" t="s">
        <v>74</v>
      </c>
      <c r="C68" s="3" t="s">
        <v>386</v>
      </c>
      <c r="D68" s="6">
        <v>43165</v>
      </c>
      <c r="E68" s="3" t="s">
        <v>381</v>
      </c>
      <c r="F68" s="5" t="s">
        <v>526</v>
      </c>
      <c r="G68" s="7" t="s">
        <v>527</v>
      </c>
      <c r="H68" s="5" t="s">
        <v>528</v>
      </c>
      <c r="I68" s="3"/>
      <c r="J68" s="31"/>
      <c r="K68" s="32">
        <f t="shared" ref="K68:K130" si="19">IF(OR(H68="បរទេស",G68="បរទេស"),2,1)</f>
        <v>1</v>
      </c>
      <c r="L68" s="33" t="str">
        <f t="shared" ref="L68:L130" si="20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68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101240748</v>
      </c>
      <c r="M68" s="34" t="str">
        <f t="shared" ref="M68:M130" si="21">IF(L68="បរទេស","បរទេស",IF(AND($BC$2=1,LEN(L68)=8),"0"&amp;L68,IF(LEN(L68)&gt;9,2,LEFT(L68,9))))</f>
        <v>101240748</v>
      </c>
      <c r="N68" s="35">
        <f t="shared" ref="N68:N130" si="22">IF(L68="បរទេស",1,IF((LEN($M68)-9)=0,1,2))</f>
        <v>1</v>
      </c>
      <c r="O68" s="35">
        <f t="shared" ref="O68:O130" si="23">IF(M68="",2,1)</f>
        <v>1</v>
      </c>
      <c r="P68" s="35">
        <f t="shared" si="17"/>
        <v>1</v>
      </c>
      <c r="Q68" s="36">
        <f t="shared" ref="Q68:Q130" si="24">IF(M68="បរទេស",1,MAX(N68:P68))</f>
        <v>1</v>
      </c>
      <c r="R68" s="37" t="str">
        <f t="shared" ref="R68:R130" si="25">H68</f>
        <v>0967066486</v>
      </c>
      <c r="S68" s="33" t="str">
        <f t="shared" ref="S68:S130" si="26">SUBSTITUTE(SUBSTITUTE(SUBSTITUTE(SUBSTITUTE(SUBSTITUTE(SUBSTITUTE(SUBSTITUTE(SUBSTITUTE(SUBSTITUTE(SUBSTITUTE(SUBSTITUTE(SUBSTITUTE(SUBSTITUTE(SUBSTITUTE(SUBSTITUTE(SUBSTITUTE(SUBSTITUTE(SUBSTITUTE(SUBSTITUTE(SUBSTITUTE(SUBSTITUTE(SUBSTITUTE(R68,"១","1"),"២","2"),"៣","3"),"៤","4"),"៥","5"),"៦","6"),"៧","7"),"៨","8"),"៩","9"),"០","0")," ","")," ",""),"​",""),",","/"),"-",""),"(",""),")",""),"+855","0"),"(855)","0"),"O","0"),"o","0"),".","")</f>
        <v>0967066486</v>
      </c>
      <c r="T68" s="35" t="e">
        <f t="shared" ref="T68:T130" si="27">LEFT(S68, SEARCH("/",S68,1)-1)</f>
        <v>#VALUE!</v>
      </c>
      <c r="U68" s="33" t="str">
        <f t="shared" ref="U68:U130" si="28">IFERROR(T68,S68)</f>
        <v>0967066486</v>
      </c>
      <c r="V68" s="38" t="str">
        <f t="shared" ref="V68:V130" si="29">IF(LEFT(U68,5)="បរទេស","បរទេស",IF(LEFT(U68,3)="855","0"&amp;MID(U68,4,10),IF(LEFT(U68,1)="0",MID(U68,1,10),IF(LEFT(U68,1)&gt;=1,"0"&amp;MID(U68,1,10),U68))))</f>
        <v>0967066486</v>
      </c>
      <c r="W68" s="35">
        <f t="shared" ref="W68:W130" si="30">IF(V68="បរទេស",1,IF(OR(LEN(V68)=9,LEN(V68)=10),1,2))</f>
        <v>1</v>
      </c>
      <c r="X68" s="39">
        <f t="shared" ref="X68:X130" si="31">IF(V68="",2,1)</f>
        <v>1</v>
      </c>
      <c r="Y68" s="35">
        <f t="shared" si="18"/>
        <v>1</v>
      </c>
      <c r="Z68" s="36">
        <f t="shared" ref="Z68:Z130" si="32">IF(V68="បរទេស",1,MAX(W68:Y68))</f>
        <v>1</v>
      </c>
      <c r="AA68" s="36">
        <f t="shared" ref="AA68:AA130" si="33">IF(K68=2,2,MAX(J68,Q68,Z68,Z68))</f>
        <v>1</v>
      </c>
      <c r="AB68" s="43"/>
    </row>
    <row r="69" spans="1:28" ht="60" customHeight="1">
      <c r="A69" s="3">
        <v>67</v>
      </c>
      <c r="B69" s="3" t="s">
        <v>75</v>
      </c>
      <c r="C69" s="3" t="s">
        <v>386</v>
      </c>
      <c r="D69" s="6">
        <v>43172</v>
      </c>
      <c r="E69" s="3" t="s">
        <v>381</v>
      </c>
      <c r="F69" s="5" t="s">
        <v>529</v>
      </c>
      <c r="G69" s="7" t="s">
        <v>530</v>
      </c>
      <c r="H69" s="5" t="s">
        <v>531</v>
      </c>
      <c r="I69" s="3"/>
      <c r="J69" s="31"/>
      <c r="K69" s="32">
        <f t="shared" si="19"/>
        <v>1</v>
      </c>
      <c r="L69" s="33" t="str">
        <f t="shared" si="20"/>
        <v>100870275</v>
      </c>
      <c r="M69" s="34" t="str">
        <f t="shared" si="21"/>
        <v>100870275</v>
      </c>
      <c r="N69" s="35">
        <f t="shared" si="22"/>
        <v>1</v>
      </c>
      <c r="O69" s="35">
        <f t="shared" si="23"/>
        <v>1</v>
      </c>
      <c r="P69" s="35">
        <f t="shared" si="17"/>
        <v>1</v>
      </c>
      <c r="Q69" s="36">
        <f t="shared" si="24"/>
        <v>1</v>
      </c>
      <c r="R69" s="37" t="str">
        <f t="shared" si="25"/>
        <v>0962474017</v>
      </c>
      <c r="S69" s="33" t="str">
        <f t="shared" si="26"/>
        <v>0962474017</v>
      </c>
      <c r="T69" s="35" t="e">
        <f t="shared" si="27"/>
        <v>#VALUE!</v>
      </c>
      <c r="U69" s="33" t="str">
        <f t="shared" si="28"/>
        <v>0962474017</v>
      </c>
      <c r="V69" s="38" t="str">
        <f t="shared" si="29"/>
        <v>0962474017</v>
      </c>
      <c r="W69" s="35">
        <f t="shared" si="30"/>
        <v>1</v>
      </c>
      <c r="X69" s="39">
        <f t="shared" si="31"/>
        <v>1</v>
      </c>
      <c r="Y69" s="35">
        <f t="shared" si="18"/>
        <v>1</v>
      </c>
      <c r="Z69" s="36">
        <f t="shared" si="32"/>
        <v>1</v>
      </c>
      <c r="AA69" s="36">
        <f t="shared" si="33"/>
        <v>1</v>
      </c>
      <c r="AB69" s="43"/>
    </row>
    <row r="70" spans="1:28" ht="60" customHeight="1">
      <c r="A70" s="3">
        <v>68</v>
      </c>
      <c r="B70" s="3" t="s">
        <v>76</v>
      </c>
      <c r="C70" s="3" t="s">
        <v>386</v>
      </c>
      <c r="D70" s="6">
        <v>43172</v>
      </c>
      <c r="E70" s="3" t="s">
        <v>381</v>
      </c>
      <c r="F70" s="5" t="s">
        <v>532</v>
      </c>
      <c r="G70" s="7" t="s">
        <v>533</v>
      </c>
      <c r="H70" s="5" t="s">
        <v>534</v>
      </c>
      <c r="I70" s="3"/>
      <c r="J70" s="31"/>
      <c r="K70" s="32">
        <f t="shared" si="19"/>
        <v>1</v>
      </c>
      <c r="L70" s="33" t="str">
        <f t="shared" si="20"/>
        <v>101276042</v>
      </c>
      <c r="M70" s="34" t="str">
        <f t="shared" si="21"/>
        <v>101276042</v>
      </c>
      <c r="N70" s="35">
        <f t="shared" si="22"/>
        <v>1</v>
      </c>
      <c r="O70" s="35">
        <f t="shared" si="23"/>
        <v>1</v>
      </c>
      <c r="P70" s="35">
        <f t="shared" si="17"/>
        <v>1</v>
      </c>
      <c r="Q70" s="36">
        <f t="shared" si="24"/>
        <v>1</v>
      </c>
      <c r="R70" s="37" t="str">
        <f t="shared" si="25"/>
        <v>016440091</v>
      </c>
      <c r="S70" s="33" t="str">
        <f t="shared" si="26"/>
        <v>016440091</v>
      </c>
      <c r="T70" s="35" t="e">
        <f t="shared" si="27"/>
        <v>#VALUE!</v>
      </c>
      <c r="U70" s="33" t="str">
        <f t="shared" si="28"/>
        <v>016440091</v>
      </c>
      <c r="V70" s="38" t="str">
        <f t="shared" si="29"/>
        <v>016440091</v>
      </c>
      <c r="W70" s="35">
        <f t="shared" si="30"/>
        <v>1</v>
      </c>
      <c r="X70" s="39">
        <f t="shared" si="31"/>
        <v>1</v>
      </c>
      <c r="Y70" s="35">
        <f t="shared" si="18"/>
        <v>1</v>
      </c>
      <c r="Z70" s="36">
        <f t="shared" si="32"/>
        <v>1</v>
      </c>
      <c r="AA70" s="36">
        <f t="shared" si="33"/>
        <v>1</v>
      </c>
      <c r="AB70" s="43"/>
    </row>
    <row r="71" spans="1:28" ht="60" customHeight="1">
      <c r="A71" s="3">
        <v>69</v>
      </c>
      <c r="B71" s="3" t="s">
        <v>77</v>
      </c>
      <c r="C71" s="3" t="s">
        <v>386</v>
      </c>
      <c r="D71" s="6">
        <v>43175</v>
      </c>
      <c r="E71" s="3" t="s">
        <v>381</v>
      </c>
      <c r="F71" s="5" t="s">
        <v>535</v>
      </c>
      <c r="G71" s="7" t="s">
        <v>536</v>
      </c>
      <c r="H71" s="5" t="s">
        <v>537</v>
      </c>
      <c r="I71" s="3"/>
      <c r="J71" s="31"/>
      <c r="K71" s="32">
        <f t="shared" si="19"/>
        <v>1</v>
      </c>
      <c r="L71" s="33" t="str">
        <f t="shared" si="20"/>
        <v>101317407</v>
      </c>
      <c r="M71" s="34" t="str">
        <f t="shared" si="21"/>
        <v>101317407</v>
      </c>
      <c r="N71" s="35">
        <f t="shared" si="22"/>
        <v>1</v>
      </c>
      <c r="O71" s="35">
        <f t="shared" si="23"/>
        <v>1</v>
      </c>
      <c r="P71" s="35">
        <f t="shared" si="17"/>
        <v>1</v>
      </c>
      <c r="Q71" s="36">
        <f t="shared" si="24"/>
        <v>1</v>
      </c>
      <c r="R71" s="37" t="str">
        <f t="shared" si="25"/>
        <v>0967397487</v>
      </c>
      <c r="S71" s="33" t="str">
        <f t="shared" si="26"/>
        <v>0967397487</v>
      </c>
      <c r="T71" s="35" t="e">
        <f t="shared" si="27"/>
        <v>#VALUE!</v>
      </c>
      <c r="U71" s="33" t="str">
        <f t="shared" si="28"/>
        <v>0967397487</v>
      </c>
      <c r="V71" s="38" t="str">
        <f t="shared" si="29"/>
        <v>0967397487</v>
      </c>
      <c r="W71" s="35">
        <f t="shared" si="30"/>
        <v>1</v>
      </c>
      <c r="X71" s="39">
        <f t="shared" si="31"/>
        <v>1</v>
      </c>
      <c r="Y71" s="35">
        <f t="shared" si="18"/>
        <v>1</v>
      </c>
      <c r="Z71" s="36">
        <f t="shared" si="32"/>
        <v>1</v>
      </c>
      <c r="AA71" s="36">
        <f t="shared" si="33"/>
        <v>1</v>
      </c>
      <c r="AB71" s="43"/>
    </row>
    <row r="72" spans="1:28" ht="60" customHeight="1">
      <c r="A72" s="3">
        <v>70</v>
      </c>
      <c r="B72" s="3" t="s">
        <v>78</v>
      </c>
      <c r="C72" s="3" t="s">
        <v>386</v>
      </c>
      <c r="D72" s="6">
        <v>43180</v>
      </c>
      <c r="E72" s="3" t="s">
        <v>381</v>
      </c>
      <c r="F72" s="5" t="s">
        <v>538</v>
      </c>
      <c r="G72" s="7" t="s">
        <v>1337</v>
      </c>
      <c r="H72" s="5" t="s">
        <v>539</v>
      </c>
      <c r="I72" s="3"/>
      <c r="J72" s="31"/>
      <c r="K72" s="32">
        <f t="shared" si="19"/>
        <v>1</v>
      </c>
      <c r="L72" s="33" t="str">
        <f t="shared" si="20"/>
        <v>101339574</v>
      </c>
      <c r="M72" s="34" t="str">
        <f t="shared" si="21"/>
        <v>101339574</v>
      </c>
      <c r="N72" s="35">
        <f t="shared" si="22"/>
        <v>1</v>
      </c>
      <c r="O72" s="35">
        <f t="shared" si="23"/>
        <v>1</v>
      </c>
      <c r="P72" s="35">
        <f t="shared" si="17"/>
        <v>1</v>
      </c>
      <c r="Q72" s="36">
        <f t="shared" si="24"/>
        <v>1</v>
      </c>
      <c r="R72" s="37" t="str">
        <f t="shared" si="25"/>
        <v>0977984944</v>
      </c>
      <c r="S72" s="33" t="str">
        <f t="shared" si="26"/>
        <v>0977984944</v>
      </c>
      <c r="T72" s="35" t="e">
        <f t="shared" si="27"/>
        <v>#VALUE!</v>
      </c>
      <c r="U72" s="33" t="str">
        <f t="shared" si="28"/>
        <v>0977984944</v>
      </c>
      <c r="V72" s="38" t="str">
        <f t="shared" si="29"/>
        <v>0977984944</v>
      </c>
      <c r="W72" s="35">
        <f t="shared" si="30"/>
        <v>1</v>
      </c>
      <c r="X72" s="39">
        <f t="shared" si="31"/>
        <v>1</v>
      </c>
      <c r="Y72" s="35">
        <f t="shared" si="18"/>
        <v>1</v>
      </c>
      <c r="Z72" s="36">
        <f t="shared" si="32"/>
        <v>1</v>
      </c>
      <c r="AA72" s="36">
        <f t="shared" si="33"/>
        <v>1</v>
      </c>
      <c r="AB72" s="43"/>
    </row>
    <row r="73" spans="1:28" ht="60" customHeight="1">
      <c r="A73" s="3">
        <v>71</v>
      </c>
      <c r="B73" s="3" t="s">
        <v>79</v>
      </c>
      <c r="C73" s="3" t="s">
        <v>386</v>
      </c>
      <c r="D73" s="6">
        <v>43316</v>
      </c>
      <c r="E73" s="3" t="s">
        <v>381</v>
      </c>
      <c r="F73" s="5" t="s">
        <v>540</v>
      </c>
      <c r="G73" s="7" t="s">
        <v>1338</v>
      </c>
      <c r="H73" s="5" t="s">
        <v>541</v>
      </c>
      <c r="I73" s="3"/>
      <c r="J73" s="31"/>
      <c r="K73" s="32">
        <f t="shared" si="19"/>
        <v>1</v>
      </c>
      <c r="L73" s="33" t="str">
        <f t="shared" si="20"/>
        <v>101236077</v>
      </c>
      <c r="M73" s="34" t="str">
        <f t="shared" si="21"/>
        <v>101236077</v>
      </c>
      <c r="N73" s="35">
        <f t="shared" si="22"/>
        <v>1</v>
      </c>
      <c r="O73" s="35">
        <f t="shared" si="23"/>
        <v>1</v>
      </c>
      <c r="P73" s="35">
        <f t="shared" si="17"/>
        <v>1</v>
      </c>
      <c r="Q73" s="36">
        <f t="shared" si="24"/>
        <v>1</v>
      </c>
      <c r="R73" s="37" t="str">
        <f t="shared" si="25"/>
        <v>0886721577</v>
      </c>
      <c r="S73" s="33" t="str">
        <f t="shared" si="26"/>
        <v>0886721577</v>
      </c>
      <c r="T73" s="35" t="e">
        <f t="shared" si="27"/>
        <v>#VALUE!</v>
      </c>
      <c r="U73" s="33" t="str">
        <f t="shared" si="28"/>
        <v>0886721577</v>
      </c>
      <c r="V73" s="38" t="str">
        <f t="shared" si="29"/>
        <v>0886721577</v>
      </c>
      <c r="W73" s="35">
        <f t="shared" si="30"/>
        <v>1</v>
      </c>
      <c r="X73" s="39">
        <f t="shared" si="31"/>
        <v>1</v>
      </c>
      <c r="Y73" s="35">
        <f t="shared" si="18"/>
        <v>1</v>
      </c>
      <c r="Z73" s="36">
        <f t="shared" si="32"/>
        <v>1</v>
      </c>
      <c r="AA73" s="36">
        <f t="shared" si="33"/>
        <v>1</v>
      </c>
      <c r="AB73" s="43"/>
    </row>
    <row r="74" spans="1:28" ht="60" customHeight="1">
      <c r="A74" s="3">
        <v>72</v>
      </c>
      <c r="B74" s="3" t="s">
        <v>80</v>
      </c>
      <c r="C74" s="3" t="s">
        <v>386</v>
      </c>
      <c r="D74" s="6">
        <v>43460</v>
      </c>
      <c r="E74" s="3" t="s">
        <v>542</v>
      </c>
      <c r="F74" s="5" t="s">
        <v>543</v>
      </c>
      <c r="G74" s="7" t="s">
        <v>1339</v>
      </c>
      <c r="H74" s="5" t="s">
        <v>544</v>
      </c>
      <c r="I74" s="3"/>
      <c r="J74" s="31"/>
      <c r="K74" s="32">
        <f t="shared" si="19"/>
        <v>1</v>
      </c>
      <c r="L74" s="33" t="str">
        <f t="shared" si="20"/>
        <v>101219412</v>
      </c>
      <c r="M74" s="34" t="str">
        <f t="shared" si="21"/>
        <v>101219412</v>
      </c>
      <c r="N74" s="35">
        <f t="shared" si="22"/>
        <v>1</v>
      </c>
      <c r="O74" s="35">
        <f t="shared" si="23"/>
        <v>1</v>
      </c>
      <c r="P74" s="35">
        <f t="shared" si="17"/>
        <v>1</v>
      </c>
      <c r="Q74" s="36">
        <f t="shared" si="24"/>
        <v>1</v>
      </c>
      <c r="R74" s="37" t="str">
        <f t="shared" si="25"/>
        <v>0963192299</v>
      </c>
      <c r="S74" s="33" t="str">
        <f t="shared" si="26"/>
        <v>0963192299</v>
      </c>
      <c r="T74" s="35" t="e">
        <f t="shared" si="27"/>
        <v>#VALUE!</v>
      </c>
      <c r="U74" s="33" t="str">
        <f t="shared" si="28"/>
        <v>0963192299</v>
      </c>
      <c r="V74" s="38" t="str">
        <f t="shared" si="29"/>
        <v>0963192299</v>
      </c>
      <c r="W74" s="35">
        <f t="shared" si="30"/>
        <v>1</v>
      </c>
      <c r="X74" s="39">
        <f t="shared" si="31"/>
        <v>1</v>
      </c>
      <c r="Y74" s="35">
        <f t="shared" si="18"/>
        <v>1</v>
      </c>
      <c r="Z74" s="36">
        <f t="shared" si="32"/>
        <v>1</v>
      </c>
      <c r="AA74" s="36">
        <f t="shared" si="33"/>
        <v>1</v>
      </c>
      <c r="AB74" s="43"/>
    </row>
    <row r="75" spans="1:28" ht="60" customHeight="1">
      <c r="A75" s="3">
        <v>73</v>
      </c>
      <c r="B75" s="3" t="s">
        <v>81</v>
      </c>
      <c r="C75" s="3" t="s">
        <v>386</v>
      </c>
      <c r="D75" s="6">
        <v>43529</v>
      </c>
      <c r="E75" s="3" t="s">
        <v>381</v>
      </c>
      <c r="F75" s="5" t="s">
        <v>545</v>
      </c>
      <c r="G75" s="7" t="s">
        <v>1340</v>
      </c>
      <c r="H75" s="5" t="s">
        <v>546</v>
      </c>
      <c r="I75" s="3"/>
      <c r="J75" s="31"/>
      <c r="K75" s="32">
        <f t="shared" si="19"/>
        <v>1</v>
      </c>
      <c r="L75" s="33" t="str">
        <f t="shared" si="20"/>
        <v>110462389</v>
      </c>
      <c r="M75" s="34" t="str">
        <f t="shared" si="21"/>
        <v>110462389</v>
      </c>
      <c r="N75" s="35">
        <f t="shared" si="22"/>
        <v>1</v>
      </c>
      <c r="O75" s="35">
        <f t="shared" si="23"/>
        <v>1</v>
      </c>
      <c r="P75" s="35">
        <f t="shared" si="17"/>
        <v>1</v>
      </c>
      <c r="Q75" s="36">
        <f t="shared" si="24"/>
        <v>1</v>
      </c>
      <c r="R75" s="37" t="str">
        <f t="shared" si="25"/>
        <v>0882361804</v>
      </c>
      <c r="S75" s="33" t="str">
        <f t="shared" si="26"/>
        <v>0882361804</v>
      </c>
      <c r="T75" s="35" t="e">
        <f t="shared" si="27"/>
        <v>#VALUE!</v>
      </c>
      <c r="U75" s="33" t="str">
        <f t="shared" si="28"/>
        <v>0882361804</v>
      </c>
      <c r="V75" s="38" t="str">
        <f t="shared" si="29"/>
        <v>0882361804</v>
      </c>
      <c r="W75" s="35">
        <f t="shared" si="30"/>
        <v>1</v>
      </c>
      <c r="X75" s="39">
        <f t="shared" si="31"/>
        <v>1</v>
      </c>
      <c r="Y75" s="35">
        <f t="shared" si="18"/>
        <v>1</v>
      </c>
      <c r="Z75" s="36">
        <f t="shared" si="32"/>
        <v>1</v>
      </c>
      <c r="AA75" s="36">
        <f t="shared" si="33"/>
        <v>1</v>
      </c>
      <c r="AB75" s="43"/>
    </row>
    <row r="76" spans="1:28" ht="60" customHeight="1">
      <c r="A76" s="3">
        <v>74</v>
      </c>
      <c r="B76" s="3" t="s">
        <v>82</v>
      </c>
      <c r="C76" s="3" t="s">
        <v>386</v>
      </c>
      <c r="D76" s="6">
        <v>44488</v>
      </c>
      <c r="E76" s="3" t="s">
        <v>381</v>
      </c>
      <c r="F76" s="5" t="s">
        <v>547</v>
      </c>
      <c r="G76" s="7" t="s">
        <v>1341</v>
      </c>
      <c r="H76" s="5" t="s">
        <v>548</v>
      </c>
      <c r="I76" s="3"/>
      <c r="J76" s="31"/>
      <c r="K76" s="32">
        <f t="shared" si="19"/>
        <v>1</v>
      </c>
      <c r="L76" s="33" t="str">
        <f t="shared" si="20"/>
        <v>100949125</v>
      </c>
      <c r="M76" s="34" t="str">
        <f t="shared" si="21"/>
        <v>100949125</v>
      </c>
      <c r="N76" s="35">
        <f t="shared" si="22"/>
        <v>1</v>
      </c>
      <c r="O76" s="35">
        <f t="shared" si="23"/>
        <v>1</v>
      </c>
      <c r="P76" s="35">
        <f t="shared" si="17"/>
        <v>1</v>
      </c>
      <c r="Q76" s="36">
        <f t="shared" si="24"/>
        <v>1</v>
      </c>
      <c r="R76" s="37" t="str">
        <f t="shared" si="25"/>
        <v>015272006</v>
      </c>
      <c r="S76" s="33" t="str">
        <f t="shared" si="26"/>
        <v>015272006</v>
      </c>
      <c r="T76" s="35" t="e">
        <f t="shared" si="27"/>
        <v>#VALUE!</v>
      </c>
      <c r="U76" s="33" t="str">
        <f t="shared" si="28"/>
        <v>015272006</v>
      </c>
      <c r="V76" s="38" t="str">
        <f t="shared" si="29"/>
        <v>015272006</v>
      </c>
      <c r="W76" s="35">
        <f t="shared" si="30"/>
        <v>1</v>
      </c>
      <c r="X76" s="39">
        <f t="shared" si="31"/>
        <v>1</v>
      </c>
      <c r="Y76" s="35">
        <f t="shared" si="18"/>
        <v>1</v>
      </c>
      <c r="Z76" s="36">
        <f t="shared" si="32"/>
        <v>1</v>
      </c>
      <c r="AA76" s="36">
        <f t="shared" si="33"/>
        <v>1</v>
      </c>
      <c r="AB76" s="43"/>
    </row>
    <row r="77" spans="1:28" ht="60" customHeight="1">
      <c r="A77" s="3">
        <v>75</v>
      </c>
      <c r="B77" s="3" t="s">
        <v>83</v>
      </c>
      <c r="C77" s="3" t="s">
        <v>386</v>
      </c>
      <c r="D77" s="6">
        <v>44652</v>
      </c>
      <c r="E77" s="3" t="s">
        <v>381</v>
      </c>
      <c r="F77" s="5" t="s">
        <v>549</v>
      </c>
      <c r="G77" s="7" t="s">
        <v>550</v>
      </c>
      <c r="H77" s="5" t="s">
        <v>551</v>
      </c>
      <c r="I77" s="3"/>
      <c r="J77" s="31"/>
      <c r="K77" s="32">
        <f t="shared" si="19"/>
        <v>1</v>
      </c>
      <c r="L77" s="33" t="str">
        <f t="shared" si="20"/>
        <v>100872663</v>
      </c>
      <c r="M77" s="34" t="str">
        <f t="shared" si="21"/>
        <v>100872663</v>
      </c>
      <c r="N77" s="35">
        <f t="shared" si="22"/>
        <v>1</v>
      </c>
      <c r="O77" s="35">
        <f t="shared" si="23"/>
        <v>1</v>
      </c>
      <c r="P77" s="35">
        <f t="shared" si="17"/>
        <v>1</v>
      </c>
      <c r="Q77" s="36">
        <f t="shared" si="24"/>
        <v>1</v>
      </c>
      <c r="R77" s="37" t="str">
        <f t="shared" si="25"/>
        <v>060906849</v>
      </c>
      <c r="S77" s="33" t="str">
        <f t="shared" si="26"/>
        <v>060906849</v>
      </c>
      <c r="T77" s="35" t="e">
        <f t="shared" si="27"/>
        <v>#VALUE!</v>
      </c>
      <c r="U77" s="33" t="str">
        <f t="shared" si="28"/>
        <v>060906849</v>
      </c>
      <c r="V77" s="38" t="str">
        <f t="shared" si="29"/>
        <v>060906849</v>
      </c>
      <c r="W77" s="35">
        <f t="shared" si="30"/>
        <v>1</v>
      </c>
      <c r="X77" s="39">
        <f t="shared" si="31"/>
        <v>1</v>
      </c>
      <c r="Y77" s="35">
        <f t="shared" si="18"/>
        <v>1</v>
      </c>
      <c r="Z77" s="36">
        <f t="shared" si="32"/>
        <v>1</v>
      </c>
      <c r="AA77" s="36">
        <f t="shared" si="33"/>
        <v>1</v>
      </c>
      <c r="AB77" s="43"/>
    </row>
    <row r="78" spans="1:28" ht="60" customHeight="1">
      <c r="A78" s="3">
        <v>76</v>
      </c>
      <c r="B78" s="3" t="s">
        <v>84</v>
      </c>
      <c r="C78" s="3" t="s">
        <v>386</v>
      </c>
      <c r="D78" s="6">
        <v>44669</v>
      </c>
      <c r="E78" s="3" t="s">
        <v>381</v>
      </c>
      <c r="F78" s="5" t="s">
        <v>552</v>
      </c>
      <c r="G78" s="7" t="s">
        <v>553</v>
      </c>
      <c r="H78" s="5" t="s">
        <v>554</v>
      </c>
      <c r="I78" s="3"/>
      <c r="J78" s="31"/>
      <c r="K78" s="32">
        <f t="shared" si="19"/>
        <v>1</v>
      </c>
      <c r="L78" s="33" t="str">
        <f t="shared" si="20"/>
        <v>101240564</v>
      </c>
      <c r="M78" s="34" t="str">
        <f t="shared" si="21"/>
        <v>101240564</v>
      </c>
      <c r="N78" s="35">
        <f t="shared" si="22"/>
        <v>1</v>
      </c>
      <c r="O78" s="35">
        <f t="shared" si="23"/>
        <v>1</v>
      </c>
      <c r="P78" s="35">
        <f t="shared" si="17"/>
        <v>1</v>
      </c>
      <c r="Q78" s="36">
        <f t="shared" si="24"/>
        <v>1</v>
      </c>
      <c r="R78" s="37" t="str">
        <f t="shared" si="25"/>
        <v>0316111699</v>
      </c>
      <c r="S78" s="33" t="str">
        <f t="shared" si="26"/>
        <v>0316111699</v>
      </c>
      <c r="T78" s="35" t="e">
        <f t="shared" si="27"/>
        <v>#VALUE!</v>
      </c>
      <c r="U78" s="33" t="str">
        <f t="shared" si="28"/>
        <v>0316111699</v>
      </c>
      <c r="V78" s="38" t="str">
        <f t="shared" si="29"/>
        <v>0316111699</v>
      </c>
      <c r="W78" s="35">
        <f t="shared" si="30"/>
        <v>1</v>
      </c>
      <c r="X78" s="39">
        <f t="shared" si="31"/>
        <v>1</v>
      </c>
      <c r="Y78" s="35">
        <f t="shared" si="18"/>
        <v>1</v>
      </c>
      <c r="Z78" s="36">
        <f t="shared" si="32"/>
        <v>1</v>
      </c>
      <c r="AA78" s="36">
        <f t="shared" si="33"/>
        <v>1</v>
      </c>
      <c r="AB78" s="43"/>
    </row>
    <row r="79" spans="1:28" ht="60" customHeight="1">
      <c r="A79" s="3">
        <v>77</v>
      </c>
      <c r="B79" s="3" t="s">
        <v>85</v>
      </c>
      <c r="C79" s="3" t="s">
        <v>386</v>
      </c>
      <c r="D79" s="6">
        <v>44669</v>
      </c>
      <c r="E79" s="3" t="s">
        <v>381</v>
      </c>
      <c r="F79" s="5" t="s">
        <v>555</v>
      </c>
      <c r="G79" s="7" t="s">
        <v>556</v>
      </c>
      <c r="H79" s="5" t="s">
        <v>557</v>
      </c>
      <c r="I79" s="3"/>
      <c r="J79" s="31"/>
      <c r="K79" s="32">
        <f t="shared" si="19"/>
        <v>1</v>
      </c>
      <c r="L79" s="33" t="str">
        <f t="shared" si="20"/>
        <v>100875934</v>
      </c>
      <c r="M79" s="34" t="str">
        <f t="shared" si="21"/>
        <v>100875934</v>
      </c>
      <c r="N79" s="35">
        <f t="shared" si="22"/>
        <v>1</v>
      </c>
      <c r="O79" s="35">
        <f t="shared" si="23"/>
        <v>1</v>
      </c>
      <c r="P79" s="35">
        <f t="shared" si="17"/>
        <v>1</v>
      </c>
      <c r="Q79" s="36">
        <f t="shared" si="24"/>
        <v>1</v>
      </c>
      <c r="R79" s="37" t="str">
        <f t="shared" si="25"/>
        <v>016745912</v>
      </c>
      <c r="S79" s="33" t="str">
        <f t="shared" si="26"/>
        <v>016745912</v>
      </c>
      <c r="T79" s="35" t="e">
        <f t="shared" si="27"/>
        <v>#VALUE!</v>
      </c>
      <c r="U79" s="33" t="str">
        <f t="shared" si="28"/>
        <v>016745912</v>
      </c>
      <c r="V79" s="38" t="str">
        <f t="shared" si="29"/>
        <v>016745912</v>
      </c>
      <c r="W79" s="35">
        <f t="shared" si="30"/>
        <v>1</v>
      </c>
      <c r="X79" s="39">
        <f t="shared" si="31"/>
        <v>1</v>
      </c>
      <c r="Y79" s="35">
        <f t="shared" si="18"/>
        <v>1</v>
      </c>
      <c r="Z79" s="36">
        <f t="shared" si="32"/>
        <v>1</v>
      </c>
      <c r="AA79" s="36">
        <f t="shared" si="33"/>
        <v>1</v>
      </c>
      <c r="AB79" s="43"/>
    </row>
    <row r="80" spans="1:28" ht="60" customHeight="1">
      <c r="A80" s="3">
        <v>78</v>
      </c>
      <c r="B80" s="3" t="s">
        <v>86</v>
      </c>
      <c r="C80" s="3" t="s">
        <v>386</v>
      </c>
      <c r="D80" s="6">
        <v>44671</v>
      </c>
      <c r="E80" s="3" t="s">
        <v>381</v>
      </c>
      <c r="F80" s="5" t="s">
        <v>558</v>
      </c>
      <c r="G80" s="7" t="s">
        <v>559</v>
      </c>
      <c r="H80" s="5" t="s">
        <v>560</v>
      </c>
      <c r="I80" s="3"/>
      <c r="J80" s="31"/>
      <c r="K80" s="32">
        <f t="shared" si="19"/>
        <v>1</v>
      </c>
      <c r="L80" s="33" t="str">
        <f t="shared" si="20"/>
        <v>101085134</v>
      </c>
      <c r="M80" s="34" t="str">
        <f t="shared" si="21"/>
        <v>101085134</v>
      </c>
      <c r="N80" s="35">
        <f t="shared" si="22"/>
        <v>1</v>
      </c>
      <c r="O80" s="35">
        <f t="shared" si="23"/>
        <v>1</v>
      </c>
      <c r="P80" s="35">
        <f t="shared" si="17"/>
        <v>1</v>
      </c>
      <c r="Q80" s="36">
        <f t="shared" si="24"/>
        <v>1</v>
      </c>
      <c r="R80" s="37" t="str">
        <f t="shared" si="25"/>
        <v>081653493</v>
      </c>
      <c r="S80" s="33" t="str">
        <f t="shared" si="26"/>
        <v>081653493</v>
      </c>
      <c r="T80" s="35" t="e">
        <f t="shared" si="27"/>
        <v>#VALUE!</v>
      </c>
      <c r="U80" s="33" t="str">
        <f t="shared" si="28"/>
        <v>081653493</v>
      </c>
      <c r="V80" s="38" t="str">
        <f t="shared" si="29"/>
        <v>081653493</v>
      </c>
      <c r="W80" s="35">
        <f t="shared" si="30"/>
        <v>1</v>
      </c>
      <c r="X80" s="39">
        <f t="shared" si="31"/>
        <v>1</v>
      </c>
      <c r="Y80" s="35">
        <f t="shared" si="18"/>
        <v>1</v>
      </c>
      <c r="Z80" s="36">
        <f t="shared" si="32"/>
        <v>1</v>
      </c>
      <c r="AA80" s="36">
        <f t="shared" si="33"/>
        <v>1</v>
      </c>
      <c r="AB80" s="43"/>
    </row>
    <row r="81" spans="1:28" ht="60" customHeight="1">
      <c r="A81" s="3">
        <v>79</v>
      </c>
      <c r="B81" s="3" t="s">
        <v>87</v>
      </c>
      <c r="C81" s="3" t="s">
        <v>386</v>
      </c>
      <c r="D81" s="6">
        <v>44671</v>
      </c>
      <c r="E81" s="3" t="s">
        <v>381</v>
      </c>
      <c r="F81" s="5" t="s">
        <v>561</v>
      </c>
      <c r="G81" s="7" t="s">
        <v>562</v>
      </c>
      <c r="H81" s="5" t="s">
        <v>563</v>
      </c>
      <c r="I81" s="3"/>
      <c r="J81" s="31"/>
      <c r="K81" s="32">
        <f t="shared" si="19"/>
        <v>1</v>
      </c>
      <c r="L81" s="33" t="str">
        <f t="shared" si="20"/>
        <v>101400841</v>
      </c>
      <c r="M81" s="34" t="str">
        <f t="shared" si="21"/>
        <v>101400841</v>
      </c>
      <c r="N81" s="35">
        <f t="shared" si="22"/>
        <v>1</v>
      </c>
      <c r="O81" s="35">
        <f t="shared" si="23"/>
        <v>1</v>
      </c>
      <c r="P81" s="35">
        <f t="shared" si="17"/>
        <v>1</v>
      </c>
      <c r="Q81" s="36">
        <f t="shared" si="24"/>
        <v>1</v>
      </c>
      <c r="R81" s="37" t="str">
        <f t="shared" si="25"/>
        <v>0962901129</v>
      </c>
      <c r="S81" s="33" t="str">
        <f t="shared" si="26"/>
        <v>0962901129</v>
      </c>
      <c r="T81" s="35" t="e">
        <f t="shared" si="27"/>
        <v>#VALUE!</v>
      </c>
      <c r="U81" s="33" t="str">
        <f t="shared" si="28"/>
        <v>0962901129</v>
      </c>
      <c r="V81" s="38" t="str">
        <f t="shared" si="29"/>
        <v>0962901129</v>
      </c>
      <c r="W81" s="35">
        <f t="shared" si="30"/>
        <v>1</v>
      </c>
      <c r="X81" s="39">
        <f t="shared" si="31"/>
        <v>1</v>
      </c>
      <c r="Y81" s="35">
        <f t="shared" si="18"/>
        <v>1</v>
      </c>
      <c r="Z81" s="36">
        <f t="shared" si="32"/>
        <v>1</v>
      </c>
      <c r="AA81" s="36">
        <f t="shared" si="33"/>
        <v>1</v>
      </c>
      <c r="AB81" s="43"/>
    </row>
    <row r="82" spans="1:28" ht="60" customHeight="1">
      <c r="A82" s="3">
        <v>80</v>
      </c>
      <c r="B82" s="3" t="s">
        <v>88</v>
      </c>
      <c r="C82" s="3" t="s">
        <v>386</v>
      </c>
      <c r="D82" s="6">
        <v>44671</v>
      </c>
      <c r="E82" s="3" t="s">
        <v>381</v>
      </c>
      <c r="F82" s="5" t="s">
        <v>564</v>
      </c>
      <c r="G82" s="7" t="s">
        <v>565</v>
      </c>
      <c r="H82" s="5" t="s">
        <v>566</v>
      </c>
      <c r="I82" s="3"/>
      <c r="J82" s="31"/>
      <c r="K82" s="32">
        <f t="shared" si="19"/>
        <v>1</v>
      </c>
      <c r="L82" s="33" t="str">
        <f t="shared" si="20"/>
        <v>101413565</v>
      </c>
      <c r="M82" s="34" t="str">
        <f t="shared" si="21"/>
        <v>101413565</v>
      </c>
      <c r="N82" s="35">
        <f t="shared" si="22"/>
        <v>1</v>
      </c>
      <c r="O82" s="35">
        <f t="shared" si="23"/>
        <v>1</v>
      </c>
      <c r="P82" s="35">
        <f t="shared" si="17"/>
        <v>1</v>
      </c>
      <c r="Q82" s="36">
        <f t="shared" si="24"/>
        <v>1</v>
      </c>
      <c r="R82" s="37" t="str">
        <f t="shared" si="25"/>
        <v>061351718</v>
      </c>
      <c r="S82" s="33" t="str">
        <f t="shared" si="26"/>
        <v>061351718</v>
      </c>
      <c r="T82" s="35" t="e">
        <f t="shared" si="27"/>
        <v>#VALUE!</v>
      </c>
      <c r="U82" s="33" t="str">
        <f t="shared" si="28"/>
        <v>061351718</v>
      </c>
      <c r="V82" s="38" t="str">
        <f t="shared" si="29"/>
        <v>061351718</v>
      </c>
      <c r="W82" s="35">
        <f t="shared" si="30"/>
        <v>1</v>
      </c>
      <c r="X82" s="39">
        <f t="shared" si="31"/>
        <v>1</v>
      </c>
      <c r="Y82" s="35">
        <f t="shared" si="18"/>
        <v>1</v>
      </c>
      <c r="Z82" s="36">
        <f t="shared" si="32"/>
        <v>1</v>
      </c>
      <c r="AA82" s="36">
        <f t="shared" si="33"/>
        <v>1</v>
      </c>
      <c r="AB82" s="43"/>
    </row>
    <row r="83" spans="1:28" ht="60" customHeight="1">
      <c r="A83" s="3">
        <v>81</v>
      </c>
      <c r="B83" s="3" t="s">
        <v>89</v>
      </c>
      <c r="C83" s="3" t="s">
        <v>386</v>
      </c>
      <c r="D83" s="6">
        <v>44963</v>
      </c>
      <c r="E83" s="3" t="s">
        <v>381</v>
      </c>
      <c r="F83" s="5" t="s">
        <v>567</v>
      </c>
      <c r="G83" s="7" t="s">
        <v>1342</v>
      </c>
      <c r="H83" s="5" t="s">
        <v>568</v>
      </c>
      <c r="I83" s="3"/>
      <c r="J83" s="31"/>
      <c r="K83" s="32">
        <f t="shared" si="19"/>
        <v>1</v>
      </c>
      <c r="L83" s="33" t="str">
        <f t="shared" si="20"/>
        <v>101289345</v>
      </c>
      <c r="M83" s="34" t="str">
        <f t="shared" si="21"/>
        <v>101289345</v>
      </c>
      <c r="N83" s="35">
        <f t="shared" si="22"/>
        <v>1</v>
      </c>
      <c r="O83" s="35">
        <f t="shared" si="23"/>
        <v>1</v>
      </c>
      <c r="P83" s="35">
        <f t="shared" si="17"/>
        <v>1</v>
      </c>
      <c r="Q83" s="36">
        <f t="shared" si="24"/>
        <v>1</v>
      </c>
      <c r="R83" s="37" t="str">
        <f t="shared" si="25"/>
        <v>0718536335</v>
      </c>
      <c r="S83" s="33" t="str">
        <f t="shared" si="26"/>
        <v>0718536335</v>
      </c>
      <c r="T83" s="35" t="e">
        <f t="shared" si="27"/>
        <v>#VALUE!</v>
      </c>
      <c r="U83" s="33" t="str">
        <f t="shared" si="28"/>
        <v>0718536335</v>
      </c>
      <c r="V83" s="38" t="str">
        <f t="shared" si="29"/>
        <v>0718536335</v>
      </c>
      <c r="W83" s="35">
        <f t="shared" si="30"/>
        <v>1</v>
      </c>
      <c r="X83" s="39">
        <f t="shared" si="31"/>
        <v>1</v>
      </c>
      <c r="Y83" s="35">
        <f t="shared" si="18"/>
        <v>1</v>
      </c>
      <c r="Z83" s="36">
        <f t="shared" si="32"/>
        <v>1</v>
      </c>
      <c r="AA83" s="36">
        <f t="shared" si="33"/>
        <v>1</v>
      </c>
      <c r="AB83" s="43"/>
    </row>
    <row r="84" spans="1:28" ht="60" customHeight="1">
      <c r="A84" s="3">
        <v>82</v>
      </c>
      <c r="B84" s="3" t="s">
        <v>90</v>
      </c>
      <c r="C84" s="3" t="s">
        <v>386</v>
      </c>
      <c r="D84" s="6">
        <v>42655</v>
      </c>
      <c r="E84" s="3" t="s">
        <v>381</v>
      </c>
      <c r="F84" s="5" t="s">
        <v>569</v>
      </c>
      <c r="G84" s="7" t="s">
        <v>570</v>
      </c>
      <c r="H84" s="5" t="s">
        <v>571</v>
      </c>
      <c r="I84" s="3"/>
      <c r="J84" s="31"/>
      <c r="K84" s="32">
        <f t="shared" si="19"/>
        <v>1</v>
      </c>
      <c r="L84" s="33" t="str">
        <f t="shared" si="20"/>
        <v>101219261</v>
      </c>
      <c r="M84" s="34" t="str">
        <f t="shared" si="21"/>
        <v>101219261</v>
      </c>
      <c r="N84" s="35">
        <f t="shared" si="22"/>
        <v>1</v>
      </c>
      <c r="O84" s="35">
        <f t="shared" si="23"/>
        <v>1</v>
      </c>
      <c r="P84" s="35">
        <f t="shared" si="17"/>
        <v>1</v>
      </c>
      <c r="Q84" s="36">
        <f t="shared" si="24"/>
        <v>1</v>
      </c>
      <c r="R84" s="37" t="str">
        <f t="shared" si="25"/>
        <v>0882386230</v>
      </c>
      <c r="S84" s="33" t="str">
        <f t="shared" si="26"/>
        <v>0882386230</v>
      </c>
      <c r="T84" s="35" t="e">
        <f t="shared" si="27"/>
        <v>#VALUE!</v>
      </c>
      <c r="U84" s="33" t="str">
        <f t="shared" si="28"/>
        <v>0882386230</v>
      </c>
      <c r="V84" s="38" t="str">
        <f t="shared" si="29"/>
        <v>0882386230</v>
      </c>
      <c r="W84" s="35">
        <f t="shared" si="30"/>
        <v>1</v>
      </c>
      <c r="X84" s="39">
        <f t="shared" si="31"/>
        <v>1</v>
      </c>
      <c r="Y84" s="35">
        <f t="shared" si="18"/>
        <v>1</v>
      </c>
      <c r="Z84" s="36">
        <f t="shared" si="32"/>
        <v>1</v>
      </c>
      <c r="AA84" s="36">
        <f t="shared" si="33"/>
        <v>1</v>
      </c>
      <c r="AB84" s="43"/>
    </row>
    <row r="85" spans="1:28" ht="60" customHeight="1">
      <c r="A85" s="3">
        <v>83</v>
      </c>
      <c r="B85" s="3" t="s">
        <v>91</v>
      </c>
      <c r="C85" s="3" t="s">
        <v>386</v>
      </c>
      <c r="D85" s="6">
        <v>42846</v>
      </c>
      <c r="E85" s="3" t="s">
        <v>381</v>
      </c>
      <c r="F85" s="5" t="s">
        <v>572</v>
      </c>
      <c r="G85" s="7" t="s">
        <v>1343</v>
      </c>
      <c r="H85" s="5" t="s">
        <v>573</v>
      </c>
      <c r="I85" s="3"/>
      <c r="J85" s="31"/>
      <c r="K85" s="32">
        <f t="shared" si="19"/>
        <v>1</v>
      </c>
      <c r="L85" s="33" t="str">
        <f t="shared" si="20"/>
        <v>101045955</v>
      </c>
      <c r="M85" s="34" t="str">
        <f t="shared" si="21"/>
        <v>101045955</v>
      </c>
      <c r="N85" s="35">
        <f t="shared" si="22"/>
        <v>1</v>
      </c>
      <c r="O85" s="35">
        <f t="shared" si="23"/>
        <v>1</v>
      </c>
      <c r="P85" s="35">
        <f t="shared" si="17"/>
        <v>1</v>
      </c>
      <c r="Q85" s="36">
        <f t="shared" si="24"/>
        <v>1</v>
      </c>
      <c r="R85" s="37" t="str">
        <f t="shared" si="25"/>
        <v>0884865646</v>
      </c>
      <c r="S85" s="33" t="str">
        <f t="shared" si="26"/>
        <v>0884865646</v>
      </c>
      <c r="T85" s="35" t="e">
        <f t="shared" si="27"/>
        <v>#VALUE!</v>
      </c>
      <c r="U85" s="33" t="str">
        <f t="shared" si="28"/>
        <v>0884865646</v>
      </c>
      <c r="V85" s="38" t="str">
        <f t="shared" si="29"/>
        <v>0884865646</v>
      </c>
      <c r="W85" s="35">
        <f t="shared" si="30"/>
        <v>1</v>
      </c>
      <c r="X85" s="39">
        <f t="shared" si="31"/>
        <v>1</v>
      </c>
      <c r="Y85" s="35">
        <f t="shared" si="18"/>
        <v>1</v>
      </c>
      <c r="Z85" s="36">
        <f t="shared" si="32"/>
        <v>1</v>
      </c>
      <c r="AA85" s="36">
        <f t="shared" si="33"/>
        <v>1</v>
      </c>
      <c r="AB85" s="43"/>
    </row>
    <row r="86" spans="1:28" ht="60" customHeight="1">
      <c r="A86" s="3">
        <v>84</v>
      </c>
      <c r="B86" s="3" t="s">
        <v>92</v>
      </c>
      <c r="C86" s="3" t="s">
        <v>386</v>
      </c>
      <c r="D86" s="6">
        <v>42486</v>
      </c>
      <c r="E86" s="3" t="s">
        <v>381</v>
      </c>
      <c r="F86" s="5" t="s">
        <v>574</v>
      </c>
      <c r="G86" s="7" t="s">
        <v>1344</v>
      </c>
      <c r="H86" s="5" t="s">
        <v>575</v>
      </c>
      <c r="I86" s="3"/>
      <c r="J86" s="31"/>
      <c r="K86" s="32">
        <f t="shared" si="19"/>
        <v>1</v>
      </c>
      <c r="L86" s="33" t="str">
        <f t="shared" si="20"/>
        <v>100882742</v>
      </c>
      <c r="M86" s="34" t="str">
        <f t="shared" si="21"/>
        <v>100882742</v>
      </c>
      <c r="N86" s="35">
        <f t="shared" si="22"/>
        <v>1</v>
      </c>
      <c r="O86" s="35">
        <f t="shared" si="23"/>
        <v>1</v>
      </c>
      <c r="P86" s="35">
        <f t="shared" si="17"/>
        <v>1</v>
      </c>
      <c r="Q86" s="36">
        <f t="shared" si="24"/>
        <v>1</v>
      </c>
      <c r="R86" s="37" t="str">
        <f t="shared" si="25"/>
        <v>0966988261</v>
      </c>
      <c r="S86" s="33" t="str">
        <f t="shared" si="26"/>
        <v>0966988261</v>
      </c>
      <c r="T86" s="35" t="e">
        <f t="shared" si="27"/>
        <v>#VALUE!</v>
      </c>
      <c r="U86" s="33" t="str">
        <f t="shared" si="28"/>
        <v>0966988261</v>
      </c>
      <c r="V86" s="38" t="str">
        <f t="shared" si="29"/>
        <v>0966988261</v>
      </c>
      <c r="W86" s="35">
        <f t="shared" si="30"/>
        <v>1</v>
      </c>
      <c r="X86" s="39">
        <f t="shared" si="31"/>
        <v>1</v>
      </c>
      <c r="Y86" s="35">
        <f t="shared" si="18"/>
        <v>1</v>
      </c>
      <c r="Z86" s="36">
        <f t="shared" si="32"/>
        <v>1</v>
      </c>
      <c r="AA86" s="36">
        <f t="shared" si="33"/>
        <v>1</v>
      </c>
      <c r="AB86" s="43"/>
    </row>
    <row r="87" spans="1:28" ht="60" customHeight="1">
      <c r="A87" s="3">
        <v>85</v>
      </c>
      <c r="B87" s="3" t="s">
        <v>93</v>
      </c>
      <c r="C87" s="3" t="s">
        <v>386</v>
      </c>
      <c r="D87" s="6">
        <v>42486</v>
      </c>
      <c r="E87" s="3" t="s">
        <v>381</v>
      </c>
      <c r="F87" s="5" t="s">
        <v>576</v>
      </c>
      <c r="G87" s="7" t="s">
        <v>577</v>
      </c>
      <c r="H87" s="5" t="s">
        <v>578</v>
      </c>
      <c r="I87" s="3"/>
      <c r="J87" s="31"/>
      <c r="K87" s="32">
        <f t="shared" si="19"/>
        <v>1</v>
      </c>
      <c r="L87" s="33" t="str">
        <f t="shared" si="20"/>
        <v>101121149</v>
      </c>
      <c r="M87" s="34" t="str">
        <f t="shared" si="21"/>
        <v>101121149</v>
      </c>
      <c r="N87" s="35">
        <f t="shared" si="22"/>
        <v>1</v>
      </c>
      <c r="O87" s="35">
        <f t="shared" si="23"/>
        <v>1</v>
      </c>
      <c r="P87" s="35">
        <f t="shared" si="17"/>
        <v>1</v>
      </c>
      <c r="Q87" s="36">
        <f t="shared" si="24"/>
        <v>1</v>
      </c>
      <c r="R87" s="37" t="str">
        <f t="shared" si="25"/>
        <v>086368961</v>
      </c>
      <c r="S87" s="33" t="str">
        <f t="shared" si="26"/>
        <v>086368961</v>
      </c>
      <c r="T87" s="35" t="e">
        <f t="shared" si="27"/>
        <v>#VALUE!</v>
      </c>
      <c r="U87" s="33" t="str">
        <f t="shared" si="28"/>
        <v>086368961</v>
      </c>
      <c r="V87" s="38" t="str">
        <f t="shared" si="29"/>
        <v>086368961</v>
      </c>
      <c r="W87" s="35">
        <f t="shared" si="30"/>
        <v>1</v>
      </c>
      <c r="X87" s="39">
        <f t="shared" si="31"/>
        <v>1</v>
      </c>
      <c r="Y87" s="35">
        <f t="shared" si="18"/>
        <v>1</v>
      </c>
      <c r="Z87" s="36">
        <f t="shared" si="32"/>
        <v>1</v>
      </c>
      <c r="AA87" s="36">
        <f t="shared" si="33"/>
        <v>1</v>
      </c>
      <c r="AB87" s="43"/>
    </row>
    <row r="88" spans="1:28" ht="60" customHeight="1">
      <c r="A88" s="3">
        <v>86</v>
      </c>
      <c r="B88" s="3" t="s">
        <v>94</v>
      </c>
      <c r="C88" s="3" t="s">
        <v>386</v>
      </c>
      <c r="D88" s="6">
        <v>42487</v>
      </c>
      <c r="E88" s="3" t="s">
        <v>381</v>
      </c>
      <c r="F88" s="5" t="s">
        <v>579</v>
      </c>
      <c r="G88" s="7" t="s">
        <v>1345</v>
      </c>
      <c r="H88" s="5" t="s">
        <v>580</v>
      </c>
      <c r="I88" s="3"/>
      <c r="J88" s="31"/>
      <c r="K88" s="32">
        <f t="shared" si="19"/>
        <v>1</v>
      </c>
      <c r="L88" s="33" t="str">
        <f t="shared" si="20"/>
        <v>100831705</v>
      </c>
      <c r="M88" s="34" t="str">
        <f t="shared" si="21"/>
        <v>100831705</v>
      </c>
      <c r="N88" s="35">
        <f t="shared" si="22"/>
        <v>1</v>
      </c>
      <c r="O88" s="35">
        <f t="shared" si="23"/>
        <v>1</v>
      </c>
      <c r="P88" s="35">
        <f t="shared" si="17"/>
        <v>1</v>
      </c>
      <c r="Q88" s="36">
        <f t="shared" si="24"/>
        <v>1</v>
      </c>
      <c r="R88" s="37" t="str">
        <f t="shared" si="25"/>
        <v>016914467</v>
      </c>
      <c r="S88" s="33" t="str">
        <f t="shared" si="26"/>
        <v>016914467</v>
      </c>
      <c r="T88" s="35" t="e">
        <f t="shared" si="27"/>
        <v>#VALUE!</v>
      </c>
      <c r="U88" s="33" t="str">
        <f t="shared" si="28"/>
        <v>016914467</v>
      </c>
      <c r="V88" s="38" t="str">
        <f t="shared" si="29"/>
        <v>016914467</v>
      </c>
      <c r="W88" s="35">
        <f t="shared" si="30"/>
        <v>1</v>
      </c>
      <c r="X88" s="39">
        <f t="shared" si="31"/>
        <v>1</v>
      </c>
      <c r="Y88" s="35">
        <f t="shared" si="18"/>
        <v>1</v>
      </c>
      <c r="Z88" s="36">
        <f t="shared" si="32"/>
        <v>1</v>
      </c>
      <c r="AA88" s="36">
        <f t="shared" si="33"/>
        <v>1</v>
      </c>
      <c r="AB88" s="43"/>
    </row>
    <row r="89" spans="1:28" ht="60" customHeight="1">
      <c r="A89" s="3">
        <v>87</v>
      </c>
      <c r="B89" s="3" t="s">
        <v>95</v>
      </c>
      <c r="C89" s="3" t="s">
        <v>386</v>
      </c>
      <c r="D89" s="6">
        <v>42487</v>
      </c>
      <c r="E89" s="3" t="s">
        <v>381</v>
      </c>
      <c r="F89" s="5" t="s">
        <v>581</v>
      </c>
      <c r="G89" s="7" t="s">
        <v>1346</v>
      </c>
      <c r="H89" s="5" t="s">
        <v>582</v>
      </c>
      <c r="I89" s="3"/>
      <c r="J89" s="31"/>
      <c r="K89" s="32">
        <f t="shared" si="19"/>
        <v>1</v>
      </c>
      <c r="L89" s="33" t="str">
        <f t="shared" si="20"/>
        <v>170991455</v>
      </c>
      <c r="M89" s="34" t="str">
        <f t="shared" si="21"/>
        <v>170991455</v>
      </c>
      <c r="N89" s="35">
        <f t="shared" si="22"/>
        <v>1</v>
      </c>
      <c r="O89" s="35">
        <f t="shared" si="23"/>
        <v>1</v>
      </c>
      <c r="P89" s="35">
        <f t="shared" si="17"/>
        <v>1</v>
      </c>
      <c r="Q89" s="36">
        <f t="shared" si="24"/>
        <v>1</v>
      </c>
      <c r="R89" s="37" t="str">
        <f t="shared" si="25"/>
        <v>0963734568</v>
      </c>
      <c r="S89" s="33" t="str">
        <f t="shared" si="26"/>
        <v>0963734568</v>
      </c>
      <c r="T89" s="35" t="e">
        <f t="shared" si="27"/>
        <v>#VALUE!</v>
      </c>
      <c r="U89" s="33" t="str">
        <f t="shared" si="28"/>
        <v>0963734568</v>
      </c>
      <c r="V89" s="38" t="str">
        <f t="shared" si="29"/>
        <v>0963734568</v>
      </c>
      <c r="W89" s="35">
        <f t="shared" si="30"/>
        <v>1</v>
      </c>
      <c r="X89" s="39">
        <f t="shared" si="31"/>
        <v>1</v>
      </c>
      <c r="Y89" s="35">
        <f t="shared" si="18"/>
        <v>1</v>
      </c>
      <c r="Z89" s="36">
        <f t="shared" si="32"/>
        <v>1</v>
      </c>
      <c r="AA89" s="36">
        <f t="shared" si="33"/>
        <v>1</v>
      </c>
      <c r="AB89" s="43"/>
    </row>
    <row r="90" spans="1:28" ht="60" customHeight="1">
      <c r="A90" s="3">
        <v>88</v>
      </c>
      <c r="B90" s="3" t="s">
        <v>96</v>
      </c>
      <c r="C90" s="3" t="s">
        <v>386</v>
      </c>
      <c r="D90" s="6">
        <v>42488</v>
      </c>
      <c r="E90" s="3" t="s">
        <v>381</v>
      </c>
      <c r="F90" s="5" t="s">
        <v>583</v>
      </c>
      <c r="G90" s="7" t="s">
        <v>1347</v>
      </c>
      <c r="H90" s="5" t="s">
        <v>584</v>
      </c>
      <c r="I90" s="3"/>
      <c r="J90" s="31"/>
      <c r="K90" s="32">
        <f t="shared" si="19"/>
        <v>1</v>
      </c>
      <c r="L90" s="33" t="str">
        <f t="shared" si="20"/>
        <v>100821555</v>
      </c>
      <c r="M90" s="34" t="str">
        <f t="shared" si="21"/>
        <v>100821555</v>
      </c>
      <c r="N90" s="35">
        <f t="shared" si="22"/>
        <v>1</v>
      </c>
      <c r="O90" s="35">
        <f t="shared" si="23"/>
        <v>1</v>
      </c>
      <c r="P90" s="35">
        <f t="shared" si="17"/>
        <v>1</v>
      </c>
      <c r="Q90" s="36">
        <f t="shared" si="24"/>
        <v>1</v>
      </c>
      <c r="R90" s="37" t="str">
        <f t="shared" si="25"/>
        <v>070390682</v>
      </c>
      <c r="S90" s="33" t="str">
        <f t="shared" si="26"/>
        <v>070390682</v>
      </c>
      <c r="T90" s="35" t="e">
        <f t="shared" si="27"/>
        <v>#VALUE!</v>
      </c>
      <c r="U90" s="33" t="str">
        <f t="shared" si="28"/>
        <v>070390682</v>
      </c>
      <c r="V90" s="38" t="str">
        <f t="shared" si="29"/>
        <v>070390682</v>
      </c>
      <c r="W90" s="35">
        <f t="shared" si="30"/>
        <v>1</v>
      </c>
      <c r="X90" s="39">
        <f t="shared" si="31"/>
        <v>1</v>
      </c>
      <c r="Y90" s="35">
        <f t="shared" si="18"/>
        <v>1</v>
      </c>
      <c r="Z90" s="36">
        <f t="shared" si="32"/>
        <v>1</v>
      </c>
      <c r="AA90" s="36">
        <f t="shared" si="33"/>
        <v>1</v>
      </c>
      <c r="AB90" s="43"/>
    </row>
    <row r="91" spans="1:28" ht="60" customHeight="1">
      <c r="A91" s="3">
        <v>89</v>
      </c>
      <c r="B91" s="3" t="s">
        <v>97</v>
      </c>
      <c r="C91" s="3" t="s">
        <v>386</v>
      </c>
      <c r="D91" s="6">
        <v>42515</v>
      </c>
      <c r="E91" s="3" t="s">
        <v>381</v>
      </c>
      <c r="F91" s="5" t="s">
        <v>585</v>
      </c>
      <c r="G91" s="7" t="s">
        <v>1348</v>
      </c>
      <c r="H91" s="5" t="s">
        <v>586</v>
      </c>
      <c r="I91" s="3"/>
      <c r="J91" s="31"/>
      <c r="K91" s="32">
        <f t="shared" si="19"/>
        <v>1</v>
      </c>
      <c r="L91" s="33" t="str">
        <f t="shared" si="20"/>
        <v>101219397</v>
      </c>
      <c r="M91" s="34" t="str">
        <f t="shared" si="21"/>
        <v>101219397</v>
      </c>
      <c r="N91" s="35">
        <f t="shared" si="22"/>
        <v>1</v>
      </c>
      <c r="O91" s="35">
        <f t="shared" si="23"/>
        <v>1</v>
      </c>
      <c r="P91" s="35">
        <f t="shared" si="17"/>
        <v>1</v>
      </c>
      <c r="Q91" s="36">
        <f t="shared" si="24"/>
        <v>1</v>
      </c>
      <c r="R91" s="37" t="str">
        <f t="shared" si="25"/>
        <v>0965392529</v>
      </c>
      <c r="S91" s="33" t="str">
        <f t="shared" si="26"/>
        <v>0965392529</v>
      </c>
      <c r="T91" s="35" t="e">
        <f t="shared" si="27"/>
        <v>#VALUE!</v>
      </c>
      <c r="U91" s="33" t="str">
        <f t="shared" si="28"/>
        <v>0965392529</v>
      </c>
      <c r="V91" s="38" t="str">
        <f t="shared" si="29"/>
        <v>0965392529</v>
      </c>
      <c r="W91" s="35">
        <f t="shared" si="30"/>
        <v>1</v>
      </c>
      <c r="X91" s="39">
        <f t="shared" si="31"/>
        <v>1</v>
      </c>
      <c r="Y91" s="35">
        <f t="shared" si="18"/>
        <v>1</v>
      </c>
      <c r="Z91" s="36">
        <f t="shared" si="32"/>
        <v>1</v>
      </c>
      <c r="AA91" s="36">
        <f t="shared" si="33"/>
        <v>1</v>
      </c>
      <c r="AB91" s="43"/>
    </row>
    <row r="92" spans="1:28" ht="60" customHeight="1">
      <c r="A92" s="3">
        <v>90</v>
      </c>
      <c r="B92" s="3" t="s">
        <v>98</v>
      </c>
      <c r="C92" s="3" t="s">
        <v>386</v>
      </c>
      <c r="D92" s="6">
        <v>42527</v>
      </c>
      <c r="E92" s="3" t="s">
        <v>381</v>
      </c>
      <c r="F92" s="5" t="s">
        <v>587</v>
      </c>
      <c r="G92" s="7" t="s">
        <v>588</v>
      </c>
      <c r="H92" s="5" t="s">
        <v>589</v>
      </c>
      <c r="I92" s="3"/>
      <c r="J92" s="31"/>
      <c r="K92" s="32">
        <f t="shared" si="19"/>
        <v>1</v>
      </c>
      <c r="L92" s="33" t="str">
        <f t="shared" si="20"/>
        <v>100786513</v>
      </c>
      <c r="M92" s="34" t="str">
        <f t="shared" si="21"/>
        <v>100786513</v>
      </c>
      <c r="N92" s="35">
        <f t="shared" si="22"/>
        <v>1</v>
      </c>
      <c r="O92" s="35">
        <f t="shared" si="23"/>
        <v>1</v>
      </c>
      <c r="P92" s="35">
        <f t="shared" si="17"/>
        <v>1</v>
      </c>
      <c r="Q92" s="36">
        <f t="shared" si="24"/>
        <v>1</v>
      </c>
      <c r="R92" s="37" t="str">
        <f t="shared" si="25"/>
        <v>0968397637</v>
      </c>
      <c r="S92" s="33" t="str">
        <f t="shared" si="26"/>
        <v>0968397637</v>
      </c>
      <c r="T92" s="35" t="e">
        <f t="shared" si="27"/>
        <v>#VALUE!</v>
      </c>
      <c r="U92" s="33" t="str">
        <f t="shared" si="28"/>
        <v>0968397637</v>
      </c>
      <c r="V92" s="38" t="str">
        <f t="shared" si="29"/>
        <v>0968397637</v>
      </c>
      <c r="W92" s="35">
        <f t="shared" si="30"/>
        <v>1</v>
      </c>
      <c r="X92" s="39">
        <f t="shared" si="31"/>
        <v>1</v>
      </c>
      <c r="Y92" s="35">
        <f t="shared" si="18"/>
        <v>1</v>
      </c>
      <c r="Z92" s="36">
        <f t="shared" si="32"/>
        <v>1</v>
      </c>
      <c r="AA92" s="36">
        <f t="shared" si="33"/>
        <v>1</v>
      </c>
      <c r="AB92" s="43"/>
    </row>
    <row r="93" spans="1:28" ht="60" customHeight="1">
      <c r="A93" s="3">
        <v>91</v>
      </c>
      <c r="B93" s="3" t="s">
        <v>99</v>
      </c>
      <c r="C93" s="3" t="s">
        <v>386</v>
      </c>
      <c r="D93" s="6">
        <v>42566</v>
      </c>
      <c r="E93" s="3" t="s">
        <v>381</v>
      </c>
      <c r="F93" s="5" t="s">
        <v>590</v>
      </c>
      <c r="G93" s="7" t="s">
        <v>591</v>
      </c>
      <c r="H93" s="5" t="s">
        <v>592</v>
      </c>
      <c r="I93" s="3"/>
      <c r="J93" s="31"/>
      <c r="K93" s="32">
        <f t="shared" si="19"/>
        <v>1</v>
      </c>
      <c r="L93" s="33" t="str">
        <f t="shared" si="20"/>
        <v>101174983</v>
      </c>
      <c r="M93" s="34" t="str">
        <f t="shared" si="21"/>
        <v>101174983</v>
      </c>
      <c r="N93" s="35">
        <f t="shared" si="22"/>
        <v>1</v>
      </c>
      <c r="O93" s="35">
        <f t="shared" si="23"/>
        <v>1</v>
      </c>
      <c r="P93" s="35">
        <f t="shared" si="17"/>
        <v>1</v>
      </c>
      <c r="Q93" s="36">
        <f t="shared" si="24"/>
        <v>1</v>
      </c>
      <c r="R93" s="37" t="str">
        <f t="shared" si="25"/>
        <v>081268277</v>
      </c>
      <c r="S93" s="33" t="str">
        <f t="shared" si="26"/>
        <v>081268277</v>
      </c>
      <c r="T93" s="35" t="e">
        <f t="shared" si="27"/>
        <v>#VALUE!</v>
      </c>
      <c r="U93" s="33" t="str">
        <f t="shared" si="28"/>
        <v>081268277</v>
      </c>
      <c r="V93" s="38" t="str">
        <f t="shared" si="29"/>
        <v>081268277</v>
      </c>
      <c r="W93" s="35">
        <f t="shared" si="30"/>
        <v>1</v>
      </c>
      <c r="X93" s="39">
        <f t="shared" si="31"/>
        <v>1</v>
      </c>
      <c r="Y93" s="35">
        <f t="shared" si="18"/>
        <v>1</v>
      </c>
      <c r="Z93" s="36">
        <f t="shared" si="32"/>
        <v>1</v>
      </c>
      <c r="AA93" s="36">
        <f t="shared" si="33"/>
        <v>1</v>
      </c>
      <c r="AB93" s="43"/>
    </row>
    <row r="94" spans="1:28" ht="60" customHeight="1">
      <c r="A94" s="3">
        <v>92</v>
      </c>
      <c r="B94" s="3" t="s">
        <v>100</v>
      </c>
      <c r="C94" s="3" t="s">
        <v>386</v>
      </c>
      <c r="D94" s="6">
        <v>42696</v>
      </c>
      <c r="E94" s="3" t="s">
        <v>381</v>
      </c>
      <c r="F94" s="5" t="s">
        <v>593</v>
      </c>
      <c r="G94" s="7" t="s">
        <v>1349</v>
      </c>
      <c r="H94" s="5" t="s">
        <v>594</v>
      </c>
      <c r="I94" s="3"/>
      <c r="J94" s="31"/>
      <c r="K94" s="32">
        <f t="shared" si="19"/>
        <v>1</v>
      </c>
      <c r="L94" s="33" t="str">
        <f t="shared" si="20"/>
        <v>100702178</v>
      </c>
      <c r="M94" s="34" t="str">
        <f t="shared" si="21"/>
        <v>100702178</v>
      </c>
      <c r="N94" s="35">
        <f t="shared" si="22"/>
        <v>1</v>
      </c>
      <c r="O94" s="35">
        <f t="shared" si="23"/>
        <v>1</v>
      </c>
      <c r="P94" s="35">
        <f t="shared" si="17"/>
        <v>1</v>
      </c>
      <c r="Q94" s="36">
        <f t="shared" si="24"/>
        <v>1</v>
      </c>
      <c r="R94" s="37" t="str">
        <f t="shared" si="25"/>
        <v>0717924926</v>
      </c>
      <c r="S94" s="33" t="str">
        <f t="shared" si="26"/>
        <v>0717924926</v>
      </c>
      <c r="T94" s="35" t="e">
        <f t="shared" si="27"/>
        <v>#VALUE!</v>
      </c>
      <c r="U94" s="33" t="str">
        <f t="shared" si="28"/>
        <v>0717924926</v>
      </c>
      <c r="V94" s="38" t="str">
        <f t="shared" si="29"/>
        <v>0717924926</v>
      </c>
      <c r="W94" s="35">
        <f t="shared" si="30"/>
        <v>1</v>
      </c>
      <c r="X94" s="39">
        <f t="shared" si="31"/>
        <v>1</v>
      </c>
      <c r="Y94" s="35">
        <f t="shared" si="18"/>
        <v>1</v>
      </c>
      <c r="Z94" s="36">
        <f t="shared" si="32"/>
        <v>1</v>
      </c>
      <c r="AA94" s="36">
        <f t="shared" si="33"/>
        <v>1</v>
      </c>
      <c r="AB94" s="43"/>
    </row>
    <row r="95" spans="1:28" ht="60" customHeight="1">
      <c r="A95" s="3">
        <v>93</v>
      </c>
      <c r="B95" s="3" t="s">
        <v>101</v>
      </c>
      <c r="C95" s="3" t="s">
        <v>386</v>
      </c>
      <c r="D95" s="6">
        <v>42695</v>
      </c>
      <c r="E95" s="3" t="s">
        <v>381</v>
      </c>
      <c r="F95" s="5" t="s">
        <v>595</v>
      </c>
      <c r="G95" s="7" t="s">
        <v>1350</v>
      </c>
      <c r="H95" s="5" t="s">
        <v>596</v>
      </c>
      <c r="I95" s="3"/>
      <c r="J95" s="31"/>
      <c r="K95" s="32">
        <f t="shared" si="19"/>
        <v>1</v>
      </c>
      <c r="L95" s="33" t="str">
        <f t="shared" si="20"/>
        <v>101326899</v>
      </c>
      <c r="M95" s="34" t="str">
        <f t="shared" si="21"/>
        <v>101326899</v>
      </c>
      <c r="N95" s="35">
        <f t="shared" si="22"/>
        <v>1</v>
      </c>
      <c r="O95" s="35">
        <f t="shared" si="23"/>
        <v>1</v>
      </c>
      <c r="P95" s="35">
        <f t="shared" si="17"/>
        <v>1</v>
      </c>
      <c r="Q95" s="36">
        <f t="shared" si="24"/>
        <v>1</v>
      </c>
      <c r="R95" s="37" t="str">
        <f t="shared" si="25"/>
        <v>0885770017</v>
      </c>
      <c r="S95" s="33" t="str">
        <f t="shared" si="26"/>
        <v>0885770017</v>
      </c>
      <c r="T95" s="35" t="e">
        <f t="shared" si="27"/>
        <v>#VALUE!</v>
      </c>
      <c r="U95" s="33" t="str">
        <f t="shared" si="28"/>
        <v>0885770017</v>
      </c>
      <c r="V95" s="38" t="str">
        <f t="shared" si="29"/>
        <v>0885770017</v>
      </c>
      <c r="W95" s="35">
        <f t="shared" si="30"/>
        <v>1</v>
      </c>
      <c r="X95" s="39">
        <f t="shared" si="31"/>
        <v>1</v>
      </c>
      <c r="Y95" s="35">
        <f t="shared" si="18"/>
        <v>1</v>
      </c>
      <c r="Z95" s="36">
        <f t="shared" si="32"/>
        <v>1</v>
      </c>
      <c r="AA95" s="36">
        <f t="shared" si="33"/>
        <v>1</v>
      </c>
      <c r="AB95" s="43"/>
    </row>
    <row r="96" spans="1:28" ht="60" customHeight="1">
      <c r="A96" s="3">
        <v>94</v>
      </c>
      <c r="B96" s="3" t="s">
        <v>102</v>
      </c>
      <c r="C96" s="3" t="s">
        <v>386</v>
      </c>
      <c r="D96" s="6">
        <v>41019</v>
      </c>
      <c r="E96" s="3" t="s">
        <v>381</v>
      </c>
      <c r="F96" s="5" t="s">
        <v>597</v>
      </c>
      <c r="G96" s="7" t="s">
        <v>1351</v>
      </c>
      <c r="H96" s="5" t="s">
        <v>599</v>
      </c>
      <c r="I96" s="3"/>
      <c r="J96" s="31"/>
      <c r="K96" s="32">
        <f t="shared" si="19"/>
        <v>1</v>
      </c>
      <c r="L96" s="33" t="str">
        <f t="shared" si="20"/>
        <v>100764984</v>
      </c>
      <c r="M96" s="34" t="str">
        <f t="shared" si="21"/>
        <v>100764984</v>
      </c>
      <c r="N96" s="35">
        <f t="shared" si="22"/>
        <v>1</v>
      </c>
      <c r="O96" s="35">
        <f t="shared" si="23"/>
        <v>1</v>
      </c>
      <c r="P96" s="35">
        <f t="shared" si="17"/>
        <v>1</v>
      </c>
      <c r="Q96" s="36">
        <f t="shared" si="24"/>
        <v>1</v>
      </c>
      <c r="R96" s="37" t="str">
        <f t="shared" si="25"/>
        <v>0963641386</v>
      </c>
      <c r="S96" s="33" t="str">
        <f t="shared" si="26"/>
        <v>0963641386</v>
      </c>
      <c r="T96" s="35" t="e">
        <f t="shared" si="27"/>
        <v>#VALUE!</v>
      </c>
      <c r="U96" s="33" t="str">
        <f t="shared" si="28"/>
        <v>0963641386</v>
      </c>
      <c r="V96" s="38" t="str">
        <f t="shared" si="29"/>
        <v>0963641386</v>
      </c>
      <c r="W96" s="35">
        <f t="shared" si="30"/>
        <v>1</v>
      </c>
      <c r="X96" s="39">
        <f t="shared" si="31"/>
        <v>1</v>
      </c>
      <c r="Y96" s="35">
        <f t="shared" si="18"/>
        <v>1</v>
      </c>
      <c r="Z96" s="36">
        <f t="shared" si="32"/>
        <v>1</v>
      </c>
      <c r="AA96" s="36">
        <f t="shared" si="33"/>
        <v>1</v>
      </c>
      <c r="AB96" s="43"/>
    </row>
    <row r="97" spans="1:28" ht="60" customHeight="1">
      <c r="A97" s="3">
        <v>95</v>
      </c>
      <c r="B97" s="3" t="s">
        <v>103</v>
      </c>
      <c r="C97" s="3" t="s">
        <v>386</v>
      </c>
      <c r="D97" s="6">
        <v>41019</v>
      </c>
      <c r="E97" s="3" t="s">
        <v>381</v>
      </c>
      <c r="F97" s="5" t="s">
        <v>600</v>
      </c>
      <c r="G97" s="7" t="s">
        <v>601</v>
      </c>
      <c r="H97" s="5" t="s">
        <v>602</v>
      </c>
      <c r="I97" s="3"/>
      <c r="J97" s="31"/>
      <c r="K97" s="32">
        <f t="shared" si="19"/>
        <v>1</v>
      </c>
      <c r="L97" s="33" t="str">
        <f t="shared" si="20"/>
        <v>100831182</v>
      </c>
      <c r="M97" s="34" t="str">
        <f t="shared" si="21"/>
        <v>100831182</v>
      </c>
      <c r="N97" s="35">
        <f t="shared" si="22"/>
        <v>1</v>
      </c>
      <c r="O97" s="35">
        <f t="shared" si="23"/>
        <v>1</v>
      </c>
      <c r="P97" s="35">
        <f t="shared" si="17"/>
        <v>1</v>
      </c>
      <c r="Q97" s="36">
        <f t="shared" si="24"/>
        <v>1</v>
      </c>
      <c r="R97" s="37" t="str">
        <f t="shared" si="25"/>
        <v>0962044883</v>
      </c>
      <c r="S97" s="33" t="str">
        <f t="shared" si="26"/>
        <v>0962044883</v>
      </c>
      <c r="T97" s="35" t="e">
        <f t="shared" si="27"/>
        <v>#VALUE!</v>
      </c>
      <c r="U97" s="33" t="str">
        <f t="shared" si="28"/>
        <v>0962044883</v>
      </c>
      <c r="V97" s="38" t="str">
        <f t="shared" si="29"/>
        <v>0962044883</v>
      </c>
      <c r="W97" s="35">
        <f t="shared" si="30"/>
        <v>1</v>
      </c>
      <c r="X97" s="39">
        <f t="shared" si="31"/>
        <v>1</v>
      </c>
      <c r="Y97" s="35">
        <f t="shared" si="18"/>
        <v>1</v>
      </c>
      <c r="Z97" s="36">
        <f t="shared" si="32"/>
        <v>1</v>
      </c>
      <c r="AA97" s="36">
        <f t="shared" si="33"/>
        <v>1</v>
      </c>
      <c r="AB97" s="43"/>
    </row>
    <row r="98" spans="1:28" ht="60" customHeight="1">
      <c r="A98" s="3">
        <v>96</v>
      </c>
      <c r="B98" s="3" t="s">
        <v>104</v>
      </c>
      <c r="C98" s="3" t="s">
        <v>386</v>
      </c>
      <c r="D98" s="6">
        <v>42485</v>
      </c>
      <c r="E98" s="3" t="s">
        <v>381</v>
      </c>
      <c r="F98" s="5" t="s">
        <v>603</v>
      </c>
      <c r="G98" s="7" t="s">
        <v>1352</v>
      </c>
      <c r="H98" s="5" t="s">
        <v>604</v>
      </c>
      <c r="I98" s="3"/>
      <c r="J98" s="31"/>
      <c r="K98" s="32">
        <f t="shared" si="19"/>
        <v>1</v>
      </c>
      <c r="L98" s="33" t="str">
        <f t="shared" si="20"/>
        <v>101097962</v>
      </c>
      <c r="M98" s="34" t="str">
        <f t="shared" si="21"/>
        <v>101097962</v>
      </c>
      <c r="N98" s="35">
        <f t="shared" si="22"/>
        <v>1</v>
      </c>
      <c r="O98" s="35">
        <f t="shared" si="23"/>
        <v>1</v>
      </c>
      <c r="P98" s="35">
        <f t="shared" si="17"/>
        <v>1</v>
      </c>
      <c r="Q98" s="36">
        <f t="shared" si="24"/>
        <v>1</v>
      </c>
      <c r="R98" s="37" t="str">
        <f t="shared" si="25"/>
        <v>0977406453</v>
      </c>
      <c r="S98" s="33" t="str">
        <f t="shared" si="26"/>
        <v>0977406453</v>
      </c>
      <c r="T98" s="35" t="e">
        <f t="shared" si="27"/>
        <v>#VALUE!</v>
      </c>
      <c r="U98" s="33" t="str">
        <f t="shared" si="28"/>
        <v>0977406453</v>
      </c>
      <c r="V98" s="38" t="str">
        <f t="shared" si="29"/>
        <v>0977406453</v>
      </c>
      <c r="W98" s="35">
        <f t="shared" si="30"/>
        <v>1</v>
      </c>
      <c r="X98" s="39">
        <f t="shared" si="31"/>
        <v>1</v>
      </c>
      <c r="Y98" s="35">
        <f t="shared" si="18"/>
        <v>1</v>
      </c>
      <c r="Z98" s="36">
        <f t="shared" si="32"/>
        <v>1</v>
      </c>
      <c r="AA98" s="36">
        <f t="shared" si="33"/>
        <v>1</v>
      </c>
      <c r="AB98" s="43"/>
    </row>
    <row r="99" spans="1:28" ht="60" customHeight="1">
      <c r="A99" s="3">
        <v>97</v>
      </c>
      <c r="B99" s="3" t="s">
        <v>105</v>
      </c>
      <c r="C99" s="3" t="s">
        <v>386</v>
      </c>
      <c r="D99" s="6">
        <v>42486</v>
      </c>
      <c r="E99" s="3" t="s">
        <v>381</v>
      </c>
      <c r="F99" s="5" t="s">
        <v>605</v>
      </c>
      <c r="G99" s="7" t="s">
        <v>606</v>
      </c>
      <c r="H99" s="5" t="s">
        <v>607</v>
      </c>
      <c r="I99" s="3"/>
      <c r="J99" s="31"/>
      <c r="K99" s="32">
        <f t="shared" si="19"/>
        <v>1</v>
      </c>
      <c r="L99" s="33" t="str">
        <f t="shared" si="20"/>
        <v>101070757</v>
      </c>
      <c r="M99" s="34" t="str">
        <f t="shared" si="21"/>
        <v>101070757</v>
      </c>
      <c r="N99" s="35">
        <f t="shared" si="22"/>
        <v>1</v>
      </c>
      <c r="O99" s="35">
        <f t="shared" si="23"/>
        <v>1</v>
      </c>
      <c r="P99" s="35">
        <f t="shared" si="17"/>
        <v>1</v>
      </c>
      <c r="Q99" s="36">
        <f t="shared" si="24"/>
        <v>1</v>
      </c>
      <c r="R99" s="37" t="str">
        <f t="shared" si="25"/>
        <v>0967563811</v>
      </c>
      <c r="S99" s="33" t="str">
        <f t="shared" si="26"/>
        <v>0967563811</v>
      </c>
      <c r="T99" s="35" t="e">
        <f t="shared" si="27"/>
        <v>#VALUE!</v>
      </c>
      <c r="U99" s="33" t="str">
        <f t="shared" si="28"/>
        <v>0967563811</v>
      </c>
      <c r="V99" s="38" t="str">
        <f t="shared" si="29"/>
        <v>0967563811</v>
      </c>
      <c r="W99" s="35">
        <f t="shared" si="30"/>
        <v>1</v>
      </c>
      <c r="X99" s="39">
        <f t="shared" si="31"/>
        <v>1</v>
      </c>
      <c r="Y99" s="35">
        <f t="shared" si="18"/>
        <v>1</v>
      </c>
      <c r="Z99" s="36">
        <f t="shared" si="32"/>
        <v>1</v>
      </c>
      <c r="AA99" s="36">
        <f t="shared" si="33"/>
        <v>1</v>
      </c>
      <c r="AB99" s="43"/>
    </row>
    <row r="100" spans="1:28" ht="60" customHeight="1">
      <c r="A100" s="3">
        <v>98</v>
      </c>
      <c r="B100" s="3" t="s">
        <v>106</v>
      </c>
      <c r="C100" s="3" t="s">
        <v>386</v>
      </c>
      <c r="D100" s="6">
        <v>42606</v>
      </c>
      <c r="E100" s="3" t="s">
        <v>381</v>
      </c>
      <c r="F100" s="5" t="s">
        <v>608</v>
      </c>
      <c r="G100" s="7" t="s">
        <v>609</v>
      </c>
      <c r="H100" s="5" t="s">
        <v>610</v>
      </c>
      <c r="I100" s="3"/>
      <c r="J100" s="31"/>
      <c r="K100" s="32">
        <f t="shared" si="19"/>
        <v>1</v>
      </c>
      <c r="L100" s="33" t="str">
        <f t="shared" si="20"/>
        <v>101502063</v>
      </c>
      <c r="M100" s="34" t="str">
        <f t="shared" si="21"/>
        <v>101502063</v>
      </c>
      <c r="N100" s="35">
        <f t="shared" si="22"/>
        <v>1</v>
      </c>
      <c r="O100" s="35">
        <f t="shared" si="23"/>
        <v>1</v>
      </c>
      <c r="P100" s="35">
        <f t="shared" si="17"/>
        <v>1</v>
      </c>
      <c r="Q100" s="36">
        <f t="shared" si="24"/>
        <v>1</v>
      </c>
      <c r="R100" s="37" t="str">
        <f t="shared" si="25"/>
        <v>0966482181</v>
      </c>
      <c r="S100" s="33" t="str">
        <f t="shared" si="26"/>
        <v>0966482181</v>
      </c>
      <c r="T100" s="35" t="e">
        <f t="shared" si="27"/>
        <v>#VALUE!</v>
      </c>
      <c r="U100" s="33" t="str">
        <f t="shared" si="28"/>
        <v>0966482181</v>
      </c>
      <c r="V100" s="38" t="str">
        <f t="shared" si="29"/>
        <v>0966482181</v>
      </c>
      <c r="W100" s="35">
        <f t="shared" si="30"/>
        <v>1</v>
      </c>
      <c r="X100" s="39">
        <f t="shared" si="31"/>
        <v>1</v>
      </c>
      <c r="Y100" s="35">
        <f t="shared" si="18"/>
        <v>1</v>
      </c>
      <c r="Z100" s="36">
        <f t="shared" si="32"/>
        <v>1</v>
      </c>
      <c r="AA100" s="36">
        <f t="shared" si="33"/>
        <v>1</v>
      </c>
      <c r="AB100" s="43"/>
    </row>
    <row r="101" spans="1:28" ht="60" customHeight="1">
      <c r="A101" s="3">
        <v>99</v>
      </c>
      <c r="B101" s="3" t="s">
        <v>107</v>
      </c>
      <c r="C101" s="3" t="s">
        <v>386</v>
      </c>
      <c r="D101" s="6">
        <v>42877</v>
      </c>
      <c r="E101" s="3" t="s">
        <v>381</v>
      </c>
      <c r="F101" s="5" t="s">
        <v>611</v>
      </c>
      <c r="G101" s="7" t="s">
        <v>612</v>
      </c>
      <c r="H101" s="5" t="s">
        <v>613</v>
      </c>
      <c r="I101" s="3"/>
      <c r="J101" s="31"/>
      <c r="K101" s="32">
        <f t="shared" si="19"/>
        <v>1</v>
      </c>
      <c r="L101" s="33" t="str">
        <f t="shared" si="20"/>
        <v>101317415</v>
      </c>
      <c r="M101" s="34" t="str">
        <f t="shared" si="21"/>
        <v>101317415</v>
      </c>
      <c r="N101" s="35">
        <f t="shared" si="22"/>
        <v>1</v>
      </c>
      <c r="O101" s="35">
        <f t="shared" si="23"/>
        <v>1</v>
      </c>
      <c r="P101" s="35">
        <f t="shared" si="17"/>
        <v>1</v>
      </c>
      <c r="Q101" s="36">
        <f t="shared" si="24"/>
        <v>1</v>
      </c>
      <c r="R101" s="37" t="str">
        <f t="shared" si="25"/>
        <v>0962190867</v>
      </c>
      <c r="S101" s="33" t="str">
        <f t="shared" si="26"/>
        <v>0962190867</v>
      </c>
      <c r="T101" s="35" t="e">
        <f t="shared" si="27"/>
        <v>#VALUE!</v>
      </c>
      <c r="U101" s="33" t="str">
        <f t="shared" si="28"/>
        <v>0962190867</v>
      </c>
      <c r="V101" s="38" t="str">
        <f t="shared" si="29"/>
        <v>0962190867</v>
      </c>
      <c r="W101" s="35">
        <f t="shared" si="30"/>
        <v>1</v>
      </c>
      <c r="X101" s="39">
        <f t="shared" si="31"/>
        <v>1</v>
      </c>
      <c r="Y101" s="35">
        <f t="shared" si="18"/>
        <v>1</v>
      </c>
      <c r="Z101" s="36">
        <f t="shared" si="32"/>
        <v>1</v>
      </c>
      <c r="AA101" s="36">
        <f t="shared" si="33"/>
        <v>1</v>
      </c>
      <c r="AB101" s="43"/>
    </row>
    <row r="102" spans="1:28" ht="60" customHeight="1">
      <c r="A102" s="3">
        <v>100</v>
      </c>
      <c r="B102" s="3" t="s">
        <v>108</v>
      </c>
      <c r="C102" s="3" t="s">
        <v>386</v>
      </c>
      <c r="D102" s="6">
        <v>42705</v>
      </c>
      <c r="E102" s="3" t="s">
        <v>381</v>
      </c>
      <c r="F102" s="5" t="s">
        <v>614</v>
      </c>
      <c r="G102" s="7" t="s">
        <v>1353</v>
      </c>
      <c r="H102" s="5" t="s">
        <v>615</v>
      </c>
      <c r="I102" s="3"/>
      <c r="J102" s="31"/>
      <c r="K102" s="32">
        <f t="shared" si="19"/>
        <v>1</v>
      </c>
      <c r="L102" s="33" t="str">
        <f t="shared" si="20"/>
        <v>101129763</v>
      </c>
      <c r="M102" s="34" t="str">
        <f t="shared" si="21"/>
        <v>101129763</v>
      </c>
      <c r="N102" s="35">
        <f t="shared" si="22"/>
        <v>1</v>
      </c>
      <c r="O102" s="35">
        <f t="shared" si="23"/>
        <v>1</v>
      </c>
      <c r="P102" s="35">
        <f t="shared" si="17"/>
        <v>1</v>
      </c>
      <c r="Q102" s="36">
        <f t="shared" si="24"/>
        <v>1</v>
      </c>
      <c r="R102" s="37" t="str">
        <f t="shared" si="25"/>
        <v>010292329</v>
      </c>
      <c r="S102" s="33" t="str">
        <f t="shared" si="26"/>
        <v>010292329</v>
      </c>
      <c r="T102" s="35" t="e">
        <f t="shared" si="27"/>
        <v>#VALUE!</v>
      </c>
      <c r="U102" s="33" t="str">
        <f t="shared" si="28"/>
        <v>010292329</v>
      </c>
      <c r="V102" s="38" t="str">
        <f t="shared" si="29"/>
        <v>010292329</v>
      </c>
      <c r="W102" s="35">
        <f t="shared" si="30"/>
        <v>1</v>
      </c>
      <c r="X102" s="39">
        <f t="shared" si="31"/>
        <v>1</v>
      </c>
      <c r="Y102" s="35">
        <f t="shared" si="18"/>
        <v>1</v>
      </c>
      <c r="Z102" s="36">
        <f t="shared" si="32"/>
        <v>1</v>
      </c>
      <c r="AA102" s="36">
        <f t="shared" si="33"/>
        <v>1</v>
      </c>
      <c r="AB102" s="43"/>
    </row>
    <row r="103" spans="1:28" ht="60" customHeight="1">
      <c r="A103" s="3">
        <v>101</v>
      </c>
      <c r="B103" s="3" t="s">
        <v>109</v>
      </c>
      <c r="C103" s="3" t="s">
        <v>386</v>
      </c>
      <c r="D103" s="6">
        <v>42976</v>
      </c>
      <c r="E103" s="3" t="s">
        <v>381</v>
      </c>
      <c r="F103" s="5" t="s">
        <v>616</v>
      </c>
      <c r="G103" s="7" t="s">
        <v>1354</v>
      </c>
      <c r="H103" s="5" t="s">
        <v>617</v>
      </c>
      <c r="I103" s="3"/>
      <c r="J103" s="31"/>
      <c r="K103" s="32">
        <f t="shared" si="19"/>
        <v>1</v>
      </c>
      <c r="L103" s="33" t="str">
        <f t="shared" si="20"/>
        <v>101401112</v>
      </c>
      <c r="M103" s="34" t="str">
        <f t="shared" si="21"/>
        <v>101401112</v>
      </c>
      <c r="N103" s="35">
        <f t="shared" si="22"/>
        <v>1</v>
      </c>
      <c r="O103" s="35">
        <f t="shared" si="23"/>
        <v>1</v>
      </c>
      <c r="P103" s="35">
        <f t="shared" si="17"/>
        <v>1</v>
      </c>
      <c r="Q103" s="36">
        <f t="shared" si="24"/>
        <v>1</v>
      </c>
      <c r="R103" s="37" t="str">
        <f t="shared" si="25"/>
        <v>093637784</v>
      </c>
      <c r="S103" s="33" t="str">
        <f t="shared" si="26"/>
        <v>093637784</v>
      </c>
      <c r="T103" s="35" t="e">
        <f t="shared" si="27"/>
        <v>#VALUE!</v>
      </c>
      <c r="U103" s="33" t="str">
        <f t="shared" si="28"/>
        <v>093637784</v>
      </c>
      <c r="V103" s="38" t="str">
        <f t="shared" si="29"/>
        <v>093637784</v>
      </c>
      <c r="W103" s="35">
        <f t="shared" si="30"/>
        <v>1</v>
      </c>
      <c r="X103" s="39">
        <f t="shared" si="31"/>
        <v>1</v>
      </c>
      <c r="Y103" s="35">
        <f t="shared" si="18"/>
        <v>1</v>
      </c>
      <c r="Z103" s="36">
        <f t="shared" si="32"/>
        <v>1</v>
      </c>
      <c r="AA103" s="36">
        <f t="shared" si="33"/>
        <v>1</v>
      </c>
      <c r="AB103" s="43"/>
    </row>
    <row r="104" spans="1:28" ht="60" customHeight="1">
      <c r="A104" s="3">
        <v>102</v>
      </c>
      <c r="B104" s="3" t="s">
        <v>110</v>
      </c>
      <c r="C104" s="3" t="s">
        <v>386</v>
      </c>
      <c r="D104" s="6">
        <v>43175</v>
      </c>
      <c r="E104" s="3" t="s">
        <v>381</v>
      </c>
      <c r="F104" s="5" t="s">
        <v>618</v>
      </c>
      <c r="G104" s="7" t="s">
        <v>1355</v>
      </c>
      <c r="H104" s="5" t="s">
        <v>619</v>
      </c>
      <c r="I104" s="3"/>
      <c r="J104" s="31"/>
      <c r="K104" s="32">
        <f t="shared" si="19"/>
        <v>1</v>
      </c>
      <c r="L104" s="33" t="str">
        <f t="shared" si="20"/>
        <v>101350247</v>
      </c>
      <c r="M104" s="34" t="str">
        <f t="shared" si="21"/>
        <v>101350247</v>
      </c>
      <c r="N104" s="35">
        <f t="shared" si="22"/>
        <v>1</v>
      </c>
      <c r="O104" s="35">
        <f t="shared" si="23"/>
        <v>1</v>
      </c>
      <c r="P104" s="35">
        <f t="shared" si="17"/>
        <v>1</v>
      </c>
      <c r="Q104" s="36">
        <f t="shared" si="24"/>
        <v>1</v>
      </c>
      <c r="R104" s="37" t="str">
        <f t="shared" si="25"/>
        <v>0887791428</v>
      </c>
      <c r="S104" s="33" t="str">
        <f t="shared" si="26"/>
        <v>0887791428</v>
      </c>
      <c r="T104" s="35" t="e">
        <f t="shared" si="27"/>
        <v>#VALUE!</v>
      </c>
      <c r="U104" s="33" t="str">
        <f t="shared" si="28"/>
        <v>0887791428</v>
      </c>
      <c r="V104" s="38" t="str">
        <f t="shared" si="29"/>
        <v>0887791428</v>
      </c>
      <c r="W104" s="35">
        <f t="shared" si="30"/>
        <v>1</v>
      </c>
      <c r="X104" s="39">
        <f t="shared" si="31"/>
        <v>1</v>
      </c>
      <c r="Y104" s="35">
        <f t="shared" si="18"/>
        <v>1</v>
      </c>
      <c r="Z104" s="36">
        <f t="shared" si="32"/>
        <v>1</v>
      </c>
      <c r="AA104" s="36">
        <f t="shared" si="33"/>
        <v>1</v>
      </c>
      <c r="AB104" s="43"/>
    </row>
    <row r="105" spans="1:28" ht="60" customHeight="1">
      <c r="A105" s="3">
        <v>103</v>
      </c>
      <c r="B105" s="3" t="s">
        <v>111</v>
      </c>
      <c r="C105" s="3" t="s">
        <v>386</v>
      </c>
      <c r="D105" s="6">
        <v>43253</v>
      </c>
      <c r="E105" s="3" t="s">
        <v>381</v>
      </c>
      <c r="F105" s="5" t="s">
        <v>620</v>
      </c>
      <c r="G105" s="7" t="s">
        <v>1356</v>
      </c>
      <c r="H105" s="5" t="s">
        <v>621</v>
      </c>
      <c r="I105" s="3"/>
      <c r="J105" s="31"/>
      <c r="K105" s="32">
        <f t="shared" si="19"/>
        <v>1</v>
      </c>
      <c r="L105" s="33" t="str">
        <f t="shared" si="20"/>
        <v>101210895</v>
      </c>
      <c r="M105" s="34" t="str">
        <f t="shared" si="21"/>
        <v>101210895</v>
      </c>
      <c r="N105" s="35">
        <f t="shared" si="22"/>
        <v>1</v>
      </c>
      <c r="O105" s="35">
        <f t="shared" si="23"/>
        <v>1</v>
      </c>
      <c r="P105" s="35">
        <f t="shared" si="17"/>
        <v>1</v>
      </c>
      <c r="Q105" s="36">
        <f t="shared" si="24"/>
        <v>1</v>
      </c>
      <c r="R105" s="37" t="str">
        <f t="shared" si="25"/>
        <v>0884892034</v>
      </c>
      <c r="S105" s="33" t="str">
        <f t="shared" si="26"/>
        <v>0884892034</v>
      </c>
      <c r="T105" s="35" t="e">
        <f t="shared" si="27"/>
        <v>#VALUE!</v>
      </c>
      <c r="U105" s="33" t="str">
        <f t="shared" si="28"/>
        <v>0884892034</v>
      </c>
      <c r="V105" s="38" t="str">
        <f t="shared" si="29"/>
        <v>0884892034</v>
      </c>
      <c r="W105" s="35">
        <f t="shared" si="30"/>
        <v>1</v>
      </c>
      <c r="X105" s="39">
        <f t="shared" si="31"/>
        <v>1</v>
      </c>
      <c r="Y105" s="35">
        <f t="shared" si="18"/>
        <v>1</v>
      </c>
      <c r="Z105" s="36">
        <f t="shared" si="32"/>
        <v>1</v>
      </c>
      <c r="AA105" s="36">
        <f t="shared" si="33"/>
        <v>1</v>
      </c>
      <c r="AB105" s="43"/>
    </row>
    <row r="106" spans="1:28" ht="60" customHeight="1">
      <c r="A106" s="3">
        <v>104</v>
      </c>
      <c r="B106" s="3" t="s">
        <v>112</v>
      </c>
      <c r="C106" s="3" t="s">
        <v>386</v>
      </c>
      <c r="D106" s="6">
        <v>43325</v>
      </c>
      <c r="E106" s="3" t="s">
        <v>381</v>
      </c>
      <c r="F106" s="5" t="s">
        <v>622</v>
      </c>
      <c r="G106" s="7" t="s">
        <v>1357</v>
      </c>
      <c r="H106" s="5" t="s">
        <v>623</v>
      </c>
      <c r="I106" s="3"/>
      <c r="J106" s="31"/>
      <c r="K106" s="32">
        <f t="shared" si="19"/>
        <v>1</v>
      </c>
      <c r="L106" s="33" t="str">
        <f t="shared" si="20"/>
        <v>101297247</v>
      </c>
      <c r="M106" s="34" t="str">
        <f t="shared" si="21"/>
        <v>101297247</v>
      </c>
      <c r="N106" s="35">
        <f t="shared" si="22"/>
        <v>1</v>
      </c>
      <c r="O106" s="35">
        <f t="shared" si="23"/>
        <v>1</v>
      </c>
      <c r="P106" s="35">
        <f t="shared" si="17"/>
        <v>1</v>
      </c>
      <c r="Q106" s="36">
        <f t="shared" si="24"/>
        <v>1</v>
      </c>
      <c r="R106" s="37" t="str">
        <f t="shared" si="25"/>
        <v>0974159297</v>
      </c>
      <c r="S106" s="33" t="str">
        <f t="shared" si="26"/>
        <v>0974159297</v>
      </c>
      <c r="T106" s="35" t="e">
        <f t="shared" si="27"/>
        <v>#VALUE!</v>
      </c>
      <c r="U106" s="33" t="str">
        <f t="shared" si="28"/>
        <v>0974159297</v>
      </c>
      <c r="V106" s="38" t="str">
        <f t="shared" si="29"/>
        <v>0974159297</v>
      </c>
      <c r="W106" s="35">
        <f t="shared" si="30"/>
        <v>1</v>
      </c>
      <c r="X106" s="39">
        <f t="shared" si="31"/>
        <v>1</v>
      </c>
      <c r="Y106" s="35">
        <f t="shared" si="18"/>
        <v>1</v>
      </c>
      <c r="Z106" s="36">
        <f t="shared" si="32"/>
        <v>1</v>
      </c>
      <c r="AA106" s="36">
        <f t="shared" si="33"/>
        <v>1</v>
      </c>
      <c r="AB106" s="43"/>
    </row>
    <row r="107" spans="1:28" ht="60" customHeight="1">
      <c r="A107" s="3">
        <v>105</v>
      </c>
      <c r="B107" s="3" t="s">
        <v>113</v>
      </c>
      <c r="C107" s="3" t="s">
        <v>386</v>
      </c>
      <c r="D107" s="6">
        <v>43623</v>
      </c>
      <c r="E107" s="3" t="s">
        <v>381</v>
      </c>
      <c r="F107" s="5" t="s">
        <v>624</v>
      </c>
      <c r="G107" s="7" t="s">
        <v>1358</v>
      </c>
      <c r="H107" s="5" t="s">
        <v>625</v>
      </c>
      <c r="I107" s="3"/>
      <c r="J107" s="31"/>
      <c r="K107" s="32">
        <f t="shared" si="19"/>
        <v>1</v>
      </c>
      <c r="L107" s="33" t="str">
        <f t="shared" si="20"/>
        <v>100813338</v>
      </c>
      <c r="M107" s="34" t="str">
        <f t="shared" si="21"/>
        <v>100813338</v>
      </c>
      <c r="N107" s="35">
        <f t="shared" si="22"/>
        <v>1</v>
      </c>
      <c r="O107" s="35">
        <f t="shared" si="23"/>
        <v>1</v>
      </c>
      <c r="P107" s="35">
        <f t="shared" si="17"/>
        <v>1</v>
      </c>
      <c r="Q107" s="36">
        <f t="shared" si="24"/>
        <v>1</v>
      </c>
      <c r="R107" s="37" t="str">
        <f t="shared" si="25"/>
        <v>0889038492</v>
      </c>
      <c r="S107" s="33" t="str">
        <f t="shared" si="26"/>
        <v>0889038492</v>
      </c>
      <c r="T107" s="35" t="e">
        <f t="shared" si="27"/>
        <v>#VALUE!</v>
      </c>
      <c r="U107" s="33" t="str">
        <f t="shared" si="28"/>
        <v>0889038492</v>
      </c>
      <c r="V107" s="38" t="str">
        <f t="shared" si="29"/>
        <v>0889038492</v>
      </c>
      <c r="W107" s="35">
        <f t="shared" si="30"/>
        <v>1</v>
      </c>
      <c r="X107" s="39">
        <f t="shared" si="31"/>
        <v>1</v>
      </c>
      <c r="Y107" s="35">
        <f t="shared" si="18"/>
        <v>1</v>
      </c>
      <c r="Z107" s="36">
        <f t="shared" si="32"/>
        <v>1</v>
      </c>
      <c r="AA107" s="36">
        <f t="shared" si="33"/>
        <v>1</v>
      </c>
      <c r="AB107" s="43"/>
    </row>
    <row r="108" spans="1:28" ht="60" customHeight="1">
      <c r="A108" s="3">
        <v>106</v>
      </c>
      <c r="B108" s="3" t="s">
        <v>114</v>
      </c>
      <c r="C108" s="3" t="s">
        <v>386</v>
      </c>
      <c r="D108" s="6">
        <v>44100</v>
      </c>
      <c r="E108" s="3" t="s">
        <v>381</v>
      </c>
      <c r="F108" s="5" t="s">
        <v>626</v>
      </c>
      <c r="G108" s="7" t="s">
        <v>1359</v>
      </c>
      <c r="H108" s="5" t="s">
        <v>627</v>
      </c>
      <c r="I108" s="3"/>
      <c r="J108" s="31"/>
      <c r="K108" s="32">
        <f t="shared" si="19"/>
        <v>1</v>
      </c>
      <c r="L108" s="33" t="str">
        <f t="shared" si="20"/>
        <v>101240299</v>
      </c>
      <c r="M108" s="34" t="str">
        <f t="shared" si="21"/>
        <v>101240299</v>
      </c>
      <c r="N108" s="35">
        <f t="shared" si="22"/>
        <v>1</v>
      </c>
      <c r="O108" s="35">
        <f t="shared" si="23"/>
        <v>1</v>
      </c>
      <c r="P108" s="35">
        <f t="shared" si="17"/>
        <v>1</v>
      </c>
      <c r="Q108" s="36">
        <f t="shared" si="24"/>
        <v>1</v>
      </c>
      <c r="R108" s="37" t="str">
        <f t="shared" si="25"/>
        <v>0978791516</v>
      </c>
      <c r="S108" s="33" t="str">
        <f t="shared" si="26"/>
        <v>0978791516</v>
      </c>
      <c r="T108" s="35" t="e">
        <f t="shared" si="27"/>
        <v>#VALUE!</v>
      </c>
      <c r="U108" s="33" t="str">
        <f t="shared" si="28"/>
        <v>0978791516</v>
      </c>
      <c r="V108" s="38" t="str">
        <f t="shared" si="29"/>
        <v>0978791516</v>
      </c>
      <c r="W108" s="35">
        <f t="shared" si="30"/>
        <v>1</v>
      </c>
      <c r="X108" s="39">
        <f t="shared" si="31"/>
        <v>1</v>
      </c>
      <c r="Y108" s="35">
        <f t="shared" si="18"/>
        <v>1</v>
      </c>
      <c r="Z108" s="36">
        <f t="shared" si="32"/>
        <v>1</v>
      </c>
      <c r="AA108" s="36">
        <f t="shared" si="33"/>
        <v>1</v>
      </c>
      <c r="AB108" s="43"/>
    </row>
    <row r="109" spans="1:28" ht="60" customHeight="1">
      <c r="A109" s="3">
        <v>107</v>
      </c>
      <c r="B109" s="3" t="s">
        <v>115</v>
      </c>
      <c r="C109" s="3" t="s">
        <v>386</v>
      </c>
      <c r="D109" s="6">
        <v>44201</v>
      </c>
      <c r="E109" s="3" t="s">
        <v>381</v>
      </c>
      <c r="F109" s="5" t="s">
        <v>628</v>
      </c>
      <c r="G109" s="7" t="s">
        <v>1360</v>
      </c>
      <c r="H109" s="5" t="s">
        <v>629</v>
      </c>
      <c r="I109" s="3"/>
      <c r="J109" s="31"/>
      <c r="K109" s="32">
        <f t="shared" si="19"/>
        <v>1</v>
      </c>
      <c r="L109" s="33" t="str">
        <f t="shared" si="20"/>
        <v>101098826</v>
      </c>
      <c r="M109" s="34" t="str">
        <f t="shared" si="21"/>
        <v>101098826</v>
      </c>
      <c r="N109" s="35">
        <f t="shared" si="22"/>
        <v>1</v>
      </c>
      <c r="O109" s="35">
        <f t="shared" si="23"/>
        <v>1</v>
      </c>
      <c r="P109" s="35">
        <f t="shared" si="17"/>
        <v>1</v>
      </c>
      <c r="Q109" s="36">
        <f t="shared" si="24"/>
        <v>1</v>
      </c>
      <c r="R109" s="37" t="str">
        <f t="shared" si="25"/>
        <v>0964877302</v>
      </c>
      <c r="S109" s="33" t="str">
        <f t="shared" si="26"/>
        <v>0964877302</v>
      </c>
      <c r="T109" s="35" t="e">
        <f t="shared" si="27"/>
        <v>#VALUE!</v>
      </c>
      <c r="U109" s="33" t="str">
        <f t="shared" si="28"/>
        <v>0964877302</v>
      </c>
      <c r="V109" s="38" t="str">
        <f t="shared" si="29"/>
        <v>0964877302</v>
      </c>
      <c r="W109" s="35">
        <f t="shared" si="30"/>
        <v>1</v>
      </c>
      <c r="X109" s="39">
        <f t="shared" si="31"/>
        <v>1</v>
      </c>
      <c r="Y109" s="35">
        <f t="shared" si="18"/>
        <v>1</v>
      </c>
      <c r="Z109" s="36">
        <f t="shared" si="32"/>
        <v>1</v>
      </c>
      <c r="AA109" s="36">
        <f t="shared" si="33"/>
        <v>1</v>
      </c>
      <c r="AB109" s="43"/>
    </row>
    <row r="110" spans="1:28" ht="60" customHeight="1">
      <c r="A110" s="3">
        <v>108</v>
      </c>
      <c r="B110" s="3" t="s">
        <v>116</v>
      </c>
      <c r="C110" s="3" t="s">
        <v>386</v>
      </c>
      <c r="D110" s="6">
        <v>44217</v>
      </c>
      <c r="E110" s="3" t="s">
        <v>381</v>
      </c>
      <c r="F110" s="5" t="s">
        <v>630</v>
      </c>
      <c r="G110" s="7" t="s">
        <v>1361</v>
      </c>
      <c r="H110" s="5" t="s">
        <v>631</v>
      </c>
      <c r="I110" s="3"/>
      <c r="J110" s="31"/>
      <c r="K110" s="32">
        <f t="shared" si="19"/>
        <v>1</v>
      </c>
      <c r="L110" s="33" t="str">
        <f t="shared" si="20"/>
        <v>101098138</v>
      </c>
      <c r="M110" s="34" t="str">
        <f t="shared" si="21"/>
        <v>101098138</v>
      </c>
      <c r="N110" s="35">
        <f t="shared" si="22"/>
        <v>1</v>
      </c>
      <c r="O110" s="35">
        <f t="shared" si="23"/>
        <v>1</v>
      </c>
      <c r="P110" s="35">
        <f t="shared" si="17"/>
        <v>1</v>
      </c>
      <c r="Q110" s="36">
        <f t="shared" si="24"/>
        <v>1</v>
      </c>
      <c r="R110" s="37" t="str">
        <f t="shared" si="25"/>
        <v>093726506</v>
      </c>
      <c r="S110" s="33" t="str">
        <f t="shared" si="26"/>
        <v>093726506</v>
      </c>
      <c r="T110" s="35" t="e">
        <f t="shared" si="27"/>
        <v>#VALUE!</v>
      </c>
      <c r="U110" s="33" t="str">
        <f t="shared" si="28"/>
        <v>093726506</v>
      </c>
      <c r="V110" s="38" t="str">
        <f t="shared" si="29"/>
        <v>093726506</v>
      </c>
      <c r="W110" s="35">
        <f t="shared" si="30"/>
        <v>1</v>
      </c>
      <c r="X110" s="39">
        <f t="shared" si="31"/>
        <v>1</v>
      </c>
      <c r="Y110" s="35">
        <f t="shared" si="18"/>
        <v>1</v>
      </c>
      <c r="Z110" s="36">
        <f t="shared" si="32"/>
        <v>1</v>
      </c>
      <c r="AA110" s="36">
        <f t="shared" si="33"/>
        <v>1</v>
      </c>
      <c r="AB110" s="43"/>
    </row>
    <row r="111" spans="1:28" ht="60" customHeight="1">
      <c r="A111" s="3">
        <v>109</v>
      </c>
      <c r="B111" s="3" t="s">
        <v>117</v>
      </c>
      <c r="C111" s="3" t="s">
        <v>386</v>
      </c>
      <c r="D111" s="6">
        <v>44256</v>
      </c>
      <c r="E111" s="3" t="s">
        <v>381</v>
      </c>
      <c r="F111" s="5" t="s">
        <v>632</v>
      </c>
      <c r="G111" s="7" t="s">
        <v>1362</v>
      </c>
      <c r="H111" s="5" t="s">
        <v>633</v>
      </c>
      <c r="I111" s="3"/>
      <c r="J111" s="31"/>
      <c r="K111" s="32">
        <f t="shared" si="19"/>
        <v>1</v>
      </c>
      <c r="L111" s="33" t="str">
        <f t="shared" si="20"/>
        <v>101219472</v>
      </c>
      <c r="M111" s="34" t="str">
        <f t="shared" si="21"/>
        <v>101219472</v>
      </c>
      <c r="N111" s="35">
        <f t="shared" si="22"/>
        <v>1</v>
      </c>
      <c r="O111" s="35">
        <f t="shared" si="23"/>
        <v>1</v>
      </c>
      <c r="P111" s="35">
        <f t="shared" si="17"/>
        <v>1</v>
      </c>
      <c r="Q111" s="36">
        <f t="shared" si="24"/>
        <v>1</v>
      </c>
      <c r="R111" s="37" t="str">
        <f t="shared" si="25"/>
        <v>0883612257</v>
      </c>
      <c r="S111" s="33" t="str">
        <f t="shared" si="26"/>
        <v>0883612257</v>
      </c>
      <c r="T111" s="35" t="e">
        <f t="shared" si="27"/>
        <v>#VALUE!</v>
      </c>
      <c r="U111" s="33" t="str">
        <f t="shared" si="28"/>
        <v>0883612257</v>
      </c>
      <c r="V111" s="38" t="str">
        <f t="shared" si="29"/>
        <v>0883612257</v>
      </c>
      <c r="W111" s="35">
        <f t="shared" si="30"/>
        <v>1</v>
      </c>
      <c r="X111" s="39">
        <f t="shared" si="31"/>
        <v>1</v>
      </c>
      <c r="Y111" s="35">
        <f t="shared" si="18"/>
        <v>1</v>
      </c>
      <c r="Z111" s="36">
        <f t="shared" si="32"/>
        <v>1</v>
      </c>
      <c r="AA111" s="36">
        <f t="shared" si="33"/>
        <v>1</v>
      </c>
      <c r="AB111" s="43"/>
    </row>
    <row r="112" spans="1:28" ht="60" customHeight="1">
      <c r="A112" s="3">
        <v>110</v>
      </c>
      <c r="B112" s="3" t="s">
        <v>118</v>
      </c>
      <c r="C112" s="3" t="s">
        <v>386</v>
      </c>
      <c r="D112" s="6">
        <v>44256</v>
      </c>
      <c r="E112" s="3" t="s">
        <v>381</v>
      </c>
      <c r="F112" s="5" t="s">
        <v>634</v>
      </c>
      <c r="G112" s="7" t="s">
        <v>1363</v>
      </c>
      <c r="H112" s="5" t="s">
        <v>635</v>
      </c>
      <c r="I112" s="3"/>
      <c r="J112" s="31"/>
      <c r="K112" s="32">
        <f t="shared" si="19"/>
        <v>1</v>
      </c>
      <c r="L112" s="33" t="str">
        <f t="shared" si="20"/>
        <v>101121586</v>
      </c>
      <c r="M112" s="34" t="str">
        <f t="shared" si="21"/>
        <v>101121586</v>
      </c>
      <c r="N112" s="35">
        <f t="shared" si="22"/>
        <v>1</v>
      </c>
      <c r="O112" s="35">
        <f t="shared" si="23"/>
        <v>1</v>
      </c>
      <c r="P112" s="35">
        <f t="shared" si="17"/>
        <v>1</v>
      </c>
      <c r="Q112" s="36">
        <f t="shared" si="24"/>
        <v>1</v>
      </c>
      <c r="R112" s="37" t="str">
        <f t="shared" si="25"/>
        <v>017923421</v>
      </c>
      <c r="S112" s="33" t="str">
        <f t="shared" si="26"/>
        <v>017923421</v>
      </c>
      <c r="T112" s="35" t="e">
        <f t="shared" si="27"/>
        <v>#VALUE!</v>
      </c>
      <c r="U112" s="33" t="str">
        <f t="shared" si="28"/>
        <v>017923421</v>
      </c>
      <c r="V112" s="38" t="str">
        <f t="shared" si="29"/>
        <v>017923421</v>
      </c>
      <c r="W112" s="35">
        <f t="shared" si="30"/>
        <v>1</v>
      </c>
      <c r="X112" s="39">
        <f t="shared" si="31"/>
        <v>1</v>
      </c>
      <c r="Y112" s="35">
        <f t="shared" si="18"/>
        <v>1</v>
      </c>
      <c r="Z112" s="36">
        <f t="shared" si="32"/>
        <v>1</v>
      </c>
      <c r="AA112" s="36">
        <f t="shared" si="33"/>
        <v>1</v>
      </c>
      <c r="AB112" s="43"/>
    </row>
    <row r="113" spans="1:28" ht="60" customHeight="1">
      <c r="A113" s="3">
        <v>111</v>
      </c>
      <c r="B113" s="3" t="s">
        <v>119</v>
      </c>
      <c r="C113" s="3" t="s">
        <v>386</v>
      </c>
      <c r="D113" s="6">
        <v>44489</v>
      </c>
      <c r="E113" s="3" t="s">
        <v>381</v>
      </c>
      <c r="F113" s="5" t="s">
        <v>636</v>
      </c>
      <c r="G113" s="7" t="s">
        <v>637</v>
      </c>
      <c r="H113" s="5" t="s">
        <v>638</v>
      </c>
      <c r="I113" s="3"/>
      <c r="J113" s="31"/>
      <c r="K113" s="32">
        <f t="shared" si="19"/>
        <v>1</v>
      </c>
      <c r="L113" s="33" t="str">
        <f t="shared" si="20"/>
        <v>101121428</v>
      </c>
      <c r="M113" s="34" t="str">
        <f t="shared" si="21"/>
        <v>101121428</v>
      </c>
      <c r="N113" s="35">
        <f t="shared" si="22"/>
        <v>1</v>
      </c>
      <c r="O113" s="35">
        <f t="shared" si="23"/>
        <v>1</v>
      </c>
      <c r="P113" s="35">
        <f t="shared" si="17"/>
        <v>1</v>
      </c>
      <c r="Q113" s="36">
        <f t="shared" si="24"/>
        <v>1</v>
      </c>
      <c r="R113" s="37" t="str">
        <f t="shared" si="25"/>
        <v>069930537</v>
      </c>
      <c r="S113" s="33" t="str">
        <f t="shared" si="26"/>
        <v>069930537</v>
      </c>
      <c r="T113" s="35" t="e">
        <f t="shared" si="27"/>
        <v>#VALUE!</v>
      </c>
      <c r="U113" s="33" t="str">
        <f t="shared" si="28"/>
        <v>069930537</v>
      </c>
      <c r="V113" s="38" t="str">
        <f t="shared" si="29"/>
        <v>069930537</v>
      </c>
      <c r="W113" s="35">
        <f t="shared" si="30"/>
        <v>1</v>
      </c>
      <c r="X113" s="39">
        <f t="shared" si="31"/>
        <v>1</v>
      </c>
      <c r="Y113" s="35">
        <f t="shared" si="18"/>
        <v>1</v>
      </c>
      <c r="Z113" s="36">
        <f t="shared" si="32"/>
        <v>1</v>
      </c>
      <c r="AA113" s="36">
        <f t="shared" si="33"/>
        <v>1</v>
      </c>
      <c r="AB113" s="43"/>
    </row>
    <row r="114" spans="1:28" ht="60" customHeight="1">
      <c r="A114" s="3">
        <v>112</v>
      </c>
      <c r="B114" s="3" t="s">
        <v>120</v>
      </c>
      <c r="C114" s="3" t="s">
        <v>386</v>
      </c>
      <c r="D114" s="6">
        <v>44524</v>
      </c>
      <c r="E114" s="3" t="s">
        <v>381</v>
      </c>
      <c r="F114" s="5" t="s">
        <v>639</v>
      </c>
      <c r="G114" s="7" t="s">
        <v>640</v>
      </c>
      <c r="H114" s="5" t="s">
        <v>641</v>
      </c>
      <c r="I114" s="3"/>
      <c r="J114" s="31"/>
      <c r="K114" s="32">
        <f t="shared" si="19"/>
        <v>1</v>
      </c>
      <c r="L114" s="33" t="str">
        <f t="shared" si="20"/>
        <v>100773529</v>
      </c>
      <c r="M114" s="34" t="str">
        <f t="shared" si="21"/>
        <v>100773529</v>
      </c>
      <c r="N114" s="35">
        <f t="shared" si="22"/>
        <v>1</v>
      </c>
      <c r="O114" s="35">
        <f t="shared" si="23"/>
        <v>1</v>
      </c>
      <c r="P114" s="35">
        <f t="shared" si="17"/>
        <v>1</v>
      </c>
      <c r="Q114" s="36">
        <f t="shared" si="24"/>
        <v>1</v>
      </c>
      <c r="R114" s="37" t="str">
        <f t="shared" si="25"/>
        <v>0889669023</v>
      </c>
      <c r="S114" s="33" t="str">
        <f t="shared" si="26"/>
        <v>0889669023</v>
      </c>
      <c r="T114" s="35" t="e">
        <f t="shared" si="27"/>
        <v>#VALUE!</v>
      </c>
      <c r="U114" s="33" t="str">
        <f t="shared" si="28"/>
        <v>0889669023</v>
      </c>
      <c r="V114" s="38" t="str">
        <f t="shared" si="29"/>
        <v>0889669023</v>
      </c>
      <c r="W114" s="35">
        <f t="shared" si="30"/>
        <v>1</v>
      </c>
      <c r="X114" s="39">
        <f t="shared" si="31"/>
        <v>1</v>
      </c>
      <c r="Y114" s="35">
        <f t="shared" si="18"/>
        <v>1</v>
      </c>
      <c r="Z114" s="36">
        <f t="shared" si="32"/>
        <v>1</v>
      </c>
      <c r="AA114" s="36">
        <f t="shared" si="33"/>
        <v>1</v>
      </c>
      <c r="AB114" s="43"/>
    </row>
    <row r="115" spans="1:28" ht="60" customHeight="1">
      <c r="A115" s="3">
        <v>113</v>
      </c>
      <c r="B115" s="3" t="s">
        <v>121</v>
      </c>
      <c r="C115" s="3" t="s">
        <v>386</v>
      </c>
      <c r="D115" s="6">
        <v>44531</v>
      </c>
      <c r="E115" s="3" t="s">
        <v>381</v>
      </c>
      <c r="F115" s="5" t="s">
        <v>642</v>
      </c>
      <c r="G115" s="7" t="s">
        <v>643</v>
      </c>
      <c r="H115" s="5" t="s">
        <v>644</v>
      </c>
      <c r="I115" s="3"/>
      <c r="J115" s="31"/>
      <c r="K115" s="32">
        <f t="shared" si="19"/>
        <v>1</v>
      </c>
      <c r="L115" s="33" t="str">
        <f t="shared" si="20"/>
        <v>100785560</v>
      </c>
      <c r="M115" s="34" t="str">
        <f t="shared" si="21"/>
        <v>100785560</v>
      </c>
      <c r="N115" s="35">
        <f t="shared" si="22"/>
        <v>1</v>
      </c>
      <c r="O115" s="35">
        <f t="shared" si="23"/>
        <v>1</v>
      </c>
      <c r="P115" s="35">
        <f t="shared" si="17"/>
        <v>1</v>
      </c>
      <c r="Q115" s="36">
        <f t="shared" si="24"/>
        <v>1</v>
      </c>
      <c r="R115" s="37" t="str">
        <f t="shared" si="25"/>
        <v>0969976058</v>
      </c>
      <c r="S115" s="33" t="str">
        <f t="shared" si="26"/>
        <v>0969976058</v>
      </c>
      <c r="T115" s="35" t="e">
        <f t="shared" si="27"/>
        <v>#VALUE!</v>
      </c>
      <c r="U115" s="33" t="str">
        <f t="shared" si="28"/>
        <v>0969976058</v>
      </c>
      <c r="V115" s="38" t="str">
        <f t="shared" si="29"/>
        <v>0969976058</v>
      </c>
      <c r="W115" s="35">
        <f t="shared" si="30"/>
        <v>1</v>
      </c>
      <c r="X115" s="39">
        <f t="shared" si="31"/>
        <v>1</v>
      </c>
      <c r="Y115" s="35">
        <f t="shared" si="18"/>
        <v>1</v>
      </c>
      <c r="Z115" s="36">
        <f t="shared" si="32"/>
        <v>1</v>
      </c>
      <c r="AA115" s="36">
        <f t="shared" si="33"/>
        <v>1</v>
      </c>
      <c r="AB115" s="43"/>
    </row>
    <row r="116" spans="1:28" ht="60" customHeight="1">
      <c r="A116" s="3">
        <v>114</v>
      </c>
      <c r="B116" s="3" t="s">
        <v>122</v>
      </c>
      <c r="C116" s="3" t="s">
        <v>386</v>
      </c>
      <c r="D116" s="6">
        <v>44533</v>
      </c>
      <c r="E116" s="3" t="s">
        <v>381</v>
      </c>
      <c r="F116" s="5" t="s">
        <v>645</v>
      </c>
      <c r="G116" s="7" t="s">
        <v>1364</v>
      </c>
      <c r="H116" s="5" t="s">
        <v>646</v>
      </c>
      <c r="I116" s="3"/>
      <c r="J116" s="31"/>
      <c r="K116" s="32">
        <f t="shared" si="19"/>
        <v>1</v>
      </c>
      <c r="L116" s="33" t="str">
        <f t="shared" si="20"/>
        <v>100887458</v>
      </c>
      <c r="M116" s="34" t="str">
        <f t="shared" si="21"/>
        <v>100887458</v>
      </c>
      <c r="N116" s="35">
        <f t="shared" si="22"/>
        <v>1</v>
      </c>
      <c r="O116" s="35">
        <f t="shared" si="23"/>
        <v>1</v>
      </c>
      <c r="P116" s="35">
        <f t="shared" si="17"/>
        <v>1</v>
      </c>
      <c r="Q116" s="36">
        <f t="shared" si="24"/>
        <v>1</v>
      </c>
      <c r="R116" s="37" t="str">
        <f t="shared" si="25"/>
        <v>099783412</v>
      </c>
      <c r="S116" s="33" t="str">
        <f t="shared" si="26"/>
        <v>099783412</v>
      </c>
      <c r="T116" s="35" t="e">
        <f t="shared" si="27"/>
        <v>#VALUE!</v>
      </c>
      <c r="U116" s="33" t="str">
        <f t="shared" si="28"/>
        <v>099783412</v>
      </c>
      <c r="V116" s="38" t="str">
        <f t="shared" si="29"/>
        <v>099783412</v>
      </c>
      <c r="W116" s="35">
        <f t="shared" si="30"/>
        <v>1</v>
      </c>
      <c r="X116" s="39">
        <f t="shared" si="31"/>
        <v>1</v>
      </c>
      <c r="Y116" s="35">
        <f t="shared" si="18"/>
        <v>1</v>
      </c>
      <c r="Z116" s="36">
        <f t="shared" si="32"/>
        <v>1</v>
      </c>
      <c r="AA116" s="36">
        <f t="shared" si="33"/>
        <v>1</v>
      </c>
      <c r="AB116" s="43"/>
    </row>
    <row r="117" spans="1:28" ht="60" customHeight="1">
      <c r="A117" s="3">
        <v>115</v>
      </c>
      <c r="B117" s="3" t="s">
        <v>123</v>
      </c>
      <c r="C117" s="3" t="s">
        <v>386</v>
      </c>
      <c r="D117" s="6">
        <v>44669</v>
      </c>
      <c r="E117" s="3" t="s">
        <v>381</v>
      </c>
      <c r="F117" s="5" t="s">
        <v>647</v>
      </c>
      <c r="G117" s="7" t="s">
        <v>1365</v>
      </c>
      <c r="H117" s="5" t="s">
        <v>648</v>
      </c>
      <c r="I117" s="3"/>
      <c r="J117" s="31"/>
      <c r="K117" s="32">
        <f t="shared" si="19"/>
        <v>1</v>
      </c>
      <c r="L117" s="33" t="str">
        <f t="shared" si="20"/>
        <v>101031017</v>
      </c>
      <c r="M117" s="34" t="str">
        <f t="shared" si="21"/>
        <v>101031017</v>
      </c>
      <c r="N117" s="35">
        <f t="shared" si="22"/>
        <v>1</v>
      </c>
      <c r="O117" s="35">
        <f t="shared" si="23"/>
        <v>1</v>
      </c>
      <c r="P117" s="35">
        <f t="shared" si="17"/>
        <v>1</v>
      </c>
      <c r="Q117" s="36">
        <f t="shared" si="24"/>
        <v>1</v>
      </c>
      <c r="R117" s="37" t="str">
        <f t="shared" si="25"/>
        <v>061617735</v>
      </c>
      <c r="S117" s="33" t="str">
        <f t="shared" si="26"/>
        <v>061617735</v>
      </c>
      <c r="T117" s="35" t="e">
        <f t="shared" si="27"/>
        <v>#VALUE!</v>
      </c>
      <c r="U117" s="33" t="str">
        <f t="shared" si="28"/>
        <v>061617735</v>
      </c>
      <c r="V117" s="38" t="str">
        <f t="shared" si="29"/>
        <v>061617735</v>
      </c>
      <c r="W117" s="35">
        <f t="shared" si="30"/>
        <v>1</v>
      </c>
      <c r="X117" s="39">
        <f t="shared" si="31"/>
        <v>1</v>
      </c>
      <c r="Y117" s="35">
        <f t="shared" si="18"/>
        <v>1</v>
      </c>
      <c r="Z117" s="36">
        <f t="shared" si="32"/>
        <v>1</v>
      </c>
      <c r="AA117" s="36">
        <f t="shared" si="33"/>
        <v>1</v>
      </c>
      <c r="AB117" s="43"/>
    </row>
    <row r="118" spans="1:28" ht="60" customHeight="1">
      <c r="A118" s="3">
        <v>117</v>
      </c>
      <c r="B118" s="3" t="s">
        <v>125</v>
      </c>
      <c r="C118" s="3" t="s">
        <v>386</v>
      </c>
      <c r="D118" s="6">
        <v>44669</v>
      </c>
      <c r="E118" s="3" t="s">
        <v>381</v>
      </c>
      <c r="F118" s="5" t="s">
        <v>651</v>
      </c>
      <c r="G118" s="7" t="s">
        <v>1367</v>
      </c>
      <c r="H118" s="5" t="s">
        <v>652</v>
      </c>
      <c r="I118" s="3"/>
      <c r="J118" s="31"/>
      <c r="K118" s="32">
        <f t="shared" si="19"/>
        <v>1</v>
      </c>
      <c r="L118" s="33" t="str">
        <f t="shared" si="20"/>
        <v>101122823</v>
      </c>
      <c r="M118" s="34" t="str">
        <f t="shared" si="21"/>
        <v>101122823</v>
      </c>
      <c r="N118" s="35">
        <f t="shared" si="22"/>
        <v>1</v>
      </c>
      <c r="O118" s="35">
        <f t="shared" si="23"/>
        <v>1</v>
      </c>
      <c r="P118" s="35">
        <f t="shared" si="17"/>
        <v>1</v>
      </c>
      <c r="Q118" s="36">
        <f t="shared" si="24"/>
        <v>1</v>
      </c>
      <c r="R118" s="37" t="str">
        <f t="shared" si="25"/>
        <v>0964299478</v>
      </c>
      <c r="S118" s="33" t="str">
        <f t="shared" si="26"/>
        <v>0964299478</v>
      </c>
      <c r="T118" s="35" t="e">
        <f t="shared" si="27"/>
        <v>#VALUE!</v>
      </c>
      <c r="U118" s="33" t="str">
        <f t="shared" si="28"/>
        <v>0964299478</v>
      </c>
      <c r="V118" s="38" t="str">
        <f t="shared" si="29"/>
        <v>0964299478</v>
      </c>
      <c r="W118" s="35">
        <f t="shared" si="30"/>
        <v>1</v>
      </c>
      <c r="X118" s="39">
        <f t="shared" si="31"/>
        <v>1</v>
      </c>
      <c r="Y118" s="35">
        <f t="shared" si="18"/>
        <v>1</v>
      </c>
      <c r="Z118" s="36">
        <f t="shared" si="32"/>
        <v>1</v>
      </c>
      <c r="AA118" s="36">
        <f t="shared" si="33"/>
        <v>1</v>
      </c>
      <c r="AB118" s="43"/>
    </row>
    <row r="119" spans="1:28" ht="60" customHeight="1">
      <c r="A119" s="3">
        <v>118</v>
      </c>
      <c r="B119" s="3" t="s">
        <v>126</v>
      </c>
      <c r="C119" s="3" t="s">
        <v>386</v>
      </c>
      <c r="D119" s="6">
        <v>44671</v>
      </c>
      <c r="E119" s="3" t="s">
        <v>381</v>
      </c>
      <c r="F119" s="5" t="s">
        <v>653</v>
      </c>
      <c r="G119" s="7" t="s">
        <v>654</v>
      </c>
      <c r="H119" s="5" t="s">
        <v>655</v>
      </c>
      <c r="I119" s="3"/>
      <c r="J119" s="31"/>
      <c r="K119" s="32">
        <f t="shared" si="19"/>
        <v>1</v>
      </c>
      <c r="L119" s="33" t="str">
        <f t="shared" si="20"/>
        <v>101425474</v>
      </c>
      <c r="M119" s="34" t="str">
        <f t="shared" si="21"/>
        <v>101425474</v>
      </c>
      <c r="N119" s="35">
        <f t="shared" si="22"/>
        <v>1</v>
      </c>
      <c r="O119" s="35">
        <f t="shared" si="23"/>
        <v>1</v>
      </c>
      <c r="P119" s="35">
        <f t="shared" si="17"/>
        <v>1</v>
      </c>
      <c r="Q119" s="36">
        <f t="shared" si="24"/>
        <v>1</v>
      </c>
      <c r="R119" s="37" t="str">
        <f t="shared" si="25"/>
        <v>095740214</v>
      </c>
      <c r="S119" s="33" t="str">
        <f t="shared" si="26"/>
        <v>095740214</v>
      </c>
      <c r="T119" s="35" t="e">
        <f t="shared" si="27"/>
        <v>#VALUE!</v>
      </c>
      <c r="U119" s="33" t="str">
        <f t="shared" si="28"/>
        <v>095740214</v>
      </c>
      <c r="V119" s="38" t="str">
        <f t="shared" si="29"/>
        <v>095740214</v>
      </c>
      <c r="W119" s="35">
        <f t="shared" si="30"/>
        <v>1</v>
      </c>
      <c r="X119" s="39">
        <f t="shared" si="31"/>
        <v>1</v>
      </c>
      <c r="Y119" s="35">
        <f t="shared" si="18"/>
        <v>1</v>
      </c>
      <c r="Z119" s="36">
        <f t="shared" si="32"/>
        <v>1</v>
      </c>
      <c r="AA119" s="36">
        <f t="shared" si="33"/>
        <v>1</v>
      </c>
      <c r="AB119" s="43"/>
    </row>
    <row r="120" spans="1:28" ht="60" customHeight="1">
      <c r="A120" s="3">
        <v>119</v>
      </c>
      <c r="B120" s="3" t="s">
        <v>127</v>
      </c>
      <c r="C120" s="3" t="s">
        <v>386</v>
      </c>
      <c r="D120" s="6">
        <v>44671</v>
      </c>
      <c r="E120" s="3" t="s">
        <v>381</v>
      </c>
      <c r="F120" s="5" t="s">
        <v>656</v>
      </c>
      <c r="G120" s="7" t="s">
        <v>657</v>
      </c>
      <c r="H120" s="5" t="s">
        <v>658</v>
      </c>
      <c r="I120" s="3"/>
      <c r="J120" s="31"/>
      <c r="K120" s="32">
        <f t="shared" si="19"/>
        <v>1</v>
      </c>
      <c r="L120" s="33" t="str">
        <f t="shared" si="20"/>
        <v>101010311</v>
      </c>
      <c r="M120" s="34" t="str">
        <f t="shared" si="21"/>
        <v>101010311</v>
      </c>
      <c r="N120" s="35">
        <f t="shared" si="22"/>
        <v>1</v>
      </c>
      <c r="O120" s="35">
        <f t="shared" si="23"/>
        <v>1</v>
      </c>
      <c r="P120" s="35">
        <f t="shared" si="17"/>
        <v>1</v>
      </c>
      <c r="Q120" s="36">
        <f t="shared" si="24"/>
        <v>1</v>
      </c>
      <c r="R120" s="37" t="str">
        <f t="shared" si="25"/>
        <v>0977463232</v>
      </c>
      <c r="S120" s="33" t="str">
        <f t="shared" si="26"/>
        <v>0977463232</v>
      </c>
      <c r="T120" s="35" t="e">
        <f t="shared" si="27"/>
        <v>#VALUE!</v>
      </c>
      <c r="U120" s="33" t="str">
        <f t="shared" si="28"/>
        <v>0977463232</v>
      </c>
      <c r="V120" s="38" t="str">
        <f t="shared" si="29"/>
        <v>0977463232</v>
      </c>
      <c r="W120" s="35">
        <f t="shared" si="30"/>
        <v>1</v>
      </c>
      <c r="X120" s="39">
        <f t="shared" si="31"/>
        <v>1</v>
      </c>
      <c r="Y120" s="35">
        <f t="shared" si="18"/>
        <v>1</v>
      </c>
      <c r="Z120" s="36">
        <f t="shared" si="32"/>
        <v>1</v>
      </c>
      <c r="AA120" s="36">
        <f t="shared" si="33"/>
        <v>1</v>
      </c>
      <c r="AB120" s="43"/>
    </row>
    <row r="121" spans="1:28" ht="60" customHeight="1">
      <c r="A121" s="3">
        <v>120</v>
      </c>
      <c r="B121" s="3" t="s">
        <v>128</v>
      </c>
      <c r="C121" s="3" t="s">
        <v>386</v>
      </c>
      <c r="D121" s="6">
        <v>44722</v>
      </c>
      <c r="E121" s="3" t="s">
        <v>381</v>
      </c>
      <c r="F121" s="5" t="s">
        <v>659</v>
      </c>
      <c r="G121" s="7" t="s">
        <v>1368</v>
      </c>
      <c r="H121" s="5" t="s">
        <v>660</v>
      </c>
      <c r="I121" s="3"/>
      <c r="J121" s="31"/>
      <c r="K121" s="32">
        <f t="shared" si="19"/>
        <v>1</v>
      </c>
      <c r="L121" s="33" t="str">
        <f t="shared" si="20"/>
        <v>101241030</v>
      </c>
      <c r="M121" s="34" t="str">
        <f t="shared" si="21"/>
        <v>101241030</v>
      </c>
      <c r="N121" s="35">
        <f t="shared" si="22"/>
        <v>1</v>
      </c>
      <c r="O121" s="35">
        <f t="shared" si="23"/>
        <v>1</v>
      </c>
      <c r="P121" s="35">
        <f t="shared" si="17"/>
        <v>1</v>
      </c>
      <c r="Q121" s="36">
        <f t="shared" si="24"/>
        <v>1</v>
      </c>
      <c r="R121" s="37" t="str">
        <f t="shared" si="25"/>
        <v>0972544157</v>
      </c>
      <c r="S121" s="33" t="str">
        <f t="shared" si="26"/>
        <v>0972544157</v>
      </c>
      <c r="T121" s="35" t="e">
        <f t="shared" si="27"/>
        <v>#VALUE!</v>
      </c>
      <c r="U121" s="33" t="str">
        <f t="shared" si="28"/>
        <v>0972544157</v>
      </c>
      <c r="V121" s="38" t="str">
        <f t="shared" si="29"/>
        <v>0972544157</v>
      </c>
      <c r="W121" s="35">
        <f t="shared" si="30"/>
        <v>1</v>
      </c>
      <c r="X121" s="39">
        <f t="shared" si="31"/>
        <v>1</v>
      </c>
      <c r="Y121" s="35">
        <f t="shared" si="18"/>
        <v>1</v>
      </c>
      <c r="Z121" s="36">
        <f t="shared" si="32"/>
        <v>1</v>
      </c>
      <c r="AA121" s="36">
        <f t="shared" si="33"/>
        <v>1</v>
      </c>
      <c r="AB121" s="43"/>
    </row>
    <row r="122" spans="1:28" ht="60" customHeight="1">
      <c r="A122" s="3">
        <v>121</v>
      </c>
      <c r="B122" s="3" t="s">
        <v>129</v>
      </c>
      <c r="C122" s="3" t="s">
        <v>386</v>
      </c>
      <c r="D122" s="6">
        <v>41019</v>
      </c>
      <c r="E122" s="3" t="s">
        <v>381</v>
      </c>
      <c r="F122" s="5" t="s">
        <v>661</v>
      </c>
      <c r="G122" s="7" t="s">
        <v>1369</v>
      </c>
      <c r="H122" s="5" t="s">
        <v>662</v>
      </c>
      <c r="I122" s="3"/>
      <c r="J122" s="31"/>
      <c r="K122" s="32">
        <f t="shared" si="19"/>
        <v>1</v>
      </c>
      <c r="L122" s="33" t="str">
        <f t="shared" si="20"/>
        <v>101298296</v>
      </c>
      <c r="M122" s="34" t="str">
        <f t="shared" si="21"/>
        <v>101298296</v>
      </c>
      <c r="N122" s="35">
        <f t="shared" si="22"/>
        <v>1</v>
      </c>
      <c r="O122" s="35">
        <f t="shared" si="23"/>
        <v>1</v>
      </c>
      <c r="P122" s="35">
        <f t="shared" si="17"/>
        <v>1</v>
      </c>
      <c r="Q122" s="36">
        <f t="shared" si="24"/>
        <v>1</v>
      </c>
      <c r="R122" s="37" t="str">
        <f t="shared" si="25"/>
        <v>0966857919</v>
      </c>
      <c r="S122" s="33" t="str">
        <f t="shared" si="26"/>
        <v>0966857919</v>
      </c>
      <c r="T122" s="35" t="e">
        <f t="shared" si="27"/>
        <v>#VALUE!</v>
      </c>
      <c r="U122" s="33" t="str">
        <f t="shared" si="28"/>
        <v>0966857919</v>
      </c>
      <c r="V122" s="38" t="str">
        <f t="shared" si="29"/>
        <v>0966857919</v>
      </c>
      <c r="W122" s="35">
        <f t="shared" si="30"/>
        <v>1</v>
      </c>
      <c r="X122" s="39">
        <f t="shared" si="31"/>
        <v>1</v>
      </c>
      <c r="Y122" s="35">
        <f t="shared" si="18"/>
        <v>1</v>
      </c>
      <c r="Z122" s="36">
        <f t="shared" si="32"/>
        <v>1</v>
      </c>
      <c r="AA122" s="36">
        <f t="shared" si="33"/>
        <v>1</v>
      </c>
      <c r="AB122" s="43"/>
    </row>
    <row r="123" spans="1:28" ht="60" customHeight="1">
      <c r="A123" s="3">
        <v>122</v>
      </c>
      <c r="B123" s="3" t="s">
        <v>130</v>
      </c>
      <c r="C123" s="3" t="s">
        <v>386</v>
      </c>
      <c r="D123" s="6">
        <v>41226</v>
      </c>
      <c r="E123" s="3" t="s">
        <v>381</v>
      </c>
      <c r="F123" s="5" t="s">
        <v>663</v>
      </c>
      <c r="G123" s="7" t="s">
        <v>664</v>
      </c>
      <c r="H123" s="5" t="s">
        <v>665</v>
      </c>
      <c r="I123" s="3"/>
      <c r="J123" s="31"/>
      <c r="K123" s="32">
        <f t="shared" si="19"/>
        <v>1</v>
      </c>
      <c r="L123" s="33" t="str">
        <f t="shared" si="20"/>
        <v>100931150</v>
      </c>
      <c r="M123" s="34" t="str">
        <f t="shared" si="21"/>
        <v>100931150</v>
      </c>
      <c r="N123" s="35">
        <f t="shared" si="22"/>
        <v>1</v>
      </c>
      <c r="O123" s="35">
        <f t="shared" si="23"/>
        <v>1</v>
      </c>
      <c r="P123" s="35">
        <f t="shared" si="17"/>
        <v>1</v>
      </c>
      <c r="Q123" s="36">
        <f t="shared" si="24"/>
        <v>1</v>
      </c>
      <c r="R123" s="37" t="str">
        <f t="shared" si="25"/>
        <v>0977475368</v>
      </c>
      <c r="S123" s="33" t="str">
        <f t="shared" si="26"/>
        <v>0977475368</v>
      </c>
      <c r="T123" s="35" t="e">
        <f t="shared" si="27"/>
        <v>#VALUE!</v>
      </c>
      <c r="U123" s="33" t="str">
        <f t="shared" si="28"/>
        <v>0977475368</v>
      </c>
      <c r="V123" s="38" t="str">
        <f t="shared" si="29"/>
        <v>0977475368</v>
      </c>
      <c r="W123" s="35">
        <f t="shared" si="30"/>
        <v>1</v>
      </c>
      <c r="X123" s="39">
        <f t="shared" si="31"/>
        <v>1</v>
      </c>
      <c r="Y123" s="35">
        <f t="shared" si="18"/>
        <v>1</v>
      </c>
      <c r="Z123" s="36">
        <f t="shared" si="32"/>
        <v>1</v>
      </c>
      <c r="AA123" s="36">
        <f t="shared" si="33"/>
        <v>1</v>
      </c>
      <c r="AB123" s="43"/>
    </row>
    <row r="124" spans="1:28" ht="60" customHeight="1">
      <c r="A124" s="3">
        <v>123</v>
      </c>
      <c r="B124" s="3" t="s">
        <v>131</v>
      </c>
      <c r="C124" s="3" t="s">
        <v>386</v>
      </c>
      <c r="D124" s="6">
        <v>41019</v>
      </c>
      <c r="E124" s="3" t="s">
        <v>381</v>
      </c>
      <c r="F124" s="5" t="s">
        <v>666</v>
      </c>
      <c r="G124" s="7" t="s">
        <v>1370</v>
      </c>
      <c r="H124" s="5" t="s">
        <v>667</v>
      </c>
      <c r="I124" s="3"/>
      <c r="J124" s="31"/>
      <c r="K124" s="32">
        <f t="shared" si="19"/>
        <v>1</v>
      </c>
      <c r="L124" s="33" t="str">
        <f t="shared" si="20"/>
        <v>100821250</v>
      </c>
      <c r="M124" s="34" t="str">
        <f t="shared" si="21"/>
        <v>100821250</v>
      </c>
      <c r="N124" s="35">
        <f t="shared" si="22"/>
        <v>1</v>
      </c>
      <c r="O124" s="35">
        <f t="shared" si="23"/>
        <v>1</v>
      </c>
      <c r="P124" s="35">
        <f t="shared" si="17"/>
        <v>1</v>
      </c>
      <c r="Q124" s="36">
        <f t="shared" si="24"/>
        <v>1</v>
      </c>
      <c r="R124" s="37" t="str">
        <f t="shared" si="25"/>
        <v>0978368737</v>
      </c>
      <c r="S124" s="33" t="str">
        <f t="shared" si="26"/>
        <v>0978368737</v>
      </c>
      <c r="T124" s="35" t="e">
        <f t="shared" si="27"/>
        <v>#VALUE!</v>
      </c>
      <c r="U124" s="33" t="str">
        <f t="shared" si="28"/>
        <v>0978368737</v>
      </c>
      <c r="V124" s="38" t="str">
        <f t="shared" si="29"/>
        <v>0978368737</v>
      </c>
      <c r="W124" s="35">
        <f t="shared" si="30"/>
        <v>1</v>
      </c>
      <c r="X124" s="39">
        <f t="shared" si="31"/>
        <v>1</v>
      </c>
      <c r="Y124" s="35">
        <f t="shared" si="18"/>
        <v>1</v>
      </c>
      <c r="Z124" s="36">
        <f t="shared" si="32"/>
        <v>1</v>
      </c>
      <c r="AA124" s="36">
        <f t="shared" si="33"/>
        <v>1</v>
      </c>
      <c r="AB124" s="43"/>
    </row>
    <row r="125" spans="1:28" ht="60" customHeight="1">
      <c r="A125" s="3">
        <v>124</v>
      </c>
      <c r="B125" s="3" t="s">
        <v>132</v>
      </c>
      <c r="C125" s="3" t="s">
        <v>386</v>
      </c>
      <c r="D125" s="6">
        <v>41031</v>
      </c>
      <c r="E125" s="3" t="s">
        <v>381</v>
      </c>
      <c r="F125" s="5" t="s">
        <v>668</v>
      </c>
      <c r="G125" s="7" t="s">
        <v>669</v>
      </c>
      <c r="H125" s="5" t="s">
        <v>670</v>
      </c>
      <c r="I125" s="3"/>
      <c r="J125" s="31"/>
      <c r="K125" s="32">
        <f t="shared" si="19"/>
        <v>1</v>
      </c>
      <c r="L125" s="33" t="str">
        <f t="shared" si="20"/>
        <v>101121581</v>
      </c>
      <c r="M125" s="34" t="str">
        <f t="shared" si="21"/>
        <v>101121581</v>
      </c>
      <c r="N125" s="35">
        <f t="shared" si="22"/>
        <v>1</v>
      </c>
      <c r="O125" s="35">
        <f t="shared" si="23"/>
        <v>1</v>
      </c>
      <c r="P125" s="35">
        <f t="shared" si="17"/>
        <v>1</v>
      </c>
      <c r="Q125" s="36">
        <f t="shared" si="24"/>
        <v>1</v>
      </c>
      <c r="R125" s="37" t="str">
        <f t="shared" si="25"/>
        <v>0885348197</v>
      </c>
      <c r="S125" s="33" t="str">
        <f t="shared" si="26"/>
        <v>0885348197</v>
      </c>
      <c r="T125" s="35" t="e">
        <f t="shared" si="27"/>
        <v>#VALUE!</v>
      </c>
      <c r="U125" s="33" t="str">
        <f t="shared" si="28"/>
        <v>0885348197</v>
      </c>
      <c r="V125" s="38" t="str">
        <f t="shared" si="29"/>
        <v>0885348197</v>
      </c>
      <c r="W125" s="35">
        <f t="shared" si="30"/>
        <v>1</v>
      </c>
      <c r="X125" s="39">
        <f t="shared" si="31"/>
        <v>1</v>
      </c>
      <c r="Y125" s="35">
        <f t="shared" si="18"/>
        <v>1</v>
      </c>
      <c r="Z125" s="36">
        <f t="shared" si="32"/>
        <v>1</v>
      </c>
      <c r="AA125" s="36">
        <f t="shared" si="33"/>
        <v>1</v>
      </c>
      <c r="AB125" s="43"/>
    </row>
    <row r="126" spans="1:28" ht="60" customHeight="1">
      <c r="A126" s="3">
        <v>125</v>
      </c>
      <c r="B126" s="3" t="s">
        <v>133</v>
      </c>
      <c r="C126" s="3" t="s">
        <v>386</v>
      </c>
      <c r="D126" s="6">
        <v>41544</v>
      </c>
      <c r="E126" s="3" t="s">
        <v>381</v>
      </c>
      <c r="F126" s="5" t="s">
        <v>671</v>
      </c>
      <c r="G126" s="7" t="s">
        <v>1371</v>
      </c>
      <c r="H126" s="5" t="s">
        <v>672</v>
      </c>
      <c r="I126" s="3"/>
      <c r="J126" s="31"/>
      <c r="K126" s="32">
        <f t="shared" si="19"/>
        <v>1</v>
      </c>
      <c r="L126" s="33" t="str">
        <f t="shared" si="20"/>
        <v>101281745</v>
      </c>
      <c r="M126" s="34" t="str">
        <f t="shared" si="21"/>
        <v>101281745</v>
      </c>
      <c r="N126" s="35">
        <f t="shared" si="22"/>
        <v>1</v>
      </c>
      <c r="O126" s="35">
        <f t="shared" si="23"/>
        <v>1</v>
      </c>
      <c r="P126" s="35">
        <f t="shared" si="17"/>
        <v>1</v>
      </c>
      <c r="Q126" s="36">
        <f t="shared" si="24"/>
        <v>1</v>
      </c>
      <c r="R126" s="37" t="str">
        <f t="shared" si="25"/>
        <v>0974924303</v>
      </c>
      <c r="S126" s="33" t="str">
        <f t="shared" si="26"/>
        <v>0974924303</v>
      </c>
      <c r="T126" s="35" t="e">
        <f t="shared" si="27"/>
        <v>#VALUE!</v>
      </c>
      <c r="U126" s="33" t="str">
        <f t="shared" si="28"/>
        <v>0974924303</v>
      </c>
      <c r="V126" s="38" t="str">
        <f t="shared" si="29"/>
        <v>0974924303</v>
      </c>
      <c r="W126" s="35">
        <f t="shared" si="30"/>
        <v>1</v>
      </c>
      <c r="X126" s="39">
        <f t="shared" si="31"/>
        <v>1</v>
      </c>
      <c r="Y126" s="35">
        <f t="shared" si="18"/>
        <v>1</v>
      </c>
      <c r="Z126" s="36">
        <f t="shared" si="32"/>
        <v>1</v>
      </c>
      <c r="AA126" s="36">
        <f t="shared" si="33"/>
        <v>1</v>
      </c>
      <c r="AB126" s="43"/>
    </row>
    <row r="127" spans="1:28" ht="60" customHeight="1">
      <c r="A127" s="3">
        <v>126</v>
      </c>
      <c r="B127" s="3" t="s">
        <v>134</v>
      </c>
      <c r="C127" s="3" t="s">
        <v>386</v>
      </c>
      <c r="D127" s="6">
        <v>42017</v>
      </c>
      <c r="E127" s="3" t="s">
        <v>381</v>
      </c>
      <c r="F127" s="5" t="s">
        <v>673</v>
      </c>
      <c r="G127" s="7" t="s">
        <v>1372</v>
      </c>
      <c r="H127" s="5" t="s">
        <v>674</v>
      </c>
      <c r="I127" s="3"/>
      <c r="J127" s="31"/>
      <c r="K127" s="32">
        <f t="shared" si="19"/>
        <v>1</v>
      </c>
      <c r="L127" s="33" t="str">
        <f t="shared" si="20"/>
        <v>101188266</v>
      </c>
      <c r="M127" s="34" t="str">
        <f t="shared" si="21"/>
        <v>101188266</v>
      </c>
      <c r="N127" s="35">
        <f t="shared" si="22"/>
        <v>1</v>
      </c>
      <c r="O127" s="35">
        <f t="shared" si="23"/>
        <v>1</v>
      </c>
      <c r="P127" s="35">
        <f t="shared" si="17"/>
        <v>1</v>
      </c>
      <c r="Q127" s="36">
        <f t="shared" si="24"/>
        <v>1</v>
      </c>
      <c r="R127" s="37" t="str">
        <f t="shared" si="25"/>
        <v>0977709647</v>
      </c>
      <c r="S127" s="33" t="str">
        <f t="shared" si="26"/>
        <v>0977709647</v>
      </c>
      <c r="T127" s="35" t="e">
        <f t="shared" si="27"/>
        <v>#VALUE!</v>
      </c>
      <c r="U127" s="33" t="str">
        <f t="shared" si="28"/>
        <v>0977709647</v>
      </c>
      <c r="V127" s="38" t="str">
        <f t="shared" si="29"/>
        <v>0977709647</v>
      </c>
      <c r="W127" s="35">
        <f t="shared" si="30"/>
        <v>1</v>
      </c>
      <c r="X127" s="39">
        <f t="shared" si="31"/>
        <v>1</v>
      </c>
      <c r="Y127" s="35">
        <f t="shared" si="18"/>
        <v>1</v>
      </c>
      <c r="Z127" s="36">
        <f t="shared" si="32"/>
        <v>1</v>
      </c>
      <c r="AA127" s="36">
        <f t="shared" si="33"/>
        <v>1</v>
      </c>
      <c r="AB127" s="43"/>
    </row>
    <row r="128" spans="1:28" ht="60" customHeight="1">
      <c r="A128" s="3">
        <v>127</v>
      </c>
      <c r="B128" s="3" t="s">
        <v>135</v>
      </c>
      <c r="C128" s="3" t="s">
        <v>386</v>
      </c>
      <c r="D128" s="6">
        <v>42426</v>
      </c>
      <c r="E128" s="3" t="s">
        <v>381</v>
      </c>
      <c r="F128" s="5" t="s">
        <v>675</v>
      </c>
      <c r="G128" s="7" t="s">
        <v>1373</v>
      </c>
      <c r="H128" s="5" t="s">
        <v>676</v>
      </c>
      <c r="I128" s="3"/>
      <c r="J128" s="31"/>
      <c r="K128" s="32">
        <f t="shared" si="19"/>
        <v>1</v>
      </c>
      <c r="L128" s="33" t="str">
        <f t="shared" si="20"/>
        <v>101130369</v>
      </c>
      <c r="M128" s="34" t="str">
        <f t="shared" si="21"/>
        <v>101130369</v>
      </c>
      <c r="N128" s="35">
        <f t="shared" si="22"/>
        <v>1</v>
      </c>
      <c r="O128" s="35">
        <f t="shared" si="23"/>
        <v>1</v>
      </c>
      <c r="P128" s="35">
        <f t="shared" si="17"/>
        <v>1</v>
      </c>
      <c r="Q128" s="36">
        <f t="shared" si="24"/>
        <v>1</v>
      </c>
      <c r="R128" s="37" t="str">
        <f t="shared" si="25"/>
        <v>0716301113</v>
      </c>
      <c r="S128" s="33" t="str">
        <f t="shared" si="26"/>
        <v>0716301113</v>
      </c>
      <c r="T128" s="35" t="e">
        <f t="shared" si="27"/>
        <v>#VALUE!</v>
      </c>
      <c r="U128" s="33" t="str">
        <f t="shared" si="28"/>
        <v>0716301113</v>
      </c>
      <c r="V128" s="38" t="str">
        <f t="shared" si="29"/>
        <v>0716301113</v>
      </c>
      <c r="W128" s="35">
        <f t="shared" si="30"/>
        <v>1</v>
      </c>
      <c r="X128" s="39">
        <f t="shared" si="31"/>
        <v>1</v>
      </c>
      <c r="Y128" s="35">
        <f t="shared" si="18"/>
        <v>1</v>
      </c>
      <c r="Z128" s="36">
        <f t="shared" si="32"/>
        <v>1</v>
      </c>
      <c r="AA128" s="36">
        <f t="shared" si="33"/>
        <v>1</v>
      </c>
      <c r="AB128" s="43"/>
    </row>
    <row r="129" spans="1:28" ht="60" customHeight="1">
      <c r="A129" s="3">
        <v>128</v>
      </c>
      <c r="B129" s="3" t="s">
        <v>136</v>
      </c>
      <c r="C129" s="3" t="s">
        <v>386</v>
      </c>
      <c r="D129" s="6">
        <v>42614</v>
      </c>
      <c r="E129" s="3" t="s">
        <v>381</v>
      </c>
      <c r="F129" s="5" t="s">
        <v>677</v>
      </c>
      <c r="G129" s="7" t="s">
        <v>1374</v>
      </c>
      <c r="H129" s="5" t="s">
        <v>678</v>
      </c>
      <c r="I129" s="3"/>
      <c r="J129" s="31"/>
      <c r="K129" s="32">
        <f t="shared" si="19"/>
        <v>1</v>
      </c>
      <c r="L129" s="33" t="str">
        <f t="shared" si="20"/>
        <v>100840780</v>
      </c>
      <c r="M129" s="34" t="str">
        <f t="shared" si="21"/>
        <v>100840780</v>
      </c>
      <c r="N129" s="35">
        <f t="shared" si="22"/>
        <v>1</v>
      </c>
      <c r="O129" s="35">
        <f t="shared" si="23"/>
        <v>1</v>
      </c>
      <c r="P129" s="35">
        <f t="shared" si="17"/>
        <v>1</v>
      </c>
      <c r="Q129" s="36">
        <f t="shared" si="24"/>
        <v>1</v>
      </c>
      <c r="R129" s="37" t="str">
        <f t="shared" si="25"/>
        <v>0716848147</v>
      </c>
      <c r="S129" s="33" t="str">
        <f t="shared" si="26"/>
        <v>0716848147</v>
      </c>
      <c r="T129" s="35" t="e">
        <f t="shared" si="27"/>
        <v>#VALUE!</v>
      </c>
      <c r="U129" s="33" t="str">
        <f t="shared" si="28"/>
        <v>0716848147</v>
      </c>
      <c r="V129" s="38" t="str">
        <f t="shared" si="29"/>
        <v>0716848147</v>
      </c>
      <c r="W129" s="35">
        <f t="shared" si="30"/>
        <v>1</v>
      </c>
      <c r="X129" s="39">
        <f t="shared" si="31"/>
        <v>1</v>
      </c>
      <c r="Y129" s="35">
        <f t="shared" si="18"/>
        <v>1</v>
      </c>
      <c r="Z129" s="36">
        <f t="shared" si="32"/>
        <v>1</v>
      </c>
      <c r="AA129" s="36">
        <f t="shared" si="33"/>
        <v>1</v>
      </c>
      <c r="AB129" s="43"/>
    </row>
    <row r="130" spans="1:28" ht="60" customHeight="1">
      <c r="A130" s="3">
        <v>129</v>
      </c>
      <c r="B130" s="3" t="s">
        <v>137</v>
      </c>
      <c r="C130" s="3" t="s">
        <v>386</v>
      </c>
      <c r="D130" s="6">
        <v>42660</v>
      </c>
      <c r="E130" s="3" t="s">
        <v>381</v>
      </c>
      <c r="F130" s="5" t="s">
        <v>679</v>
      </c>
      <c r="G130" s="7" t="s">
        <v>1375</v>
      </c>
      <c r="H130" s="5" t="s">
        <v>680</v>
      </c>
      <c r="I130" s="3"/>
      <c r="J130" s="31"/>
      <c r="K130" s="32">
        <f t="shared" si="19"/>
        <v>1</v>
      </c>
      <c r="L130" s="33" t="str">
        <f t="shared" si="20"/>
        <v>100894291</v>
      </c>
      <c r="M130" s="34" t="str">
        <f t="shared" si="21"/>
        <v>100894291</v>
      </c>
      <c r="N130" s="35">
        <f t="shared" si="22"/>
        <v>1</v>
      </c>
      <c r="O130" s="35">
        <f t="shared" si="23"/>
        <v>1</v>
      </c>
      <c r="P130" s="35">
        <f t="shared" si="17"/>
        <v>1</v>
      </c>
      <c r="Q130" s="36">
        <f t="shared" si="24"/>
        <v>1</v>
      </c>
      <c r="R130" s="37" t="str">
        <f t="shared" si="25"/>
        <v>0885602609</v>
      </c>
      <c r="S130" s="33" t="str">
        <f t="shared" si="26"/>
        <v>0885602609</v>
      </c>
      <c r="T130" s="35" t="e">
        <f t="shared" si="27"/>
        <v>#VALUE!</v>
      </c>
      <c r="U130" s="33" t="str">
        <f t="shared" si="28"/>
        <v>0885602609</v>
      </c>
      <c r="V130" s="38" t="str">
        <f t="shared" si="29"/>
        <v>0885602609</v>
      </c>
      <c r="W130" s="35">
        <f t="shared" si="30"/>
        <v>1</v>
      </c>
      <c r="X130" s="39">
        <f t="shared" si="31"/>
        <v>1</v>
      </c>
      <c r="Y130" s="35">
        <f t="shared" si="18"/>
        <v>1</v>
      </c>
      <c r="Z130" s="36">
        <f t="shared" si="32"/>
        <v>1</v>
      </c>
      <c r="AA130" s="36">
        <f t="shared" si="33"/>
        <v>1</v>
      </c>
      <c r="AB130" s="43"/>
    </row>
    <row r="131" spans="1:28" ht="60" customHeight="1">
      <c r="A131" s="3">
        <v>130</v>
      </c>
      <c r="B131" s="3" t="s">
        <v>138</v>
      </c>
      <c r="C131" s="3" t="s">
        <v>386</v>
      </c>
      <c r="D131" s="6">
        <v>42849</v>
      </c>
      <c r="E131" s="3" t="s">
        <v>381</v>
      </c>
      <c r="F131" s="5" t="s">
        <v>681</v>
      </c>
      <c r="G131" s="7" t="s">
        <v>1376</v>
      </c>
      <c r="H131" s="5" t="s">
        <v>682</v>
      </c>
      <c r="I131" s="3"/>
      <c r="J131" s="31"/>
      <c r="K131" s="32">
        <f t="shared" ref="K131:K194" si="34">IF(OR(H131="បរទេស",G131="បរទេស"),2,1)</f>
        <v>1</v>
      </c>
      <c r="L131" s="33" t="str">
        <f t="shared" ref="L131:L194" si="35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131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100821829</v>
      </c>
      <c r="M131" s="34" t="str">
        <f t="shared" ref="M131:M194" si="36">IF(L131="បរទេស","បរទេស",IF(AND($BC$2=1,LEN(L131)=8),"0"&amp;L131,IF(LEN(L131)&gt;9,2,LEFT(L131,9))))</f>
        <v>100821829</v>
      </c>
      <c r="N131" s="35">
        <f t="shared" ref="N131:N194" si="37">IF(L131="បរទេស",1,IF((LEN($M131)-9)=0,1,2))</f>
        <v>1</v>
      </c>
      <c r="O131" s="35">
        <f t="shared" ref="O131:O194" si="38">IF(M131="",2,1)</f>
        <v>1</v>
      </c>
      <c r="P131" s="35">
        <f t="shared" ref="P131:P194" si="39">IF(M131="បរទេស",1,IF(COUNTIF(M:M,$M131)&gt;1,2,1))</f>
        <v>1</v>
      </c>
      <c r="Q131" s="36">
        <f t="shared" ref="Q131:Q194" si="40">IF(M131="បរទេស",1,MAX(N131:P131))</f>
        <v>1</v>
      </c>
      <c r="R131" s="37" t="str">
        <f t="shared" ref="R131:R194" si="41">H131</f>
        <v>0962168719</v>
      </c>
      <c r="S131" s="33" t="str">
        <f t="shared" ref="S131:S194" si="42">SUBSTITUTE(SUBSTITUTE(SUBSTITUTE(SUBSTITUTE(SUBSTITUTE(SUBSTITUTE(SUBSTITUTE(SUBSTITUTE(SUBSTITUTE(SUBSTITUTE(SUBSTITUTE(SUBSTITUTE(SUBSTITUTE(SUBSTITUTE(SUBSTITUTE(SUBSTITUTE(SUBSTITUTE(SUBSTITUTE(SUBSTITUTE(SUBSTITUTE(SUBSTITUTE(SUBSTITUTE(R131,"១","1"),"២","2"),"៣","3"),"៤","4"),"៥","5"),"៦","6"),"៧","7"),"៨","8"),"៩","9"),"០","0")," ","")," ",""),"​",""),",","/"),"-",""),"(",""),")",""),"+855","0"),"(855)","0"),"O","0"),"o","0"),".","")</f>
        <v>0962168719</v>
      </c>
      <c r="T131" s="35" t="e">
        <f t="shared" ref="T131:T194" si="43">LEFT(S131, SEARCH("/",S131,1)-1)</f>
        <v>#VALUE!</v>
      </c>
      <c r="U131" s="33" t="str">
        <f t="shared" ref="U131:U194" si="44">IFERROR(T131,S131)</f>
        <v>0962168719</v>
      </c>
      <c r="V131" s="38" t="str">
        <f t="shared" ref="V131:V194" si="45">IF(LEFT(U131,5)="បរទេស","បរទេស",IF(LEFT(U131,3)="855","0"&amp;MID(U131,4,10),IF(LEFT(U131,1)="0",MID(U131,1,10),IF(LEFT(U131,1)&gt;=1,"0"&amp;MID(U131,1,10),U131))))</f>
        <v>0962168719</v>
      </c>
      <c r="W131" s="35">
        <f t="shared" ref="W131:W194" si="46">IF(V131="បរទេស",1,IF(OR(LEN(V131)=9,LEN(V131)=10),1,2))</f>
        <v>1</v>
      </c>
      <c r="X131" s="39">
        <f t="shared" ref="X131:X194" si="47">IF(V131="",2,1)</f>
        <v>1</v>
      </c>
      <c r="Y131" s="35">
        <f t="shared" ref="Y131:Y194" si="48">IF(V131="បរទេស",1,IF(COUNTIF(V:V,$V131)&gt;1,2,1))</f>
        <v>1</v>
      </c>
      <c r="Z131" s="36">
        <f t="shared" ref="Z131:Z194" si="49">IF(V131="បរទេស",1,MAX(W131:Y131))</f>
        <v>1</v>
      </c>
      <c r="AA131" s="36">
        <f t="shared" ref="AA131:AA194" si="50">IF(K131=2,2,MAX(J131,Q131,Z131,Z131))</f>
        <v>1</v>
      </c>
      <c r="AB131" s="43"/>
    </row>
    <row r="132" spans="1:28" ht="60" customHeight="1">
      <c r="A132" s="3">
        <v>131</v>
      </c>
      <c r="B132" s="3" t="s">
        <v>139</v>
      </c>
      <c r="C132" s="3" t="s">
        <v>386</v>
      </c>
      <c r="D132" s="6">
        <v>41019</v>
      </c>
      <c r="E132" s="3" t="s">
        <v>381</v>
      </c>
      <c r="F132" s="5" t="s">
        <v>683</v>
      </c>
      <c r="G132" s="7" t="s">
        <v>1377</v>
      </c>
      <c r="H132" s="5" t="s">
        <v>684</v>
      </c>
      <c r="I132" s="3"/>
      <c r="J132" s="31"/>
      <c r="K132" s="32">
        <f t="shared" si="34"/>
        <v>1</v>
      </c>
      <c r="L132" s="33" t="str">
        <f t="shared" si="35"/>
        <v>101299475</v>
      </c>
      <c r="M132" s="34" t="str">
        <f t="shared" si="36"/>
        <v>101299475</v>
      </c>
      <c r="N132" s="35">
        <f t="shared" si="37"/>
        <v>1</v>
      </c>
      <c r="O132" s="35">
        <f t="shared" si="38"/>
        <v>1</v>
      </c>
      <c r="P132" s="35">
        <f t="shared" si="39"/>
        <v>1</v>
      </c>
      <c r="Q132" s="36">
        <f t="shared" si="40"/>
        <v>1</v>
      </c>
      <c r="R132" s="37" t="str">
        <f t="shared" si="41"/>
        <v>0966922347</v>
      </c>
      <c r="S132" s="33" t="str">
        <f t="shared" si="42"/>
        <v>0966922347</v>
      </c>
      <c r="T132" s="35" t="e">
        <f t="shared" si="43"/>
        <v>#VALUE!</v>
      </c>
      <c r="U132" s="33" t="str">
        <f t="shared" si="44"/>
        <v>0966922347</v>
      </c>
      <c r="V132" s="38" t="str">
        <f t="shared" si="45"/>
        <v>0966922347</v>
      </c>
      <c r="W132" s="35">
        <f t="shared" si="46"/>
        <v>1</v>
      </c>
      <c r="X132" s="39">
        <f t="shared" si="47"/>
        <v>1</v>
      </c>
      <c r="Y132" s="35">
        <f t="shared" si="48"/>
        <v>1</v>
      </c>
      <c r="Z132" s="36">
        <f t="shared" si="49"/>
        <v>1</v>
      </c>
      <c r="AA132" s="36">
        <f t="shared" si="50"/>
        <v>1</v>
      </c>
      <c r="AB132" s="43"/>
    </row>
    <row r="133" spans="1:28" ht="60" customHeight="1">
      <c r="A133" s="3">
        <v>132</v>
      </c>
      <c r="B133" s="3" t="s">
        <v>140</v>
      </c>
      <c r="C133" s="3" t="s">
        <v>386</v>
      </c>
      <c r="D133" s="6">
        <v>41019</v>
      </c>
      <c r="E133" s="3" t="s">
        <v>381</v>
      </c>
      <c r="F133" s="5" t="s">
        <v>685</v>
      </c>
      <c r="G133" s="7" t="s">
        <v>686</v>
      </c>
      <c r="H133" s="5" t="s">
        <v>687</v>
      </c>
      <c r="I133" s="3"/>
      <c r="J133" s="31"/>
      <c r="K133" s="32">
        <f t="shared" si="34"/>
        <v>1</v>
      </c>
      <c r="L133" s="33" t="str">
        <f t="shared" si="35"/>
        <v>100821609</v>
      </c>
      <c r="M133" s="34" t="str">
        <f t="shared" si="36"/>
        <v>100821609</v>
      </c>
      <c r="N133" s="35">
        <f t="shared" si="37"/>
        <v>1</v>
      </c>
      <c r="O133" s="35">
        <f t="shared" si="38"/>
        <v>1</v>
      </c>
      <c r="P133" s="35">
        <f t="shared" si="39"/>
        <v>1</v>
      </c>
      <c r="Q133" s="36">
        <f t="shared" si="40"/>
        <v>1</v>
      </c>
      <c r="R133" s="37" t="str">
        <f t="shared" si="41"/>
        <v>060705205</v>
      </c>
      <c r="S133" s="33" t="str">
        <f t="shared" si="42"/>
        <v>060705205</v>
      </c>
      <c r="T133" s="35" t="e">
        <f t="shared" si="43"/>
        <v>#VALUE!</v>
      </c>
      <c r="U133" s="33" t="str">
        <f t="shared" si="44"/>
        <v>060705205</v>
      </c>
      <c r="V133" s="38" t="str">
        <f t="shared" si="45"/>
        <v>060705205</v>
      </c>
      <c r="W133" s="35">
        <f t="shared" si="46"/>
        <v>1</v>
      </c>
      <c r="X133" s="39">
        <f t="shared" si="47"/>
        <v>1</v>
      </c>
      <c r="Y133" s="35">
        <f t="shared" si="48"/>
        <v>1</v>
      </c>
      <c r="Z133" s="36">
        <f t="shared" si="49"/>
        <v>1</v>
      </c>
      <c r="AA133" s="36">
        <f t="shared" si="50"/>
        <v>1</v>
      </c>
      <c r="AB133" s="43"/>
    </row>
    <row r="134" spans="1:28" ht="60" customHeight="1">
      <c r="A134" s="3">
        <v>133</v>
      </c>
      <c r="B134" s="3" t="s">
        <v>141</v>
      </c>
      <c r="C134" s="3" t="s">
        <v>386</v>
      </c>
      <c r="D134" s="6">
        <v>41019</v>
      </c>
      <c r="E134" s="3" t="s">
        <v>381</v>
      </c>
      <c r="F134" s="5" t="s">
        <v>688</v>
      </c>
      <c r="G134" s="7" t="s">
        <v>689</v>
      </c>
      <c r="H134" s="5" t="s">
        <v>690</v>
      </c>
      <c r="I134" s="3"/>
      <c r="J134" s="31"/>
      <c r="K134" s="32">
        <f t="shared" si="34"/>
        <v>1</v>
      </c>
      <c r="L134" s="33" t="str">
        <f t="shared" si="35"/>
        <v>100945963</v>
      </c>
      <c r="M134" s="34" t="str">
        <f t="shared" si="36"/>
        <v>100945963</v>
      </c>
      <c r="N134" s="35">
        <f t="shared" si="37"/>
        <v>1</v>
      </c>
      <c r="O134" s="35">
        <f t="shared" si="38"/>
        <v>1</v>
      </c>
      <c r="P134" s="35">
        <f t="shared" si="39"/>
        <v>1</v>
      </c>
      <c r="Q134" s="36">
        <f t="shared" si="40"/>
        <v>1</v>
      </c>
      <c r="R134" s="37" t="str">
        <f t="shared" si="41"/>
        <v>0962486926</v>
      </c>
      <c r="S134" s="33" t="str">
        <f t="shared" si="42"/>
        <v>0962486926</v>
      </c>
      <c r="T134" s="35" t="e">
        <f t="shared" si="43"/>
        <v>#VALUE!</v>
      </c>
      <c r="U134" s="33" t="str">
        <f t="shared" si="44"/>
        <v>0962486926</v>
      </c>
      <c r="V134" s="38" t="str">
        <f t="shared" si="45"/>
        <v>0962486926</v>
      </c>
      <c r="W134" s="35">
        <f t="shared" si="46"/>
        <v>1</v>
      </c>
      <c r="X134" s="39">
        <f t="shared" si="47"/>
        <v>1</v>
      </c>
      <c r="Y134" s="35">
        <f t="shared" si="48"/>
        <v>1</v>
      </c>
      <c r="Z134" s="36">
        <f t="shared" si="49"/>
        <v>1</v>
      </c>
      <c r="AA134" s="36">
        <f t="shared" si="50"/>
        <v>1</v>
      </c>
      <c r="AB134" s="43"/>
    </row>
    <row r="135" spans="1:28" ht="60" customHeight="1">
      <c r="A135" s="3">
        <v>134</v>
      </c>
      <c r="B135" s="3" t="s">
        <v>142</v>
      </c>
      <c r="C135" s="3" t="s">
        <v>386</v>
      </c>
      <c r="D135" s="6">
        <v>41319</v>
      </c>
      <c r="E135" s="3" t="s">
        <v>381</v>
      </c>
      <c r="F135" s="5" t="s">
        <v>691</v>
      </c>
      <c r="G135" s="7" t="s">
        <v>1378</v>
      </c>
      <c r="H135" s="5" t="s">
        <v>692</v>
      </c>
      <c r="I135" s="3"/>
      <c r="J135" s="31"/>
      <c r="K135" s="32">
        <f t="shared" si="34"/>
        <v>1</v>
      </c>
      <c r="L135" s="33" t="str">
        <f t="shared" si="35"/>
        <v>101058175</v>
      </c>
      <c r="M135" s="34" t="str">
        <f t="shared" si="36"/>
        <v>101058175</v>
      </c>
      <c r="N135" s="35">
        <f t="shared" si="37"/>
        <v>1</v>
      </c>
      <c r="O135" s="35">
        <f t="shared" si="38"/>
        <v>1</v>
      </c>
      <c r="P135" s="35">
        <f t="shared" si="39"/>
        <v>1</v>
      </c>
      <c r="Q135" s="36">
        <f t="shared" si="40"/>
        <v>1</v>
      </c>
      <c r="R135" s="37" t="str">
        <f t="shared" si="41"/>
        <v>0967052528</v>
      </c>
      <c r="S135" s="33" t="str">
        <f t="shared" si="42"/>
        <v>0967052528</v>
      </c>
      <c r="T135" s="35" t="e">
        <f t="shared" si="43"/>
        <v>#VALUE!</v>
      </c>
      <c r="U135" s="33" t="str">
        <f t="shared" si="44"/>
        <v>0967052528</v>
      </c>
      <c r="V135" s="38" t="str">
        <f t="shared" si="45"/>
        <v>0967052528</v>
      </c>
      <c r="W135" s="35">
        <f t="shared" si="46"/>
        <v>1</v>
      </c>
      <c r="X135" s="39">
        <f t="shared" si="47"/>
        <v>1</v>
      </c>
      <c r="Y135" s="35">
        <f t="shared" si="48"/>
        <v>1</v>
      </c>
      <c r="Z135" s="36">
        <f t="shared" si="49"/>
        <v>1</v>
      </c>
      <c r="AA135" s="36">
        <f t="shared" si="50"/>
        <v>1</v>
      </c>
      <c r="AB135" s="43"/>
    </row>
    <row r="136" spans="1:28" ht="60" customHeight="1">
      <c r="A136" s="3">
        <v>135</v>
      </c>
      <c r="B136" s="3" t="s">
        <v>143</v>
      </c>
      <c r="C136" s="3" t="s">
        <v>386</v>
      </c>
      <c r="D136" s="6">
        <v>41317</v>
      </c>
      <c r="E136" s="3" t="s">
        <v>381</v>
      </c>
      <c r="F136" s="5" t="s">
        <v>693</v>
      </c>
      <c r="G136" s="7" t="s">
        <v>1379</v>
      </c>
      <c r="H136" s="5" t="s">
        <v>694</v>
      </c>
      <c r="I136" s="3"/>
      <c r="J136" s="31"/>
      <c r="K136" s="32">
        <f t="shared" si="34"/>
        <v>1</v>
      </c>
      <c r="L136" s="33" t="str">
        <f t="shared" si="35"/>
        <v>100882706</v>
      </c>
      <c r="M136" s="34" t="str">
        <f t="shared" si="36"/>
        <v>100882706</v>
      </c>
      <c r="N136" s="35">
        <f t="shared" si="37"/>
        <v>1</v>
      </c>
      <c r="O136" s="35">
        <f t="shared" si="38"/>
        <v>1</v>
      </c>
      <c r="P136" s="35">
        <f t="shared" si="39"/>
        <v>1</v>
      </c>
      <c r="Q136" s="36">
        <f t="shared" si="40"/>
        <v>1</v>
      </c>
      <c r="R136" s="37" t="str">
        <f t="shared" si="41"/>
        <v>0966495925</v>
      </c>
      <c r="S136" s="33" t="str">
        <f t="shared" si="42"/>
        <v>0966495925</v>
      </c>
      <c r="T136" s="35" t="e">
        <f t="shared" si="43"/>
        <v>#VALUE!</v>
      </c>
      <c r="U136" s="33" t="str">
        <f t="shared" si="44"/>
        <v>0966495925</v>
      </c>
      <c r="V136" s="38" t="str">
        <f t="shared" si="45"/>
        <v>0966495925</v>
      </c>
      <c r="W136" s="35">
        <f t="shared" si="46"/>
        <v>1</v>
      </c>
      <c r="X136" s="39">
        <f t="shared" si="47"/>
        <v>1</v>
      </c>
      <c r="Y136" s="35">
        <f t="shared" si="48"/>
        <v>1</v>
      </c>
      <c r="Z136" s="36">
        <f t="shared" si="49"/>
        <v>1</v>
      </c>
      <c r="AA136" s="36">
        <f t="shared" si="50"/>
        <v>1</v>
      </c>
      <c r="AB136" s="43"/>
    </row>
    <row r="137" spans="1:28" ht="60" customHeight="1">
      <c r="A137" s="3">
        <v>136</v>
      </c>
      <c r="B137" s="3" t="s">
        <v>144</v>
      </c>
      <c r="C137" s="3" t="s">
        <v>386</v>
      </c>
      <c r="D137" s="6">
        <v>42059</v>
      </c>
      <c r="E137" s="3" t="s">
        <v>381</v>
      </c>
      <c r="F137" s="5" t="s">
        <v>695</v>
      </c>
      <c r="G137" s="7" t="s">
        <v>696</v>
      </c>
      <c r="H137" s="5" t="s">
        <v>697</v>
      </c>
      <c r="I137" s="3"/>
      <c r="J137" s="31"/>
      <c r="K137" s="32">
        <f t="shared" si="34"/>
        <v>1</v>
      </c>
      <c r="L137" s="33" t="str">
        <f t="shared" si="35"/>
        <v>100710906</v>
      </c>
      <c r="M137" s="34" t="str">
        <f t="shared" si="36"/>
        <v>100710906</v>
      </c>
      <c r="N137" s="35">
        <f t="shared" si="37"/>
        <v>1</v>
      </c>
      <c r="O137" s="35">
        <f t="shared" si="38"/>
        <v>1</v>
      </c>
      <c r="P137" s="35">
        <f t="shared" si="39"/>
        <v>1</v>
      </c>
      <c r="Q137" s="36">
        <f t="shared" si="40"/>
        <v>1</v>
      </c>
      <c r="R137" s="37" t="str">
        <f t="shared" si="41"/>
        <v>060930775</v>
      </c>
      <c r="S137" s="33" t="str">
        <f t="shared" si="42"/>
        <v>060930775</v>
      </c>
      <c r="T137" s="35" t="e">
        <f t="shared" si="43"/>
        <v>#VALUE!</v>
      </c>
      <c r="U137" s="33" t="str">
        <f t="shared" si="44"/>
        <v>060930775</v>
      </c>
      <c r="V137" s="38" t="str">
        <f t="shared" si="45"/>
        <v>060930775</v>
      </c>
      <c r="W137" s="35">
        <f t="shared" si="46"/>
        <v>1</v>
      </c>
      <c r="X137" s="39">
        <f t="shared" si="47"/>
        <v>1</v>
      </c>
      <c r="Y137" s="35">
        <f t="shared" si="48"/>
        <v>1</v>
      </c>
      <c r="Z137" s="36">
        <f t="shared" si="49"/>
        <v>1</v>
      </c>
      <c r="AA137" s="36">
        <f t="shared" si="50"/>
        <v>1</v>
      </c>
      <c r="AB137" s="43"/>
    </row>
    <row r="138" spans="1:28" ht="60" customHeight="1">
      <c r="A138" s="3">
        <v>137</v>
      </c>
      <c r="B138" s="3" t="s">
        <v>145</v>
      </c>
      <c r="C138" s="3" t="s">
        <v>386</v>
      </c>
      <c r="D138" s="6">
        <v>42158</v>
      </c>
      <c r="E138" s="3" t="s">
        <v>381</v>
      </c>
      <c r="F138" s="5" t="s">
        <v>698</v>
      </c>
      <c r="G138" s="7" t="s">
        <v>1380</v>
      </c>
      <c r="H138" s="5" t="s">
        <v>699</v>
      </c>
      <c r="I138" s="3"/>
      <c r="J138" s="31"/>
      <c r="K138" s="32">
        <f t="shared" si="34"/>
        <v>1</v>
      </c>
      <c r="L138" s="33" t="str">
        <f t="shared" si="35"/>
        <v>101317434</v>
      </c>
      <c r="M138" s="34" t="str">
        <f t="shared" si="36"/>
        <v>101317434</v>
      </c>
      <c r="N138" s="35">
        <f t="shared" si="37"/>
        <v>1</v>
      </c>
      <c r="O138" s="35">
        <f t="shared" si="38"/>
        <v>1</v>
      </c>
      <c r="P138" s="35">
        <f t="shared" si="39"/>
        <v>1</v>
      </c>
      <c r="Q138" s="36">
        <f t="shared" si="40"/>
        <v>1</v>
      </c>
      <c r="R138" s="37" t="str">
        <f t="shared" si="41"/>
        <v>0976076521</v>
      </c>
      <c r="S138" s="33" t="str">
        <f t="shared" si="42"/>
        <v>0976076521</v>
      </c>
      <c r="T138" s="35" t="e">
        <f t="shared" si="43"/>
        <v>#VALUE!</v>
      </c>
      <c r="U138" s="33" t="str">
        <f t="shared" si="44"/>
        <v>0976076521</v>
      </c>
      <c r="V138" s="38" t="str">
        <f t="shared" si="45"/>
        <v>0976076521</v>
      </c>
      <c r="W138" s="35">
        <f t="shared" si="46"/>
        <v>1</v>
      </c>
      <c r="X138" s="39">
        <f t="shared" si="47"/>
        <v>1</v>
      </c>
      <c r="Y138" s="35">
        <f t="shared" si="48"/>
        <v>1</v>
      </c>
      <c r="Z138" s="36">
        <f t="shared" si="49"/>
        <v>1</v>
      </c>
      <c r="AA138" s="36">
        <f t="shared" si="50"/>
        <v>1</v>
      </c>
      <c r="AB138" s="43"/>
    </row>
    <row r="139" spans="1:28" ht="60" customHeight="1">
      <c r="A139" s="3">
        <v>138</v>
      </c>
      <c r="B139" s="3" t="s">
        <v>146</v>
      </c>
      <c r="C139" s="3" t="s">
        <v>386</v>
      </c>
      <c r="D139" s="6">
        <v>42178</v>
      </c>
      <c r="E139" s="3" t="s">
        <v>381</v>
      </c>
      <c r="F139" s="5" t="s">
        <v>700</v>
      </c>
      <c r="G139" s="7" t="s">
        <v>1381</v>
      </c>
      <c r="H139" s="5" t="s">
        <v>701</v>
      </c>
      <c r="I139" s="3"/>
      <c r="J139" s="31"/>
      <c r="K139" s="32">
        <f t="shared" si="34"/>
        <v>1</v>
      </c>
      <c r="L139" s="33" t="str">
        <f t="shared" si="35"/>
        <v>101098169</v>
      </c>
      <c r="M139" s="34" t="str">
        <f t="shared" si="36"/>
        <v>101098169</v>
      </c>
      <c r="N139" s="35">
        <f t="shared" si="37"/>
        <v>1</v>
      </c>
      <c r="O139" s="35">
        <f t="shared" si="38"/>
        <v>1</v>
      </c>
      <c r="P139" s="35">
        <f t="shared" si="39"/>
        <v>1</v>
      </c>
      <c r="Q139" s="36">
        <f t="shared" si="40"/>
        <v>1</v>
      </c>
      <c r="R139" s="37" t="str">
        <f t="shared" si="41"/>
        <v>0883680062</v>
      </c>
      <c r="S139" s="33" t="str">
        <f t="shared" si="42"/>
        <v>0883680062</v>
      </c>
      <c r="T139" s="35" t="e">
        <f t="shared" si="43"/>
        <v>#VALUE!</v>
      </c>
      <c r="U139" s="33" t="str">
        <f t="shared" si="44"/>
        <v>0883680062</v>
      </c>
      <c r="V139" s="38" t="str">
        <f t="shared" si="45"/>
        <v>0883680062</v>
      </c>
      <c r="W139" s="35">
        <f t="shared" si="46"/>
        <v>1</v>
      </c>
      <c r="X139" s="39">
        <f t="shared" si="47"/>
        <v>1</v>
      </c>
      <c r="Y139" s="35">
        <f t="shared" si="48"/>
        <v>1</v>
      </c>
      <c r="Z139" s="36">
        <f t="shared" si="49"/>
        <v>1</v>
      </c>
      <c r="AA139" s="36">
        <f t="shared" si="50"/>
        <v>1</v>
      </c>
      <c r="AB139" s="43"/>
    </row>
    <row r="140" spans="1:28" ht="60" customHeight="1">
      <c r="A140" s="3">
        <v>139</v>
      </c>
      <c r="B140" s="3" t="s">
        <v>147</v>
      </c>
      <c r="C140" s="3" t="s">
        <v>386</v>
      </c>
      <c r="D140" s="6">
        <v>41086</v>
      </c>
      <c r="E140" s="3" t="s">
        <v>381</v>
      </c>
      <c r="F140" s="5" t="s">
        <v>702</v>
      </c>
      <c r="G140" s="7" t="s">
        <v>703</v>
      </c>
      <c r="H140" s="5" t="s">
        <v>704</v>
      </c>
      <c r="I140" s="3"/>
      <c r="J140" s="31"/>
      <c r="K140" s="32">
        <f t="shared" si="34"/>
        <v>1</v>
      </c>
      <c r="L140" s="33" t="str">
        <f t="shared" si="35"/>
        <v>101098163</v>
      </c>
      <c r="M140" s="34" t="str">
        <f t="shared" si="36"/>
        <v>101098163</v>
      </c>
      <c r="N140" s="35">
        <f t="shared" si="37"/>
        <v>1</v>
      </c>
      <c r="O140" s="35">
        <f t="shared" si="38"/>
        <v>1</v>
      </c>
      <c r="P140" s="35">
        <f t="shared" si="39"/>
        <v>1</v>
      </c>
      <c r="Q140" s="36">
        <f t="shared" si="40"/>
        <v>1</v>
      </c>
      <c r="R140" s="37" t="str">
        <f t="shared" si="41"/>
        <v>081881439</v>
      </c>
      <c r="S140" s="33" t="str">
        <f t="shared" si="42"/>
        <v>081881439</v>
      </c>
      <c r="T140" s="35" t="e">
        <f t="shared" si="43"/>
        <v>#VALUE!</v>
      </c>
      <c r="U140" s="33" t="str">
        <f t="shared" si="44"/>
        <v>081881439</v>
      </c>
      <c r="V140" s="38" t="str">
        <f t="shared" si="45"/>
        <v>081881439</v>
      </c>
      <c r="W140" s="35">
        <f t="shared" si="46"/>
        <v>1</v>
      </c>
      <c r="X140" s="39">
        <f t="shared" si="47"/>
        <v>1</v>
      </c>
      <c r="Y140" s="35">
        <f t="shared" si="48"/>
        <v>1</v>
      </c>
      <c r="Z140" s="36">
        <f t="shared" si="49"/>
        <v>1</v>
      </c>
      <c r="AA140" s="36">
        <f t="shared" si="50"/>
        <v>1</v>
      </c>
      <c r="AB140" s="43"/>
    </row>
    <row r="141" spans="1:28" ht="60" customHeight="1">
      <c r="A141" s="3">
        <v>140</v>
      </c>
      <c r="B141" s="3" t="s">
        <v>148</v>
      </c>
      <c r="C141" s="3" t="s">
        <v>386</v>
      </c>
      <c r="D141" s="6">
        <v>42542</v>
      </c>
      <c r="E141" s="3" t="s">
        <v>381</v>
      </c>
      <c r="F141" s="5" t="s">
        <v>705</v>
      </c>
      <c r="G141" s="7" t="s">
        <v>706</v>
      </c>
      <c r="H141" s="5" t="s">
        <v>707</v>
      </c>
      <c r="I141" s="3"/>
      <c r="J141" s="31"/>
      <c r="K141" s="32">
        <f t="shared" si="34"/>
        <v>1</v>
      </c>
      <c r="L141" s="33" t="str">
        <f t="shared" si="35"/>
        <v>101121804</v>
      </c>
      <c r="M141" s="34" t="str">
        <f t="shared" si="36"/>
        <v>101121804</v>
      </c>
      <c r="N141" s="35">
        <f t="shared" si="37"/>
        <v>1</v>
      </c>
      <c r="O141" s="35">
        <f t="shared" si="38"/>
        <v>1</v>
      </c>
      <c r="P141" s="35">
        <f t="shared" si="39"/>
        <v>1</v>
      </c>
      <c r="Q141" s="36">
        <f t="shared" si="40"/>
        <v>1</v>
      </c>
      <c r="R141" s="37" t="str">
        <f t="shared" si="41"/>
        <v>061628108</v>
      </c>
      <c r="S141" s="33" t="str">
        <f t="shared" si="42"/>
        <v>061628108</v>
      </c>
      <c r="T141" s="35" t="e">
        <f t="shared" si="43"/>
        <v>#VALUE!</v>
      </c>
      <c r="U141" s="33" t="str">
        <f t="shared" si="44"/>
        <v>061628108</v>
      </c>
      <c r="V141" s="38" t="str">
        <f t="shared" si="45"/>
        <v>061628108</v>
      </c>
      <c r="W141" s="35">
        <f t="shared" si="46"/>
        <v>1</v>
      </c>
      <c r="X141" s="39">
        <f t="shared" si="47"/>
        <v>1</v>
      </c>
      <c r="Y141" s="35">
        <f t="shared" si="48"/>
        <v>1</v>
      </c>
      <c r="Z141" s="36">
        <f t="shared" si="49"/>
        <v>1</v>
      </c>
      <c r="AA141" s="36">
        <f t="shared" si="50"/>
        <v>1</v>
      </c>
      <c r="AB141" s="43"/>
    </row>
    <row r="142" spans="1:28" ht="60" customHeight="1">
      <c r="A142" s="3">
        <v>141</v>
      </c>
      <c r="B142" s="3" t="s">
        <v>149</v>
      </c>
      <c r="C142" s="3" t="s">
        <v>386</v>
      </c>
      <c r="D142" s="6">
        <v>42660</v>
      </c>
      <c r="E142" s="3" t="s">
        <v>381</v>
      </c>
      <c r="F142" s="5" t="s">
        <v>708</v>
      </c>
      <c r="G142" s="7" t="s">
        <v>1382</v>
      </c>
      <c r="H142" s="5" t="s">
        <v>709</v>
      </c>
      <c r="I142" s="3"/>
      <c r="J142" s="31"/>
      <c r="K142" s="32">
        <f t="shared" si="34"/>
        <v>1</v>
      </c>
      <c r="L142" s="33" t="str">
        <f t="shared" si="35"/>
        <v>101016879</v>
      </c>
      <c r="M142" s="34" t="str">
        <f t="shared" si="36"/>
        <v>101016879</v>
      </c>
      <c r="N142" s="35">
        <f t="shared" si="37"/>
        <v>1</v>
      </c>
      <c r="O142" s="35">
        <f t="shared" si="38"/>
        <v>1</v>
      </c>
      <c r="P142" s="35">
        <f t="shared" si="39"/>
        <v>1</v>
      </c>
      <c r="Q142" s="36">
        <f t="shared" si="40"/>
        <v>1</v>
      </c>
      <c r="R142" s="37" t="str">
        <f t="shared" si="41"/>
        <v>0884877490</v>
      </c>
      <c r="S142" s="33" t="str">
        <f t="shared" si="42"/>
        <v>0884877490</v>
      </c>
      <c r="T142" s="35" t="e">
        <f t="shared" si="43"/>
        <v>#VALUE!</v>
      </c>
      <c r="U142" s="33" t="str">
        <f t="shared" si="44"/>
        <v>0884877490</v>
      </c>
      <c r="V142" s="38" t="str">
        <f t="shared" si="45"/>
        <v>0884877490</v>
      </c>
      <c r="W142" s="35">
        <f t="shared" si="46"/>
        <v>1</v>
      </c>
      <c r="X142" s="39">
        <f t="shared" si="47"/>
        <v>1</v>
      </c>
      <c r="Y142" s="35">
        <f t="shared" si="48"/>
        <v>1</v>
      </c>
      <c r="Z142" s="36">
        <f t="shared" si="49"/>
        <v>1</v>
      </c>
      <c r="AA142" s="36">
        <f t="shared" si="50"/>
        <v>1</v>
      </c>
      <c r="AB142" s="43"/>
    </row>
    <row r="143" spans="1:28" ht="60" customHeight="1">
      <c r="A143" s="3">
        <v>142</v>
      </c>
      <c r="B143" s="3" t="s">
        <v>150</v>
      </c>
      <c r="C143" s="3" t="s">
        <v>386</v>
      </c>
      <c r="D143" s="6">
        <v>41531</v>
      </c>
      <c r="E143" s="3" t="s">
        <v>381</v>
      </c>
      <c r="F143" s="5" t="s">
        <v>710</v>
      </c>
      <c r="G143" s="7" t="s">
        <v>1383</v>
      </c>
      <c r="H143" s="5" t="s">
        <v>711</v>
      </c>
      <c r="I143" s="3"/>
      <c r="J143" s="31"/>
      <c r="K143" s="32">
        <f t="shared" si="34"/>
        <v>1</v>
      </c>
      <c r="L143" s="33" t="str">
        <f t="shared" si="35"/>
        <v>101057978</v>
      </c>
      <c r="M143" s="34" t="str">
        <f t="shared" si="36"/>
        <v>101057978</v>
      </c>
      <c r="N143" s="35">
        <f t="shared" si="37"/>
        <v>1</v>
      </c>
      <c r="O143" s="35">
        <f t="shared" si="38"/>
        <v>1</v>
      </c>
      <c r="P143" s="35">
        <f t="shared" si="39"/>
        <v>1</v>
      </c>
      <c r="Q143" s="36">
        <f t="shared" si="40"/>
        <v>1</v>
      </c>
      <c r="R143" s="37" t="str">
        <f t="shared" si="41"/>
        <v>0978430006</v>
      </c>
      <c r="S143" s="33" t="str">
        <f t="shared" si="42"/>
        <v>0978430006</v>
      </c>
      <c r="T143" s="35" t="e">
        <f t="shared" si="43"/>
        <v>#VALUE!</v>
      </c>
      <c r="U143" s="33" t="str">
        <f t="shared" si="44"/>
        <v>0978430006</v>
      </c>
      <c r="V143" s="38" t="str">
        <f t="shared" si="45"/>
        <v>0978430006</v>
      </c>
      <c r="W143" s="35">
        <f t="shared" si="46"/>
        <v>1</v>
      </c>
      <c r="X143" s="39">
        <f t="shared" si="47"/>
        <v>1</v>
      </c>
      <c r="Y143" s="35">
        <f t="shared" si="48"/>
        <v>1</v>
      </c>
      <c r="Z143" s="36">
        <f t="shared" si="49"/>
        <v>1</v>
      </c>
      <c r="AA143" s="36">
        <f t="shared" si="50"/>
        <v>1</v>
      </c>
      <c r="AB143" s="43"/>
    </row>
    <row r="144" spans="1:28" ht="60" customHeight="1">
      <c r="A144" s="3">
        <v>143</v>
      </c>
      <c r="B144" s="3" t="s">
        <v>151</v>
      </c>
      <c r="C144" s="3" t="s">
        <v>386</v>
      </c>
      <c r="D144" s="6">
        <v>41445</v>
      </c>
      <c r="E144" s="3" t="s">
        <v>381</v>
      </c>
      <c r="F144" s="5" t="s">
        <v>712</v>
      </c>
      <c r="G144" s="7" t="s">
        <v>1384</v>
      </c>
      <c r="H144" s="5" t="s">
        <v>713</v>
      </c>
      <c r="I144" s="3"/>
      <c r="J144" s="31"/>
      <c r="K144" s="32">
        <f t="shared" si="34"/>
        <v>1</v>
      </c>
      <c r="L144" s="33" t="str">
        <f t="shared" si="35"/>
        <v>101160340</v>
      </c>
      <c r="M144" s="34" t="str">
        <f t="shared" si="36"/>
        <v>101160340</v>
      </c>
      <c r="N144" s="35">
        <f t="shared" si="37"/>
        <v>1</v>
      </c>
      <c r="O144" s="35">
        <f t="shared" si="38"/>
        <v>1</v>
      </c>
      <c r="P144" s="35">
        <f t="shared" si="39"/>
        <v>1</v>
      </c>
      <c r="Q144" s="36">
        <f t="shared" si="40"/>
        <v>1</v>
      </c>
      <c r="R144" s="37" t="str">
        <f t="shared" si="41"/>
        <v>011500667</v>
      </c>
      <c r="S144" s="33" t="str">
        <f t="shared" si="42"/>
        <v>011500667</v>
      </c>
      <c r="T144" s="35" t="e">
        <f t="shared" si="43"/>
        <v>#VALUE!</v>
      </c>
      <c r="U144" s="33" t="str">
        <f t="shared" si="44"/>
        <v>011500667</v>
      </c>
      <c r="V144" s="38" t="str">
        <f t="shared" si="45"/>
        <v>011500667</v>
      </c>
      <c r="W144" s="35">
        <f t="shared" si="46"/>
        <v>1</v>
      </c>
      <c r="X144" s="39">
        <f t="shared" si="47"/>
        <v>1</v>
      </c>
      <c r="Y144" s="35">
        <f t="shared" si="48"/>
        <v>1</v>
      </c>
      <c r="Z144" s="36">
        <f t="shared" si="49"/>
        <v>1</v>
      </c>
      <c r="AA144" s="36">
        <f t="shared" si="50"/>
        <v>1</v>
      </c>
      <c r="AB144" s="43"/>
    </row>
    <row r="145" spans="1:28" ht="60" customHeight="1">
      <c r="A145" s="3">
        <v>144</v>
      </c>
      <c r="B145" s="3" t="s">
        <v>152</v>
      </c>
      <c r="C145" s="3" t="s">
        <v>386</v>
      </c>
      <c r="D145" s="6">
        <v>42009</v>
      </c>
      <c r="E145" s="3" t="s">
        <v>381</v>
      </c>
      <c r="F145" s="5" t="s">
        <v>714</v>
      </c>
      <c r="G145" s="7" t="s">
        <v>1385</v>
      </c>
      <c r="H145" s="5" t="s">
        <v>715</v>
      </c>
      <c r="I145" s="3"/>
      <c r="J145" s="31"/>
      <c r="K145" s="32">
        <f t="shared" si="34"/>
        <v>1</v>
      </c>
      <c r="L145" s="33" t="str">
        <f t="shared" si="35"/>
        <v>101148581</v>
      </c>
      <c r="M145" s="34" t="str">
        <f t="shared" si="36"/>
        <v>101148581</v>
      </c>
      <c r="N145" s="35">
        <f t="shared" si="37"/>
        <v>1</v>
      </c>
      <c r="O145" s="35">
        <f t="shared" si="38"/>
        <v>1</v>
      </c>
      <c r="P145" s="35">
        <f t="shared" si="39"/>
        <v>1</v>
      </c>
      <c r="Q145" s="36">
        <f t="shared" si="40"/>
        <v>1</v>
      </c>
      <c r="R145" s="37" t="str">
        <f t="shared" si="41"/>
        <v>0962518873</v>
      </c>
      <c r="S145" s="33" t="str">
        <f t="shared" si="42"/>
        <v>0962518873</v>
      </c>
      <c r="T145" s="35" t="e">
        <f t="shared" si="43"/>
        <v>#VALUE!</v>
      </c>
      <c r="U145" s="33" t="str">
        <f t="shared" si="44"/>
        <v>0962518873</v>
      </c>
      <c r="V145" s="38" t="str">
        <f t="shared" si="45"/>
        <v>0962518873</v>
      </c>
      <c r="W145" s="35">
        <f t="shared" si="46"/>
        <v>1</v>
      </c>
      <c r="X145" s="39">
        <f t="shared" si="47"/>
        <v>1</v>
      </c>
      <c r="Y145" s="35">
        <f t="shared" si="48"/>
        <v>1</v>
      </c>
      <c r="Z145" s="36">
        <f t="shared" si="49"/>
        <v>1</v>
      </c>
      <c r="AA145" s="36">
        <f t="shared" si="50"/>
        <v>1</v>
      </c>
      <c r="AB145" s="43"/>
    </row>
    <row r="146" spans="1:28" ht="60" customHeight="1">
      <c r="A146" s="3">
        <v>145</v>
      </c>
      <c r="B146" s="3" t="s">
        <v>153</v>
      </c>
      <c r="C146" s="3" t="s">
        <v>386</v>
      </c>
      <c r="D146" s="6">
        <v>41110</v>
      </c>
      <c r="E146" s="3" t="s">
        <v>381</v>
      </c>
      <c r="F146" s="5" t="s">
        <v>716</v>
      </c>
      <c r="G146" s="7" t="s">
        <v>717</v>
      </c>
      <c r="H146" s="5" t="s">
        <v>718</v>
      </c>
      <c r="I146" s="3"/>
      <c r="J146" s="31"/>
      <c r="K146" s="32">
        <f t="shared" si="34"/>
        <v>1</v>
      </c>
      <c r="L146" s="33" t="str">
        <f t="shared" si="35"/>
        <v>100728295</v>
      </c>
      <c r="M146" s="34" t="str">
        <f t="shared" si="36"/>
        <v>100728295</v>
      </c>
      <c r="N146" s="35">
        <f t="shared" si="37"/>
        <v>1</v>
      </c>
      <c r="O146" s="35">
        <f t="shared" si="38"/>
        <v>1</v>
      </c>
      <c r="P146" s="35">
        <f t="shared" si="39"/>
        <v>1</v>
      </c>
      <c r="Q146" s="36">
        <f t="shared" si="40"/>
        <v>1</v>
      </c>
      <c r="R146" s="37" t="str">
        <f t="shared" si="41"/>
        <v>0962723827</v>
      </c>
      <c r="S146" s="33" t="str">
        <f t="shared" si="42"/>
        <v>0962723827</v>
      </c>
      <c r="T146" s="35" t="e">
        <f t="shared" si="43"/>
        <v>#VALUE!</v>
      </c>
      <c r="U146" s="33" t="str">
        <f t="shared" si="44"/>
        <v>0962723827</v>
      </c>
      <c r="V146" s="38" t="str">
        <f t="shared" si="45"/>
        <v>0962723827</v>
      </c>
      <c r="W146" s="35">
        <f t="shared" si="46"/>
        <v>1</v>
      </c>
      <c r="X146" s="39">
        <f t="shared" si="47"/>
        <v>1</v>
      </c>
      <c r="Y146" s="35">
        <f t="shared" si="48"/>
        <v>1</v>
      </c>
      <c r="Z146" s="36">
        <f t="shared" si="49"/>
        <v>1</v>
      </c>
      <c r="AA146" s="36">
        <f t="shared" si="50"/>
        <v>1</v>
      </c>
      <c r="AB146" s="43"/>
    </row>
    <row r="147" spans="1:28" ht="60" customHeight="1">
      <c r="A147" s="3">
        <v>146</v>
      </c>
      <c r="B147" s="3" t="s">
        <v>154</v>
      </c>
      <c r="C147" s="3" t="s">
        <v>386</v>
      </c>
      <c r="D147" s="6">
        <v>41019</v>
      </c>
      <c r="E147" s="3" t="s">
        <v>381</v>
      </c>
      <c r="F147" s="5" t="s">
        <v>719</v>
      </c>
      <c r="G147" s="7" t="s">
        <v>1386</v>
      </c>
      <c r="H147" s="5" t="s">
        <v>720</v>
      </c>
      <c r="I147" s="3"/>
      <c r="J147" s="31"/>
      <c r="K147" s="32">
        <f t="shared" si="34"/>
        <v>1</v>
      </c>
      <c r="L147" s="33" t="str">
        <f t="shared" si="35"/>
        <v>101319921</v>
      </c>
      <c r="M147" s="34" t="str">
        <f t="shared" si="36"/>
        <v>101319921</v>
      </c>
      <c r="N147" s="35">
        <f t="shared" si="37"/>
        <v>1</v>
      </c>
      <c r="O147" s="35">
        <f t="shared" si="38"/>
        <v>1</v>
      </c>
      <c r="P147" s="35">
        <f t="shared" si="39"/>
        <v>1</v>
      </c>
      <c r="Q147" s="36">
        <f t="shared" si="40"/>
        <v>1</v>
      </c>
      <c r="R147" s="37" t="str">
        <f t="shared" si="41"/>
        <v>0976154190</v>
      </c>
      <c r="S147" s="33" t="str">
        <f t="shared" si="42"/>
        <v>0976154190</v>
      </c>
      <c r="T147" s="35" t="e">
        <f t="shared" si="43"/>
        <v>#VALUE!</v>
      </c>
      <c r="U147" s="33" t="str">
        <f t="shared" si="44"/>
        <v>0976154190</v>
      </c>
      <c r="V147" s="38" t="str">
        <f t="shared" si="45"/>
        <v>0976154190</v>
      </c>
      <c r="W147" s="35">
        <f t="shared" si="46"/>
        <v>1</v>
      </c>
      <c r="X147" s="39">
        <f t="shared" si="47"/>
        <v>1</v>
      </c>
      <c r="Y147" s="35">
        <f t="shared" si="48"/>
        <v>1</v>
      </c>
      <c r="Z147" s="36">
        <f t="shared" si="49"/>
        <v>1</v>
      </c>
      <c r="AA147" s="36">
        <f t="shared" si="50"/>
        <v>1</v>
      </c>
      <c r="AB147" s="43"/>
    </row>
    <row r="148" spans="1:28" ht="60" customHeight="1">
      <c r="A148" s="3">
        <v>147</v>
      </c>
      <c r="B148" s="3" t="s">
        <v>155</v>
      </c>
      <c r="C148" s="3" t="s">
        <v>386</v>
      </c>
      <c r="D148" s="6">
        <v>41429</v>
      </c>
      <c r="E148" s="3" t="s">
        <v>381</v>
      </c>
      <c r="F148" s="5" t="s">
        <v>721</v>
      </c>
      <c r="G148" s="7" t="s">
        <v>1387</v>
      </c>
      <c r="H148" s="5" t="s">
        <v>722</v>
      </c>
      <c r="I148" s="3"/>
      <c r="J148" s="31"/>
      <c r="K148" s="32">
        <f t="shared" si="34"/>
        <v>1</v>
      </c>
      <c r="L148" s="33" t="str">
        <f t="shared" si="35"/>
        <v>101219056</v>
      </c>
      <c r="M148" s="34" t="str">
        <f t="shared" si="36"/>
        <v>101219056</v>
      </c>
      <c r="N148" s="35">
        <f t="shared" si="37"/>
        <v>1</v>
      </c>
      <c r="O148" s="35">
        <f t="shared" si="38"/>
        <v>1</v>
      </c>
      <c r="P148" s="35">
        <f t="shared" si="39"/>
        <v>1</v>
      </c>
      <c r="Q148" s="36">
        <f t="shared" si="40"/>
        <v>1</v>
      </c>
      <c r="R148" s="37" t="str">
        <f t="shared" si="41"/>
        <v>0962825197</v>
      </c>
      <c r="S148" s="33" t="str">
        <f t="shared" si="42"/>
        <v>0962825197</v>
      </c>
      <c r="T148" s="35" t="e">
        <f t="shared" si="43"/>
        <v>#VALUE!</v>
      </c>
      <c r="U148" s="33" t="str">
        <f t="shared" si="44"/>
        <v>0962825197</v>
      </c>
      <c r="V148" s="38" t="str">
        <f t="shared" si="45"/>
        <v>0962825197</v>
      </c>
      <c r="W148" s="35">
        <f t="shared" si="46"/>
        <v>1</v>
      </c>
      <c r="X148" s="39">
        <f t="shared" si="47"/>
        <v>1</v>
      </c>
      <c r="Y148" s="35">
        <f t="shared" si="48"/>
        <v>1</v>
      </c>
      <c r="Z148" s="36">
        <f t="shared" si="49"/>
        <v>1</v>
      </c>
      <c r="AA148" s="36">
        <f t="shared" si="50"/>
        <v>1</v>
      </c>
      <c r="AB148" s="43"/>
    </row>
    <row r="149" spans="1:28" ht="60" customHeight="1">
      <c r="A149" s="3">
        <v>148</v>
      </c>
      <c r="B149" s="3" t="s">
        <v>156</v>
      </c>
      <c r="C149" s="3" t="s">
        <v>386</v>
      </c>
      <c r="D149" s="6">
        <v>42697</v>
      </c>
      <c r="E149" s="3" t="s">
        <v>381</v>
      </c>
      <c r="F149" s="5" t="s">
        <v>723</v>
      </c>
      <c r="G149" s="7" t="s">
        <v>724</v>
      </c>
      <c r="H149" s="5" t="s">
        <v>725</v>
      </c>
      <c r="I149" s="3"/>
      <c r="J149" s="31"/>
      <c r="K149" s="32">
        <f t="shared" si="34"/>
        <v>1</v>
      </c>
      <c r="L149" s="33" t="str">
        <f t="shared" si="35"/>
        <v>101401093</v>
      </c>
      <c r="M149" s="34" t="str">
        <f t="shared" si="36"/>
        <v>101401093</v>
      </c>
      <c r="N149" s="35">
        <f t="shared" si="37"/>
        <v>1</v>
      </c>
      <c r="O149" s="35">
        <f t="shared" si="38"/>
        <v>1</v>
      </c>
      <c r="P149" s="35">
        <f t="shared" si="39"/>
        <v>1</v>
      </c>
      <c r="Q149" s="36">
        <f t="shared" si="40"/>
        <v>1</v>
      </c>
      <c r="R149" s="37" t="str">
        <f t="shared" si="41"/>
        <v>0882242950</v>
      </c>
      <c r="S149" s="33" t="str">
        <f t="shared" si="42"/>
        <v>0882242950</v>
      </c>
      <c r="T149" s="35" t="e">
        <f t="shared" si="43"/>
        <v>#VALUE!</v>
      </c>
      <c r="U149" s="33" t="str">
        <f t="shared" si="44"/>
        <v>0882242950</v>
      </c>
      <c r="V149" s="38" t="str">
        <f t="shared" si="45"/>
        <v>0882242950</v>
      </c>
      <c r="W149" s="35">
        <f t="shared" si="46"/>
        <v>1</v>
      </c>
      <c r="X149" s="39">
        <f t="shared" si="47"/>
        <v>1</v>
      </c>
      <c r="Y149" s="35">
        <f t="shared" si="48"/>
        <v>1</v>
      </c>
      <c r="Z149" s="36">
        <f t="shared" si="49"/>
        <v>1</v>
      </c>
      <c r="AA149" s="36">
        <f t="shared" si="50"/>
        <v>1</v>
      </c>
      <c r="AB149" s="43"/>
    </row>
    <row r="150" spans="1:28" ht="60" customHeight="1">
      <c r="A150" s="3">
        <v>149</v>
      </c>
      <c r="B150" s="3" t="s">
        <v>157</v>
      </c>
      <c r="C150" s="3" t="s">
        <v>386</v>
      </c>
      <c r="D150" s="6">
        <v>42901</v>
      </c>
      <c r="E150" s="3" t="s">
        <v>381</v>
      </c>
      <c r="F150" s="5" t="s">
        <v>726</v>
      </c>
      <c r="G150" s="7" t="s">
        <v>1388</v>
      </c>
      <c r="H150" s="5" t="s">
        <v>727</v>
      </c>
      <c r="I150" s="3"/>
      <c r="J150" s="31"/>
      <c r="K150" s="32">
        <f t="shared" si="34"/>
        <v>1</v>
      </c>
      <c r="L150" s="33" t="str">
        <f t="shared" si="35"/>
        <v>100885052</v>
      </c>
      <c r="M150" s="34" t="str">
        <f t="shared" si="36"/>
        <v>100885052</v>
      </c>
      <c r="N150" s="35">
        <f t="shared" si="37"/>
        <v>1</v>
      </c>
      <c r="O150" s="35">
        <f t="shared" si="38"/>
        <v>1</v>
      </c>
      <c r="P150" s="35">
        <f t="shared" si="39"/>
        <v>1</v>
      </c>
      <c r="Q150" s="36">
        <f t="shared" si="40"/>
        <v>1</v>
      </c>
      <c r="R150" s="37" t="str">
        <f t="shared" si="41"/>
        <v>0887757507</v>
      </c>
      <c r="S150" s="33" t="str">
        <f t="shared" si="42"/>
        <v>0887757507</v>
      </c>
      <c r="T150" s="35" t="e">
        <f t="shared" si="43"/>
        <v>#VALUE!</v>
      </c>
      <c r="U150" s="33" t="str">
        <f t="shared" si="44"/>
        <v>0887757507</v>
      </c>
      <c r="V150" s="38" t="str">
        <f t="shared" si="45"/>
        <v>0887757507</v>
      </c>
      <c r="W150" s="35">
        <f t="shared" si="46"/>
        <v>1</v>
      </c>
      <c r="X150" s="39">
        <f t="shared" si="47"/>
        <v>1</v>
      </c>
      <c r="Y150" s="35">
        <f t="shared" si="48"/>
        <v>1</v>
      </c>
      <c r="Z150" s="36">
        <f t="shared" si="49"/>
        <v>1</v>
      </c>
      <c r="AA150" s="36">
        <f t="shared" si="50"/>
        <v>1</v>
      </c>
      <c r="AB150" s="43"/>
    </row>
    <row r="151" spans="1:28" ht="60" customHeight="1">
      <c r="A151" s="3">
        <v>150</v>
      </c>
      <c r="B151" s="3" t="s">
        <v>158</v>
      </c>
      <c r="C151" s="3" t="s">
        <v>386</v>
      </c>
      <c r="D151" s="6">
        <v>41311</v>
      </c>
      <c r="E151" s="3" t="s">
        <v>381</v>
      </c>
      <c r="F151" s="5" t="s">
        <v>728</v>
      </c>
      <c r="G151" s="7" t="s">
        <v>1389</v>
      </c>
      <c r="H151" s="5" t="s">
        <v>729</v>
      </c>
      <c r="I151" s="3"/>
      <c r="J151" s="31"/>
      <c r="K151" s="32">
        <f t="shared" si="34"/>
        <v>1</v>
      </c>
      <c r="L151" s="33" t="str">
        <f t="shared" si="35"/>
        <v>101317221</v>
      </c>
      <c r="M151" s="34" t="str">
        <f t="shared" si="36"/>
        <v>101317221</v>
      </c>
      <c r="N151" s="35">
        <f t="shared" si="37"/>
        <v>1</v>
      </c>
      <c r="O151" s="35">
        <f t="shared" si="38"/>
        <v>1</v>
      </c>
      <c r="P151" s="35">
        <f t="shared" si="39"/>
        <v>1</v>
      </c>
      <c r="Q151" s="36">
        <f t="shared" si="40"/>
        <v>1</v>
      </c>
      <c r="R151" s="37" t="str">
        <f t="shared" si="41"/>
        <v>068283448</v>
      </c>
      <c r="S151" s="33" t="str">
        <f t="shared" si="42"/>
        <v>068283448</v>
      </c>
      <c r="T151" s="35" t="e">
        <f t="shared" si="43"/>
        <v>#VALUE!</v>
      </c>
      <c r="U151" s="33" t="str">
        <f t="shared" si="44"/>
        <v>068283448</v>
      </c>
      <c r="V151" s="38" t="str">
        <f t="shared" si="45"/>
        <v>068283448</v>
      </c>
      <c r="W151" s="35">
        <f t="shared" si="46"/>
        <v>1</v>
      </c>
      <c r="X151" s="39">
        <f t="shared" si="47"/>
        <v>1</v>
      </c>
      <c r="Y151" s="35">
        <f t="shared" si="48"/>
        <v>1</v>
      </c>
      <c r="Z151" s="36">
        <f t="shared" si="49"/>
        <v>1</v>
      </c>
      <c r="AA151" s="36">
        <f t="shared" si="50"/>
        <v>1</v>
      </c>
      <c r="AB151" s="43"/>
    </row>
    <row r="152" spans="1:28" ht="60" customHeight="1">
      <c r="A152" s="3">
        <v>151</v>
      </c>
      <c r="B152" s="3" t="s">
        <v>159</v>
      </c>
      <c r="C152" s="3" t="s">
        <v>386</v>
      </c>
      <c r="D152" s="6">
        <v>42661</v>
      </c>
      <c r="E152" s="3" t="s">
        <v>381</v>
      </c>
      <c r="F152" s="5" t="s">
        <v>730</v>
      </c>
      <c r="G152" s="7" t="s">
        <v>731</v>
      </c>
      <c r="H152" s="5" t="s">
        <v>732</v>
      </c>
      <c r="I152" s="3"/>
      <c r="J152" s="31"/>
      <c r="K152" s="32">
        <f t="shared" si="34"/>
        <v>1</v>
      </c>
      <c r="L152" s="33" t="str">
        <f t="shared" si="35"/>
        <v>100799366</v>
      </c>
      <c r="M152" s="34" t="str">
        <f t="shared" si="36"/>
        <v>100799366</v>
      </c>
      <c r="N152" s="35">
        <f t="shared" si="37"/>
        <v>1</v>
      </c>
      <c r="O152" s="35">
        <f t="shared" si="38"/>
        <v>1</v>
      </c>
      <c r="P152" s="35">
        <f t="shared" si="39"/>
        <v>1</v>
      </c>
      <c r="Q152" s="36">
        <f t="shared" si="40"/>
        <v>1</v>
      </c>
      <c r="R152" s="37" t="str">
        <f t="shared" si="41"/>
        <v>098990968</v>
      </c>
      <c r="S152" s="33" t="str">
        <f t="shared" si="42"/>
        <v>098990968</v>
      </c>
      <c r="T152" s="35" t="e">
        <f t="shared" si="43"/>
        <v>#VALUE!</v>
      </c>
      <c r="U152" s="33" t="str">
        <f t="shared" si="44"/>
        <v>098990968</v>
      </c>
      <c r="V152" s="38" t="str">
        <f t="shared" si="45"/>
        <v>098990968</v>
      </c>
      <c r="W152" s="35">
        <f t="shared" si="46"/>
        <v>1</v>
      </c>
      <c r="X152" s="39">
        <f t="shared" si="47"/>
        <v>1</v>
      </c>
      <c r="Y152" s="35">
        <f t="shared" si="48"/>
        <v>1</v>
      </c>
      <c r="Z152" s="36">
        <f t="shared" si="49"/>
        <v>1</v>
      </c>
      <c r="AA152" s="36">
        <f t="shared" si="50"/>
        <v>1</v>
      </c>
      <c r="AB152" s="43"/>
    </row>
    <row r="153" spans="1:28" ht="60" customHeight="1">
      <c r="A153" s="3">
        <v>152</v>
      </c>
      <c r="B153" s="3" t="s">
        <v>160</v>
      </c>
      <c r="C153" s="3" t="s">
        <v>386</v>
      </c>
      <c r="D153" s="6">
        <v>43182</v>
      </c>
      <c r="E153" s="3" t="s">
        <v>381</v>
      </c>
      <c r="F153" s="5" t="s">
        <v>733</v>
      </c>
      <c r="G153" s="7" t="s">
        <v>734</v>
      </c>
      <c r="H153" s="5" t="s">
        <v>735</v>
      </c>
      <c r="I153" s="3"/>
      <c r="J153" s="31"/>
      <c r="K153" s="32">
        <f t="shared" si="34"/>
        <v>1</v>
      </c>
      <c r="L153" s="33" t="str">
        <f t="shared" si="35"/>
        <v>101349962</v>
      </c>
      <c r="M153" s="34" t="str">
        <f t="shared" si="36"/>
        <v>101349962</v>
      </c>
      <c r="N153" s="35">
        <f t="shared" si="37"/>
        <v>1</v>
      </c>
      <c r="O153" s="35">
        <f t="shared" si="38"/>
        <v>1</v>
      </c>
      <c r="P153" s="35">
        <f t="shared" si="39"/>
        <v>1</v>
      </c>
      <c r="Q153" s="36">
        <f t="shared" si="40"/>
        <v>1</v>
      </c>
      <c r="R153" s="37" t="str">
        <f t="shared" si="41"/>
        <v>081264057</v>
      </c>
      <c r="S153" s="33" t="str">
        <f t="shared" si="42"/>
        <v>081264057</v>
      </c>
      <c r="T153" s="35" t="e">
        <f t="shared" si="43"/>
        <v>#VALUE!</v>
      </c>
      <c r="U153" s="33" t="str">
        <f t="shared" si="44"/>
        <v>081264057</v>
      </c>
      <c r="V153" s="38" t="str">
        <f t="shared" si="45"/>
        <v>081264057</v>
      </c>
      <c r="W153" s="35">
        <f t="shared" si="46"/>
        <v>1</v>
      </c>
      <c r="X153" s="39">
        <f t="shared" si="47"/>
        <v>1</v>
      </c>
      <c r="Y153" s="35">
        <f t="shared" si="48"/>
        <v>1</v>
      </c>
      <c r="Z153" s="36">
        <f t="shared" si="49"/>
        <v>1</v>
      </c>
      <c r="AA153" s="36">
        <f t="shared" si="50"/>
        <v>1</v>
      </c>
      <c r="AB153" s="43"/>
    </row>
    <row r="154" spans="1:28" ht="60" customHeight="1">
      <c r="A154" s="3">
        <v>153</v>
      </c>
      <c r="B154" s="3" t="s">
        <v>161</v>
      </c>
      <c r="C154" s="3" t="s">
        <v>386</v>
      </c>
      <c r="D154" s="6">
        <v>43182</v>
      </c>
      <c r="E154" s="3" t="s">
        <v>381</v>
      </c>
      <c r="F154" s="5" t="s">
        <v>736</v>
      </c>
      <c r="G154" s="7" t="s">
        <v>737</v>
      </c>
      <c r="H154" s="5" t="s">
        <v>738</v>
      </c>
      <c r="I154" s="3"/>
      <c r="J154" s="31"/>
      <c r="K154" s="32">
        <f t="shared" si="34"/>
        <v>1</v>
      </c>
      <c r="L154" s="33" t="str">
        <f t="shared" si="35"/>
        <v>100841045</v>
      </c>
      <c r="M154" s="34" t="str">
        <f t="shared" si="36"/>
        <v>100841045</v>
      </c>
      <c r="N154" s="35">
        <f t="shared" si="37"/>
        <v>1</v>
      </c>
      <c r="O154" s="35">
        <f t="shared" si="38"/>
        <v>1</v>
      </c>
      <c r="P154" s="35">
        <f t="shared" si="39"/>
        <v>1</v>
      </c>
      <c r="Q154" s="36">
        <f t="shared" si="40"/>
        <v>1</v>
      </c>
      <c r="R154" s="37" t="str">
        <f t="shared" si="41"/>
        <v>0885776056</v>
      </c>
      <c r="S154" s="33" t="str">
        <f t="shared" si="42"/>
        <v>0885776056</v>
      </c>
      <c r="T154" s="35" t="e">
        <f t="shared" si="43"/>
        <v>#VALUE!</v>
      </c>
      <c r="U154" s="33" t="str">
        <f t="shared" si="44"/>
        <v>0885776056</v>
      </c>
      <c r="V154" s="38" t="str">
        <f t="shared" si="45"/>
        <v>0885776056</v>
      </c>
      <c r="W154" s="35">
        <f t="shared" si="46"/>
        <v>1</v>
      </c>
      <c r="X154" s="39">
        <f t="shared" si="47"/>
        <v>1</v>
      </c>
      <c r="Y154" s="35">
        <f t="shared" si="48"/>
        <v>1</v>
      </c>
      <c r="Z154" s="36">
        <f t="shared" si="49"/>
        <v>1</v>
      </c>
      <c r="AA154" s="36">
        <f t="shared" si="50"/>
        <v>1</v>
      </c>
      <c r="AB154" s="43"/>
    </row>
    <row r="155" spans="1:28" ht="60" customHeight="1">
      <c r="A155" s="3">
        <v>154</v>
      </c>
      <c r="B155" s="3" t="s">
        <v>162</v>
      </c>
      <c r="C155" s="3" t="s">
        <v>386</v>
      </c>
      <c r="D155" s="6">
        <v>43182</v>
      </c>
      <c r="E155" s="3" t="s">
        <v>381</v>
      </c>
      <c r="F155" s="5" t="s">
        <v>739</v>
      </c>
      <c r="G155" s="7" t="s">
        <v>740</v>
      </c>
      <c r="H155" s="5" t="s">
        <v>741</v>
      </c>
      <c r="I155" s="3"/>
      <c r="J155" s="31"/>
      <c r="K155" s="32">
        <f t="shared" si="34"/>
        <v>1</v>
      </c>
      <c r="L155" s="33" t="str">
        <f t="shared" si="35"/>
        <v>101211047</v>
      </c>
      <c r="M155" s="34" t="str">
        <f t="shared" si="36"/>
        <v>101211047</v>
      </c>
      <c r="N155" s="35">
        <f t="shared" si="37"/>
        <v>1</v>
      </c>
      <c r="O155" s="35">
        <f t="shared" si="38"/>
        <v>1</v>
      </c>
      <c r="P155" s="35">
        <f t="shared" si="39"/>
        <v>1</v>
      </c>
      <c r="Q155" s="36">
        <f t="shared" si="40"/>
        <v>1</v>
      </c>
      <c r="R155" s="37" t="str">
        <f t="shared" si="41"/>
        <v>0979752296</v>
      </c>
      <c r="S155" s="33" t="str">
        <f t="shared" si="42"/>
        <v>0979752296</v>
      </c>
      <c r="T155" s="35" t="e">
        <f t="shared" si="43"/>
        <v>#VALUE!</v>
      </c>
      <c r="U155" s="33" t="str">
        <f t="shared" si="44"/>
        <v>0979752296</v>
      </c>
      <c r="V155" s="38" t="str">
        <f t="shared" si="45"/>
        <v>0979752296</v>
      </c>
      <c r="W155" s="35">
        <f t="shared" si="46"/>
        <v>1</v>
      </c>
      <c r="X155" s="39">
        <f t="shared" si="47"/>
        <v>1</v>
      </c>
      <c r="Y155" s="35">
        <f t="shared" si="48"/>
        <v>1</v>
      </c>
      <c r="Z155" s="36">
        <f t="shared" si="49"/>
        <v>1</v>
      </c>
      <c r="AA155" s="36">
        <f t="shared" si="50"/>
        <v>1</v>
      </c>
      <c r="AB155" s="43"/>
    </row>
    <row r="156" spans="1:28" ht="60" customHeight="1">
      <c r="A156" s="3">
        <v>155</v>
      </c>
      <c r="B156" s="3" t="s">
        <v>163</v>
      </c>
      <c r="C156" s="3" t="s">
        <v>386</v>
      </c>
      <c r="D156" s="6">
        <v>43238</v>
      </c>
      <c r="E156" s="3" t="s">
        <v>381</v>
      </c>
      <c r="F156" s="5" t="s">
        <v>742</v>
      </c>
      <c r="G156" s="7" t="s">
        <v>743</v>
      </c>
      <c r="H156" s="5" t="s">
        <v>744</v>
      </c>
      <c r="I156" s="3"/>
      <c r="J156" s="31"/>
      <c r="K156" s="32">
        <f t="shared" si="34"/>
        <v>1</v>
      </c>
      <c r="L156" s="33" t="str">
        <f t="shared" si="35"/>
        <v>101090927</v>
      </c>
      <c r="M156" s="34" t="str">
        <f t="shared" si="36"/>
        <v>101090927</v>
      </c>
      <c r="N156" s="35">
        <f t="shared" si="37"/>
        <v>1</v>
      </c>
      <c r="O156" s="35">
        <f t="shared" si="38"/>
        <v>1</v>
      </c>
      <c r="P156" s="35">
        <f t="shared" si="39"/>
        <v>1</v>
      </c>
      <c r="Q156" s="36">
        <f t="shared" si="40"/>
        <v>1</v>
      </c>
      <c r="R156" s="37" t="str">
        <f t="shared" si="41"/>
        <v>0966957696</v>
      </c>
      <c r="S156" s="33" t="str">
        <f t="shared" si="42"/>
        <v>0966957696</v>
      </c>
      <c r="T156" s="35" t="e">
        <f t="shared" si="43"/>
        <v>#VALUE!</v>
      </c>
      <c r="U156" s="33" t="str">
        <f t="shared" si="44"/>
        <v>0966957696</v>
      </c>
      <c r="V156" s="38" t="str">
        <f t="shared" si="45"/>
        <v>0966957696</v>
      </c>
      <c r="W156" s="35">
        <f t="shared" si="46"/>
        <v>1</v>
      </c>
      <c r="X156" s="39">
        <f t="shared" si="47"/>
        <v>1</v>
      </c>
      <c r="Y156" s="35">
        <f t="shared" si="48"/>
        <v>1</v>
      </c>
      <c r="Z156" s="36">
        <f t="shared" si="49"/>
        <v>1</v>
      </c>
      <c r="AA156" s="36">
        <f t="shared" si="50"/>
        <v>1</v>
      </c>
      <c r="AB156" s="43"/>
    </row>
    <row r="157" spans="1:28" ht="60" customHeight="1">
      <c r="A157" s="3">
        <v>156</v>
      </c>
      <c r="B157" s="3" t="s">
        <v>164</v>
      </c>
      <c r="C157" s="3" t="s">
        <v>386</v>
      </c>
      <c r="D157" s="6">
        <v>43526</v>
      </c>
      <c r="E157" s="3" t="s">
        <v>381</v>
      </c>
      <c r="F157" s="5" t="s">
        <v>745</v>
      </c>
      <c r="G157" s="7" t="s">
        <v>746</v>
      </c>
      <c r="H157" s="5" t="s">
        <v>747</v>
      </c>
      <c r="I157" s="3"/>
      <c r="J157" s="31"/>
      <c r="K157" s="32">
        <f t="shared" si="34"/>
        <v>1</v>
      </c>
      <c r="L157" s="33" t="str">
        <f t="shared" si="35"/>
        <v>101164634</v>
      </c>
      <c r="M157" s="34" t="str">
        <f t="shared" si="36"/>
        <v>101164634</v>
      </c>
      <c r="N157" s="35">
        <f t="shared" si="37"/>
        <v>1</v>
      </c>
      <c r="O157" s="35">
        <f t="shared" si="38"/>
        <v>1</v>
      </c>
      <c r="P157" s="35">
        <f t="shared" si="39"/>
        <v>1</v>
      </c>
      <c r="Q157" s="36">
        <f t="shared" si="40"/>
        <v>1</v>
      </c>
      <c r="R157" s="37" t="str">
        <f t="shared" si="41"/>
        <v>070738832</v>
      </c>
      <c r="S157" s="33" t="str">
        <f t="shared" si="42"/>
        <v>070738832</v>
      </c>
      <c r="T157" s="35" t="e">
        <f t="shared" si="43"/>
        <v>#VALUE!</v>
      </c>
      <c r="U157" s="33" t="str">
        <f t="shared" si="44"/>
        <v>070738832</v>
      </c>
      <c r="V157" s="38" t="str">
        <f t="shared" si="45"/>
        <v>070738832</v>
      </c>
      <c r="W157" s="35">
        <f t="shared" si="46"/>
        <v>1</v>
      </c>
      <c r="X157" s="39">
        <f t="shared" si="47"/>
        <v>1</v>
      </c>
      <c r="Y157" s="35">
        <f t="shared" si="48"/>
        <v>1</v>
      </c>
      <c r="Z157" s="36">
        <f t="shared" si="49"/>
        <v>1</v>
      </c>
      <c r="AA157" s="36">
        <f t="shared" si="50"/>
        <v>1</v>
      </c>
      <c r="AB157" s="43"/>
    </row>
    <row r="158" spans="1:28" ht="60" customHeight="1">
      <c r="A158" s="3">
        <v>157</v>
      </c>
      <c r="B158" s="3" t="s">
        <v>165</v>
      </c>
      <c r="C158" s="3" t="s">
        <v>386</v>
      </c>
      <c r="D158" s="6">
        <v>43529</v>
      </c>
      <c r="E158" s="3" t="s">
        <v>381</v>
      </c>
      <c r="F158" s="5" t="s">
        <v>748</v>
      </c>
      <c r="G158" s="7" t="s">
        <v>749</v>
      </c>
      <c r="H158" s="5" t="s">
        <v>750</v>
      </c>
      <c r="I158" s="3"/>
      <c r="J158" s="31"/>
      <c r="K158" s="32">
        <f t="shared" si="34"/>
        <v>1</v>
      </c>
      <c r="L158" s="33" t="str">
        <f t="shared" si="35"/>
        <v>100884545</v>
      </c>
      <c r="M158" s="34" t="str">
        <f t="shared" si="36"/>
        <v>100884545</v>
      </c>
      <c r="N158" s="35">
        <f t="shared" si="37"/>
        <v>1</v>
      </c>
      <c r="O158" s="35">
        <f t="shared" si="38"/>
        <v>1</v>
      </c>
      <c r="P158" s="35">
        <f t="shared" si="39"/>
        <v>1</v>
      </c>
      <c r="Q158" s="36">
        <f t="shared" si="40"/>
        <v>1</v>
      </c>
      <c r="R158" s="37" t="str">
        <f t="shared" si="41"/>
        <v>0979198898</v>
      </c>
      <c r="S158" s="33" t="str">
        <f t="shared" si="42"/>
        <v>0979198898</v>
      </c>
      <c r="T158" s="35" t="e">
        <f t="shared" si="43"/>
        <v>#VALUE!</v>
      </c>
      <c r="U158" s="33" t="str">
        <f t="shared" si="44"/>
        <v>0979198898</v>
      </c>
      <c r="V158" s="38" t="str">
        <f t="shared" si="45"/>
        <v>0979198898</v>
      </c>
      <c r="W158" s="35">
        <f t="shared" si="46"/>
        <v>1</v>
      </c>
      <c r="X158" s="39">
        <f t="shared" si="47"/>
        <v>1</v>
      </c>
      <c r="Y158" s="35">
        <f t="shared" si="48"/>
        <v>1</v>
      </c>
      <c r="Z158" s="36">
        <f t="shared" si="49"/>
        <v>1</v>
      </c>
      <c r="AA158" s="36">
        <f t="shared" si="50"/>
        <v>1</v>
      </c>
      <c r="AB158" s="43"/>
    </row>
    <row r="159" spans="1:28" ht="60" customHeight="1">
      <c r="A159" s="3">
        <v>158</v>
      </c>
      <c r="B159" s="3" t="s">
        <v>166</v>
      </c>
      <c r="C159" s="3" t="s">
        <v>386</v>
      </c>
      <c r="D159" s="6">
        <v>43742</v>
      </c>
      <c r="E159" s="3" t="s">
        <v>381</v>
      </c>
      <c r="F159" s="5" t="s">
        <v>751</v>
      </c>
      <c r="G159" s="7" t="s">
        <v>752</v>
      </c>
      <c r="H159" s="5" t="s">
        <v>753</v>
      </c>
      <c r="I159" s="3"/>
      <c r="J159" s="31"/>
      <c r="K159" s="32">
        <f t="shared" si="34"/>
        <v>1</v>
      </c>
      <c r="L159" s="33" t="str">
        <f t="shared" si="35"/>
        <v>100904220</v>
      </c>
      <c r="M159" s="34" t="str">
        <f t="shared" si="36"/>
        <v>100904220</v>
      </c>
      <c r="N159" s="35">
        <f t="shared" si="37"/>
        <v>1</v>
      </c>
      <c r="O159" s="35">
        <f t="shared" si="38"/>
        <v>1</v>
      </c>
      <c r="P159" s="35">
        <f t="shared" si="39"/>
        <v>1</v>
      </c>
      <c r="Q159" s="36">
        <f t="shared" si="40"/>
        <v>1</v>
      </c>
      <c r="R159" s="37" t="str">
        <f t="shared" si="41"/>
        <v>0886160133</v>
      </c>
      <c r="S159" s="33" t="str">
        <f t="shared" si="42"/>
        <v>0886160133</v>
      </c>
      <c r="T159" s="35" t="e">
        <f t="shared" si="43"/>
        <v>#VALUE!</v>
      </c>
      <c r="U159" s="33" t="str">
        <f t="shared" si="44"/>
        <v>0886160133</v>
      </c>
      <c r="V159" s="38" t="str">
        <f t="shared" si="45"/>
        <v>0886160133</v>
      </c>
      <c r="W159" s="35">
        <f t="shared" si="46"/>
        <v>1</v>
      </c>
      <c r="X159" s="39">
        <f t="shared" si="47"/>
        <v>1</v>
      </c>
      <c r="Y159" s="35">
        <f t="shared" si="48"/>
        <v>1</v>
      </c>
      <c r="Z159" s="36">
        <f t="shared" si="49"/>
        <v>1</v>
      </c>
      <c r="AA159" s="36">
        <f t="shared" si="50"/>
        <v>1</v>
      </c>
      <c r="AB159" s="43"/>
    </row>
    <row r="160" spans="1:28" ht="60" customHeight="1">
      <c r="A160" s="3">
        <v>159</v>
      </c>
      <c r="B160" s="3" t="s">
        <v>167</v>
      </c>
      <c r="C160" s="3" t="s">
        <v>386</v>
      </c>
      <c r="D160" s="6">
        <v>43790</v>
      </c>
      <c r="E160" s="3" t="s">
        <v>381</v>
      </c>
      <c r="F160" s="5" t="s">
        <v>754</v>
      </c>
      <c r="G160" s="7" t="s">
        <v>755</v>
      </c>
      <c r="H160" s="5" t="s">
        <v>756</v>
      </c>
      <c r="I160" s="3"/>
      <c r="J160" s="31"/>
      <c r="K160" s="32">
        <f t="shared" si="34"/>
        <v>1</v>
      </c>
      <c r="L160" s="33" t="str">
        <f t="shared" si="35"/>
        <v>030878066</v>
      </c>
      <c r="M160" s="34" t="str">
        <f t="shared" si="36"/>
        <v>030878066</v>
      </c>
      <c r="N160" s="35">
        <f t="shared" si="37"/>
        <v>1</v>
      </c>
      <c r="O160" s="35">
        <f t="shared" si="38"/>
        <v>1</v>
      </c>
      <c r="P160" s="35">
        <f t="shared" si="39"/>
        <v>1</v>
      </c>
      <c r="Q160" s="36">
        <f t="shared" si="40"/>
        <v>1</v>
      </c>
      <c r="R160" s="37" t="str">
        <f t="shared" si="41"/>
        <v>0887710584</v>
      </c>
      <c r="S160" s="33" t="str">
        <f t="shared" si="42"/>
        <v>0887710584</v>
      </c>
      <c r="T160" s="35" t="e">
        <f t="shared" si="43"/>
        <v>#VALUE!</v>
      </c>
      <c r="U160" s="33" t="str">
        <f t="shared" si="44"/>
        <v>0887710584</v>
      </c>
      <c r="V160" s="38" t="str">
        <f t="shared" si="45"/>
        <v>0887710584</v>
      </c>
      <c r="W160" s="35">
        <f t="shared" si="46"/>
        <v>1</v>
      </c>
      <c r="X160" s="39">
        <f t="shared" si="47"/>
        <v>1</v>
      </c>
      <c r="Y160" s="35">
        <f t="shared" si="48"/>
        <v>1</v>
      </c>
      <c r="Z160" s="36">
        <f t="shared" si="49"/>
        <v>1</v>
      </c>
      <c r="AA160" s="36">
        <f t="shared" si="50"/>
        <v>1</v>
      </c>
      <c r="AB160" s="43"/>
    </row>
    <row r="161" spans="1:28" ht="60" customHeight="1">
      <c r="A161" s="3">
        <v>160</v>
      </c>
      <c r="B161" s="3" t="s">
        <v>168</v>
      </c>
      <c r="C161" s="3" t="s">
        <v>386</v>
      </c>
      <c r="D161" s="6">
        <v>44096</v>
      </c>
      <c r="E161" s="3" t="s">
        <v>381</v>
      </c>
      <c r="F161" s="5" t="s">
        <v>757</v>
      </c>
      <c r="G161" s="7" t="s">
        <v>758</v>
      </c>
      <c r="H161" s="5" t="s">
        <v>759</v>
      </c>
      <c r="I161" s="3"/>
      <c r="J161" s="31"/>
      <c r="K161" s="32">
        <f t="shared" si="34"/>
        <v>1</v>
      </c>
      <c r="L161" s="33" t="str">
        <f t="shared" si="35"/>
        <v>100831585</v>
      </c>
      <c r="M161" s="34" t="str">
        <f t="shared" si="36"/>
        <v>100831585</v>
      </c>
      <c r="N161" s="35">
        <f t="shared" si="37"/>
        <v>1</v>
      </c>
      <c r="O161" s="35">
        <f t="shared" si="38"/>
        <v>1</v>
      </c>
      <c r="P161" s="35">
        <f t="shared" si="39"/>
        <v>1</v>
      </c>
      <c r="Q161" s="36">
        <f t="shared" si="40"/>
        <v>1</v>
      </c>
      <c r="R161" s="37" t="str">
        <f t="shared" si="41"/>
        <v>0967239661</v>
      </c>
      <c r="S161" s="33" t="str">
        <f t="shared" si="42"/>
        <v>0967239661</v>
      </c>
      <c r="T161" s="35" t="e">
        <f t="shared" si="43"/>
        <v>#VALUE!</v>
      </c>
      <c r="U161" s="33" t="str">
        <f t="shared" si="44"/>
        <v>0967239661</v>
      </c>
      <c r="V161" s="38" t="str">
        <f t="shared" si="45"/>
        <v>0967239661</v>
      </c>
      <c r="W161" s="35">
        <f t="shared" si="46"/>
        <v>1</v>
      </c>
      <c r="X161" s="39">
        <f t="shared" si="47"/>
        <v>1</v>
      </c>
      <c r="Y161" s="35">
        <f t="shared" si="48"/>
        <v>1</v>
      </c>
      <c r="Z161" s="36">
        <f t="shared" si="49"/>
        <v>1</v>
      </c>
      <c r="AA161" s="36">
        <f t="shared" si="50"/>
        <v>1</v>
      </c>
      <c r="AB161" s="43"/>
    </row>
    <row r="162" spans="1:28" ht="60" customHeight="1">
      <c r="A162" s="3">
        <v>161</v>
      </c>
      <c r="B162" s="3" t="s">
        <v>169</v>
      </c>
      <c r="C162" s="3" t="s">
        <v>386</v>
      </c>
      <c r="D162" s="6">
        <v>44099</v>
      </c>
      <c r="E162" s="3" t="s">
        <v>381</v>
      </c>
      <c r="F162" s="5" t="s">
        <v>760</v>
      </c>
      <c r="G162" s="7" t="s">
        <v>761</v>
      </c>
      <c r="H162" s="5" t="s">
        <v>762</v>
      </c>
      <c r="I162" s="3"/>
      <c r="J162" s="31"/>
      <c r="K162" s="32">
        <f t="shared" si="34"/>
        <v>1</v>
      </c>
      <c r="L162" s="33" t="str">
        <f t="shared" si="35"/>
        <v>100733289</v>
      </c>
      <c r="M162" s="34" t="str">
        <f t="shared" si="36"/>
        <v>100733289</v>
      </c>
      <c r="N162" s="35">
        <f t="shared" si="37"/>
        <v>1</v>
      </c>
      <c r="O162" s="35">
        <f t="shared" si="38"/>
        <v>1</v>
      </c>
      <c r="P162" s="35">
        <f t="shared" si="39"/>
        <v>1</v>
      </c>
      <c r="Q162" s="36">
        <f t="shared" si="40"/>
        <v>1</v>
      </c>
      <c r="R162" s="37" t="str">
        <f t="shared" si="41"/>
        <v>0713649101</v>
      </c>
      <c r="S162" s="33" t="str">
        <f t="shared" si="42"/>
        <v>0713649101</v>
      </c>
      <c r="T162" s="35" t="e">
        <f t="shared" si="43"/>
        <v>#VALUE!</v>
      </c>
      <c r="U162" s="33" t="str">
        <f t="shared" si="44"/>
        <v>0713649101</v>
      </c>
      <c r="V162" s="38" t="str">
        <f t="shared" si="45"/>
        <v>0713649101</v>
      </c>
      <c r="W162" s="35">
        <f t="shared" si="46"/>
        <v>1</v>
      </c>
      <c r="X162" s="39">
        <f t="shared" si="47"/>
        <v>1</v>
      </c>
      <c r="Y162" s="35">
        <f t="shared" si="48"/>
        <v>1</v>
      </c>
      <c r="Z162" s="36">
        <f t="shared" si="49"/>
        <v>1</v>
      </c>
      <c r="AA162" s="36">
        <f t="shared" si="50"/>
        <v>1</v>
      </c>
      <c r="AB162" s="43"/>
    </row>
    <row r="163" spans="1:28" ht="60" customHeight="1">
      <c r="A163" s="3">
        <v>162</v>
      </c>
      <c r="B163" s="3" t="s">
        <v>170</v>
      </c>
      <c r="C163" s="3" t="s">
        <v>386</v>
      </c>
      <c r="D163" s="6">
        <v>44201</v>
      </c>
      <c r="E163" s="3" t="s">
        <v>381</v>
      </c>
      <c r="F163" s="5" t="s">
        <v>763</v>
      </c>
      <c r="G163" s="7" t="s">
        <v>764</v>
      </c>
      <c r="H163" s="5" t="s">
        <v>765</v>
      </c>
      <c r="I163" s="3"/>
      <c r="J163" s="31"/>
      <c r="K163" s="32">
        <f t="shared" si="34"/>
        <v>1</v>
      </c>
      <c r="L163" s="33" t="str">
        <f t="shared" si="35"/>
        <v>101090453</v>
      </c>
      <c r="M163" s="34" t="str">
        <f t="shared" si="36"/>
        <v>101090453</v>
      </c>
      <c r="N163" s="35">
        <f t="shared" si="37"/>
        <v>1</v>
      </c>
      <c r="O163" s="35">
        <f t="shared" si="38"/>
        <v>1</v>
      </c>
      <c r="P163" s="35">
        <f t="shared" si="39"/>
        <v>1</v>
      </c>
      <c r="Q163" s="36">
        <f t="shared" si="40"/>
        <v>1</v>
      </c>
      <c r="R163" s="37" t="str">
        <f t="shared" si="41"/>
        <v>0978085523</v>
      </c>
      <c r="S163" s="33" t="str">
        <f t="shared" si="42"/>
        <v>0978085523</v>
      </c>
      <c r="T163" s="35" t="e">
        <f t="shared" si="43"/>
        <v>#VALUE!</v>
      </c>
      <c r="U163" s="33" t="str">
        <f t="shared" si="44"/>
        <v>0978085523</v>
      </c>
      <c r="V163" s="38" t="str">
        <f t="shared" si="45"/>
        <v>0978085523</v>
      </c>
      <c r="W163" s="35">
        <f t="shared" si="46"/>
        <v>1</v>
      </c>
      <c r="X163" s="39">
        <f t="shared" si="47"/>
        <v>1</v>
      </c>
      <c r="Y163" s="35">
        <f t="shared" si="48"/>
        <v>1</v>
      </c>
      <c r="Z163" s="36">
        <f t="shared" si="49"/>
        <v>1</v>
      </c>
      <c r="AA163" s="36">
        <f t="shared" si="50"/>
        <v>1</v>
      </c>
      <c r="AB163" s="43"/>
    </row>
    <row r="164" spans="1:28" ht="60" customHeight="1">
      <c r="A164" s="3">
        <v>163</v>
      </c>
      <c r="B164" s="3" t="s">
        <v>171</v>
      </c>
      <c r="C164" s="3" t="s">
        <v>386</v>
      </c>
      <c r="D164" s="6">
        <v>44209</v>
      </c>
      <c r="E164" s="3" t="s">
        <v>381</v>
      </c>
      <c r="F164" s="5" t="s">
        <v>766</v>
      </c>
      <c r="G164" s="7" t="s">
        <v>1390</v>
      </c>
      <c r="H164" s="5" t="s">
        <v>767</v>
      </c>
      <c r="I164" s="3"/>
      <c r="J164" s="31"/>
      <c r="K164" s="32">
        <f t="shared" si="34"/>
        <v>1</v>
      </c>
      <c r="L164" s="33" t="str">
        <f t="shared" si="35"/>
        <v>101423035</v>
      </c>
      <c r="M164" s="34" t="str">
        <f t="shared" si="36"/>
        <v>101423035</v>
      </c>
      <c r="N164" s="35">
        <f t="shared" si="37"/>
        <v>1</v>
      </c>
      <c r="O164" s="35">
        <f t="shared" si="38"/>
        <v>1</v>
      </c>
      <c r="P164" s="35">
        <f t="shared" si="39"/>
        <v>1</v>
      </c>
      <c r="Q164" s="36">
        <f t="shared" si="40"/>
        <v>1</v>
      </c>
      <c r="R164" s="37" t="str">
        <f t="shared" si="41"/>
        <v>0968334039</v>
      </c>
      <c r="S164" s="33" t="str">
        <f t="shared" si="42"/>
        <v>0968334039</v>
      </c>
      <c r="T164" s="35" t="e">
        <f t="shared" si="43"/>
        <v>#VALUE!</v>
      </c>
      <c r="U164" s="33" t="str">
        <f t="shared" si="44"/>
        <v>0968334039</v>
      </c>
      <c r="V164" s="38" t="str">
        <f t="shared" si="45"/>
        <v>0968334039</v>
      </c>
      <c r="W164" s="35">
        <f t="shared" si="46"/>
        <v>1</v>
      </c>
      <c r="X164" s="39">
        <f t="shared" si="47"/>
        <v>1</v>
      </c>
      <c r="Y164" s="35">
        <f t="shared" si="48"/>
        <v>1</v>
      </c>
      <c r="Z164" s="36">
        <f t="shared" si="49"/>
        <v>1</v>
      </c>
      <c r="AA164" s="36">
        <f t="shared" si="50"/>
        <v>1</v>
      </c>
      <c r="AB164" s="43"/>
    </row>
    <row r="165" spans="1:28" ht="60" customHeight="1">
      <c r="A165" s="3">
        <v>164</v>
      </c>
      <c r="B165" s="3" t="s">
        <v>172</v>
      </c>
      <c r="C165" s="3" t="s">
        <v>386</v>
      </c>
      <c r="D165" s="6">
        <v>44524</v>
      </c>
      <c r="E165" s="3" t="s">
        <v>381</v>
      </c>
      <c r="F165" s="5" t="s">
        <v>768</v>
      </c>
      <c r="G165" s="7" t="s">
        <v>769</v>
      </c>
      <c r="H165" s="5" t="s">
        <v>770</v>
      </c>
      <c r="I165" s="3"/>
      <c r="J165" s="31"/>
      <c r="K165" s="32">
        <f t="shared" si="34"/>
        <v>1</v>
      </c>
      <c r="L165" s="33" t="str">
        <f t="shared" si="35"/>
        <v>101253615</v>
      </c>
      <c r="M165" s="34" t="str">
        <f t="shared" si="36"/>
        <v>101253615</v>
      </c>
      <c r="N165" s="35">
        <f t="shared" si="37"/>
        <v>1</v>
      </c>
      <c r="O165" s="35">
        <f t="shared" si="38"/>
        <v>1</v>
      </c>
      <c r="P165" s="35">
        <f t="shared" si="39"/>
        <v>1</v>
      </c>
      <c r="Q165" s="36">
        <f t="shared" si="40"/>
        <v>1</v>
      </c>
      <c r="R165" s="37" t="str">
        <f t="shared" si="41"/>
        <v>078532096</v>
      </c>
      <c r="S165" s="33" t="str">
        <f t="shared" si="42"/>
        <v>078532096</v>
      </c>
      <c r="T165" s="35" t="e">
        <f t="shared" si="43"/>
        <v>#VALUE!</v>
      </c>
      <c r="U165" s="33" t="str">
        <f t="shared" si="44"/>
        <v>078532096</v>
      </c>
      <c r="V165" s="38" t="str">
        <f t="shared" si="45"/>
        <v>078532096</v>
      </c>
      <c r="W165" s="35">
        <f t="shared" si="46"/>
        <v>1</v>
      </c>
      <c r="X165" s="39">
        <f t="shared" si="47"/>
        <v>1</v>
      </c>
      <c r="Y165" s="35">
        <f t="shared" si="48"/>
        <v>1</v>
      </c>
      <c r="Z165" s="36">
        <f t="shared" si="49"/>
        <v>1</v>
      </c>
      <c r="AA165" s="36">
        <f t="shared" si="50"/>
        <v>1</v>
      </c>
      <c r="AB165" s="43"/>
    </row>
    <row r="166" spans="1:28" ht="60" customHeight="1">
      <c r="A166" s="3">
        <v>165</v>
      </c>
      <c r="B166" s="3" t="s">
        <v>173</v>
      </c>
      <c r="C166" s="3" t="s">
        <v>386</v>
      </c>
      <c r="D166" s="6">
        <v>44525</v>
      </c>
      <c r="E166" s="3" t="s">
        <v>381</v>
      </c>
      <c r="F166" s="5" t="s">
        <v>771</v>
      </c>
      <c r="G166" s="7" t="s">
        <v>772</v>
      </c>
      <c r="H166" s="5" t="s">
        <v>773</v>
      </c>
      <c r="I166" s="3"/>
      <c r="J166" s="31"/>
      <c r="K166" s="32">
        <f t="shared" si="34"/>
        <v>1</v>
      </c>
      <c r="L166" s="33" t="str">
        <f t="shared" si="35"/>
        <v>101207846</v>
      </c>
      <c r="M166" s="34" t="str">
        <f t="shared" si="36"/>
        <v>101207846</v>
      </c>
      <c r="N166" s="35">
        <f t="shared" si="37"/>
        <v>1</v>
      </c>
      <c r="O166" s="35">
        <f t="shared" si="38"/>
        <v>1</v>
      </c>
      <c r="P166" s="35">
        <f t="shared" si="39"/>
        <v>1</v>
      </c>
      <c r="Q166" s="36">
        <f t="shared" si="40"/>
        <v>1</v>
      </c>
      <c r="R166" s="37" t="str">
        <f t="shared" si="41"/>
        <v>0972460818</v>
      </c>
      <c r="S166" s="33" t="str">
        <f t="shared" si="42"/>
        <v>0972460818</v>
      </c>
      <c r="T166" s="35" t="e">
        <f t="shared" si="43"/>
        <v>#VALUE!</v>
      </c>
      <c r="U166" s="33" t="str">
        <f t="shared" si="44"/>
        <v>0972460818</v>
      </c>
      <c r="V166" s="38" t="str">
        <f t="shared" si="45"/>
        <v>0972460818</v>
      </c>
      <c r="W166" s="35">
        <f t="shared" si="46"/>
        <v>1</v>
      </c>
      <c r="X166" s="39">
        <f t="shared" si="47"/>
        <v>1</v>
      </c>
      <c r="Y166" s="35">
        <f t="shared" si="48"/>
        <v>1</v>
      </c>
      <c r="Z166" s="36">
        <f t="shared" si="49"/>
        <v>1</v>
      </c>
      <c r="AA166" s="36">
        <f t="shared" si="50"/>
        <v>1</v>
      </c>
      <c r="AB166" s="43"/>
    </row>
    <row r="167" spans="1:28" ht="60" customHeight="1">
      <c r="A167" s="3">
        <v>166</v>
      </c>
      <c r="B167" s="3" t="s">
        <v>174</v>
      </c>
      <c r="C167" s="3" t="s">
        <v>386</v>
      </c>
      <c r="D167" s="6">
        <v>44525</v>
      </c>
      <c r="E167" s="3" t="s">
        <v>381</v>
      </c>
      <c r="F167" s="5" t="s">
        <v>774</v>
      </c>
      <c r="G167" s="7" t="s">
        <v>775</v>
      </c>
      <c r="H167" s="5" t="s">
        <v>776</v>
      </c>
      <c r="I167" s="3"/>
      <c r="J167" s="31"/>
      <c r="K167" s="32">
        <f t="shared" si="34"/>
        <v>1</v>
      </c>
      <c r="L167" s="33" t="str">
        <f t="shared" si="35"/>
        <v>101188226</v>
      </c>
      <c r="M167" s="34" t="str">
        <f t="shared" si="36"/>
        <v>101188226</v>
      </c>
      <c r="N167" s="35">
        <f t="shared" si="37"/>
        <v>1</v>
      </c>
      <c r="O167" s="35">
        <f t="shared" si="38"/>
        <v>1</v>
      </c>
      <c r="P167" s="35">
        <f t="shared" si="39"/>
        <v>1</v>
      </c>
      <c r="Q167" s="36">
        <f t="shared" si="40"/>
        <v>1</v>
      </c>
      <c r="R167" s="37" t="str">
        <f t="shared" si="41"/>
        <v>067266031</v>
      </c>
      <c r="S167" s="33" t="str">
        <f t="shared" si="42"/>
        <v>067266031</v>
      </c>
      <c r="T167" s="35" t="e">
        <f t="shared" si="43"/>
        <v>#VALUE!</v>
      </c>
      <c r="U167" s="33" t="str">
        <f t="shared" si="44"/>
        <v>067266031</v>
      </c>
      <c r="V167" s="38" t="str">
        <f t="shared" si="45"/>
        <v>067266031</v>
      </c>
      <c r="W167" s="35">
        <f t="shared" si="46"/>
        <v>1</v>
      </c>
      <c r="X167" s="39">
        <f t="shared" si="47"/>
        <v>1</v>
      </c>
      <c r="Y167" s="35">
        <f t="shared" si="48"/>
        <v>1</v>
      </c>
      <c r="Z167" s="36">
        <f t="shared" si="49"/>
        <v>1</v>
      </c>
      <c r="AA167" s="36">
        <f t="shared" si="50"/>
        <v>1</v>
      </c>
      <c r="AB167" s="43"/>
    </row>
    <row r="168" spans="1:28" ht="60" customHeight="1">
      <c r="A168" s="3">
        <v>167</v>
      </c>
      <c r="B168" s="3" t="s">
        <v>175</v>
      </c>
      <c r="C168" s="3" t="s">
        <v>386</v>
      </c>
      <c r="D168" s="6">
        <v>44525</v>
      </c>
      <c r="E168" s="3" t="s">
        <v>381</v>
      </c>
      <c r="F168" s="5" t="s">
        <v>777</v>
      </c>
      <c r="G168" s="7" t="s">
        <v>778</v>
      </c>
      <c r="H168" s="5" t="s">
        <v>779</v>
      </c>
      <c r="I168" s="3"/>
      <c r="J168" s="31"/>
      <c r="K168" s="32">
        <f t="shared" si="34"/>
        <v>1</v>
      </c>
      <c r="L168" s="33" t="str">
        <f t="shared" si="35"/>
        <v>100820970</v>
      </c>
      <c r="M168" s="34" t="str">
        <f t="shared" si="36"/>
        <v>100820970</v>
      </c>
      <c r="N168" s="35">
        <f t="shared" si="37"/>
        <v>1</v>
      </c>
      <c r="O168" s="35">
        <f t="shared" si="38"/>
        <v>1</v>
      </c>
      <c r="P168" s="35">
        <f t="shared" si="39"/>
        <v>1</v>
      </c>
      <c r="Q168" s="36">
        <f t="shared" si="40"/>
        <v>1</v>
      </c>
      <c r="R168" s="37" t="str">
        <f t="shared" si="41"/>
        <v>0965364773</v>
      </c>
      <c r="S168" s="33" t="str">
        <f t="shared" si="42"/>
        <v>0965364773</v>
      </c>
      <c r="T168" s="35" t="e">
        <f t="shared" si="43"/>
        <v>#VALUE!</v>
      </c>
      <c r="U168" s="33" t="str">
        <f t="shared" si="44"/>
        <v>0965364773</v>
      </c>
      <c r="V168" s="38" t="str">
        <f t="shared" si="45"/>
        <v>0965364773</v>
      </c>
      <c r="W168" s="35">
        <f t="shared" si="46"/>
        <v>1</v>
      </c>
      <c r="X168" s="39">
        <f t="shared" si="47"/>
        <v>1</v>
      </c>
      <c r="Y168" s="35">
        <f t="shared" si="48"/>
        <v>1</v>
      </c>
      <c r="Z168" s="36">
        <f t="shared" si="49"/>
        <v>1</v>
      </c>
      <c r="AA168" s="36">
        <f t="shared" si="50"/>
        <v>1</v>
      </c>
      <c r="AB168" s="43"/>
    </row>
    <row r="169" spans="1:28" ht="60" customHeight="1">
      <c r="A169" s="3">
        <v>168</v>
      </c>
      <c r="B169" s="3" t="s">
        <v>176</v>
      </c>
      <c r="C169" s="3" t="s">
        <v>386</v>
      </c>
      <c r="D169" s="6">
        <v>44531</v>
      </c>
      <c r="E169" s="3" t="s">
        <v>381</v>
      </c>
      <c r="F169" s="5" t="s">
        <v>780</v>
      </c>
      <c r="G169" s="7" t="s">
        <v>781</v>
      </c>
      <c r="H169" s="5" t="s">
        <v>782</v>
      </c>
      <c r="I169" s="3"/>
      <c r="J169" s="31"/>
      <c r="K169" s="32">
        <f t="shared" si="34"/>
        <v>1</v>
      </c>
      <c r="L169" s="33" t="str">
        <f t="shared" si="35"/>
        <v>100394009</v>
      </c>
      <c r="M169" s="34" t="str">
        <f t="shared" si="36"/>
        <v>100394009</v>
      </c>
      <c r="N169" s="35">
        <f t="shared" si="37"/>
        <v>1</v>
      </c>
      <c r="O169" s="35">
        <f t="shared" si="38"/>
        <v>1</v>
      </c>
      <c r="P169" s="35">
        <f t="shared" si="39"/>
        <v>1</v>
      </c>
      <c r="Q169" s="36">
        <f t="shared" si="40"/>
        <v>1</v>
      </c>
      <c r="R169" s="37" t="str">
        <f t="shared" si="41"/>
        <v>017232693</v>
      </c>
      <c r="S169" s="33" t="str">
        <f t="shared" si="42"/>
        <v>017232693</v>
      </c>
      <c r="T169" s="35" t="e">
        <f t="shared" si="43"/>
        <v>#VALUE!</v>
      </c>
      <c r="U169" s="33" t="str">
        <f t="shared" si="44"/>
        <v>017232693</v>
      </c>
      <c r="V169" s="38" t="str">
        <f t="shared" si="45"/>
        <v>017232693</v>
      </c>
      <c r="W169" s="35">
        <f t="shared" si="46"/>
        <v>1</v>
      </c>
      <c r="X169" s="39">
        <f t="shared" si="47"/>
        <v>1</v>
      </c>
      <c r="Y169" s="35">
        <f t="shared" si="48"/>
        <v>1</v>
      </c>
      <c r="Z169" s="36">
        <f t="shared" si="49"/>
        <v>1</v>
      </c>
      <c r="AA169" s="36">
        <f t="shared" si="50"/>
        <v>1</v>
      </c>
      <c r="AB169" s="43"/>
    </row>
    <row r="170" spans="1:28" ht="60" customHeight="1">
      <c r="A170" s="3">
        <v>169</v>
      </c>
      <c r="B170" s="3" t="s">
        <v>177</v>
      </c>
      <c r="C170" s="3" t="s">
        <v>386</v>
      </c>
      <c r="D170" s="6">
        <v>44676</v>
      </c>
      <c r="E170" s="3" t="s">
        <v>381</v>
      </c>
      <c r="F170" s="5" t="s">
        <v>783</v>
      </c>
      <c r="G170" s="7" t="s">
        <v>784</v>
      </c>
      <c r="H170" s="5" t="s">
        <v>785</v>
      </c>
      <c r="I170" s="3"/>
      <c r="J170" s="31"/>
      <c r="K170" s="32">
        <f t="shared" si="34"/>
        <v>1</v>
      </c>
      <c r="L170" s="33" t="str">
        <f t="shared" si="35"/>
        <v>100766619</v>
      </c>
      <c r="M170" s="34" t="str">
        <f t="shared" si="36"/>
        <v>100766619</v>
      </c>
      <c r="N170" s="35">
        <f t="shared" si="37"/>
        <v>1</v>
      </c>
      <c r="O170" s="35">
        <f t="shared" si="38"/>
        <v>1</v>
      </c>
      <c r="P170" s="35">
        <f t="shared" si="39"/>
        <v>1</v>
      </c>
      <c r="Q170" s="36">
        <f t="shared" si="40"/>
        <v>1</v>
      </c>
      <c r="R170" s="37" t="str">
        <f t="shared" si="41"/>
        <v>0883340986</v>
      </c>
      <c r="S170" s="33" t="str">
        <f t="shared" si="42"/>
        <v>0883340986</v>
      </c>
      <c r="T170" s="35" t="e">
        <f t="shared" si="43"/>
        <v>#VALUE!</v>
      </c>
      <c r="U170" s="33" t="str">
        <f t="shared" si="44"/>
        <v>0883340986</v>
      </c>
      <c r="V170" s="38" t="str">
        <f t="shared" si="45"/>
        <v>0883340986</v>
      </c>
      <c r="W170" s="35">
        <f t="shared" si="46"/>
        <v>1</v>
      </c>
      <c r="X170" s="39">
        <f t="shared" si="47"/>
        <v>1</v>
      </c>
      <c r="Y170" s="35">
        <f t="shared" si="48"/>
        <v>1</v>
      </c>
      <c r="Z170" s="36">
        <f t="shared" si="49"/>
        <v>1</v>
      </c>
      <c r="AA170" s="36">
        <f t="shared" si="50"/>
        <v>1</v>
      </c>
      <c r="AB170" s="43"/>
    </row>
    <row r="171" spans="1:28" ht="60" customHeight="1">
      <c r="A171" s="3">
        <v>170</v>
      </c>
      <c r="B171" s="3" t="s">
        <v>178</v>
      </c>
      <c r="C171" s="3" t="s">
        <v>386</v>
      </c>
      <c r="D171" s="6">
        <v>44676</v>
      </c>
      <c r="E171" s="3" t="s">
        <v>381</v>
      </c>
      <c r="F171" s="5" t="s">
        <v>786</v>
      </c>
      <c r="G171" s="7" t="s">
        <v>787</v>
      </c>
      <c r="H171" s="5" t="s">
        <v>788</v>
      </c>
      <c r="I171" s="3"/>
      <c r="J171" s="31"/>
      <c r="K171" s="32">
        <f t="shared" si="34"/>
        <v>1</v>
      </c>
      <c r="L171" s="33" t="str">
        <f t="shared" si="35"/>
        <v>160502498</v>
      </c>
      <c r="M171" s="34" t="str">
        <f t="shared" si="36"/>
        <v>160502498</v>
      </c>
      <c r="N171" s="35">
        <f t="shared" si="37"/>
        <v>1</v>
      </c>
      <c r="O171" s="35">
        <f t="shared" si="38"/>
        <v>1</v>
      </c>
      <c r="P171" s="35">
        <f t="shared" si="39"/>
        <v>1</v>
      </c>
      <c r="Q171" s="36">
        <f t="shared" si="40"/>
        <v>1</v>
      </c>
      <c r="R171" s="37" t="str">
        <f t="shared" si="41"/>
        <v>0964013189</v>
      </c>
      <c r="S171" s="33" t="str">
        <f t="shared" si="42"/>
        <v>0964013189</v>
      </c>
      <c r="T171" s="35" t="e">
        <f t="shared" si="43"/>
        <v>#VALUE!</v>
      </c>
      <c r="U171" s="33" t="str">
        <f t="shared" si="44"/>
        <v>0964013189</v>
      </c>
      <c r="V171" s="38" t="str">
        <f t="shared" si="45"/>
        <v>0964013189</v>
      </c>
      <c r="W171" s="35">
        <f t="shared" si="46"/>
        <v>1</v>
      </c>
      <c r="X171" s="39">
        <f t="shared" si="47"/>
        <v>1</v>
      </c>
      <c r="Y171" s="35">
        <f t="shared" si="48"/>
        <v>1</v>
      </c>
      <c r="Z171" s="36">
        <f t="shared" si="49"/>
        <v>1</v>
      </c>
      <c r="AA171" s="36">
        <f t="shared" si="50"/>
        <v>1</v>
      </c>
      <c r="AB171" s="43"/>
    </row>
    <row r="172" spans="1:28" ht="60" customHeight="1">
      <c r="A172" s="3">
        <v>171</v>
      </c>
      <c r="B172" s="3" t="s">
        <v>179</v>
      </c>
      <c r="C172" s="3" t="s">
        <v>386</v>
      </c>
      <c r="D172" s="6">
        <v>44676</v>
      </c>
      <c r="E172" s="3" t="s">
        <v>381</v>
      </c>
      <c r="F172" s="5" t="s">
        <v>789</v>
      </c>
      <c r="G172" s="7" t="s">
        <v>790</v>
      </c>
      <c r="H172" s="5" t="s">
        <v>791</v>
      </c>
      <c r="I172" s="3"/>
      <c r="J172" s="31"/>
      <c r="K172" s="32">
        <f t="shared" si="34"/>
        <v>1</v>
      </c>
      <c r="L172" s="33" t="str">
        <f t="shared" si="35"/>
        <v>100884299</v>
      </c>
      <c r="M172" s="34" t="str">
        <f t="shared" si="36"/>
        <v>100884299</v>
      </c>
      <c r="N172" s="35">
        <f t="shared" si="37"/>
        <v>1</v>
      </c>
      <c r="O172" s="35">
        <f t="shared" si="38"/>
        <v>1</v>
      </c>
      <c r="P172" s="35">
        <f t="shared" si="39"/>
        <v>1</v>
      </c>
      <c r="Q172" s="36">
        <f t="shared" si="40"/>
        <v>1</v>
      </c>
      <c r="R172" s="37" t="str">
        <f t="shared" si="41"/>
        <v>068679763</v>
      </c>
      <c r="S172" s="33" t="str">
        <f t="shared" si="42"/>
        <v>068679763</v>
      </c>
      <c r="T172" s="35" t="e">
        <f t="shared" si="43"/>
        <v>#VALUE!</v>
      </c>
      <c r="U172" s="33" t="str">
        <f t="shared" si="44"/>
        <v>068679763</v>
      </c>
      <c r="V172" s="38" t="str">
        <f t="shared" si="45"/>
        <v>068679763</v>
      </c>
      <c r="W172" s="35">
        <f t="shared" si="46"/>
        <v>1</v>
      </c>
      <c r="X172" s="39">
        <f t="shared" si="47"/>
        <v>1</v>
      </c>
      <c r="Y172" s="35">
        <f t="shared" si="48"/>
        <v>1</v>
      </c>
      <c r="Z172" s="36">
        <f t="shared" si="49"/>
        <v>1</v>
      </c>
      <c r="AA172" s="36">
        <f t="shared" si="50"/>
        <v>1</v>
      </c>
      <c r="AB172" s="43"/>
    </row>
    <row r="173" spans="1:28" ht="60" customHeight="1">
      <c r="A173" s="3">
        <v>172</v>
      </c>
      <c r="B173" s="3" t="s">
        <v>180</v>
      </c>
      <c r="C173" s="3" t="s">
        <v>386</v>
      </c>
      <c r="D173" s="6">
        <v>44683</v>
      </c>
      <c r="E173" s="3" t="s">
        <v>381</v>
      </c>
      <c r="F173" s="5" t="s">
        <v>792</v>
      </c>
      <c r="G173" s="7" t="s">
        <v>793</v>
      </c>
      <c r="H173" s="5" t="s">
        <v>794</v>
      </c>
      <c r="I173" s="3"/>
      <c r="J173" s="31"/>
      <c r="K173" s="32">
        <f t="shared" si="34"/>
        <v>1</v>
      </c>
      <c r="L173" s="33" t="str">
        <f t="shared" si="35"/>
        <v>101274110</v>
      </c>
      <c r="M173" s="34" t="str">
        <f t="shared" si="36"/>
        <v>101274110</v>
      </c>
      <c r="N173" s="35">
        <f t="shared" si="37"/>
        <v>1</v>
      </c>
      <c r="O173" s="35">
        <f t="shared" si="38"/>
        <v>1</v>
      </c>
      <c r="P173" s="35">
        <f t="shared" si="39"/>
        <v>1</v>
      </c>
      <c r="Q173" s="36">
        <f t="shared" si="40"/>
        <v>1</v>
      </c>
      <c r="R173" s="37" t="str">
        <f t="shared" si="41"/>
        <v>060795221</v>
      </c>
      <c r="S173" s="33" t="str">
        <f t="shared" si="42"/>
        <v>060795221</v>
      </c>
      <c r="T173" s="35" t="e">
        <f t="shared" si="43"/>
        <v>#VALUE!</v>
      </c>
      <c r="U173" s="33" t="str">
        <f t="shared" si="44"/>
        <v>060795221</v>
      </c>
      <c r="V173" s="38" t="str">
        <f t="shared" si="45"/>
        <v>060795221</v>
      </c>
      <c r="W173" s="35">
        <f t="shared" si="46"/>
        <v>1</v>
      </c>
      <c r="X173" s="39">
        <f t="shared" si="47"/>
        <v>1</v>
      </c>
      <c r="Y173" s="35">
        <f t="shared" si="48"/>
        <v>1</v>
      </c>
      <c r="Z173" s="36">
        <f t="shared" si="49"/>
        <v>1</v>
      </c>
      <c r="AA173" s="36">
        <f t="shared" si="50"/>
        <v>1</v>
      </c>
      <c r="AB173" s="43"/>
    </row>
    <row r="174" spans="1:28" ht="60" customHeight="1">
      <c r="A174" s="3">
        <v>173</v>
      </c>
      <c r="B174" s="3" t="s">
        <v>181</v>
      </c>
      <c r="C174" s="3" t="s">
        <v>386</v>
      </c>
      <c r="D174" s="6">
        <v>41019</v>
      </c>
      <c r="E174" s="3" t="s">
        <v>381</v>
      </c>
      <c r="F174" s="5" t="s">
        <v>795</v>
      </c>
      <c r="G174" s="7" t="s">
        <v>1391</v>
      </c>
      <c r="H174" s="5" t="s">
        <v>796</v>
      </c>
      <c r="I174" s="3"/>
      <c r="J174" s="31"/>
      <c r="K174" s="32">
        <f t="shared" si="34"/>
        <v>1</v>
      </c>
      <c r="L174" s="33" t="str">
        <f t="shared" si="35"/>
        <v>101239221</v>
      </c>
      <c r="M174" s="34" t="str">
        <f t="shared" si="36"/>
        <v>101239221</v>
      </c>
      <c r="N174" s="35">
        <f t="shared" si="37"/>
        <v>1</v>
      </c>
      <c r="O174" s="35">
        <f t="shared" si="38"/>
        <v>1</v>
      </c>
      <c r="P174" s="35">
        <f t="shared" si="39"/>
        <v>1</v>
      </c>
      <c r="Q174" s="36">
        <f t="shared" si="40"/>
        <v>1</v>
      </c>
      <c r="R174" s="37" t="str">
        <f t="shared" si="41"/>
        <v>0886030208</v>
      </c>
      <c r="S174" s="33" t="str">
        <f t="shared" si="42"/>
        <v>0886030208</v>
      </c>
      <c r="T174" s="35" t="e">
        <f t="shared" si="43"/>
        <v>#VALUE!</v>
      </c>
      <c r="U174" s="33" t="str">
        <f t="shared" si="44"/>
        <v>0886030208</v>
      </c>
      <c r="V174" s="38" t="str">
        <f t="shared" si="45"/>
        <v>0886030208</v>
      </c>
      <c r="W174" s="35">
        <f t="shared" si="46"/>
        <v>1</v>
      </c>
      <c r="X174" s="39">
        <f t="shared" si="47"/>
        <v>1</v>
      </c>
      <c r="Y174" s="35">
        <f t="shared" si="48"/>
        <v>1</v>
      </c>
      <c r="Z174" s="36">
        <f t="shared" si="49"/>
        <v>1</v>
      </c>
      <c r="AA174" s="36">
        <f t="shared" si="50"/>
        <v>1</v>
      </c>
      <c r="AB174" s="43"/>
    </row>
    <row r="175" spans="1:28" ht="60" customHeight="1">
      <c r="A175" s="3">
        <v>174</v>
      </c>
      <c r="B175" s="3" t="s">
        <v>182</v>
      </c>
      <c r="C175" s="3" t="s">
        <v>386</v>
      </c>
      <c r="D175" s="6">
        <v>41387</v>
      </c>
      <c r="E175" s="3" t="s">
        <v>381</v>
      </c>
      <c r="F175" s="5" t="s">
        <v>797</v>
      </c>
      <c r="G175" s="7" t="s">
        <v>1392</v>
      </c>
      <c r="H175" s="5" t="s">
        <v>798</v>
      </c>
      <c r="I175" s="3"/>
      <c r="J175" s="31"/>
      <c r="K175" s="32">
        <f t="shared" si="34"/>
        <v>1</v>
      </c>
      <c r="L175" s="33" t="str">
        <f t="shared" si="35"/>
        <v>100820937</v>
      </c>
      <c r="M175" s="34" t="str">
        <f t="shared" si="36"/>
        <v>100820937</v>
      </c>
      <c r="N175" s="35">
        <f t="shared" si="37"/>
        <v>1</v>
      </c>
      <c r="O175" s="35">
        <f t="shared" si="38"/>
        <v>1</v>
      </c>
      <c r="P175" s="35">
        <f t="shared" si="39"/>
        <v>1</v>
      </c>
      <c r="Q175" s="36">
        <f t="shared" si="40"/>
        <v>1</v>
      </c>
      <c r="R175" s="37" t="str">
        <f t="shared" si="41"/>
        <v>0884172437</v>
      </c>
      <c r="S175" s="33" t="str">
        <f t="shared" si="42"/>
        <v>0884172437</v>
      </c>
      <c r="T175" s="35" t="e">
        <f t="shared" si="43"/>
        <v>#VALUE!</v>
      </c>
      <c r="U175" s="33" t="str">
        <f t="shared" si="44"/>
        <v>0884172437</v>
      </c>
      <c r="V175" s="38" t="str">
        <f t="shared" si="45"/>
        <v>0884172437</v>
      </c>
      <c r="W175" s="35">
        <f t="shared" si="46"/>
        <v>1</v>
      </c>
      <c r="X175" s="39">
        <f t="shared" si="47"/>
        <v>1</v>
      </c>
      <c r="Y175" s="35">
        <f t="shared" si="48"/>
        <v>1</v>
      </c>
      <c r="Z175" s="36">
        <f t="shared" si="49"/>
        <v>1</v>
      </c>
      <c r="AA175" s="36">
        <f t="shared" si="50"/>
        <v>1</v>
      </c>
      <c r="AB175" s="43"/>
    </row>
    <row r="176" spans="1:28" ht="60" customHeight="1">
      <c r="A176" s="3">
        <v>175</v>
      </c>
      <c r="B176" s="3" t="s">
        <v>183</v>
      </c>
      <c r="C176" s="3" t="s">
        <v>386</v>
      </c>
      <c r="D176" s="6">
        <v>41986</v>
      </c>
      <c r="E176" s="3" t="s">
        <v>381</v>
      </c>
      <c r="F176" s="5" t="s">
        <v>799</v>
      </c>
      <c r="G176" s="7" t="s">
        <v>1393</v>
      </c>
      <c r="H176" s="5" t="s">
        <v>800</v>
      </c>
      <c r="I176" s="3"/>
      <c r="J176" s="31"/>
      <c r="K176" s="32">
        <f t="shared" si="34"/>
        <v>1</v>
      </c>
      <c r="L176" s="33" t="str">
        <f t="shared" si="35"/>
        <v>101265967</v>
      </c>
      <c r="M176" s="34" t="str">
        <f t="shared" si="36"/>
        <v>101265967</v>
      </c>
      <c r="N176" s="35">
        <f t="shared" si="37"/>
        <v>1</v>
      </c>
      <c r="O176" s="35">
        <f t="shared" si="38"/>
        <v>1</v>
      </c>
      <c r="P176" s="35">
        <f t="shared" si="39"/>
        <v>1</v>
      </c>
      <c r="Q176" s="36">
        <f t="shared" si="40"/>
        <v>1</v>
      </c>
      <c r="R176" s="37" t="str">
        <f t="shared" si="41"/>
        <v>081402866</v>
      </c>
      <c r="S176" s="33" t="str">
        <f t="shared" si="42"/>
        <v>081402866</v>
      </c>
      <c r="T176" s="35" t="e">
        <f t="shared" si="43"/>
        <v>#VALUE!</v>
      </c>
      <c r="U176" s="33" t="str">
        <f t="shared" si="44"/>
        <v>081402866</v>
      </c>
      <c r="V176" s="38" t="str">
        <f t="shared" si="45"/>
        <v>081402866</v>
      </c>
      <c r="W176" s="35">
        <f t="shared" si="46"/>
        <v>1</v>
      </c>
      <c r="X176" s="39">
        <f t="shared" si="47"/>
        <v>1</v>
      </c>
      <c r="Y176" s="35">
        <f t="shared" si="48"/>
        <v>1</v>
      </c>
      <c r="Z176" s="36">
        <f t="shared" si="49"/>
        <v>1</v>
      </c>
      <c r="AA176" s="36">
        <f t="shared" si="50"/>
        <v>1</v>
      </c>
      <c r="AB176" s="43"/>
    </row>
    <row r="177" spans="1:28" ht="60" customHeight="1">
      <c r="A177" s="3">
        <v>176</v>
      </c>
      <c r="B177" s="3" t="s">
        <v>184</v>
      </c>
      <c r="C177" s="3" t="s">
        <v>386</v>
      </c>
      <c r="D177" s="6">
        <v>41521</v>
      </c>
      <c r="E177" s="3" t="s">
        <v>381</v>
      </c>
      <c r="F177" s="5" t="s">
        <v>801</v>
      </c>
      <c r="G177" s="7" t="s">
        <v>1394</v>
      </c>
      <c r="H177" s="5" t="s">
        <v>802</v>
      </c>
      <c r="I177" s="3"/>
      <c r="J177" s="31"/>
      <c r="K177" s="32">
        <f t="shared" si="34"/>
        <v>1</v>
      </c>
      <c r="L177" s="33" t="str">
        <f t="shared" si="35"/>
        <v>101169717</v>
      </c>
      <c r="M177" s="34" t="str">
        <f t="shared" si="36"/>
        <v>101169717</v>
      </c>
      <c r="N177" s="35">
        <f t="shared" si="37"/>
        <v>1</v>
      </c>
      <c r="O177" s="35">
        <f t="shared" si="38"/>
        <v>1</v>
      </c>
      <c r="P177" s="35">
        <f t="shared" si="39"/>
        <v>1</v>
      </c>
      <c r="Q177" s="36">
        <f t="shared" si="40"/>
        <v>1</v>
      </c>
      <c r="R177" s="37" t="str">
        <f t="shared" si="41"/>
        <v>0975726569</v>
      </c>
      <c r="S177" s="33" t="str">
        <f t="shared" si="42"/>
        <v>0975726569</v>
      </c>
      <c r="T177" s="35" t="e">
        <f t="shared" si="43"/>
        <v>#VALUE!</v>
      </c>
      <c r="U177" s="33" t="str">
        <f t="shared" si="44"/>
        <v>0975726569</v>
      </c>
      <c r="V177" s="38" t="str">
        <f t="shared" si="45"/>
        <v>0975726569</v>
      </c>
      <c r="W177" s="35">
        <f t="shared" si="46"/>
        <v>1</v>
      </c>
      <c r="X177" s="39">
        <f t="shared" si="47"/>
        <v>1</v>
      </c>
      <c r="Y177" s="35">
        <f t="shared" si="48"/>
        <v>1</v>
      </c>
      <c r="Z177" s="36">
        <f t="shared" si="49"/>
        <v>1</v>
      </c>
      <c r="AA177" s="36">
        <f t="shared" si="50"/>
        <v>1</v>
      </c>
      <c r="AB177" s="43"/>
    </row>
    <row r="178" spans="1:28" ht="60" customHeight="1">
      <c r="A178" s="3">
        <v>177</v>
      </c>
      <c r="B178" s="3" t="s">
        <v>185</v>
      </c>
      <c r="C178" s="3" t="s">
        <v>386</v>
      </c>
      <c r="D178" s="6">
        <v>41125</v>
      </c>
      <c r="E178" s="3" t="s">
        <v>381</v>
      </c>
      <c r="F178" s="5" t="s">
        <v>803</v>
      </c>
      <c r="G178" s="7" t="s">
        <v>804</v>
      </c>
      <c r="H178" s="5" t="s">
        <v>805</v>
      </c>
      <c r="I178" s="3"/>
      <c r="J178" s="31"/>
      <c r="K178" s="32">
        <f t="shared" si="34"/>
        <v>1</v>
      </c>
      <c r="L178" s="33" t="str">
        <f t="shared" si="35"/>
        <v>101004726</v>
      </c>
      <c r="M178" s="34" t="str">
        <f t="shared" si="36"/>
        <v>101004726</v>
      </c>
      <c r="N178" s="35">
        <f t="shared" si="37"/>
        <v>1</v>
      </c>
      <c r="O178" s="35">
        <f t="shared" si="38"/>
        <v>1</v>
      </c>
      <c r="P178" s="35">
        <f t="shared" si="39"/>
        <v>1</v>
      </c>
      <c r="Q178" s="36">
        <f t="shared" si="40"/>
        <v>1</v>
      </c>
      <c r="R178" s="37" t="str">
        <f t="shared" si="41"/>
        <v>087462927</v>
      </c>
      <c r="S178" s="33" t="str">
        <f t="shared" si="42"/>
        <v>087462927</v>
      </c>
      <c r="T178" s="35" t="e">
        <f t="shared" si="43"/>
        <v>#VALUE!</v>
      </c>
      <c r="U178" s="33" t="str">
        <f t="shared" si="44"/>
        <v>087462927</v>
      </c>
      <c r="V178" s="38" t="str">
        <f t="shared" si="45"/>
        <v>087462927</v>
      </c>
      <c r="W178" s="35">
        <f t="shared" si="46"/>
        <v>1</v>
      </c>
      <c r="X178" s="39">
        <f t="shared" si="47"/>
        <v>1</v>
      </c>
      <c r="Y178" s="35">
        <f t="shared" si="48"/>
        <v>1</v>
      </c>
      <c r="Z178" s="36">
        <f t="shared" si="49"/>
        <v>1</v>
      </c>
      <c r="AA178" s="36">
        <f t="shared" si="50"/>
        <v>1</v>
      </c>
      <c r="AB178" s="43"/>
    </row>
    <row r="179" spans="1:28" ht="60" customHeight="1">
      <c r="A179" s="3">
        <v>178</v>
      </c>
      <c r="B179" s="3" t="s">
        <v>186</v>
      </c>
      <c r="C179" s="3" t="s">
        <v>386</v>
      </c>
      <c r="D179" s="6">
        <v>42661</v>
      </c>
      <c r="E179" s="3" t="s">
        <v>381</v>
      </c>
      <c r="F179" s="5" t="s">
        <v>806</v>
      </c>
      <c r="G179" s="7" t="s">
        <v>1395</v>
      </c>
      <c r="H179" s="5" t="s">
        <v>807</v>
      </c>
      <c r="I179" s="3"/>
      <c r="J179" s="31"/>
      <c r="K179" s="32">
        <f t="shared" si="34"/>
        <v>1</v>
      </c>
      <c r="L179" s="33" t="str">
        <f t="shared" si="35"/>
        <v>101434757</v>
      </c>
      <c r="M179" s="34" t="str">
        <f t="shared" si="36"/>
        <v>101434757</v>
      </c>
      <c r="N179" s="35">
        <f t="shared" si="37"/>
        <v>1</v>
      </c>
      <c r="O179" s="35">
        <f t="shared" si="38"/>
        <v>1</v>
      </c>
      <c r="P179" s="35">
        <f t="shared" si="39"/>
        <v>1</v>
      </c>
      <c r="Q179" s="36">
        <f t="shared" si="40"/>
        <v>1</v>
      </c>
      <c r="R179" s="37" t="str">
        <f t="shared" si="41"/>
        <v>0718119775</v>
      </c>
      <c r="S179" s="33" t="str">
        <f t="shared" si="42"/>
        <v>0718119775</v>
      </c>
      <c r="T179" s="35" t="e">
        <f t="shared" si="43"/>
        <v>#VALUE!</v>
      </c>
      <c r="U179" s="33" t="str">
        <f t="shared" si="44"/>
        <v>0718119775</v>
      </c>
      <c r="V179" s="38" t="str">
        <f t="shared" si="45"/>
        <v>0718119775</v>
      </c>
      <c r="W179" s="35">
        <f t="shared" si="46"/>
        <v>1</v>
      </c>
      <c r="X179" s="39">
        <f t="shared" si="47"/>
        <v>1</v>
      </c>
      <c r="Y179" s="35">
        <f t="shared" si="48"/>
        <v>1</v>
      </c>
      <c r="Z179" s="36">
        <f t="shared" si="49"/>
        <v>1</v>
      </c>
      <c r="AA179" s="36">
        <f t="shared" si="50"/>
        <v>1</v>
      </c>
      <c r="AB179" s="43"/>
    </row>
    <row r="180" spans="1:28" ht="60" customHeight="1">
      <c r="A180" s="3">
        <v>179</v>
      </c>
      <c r="B180" s="3" t="s">
        <v>187</v>
      </c>
      <c r="C180" s="3" t="s">
        <v>386</v>
      </c>
      <c r="D180" s="6">
        <v>41019</v>
      </c>
      <c r="E180" s="3" t="s">
        <v>381</v>
      </c>
      <c r="F180" s="5" t="s">
        <v>808</v>
      </c>
      <c r="G180" s="7" t="s">
        <v>1396</v>
      </c>
      <c r="H180" s="5" t="s">
        <v>809</v>
      </c>
      <c r="I180" s="3"/>
      <c r="J180" s="31"/>
      <c r="K180" s="32">
        <f t="shared" si="34"/>
        <v>1</v>
      </c>
      <c r="L180" s="33" t="str">
        <f t="shared" si="35"/>
        <v>101317089</v>
      </c>
      <c r="M180" s="34" t="str">
        <f t="shared" si="36"/>
        <v>101317089</v>
      </c>
      <c r="N180" s="35">
        <f t="shared" si="37"/>
        <v>1</v>
      </c>
      <c r="O180" s="35">
        <f t="shared" si="38"/>
        <v>1</v>
      </c>
      <c r="P180" s="35">
        <f t="shared" si="39"/>
        <v>1</v>
      </c>
      <c r="Q180" s="36">
        <f t="shared" si="40"/>
        <v>1</v>
      </c>
      <c r="R180" s="37" t="str">
        <f t="shared" si="41"/>
        <v>087459301</v>
      </c>
      <c r="S180" s="33" t="str">
        <f t="shared" si="42"/>
        <v>087459301</v>
      </c>
      <c r="T180" s="35" t="e">
        <f t="shared" si="43"/>
        <v>#VALUE!</v>
      </c>
      <c r="U180" s="33" t="str">
        <f t="shared" si="44"/>
        <v>087459301</v>
      </c>
      <c r="V180" s="38" t="str">
        <f t="shared" si="45"/>
        <v>087459301</v>
      </c>
      <c r="W180" s="35">
        <f t="shared" si="46"/>
        <v>1</v>
      </c>
      <c r="X180" s="39">
        <f t="shared" si="47"/>
        <v>1</v>
      </c>
      <c r="Y180" s="35">
        <f t="shared" si="48"/>
        <v>1</v>
      </c>
      <c r="Z180" s="36">
        <f t="shared" si="49"/>
        <v>1</v>
      </c>
      <c r="AA180" s="36">
        <f t="shared" si="50"/>
        <v>1</v>
      </c>
      <c r="AB180" s="43"/>
    </row>
    <row r="181" spans="1:28" ht="60" customHeight="1">
      <c r="A181" s="3">
        <v>180</v>
      </c>
      <c r="B181" s="3" t="s">
        <v>188</v>
      </c>
      <c r="C181" s="3" t="s">
        <v>386</v>
      </c>
      <c r="D181" s="6">
        <v>41019</v>
      </c>
      <c r="E181" s="3" t="s">
        <v>381</v>
      </c>
      <c r="F181" s="5" t="s">
        <v>810</v>
      </c>
      <c r="G181" s="7" t="s">
        <v>1397</v>
      </c>
      <c r="H181" s="5" t="s">
        <v>811</v>
      </c>
      <c r="I181" s="3"/>
      <c r="J181" s="31"/>
      <c r="K181" s="32">
        <f t="shared" si="34"/>
        <v>1</v>
      </c>
      <c r="L181" s="33" t="str">
        <f t="shared" si="35"/>
        <v>101401108</v>
      </c>
      <c r="M181" s="34" t="str">
        <f t="shared" si="36"/>
        <v>101401108</v>
      </c>
      <c r="N181" s="35">
        <f t="shared" si="37"/>
        <v>1</v>
      </c>
      <c r="O181" s="35">
        <f t="shared" si="38"/>
        <v>1</v>
      </c>
      <c r="P181" s="35">
        <f t="shared" si="39"/>
        <v>1</v>
      </c>
      <c r="Q181" s="36">
        <f t="shared" si="40"/>
        <v>1</v>
      </c>
      <c r="R181" s="37" t="str">
        <f t="shared" si="41"/>
        <v>0977005186</v>
      </c>
      <c r="S181" s="33" t="str">
        <f t="shared" si="42"/>
        <v>0977005186</v>
      </c>
      <c r="T181" s="35" t="e">
        <f t="shared" si="43"/>
        <v>#VALUE!</v>
      </c>
      <c r="U181" s="33" t="str">
        <f t="shared" si="44"/>
        <v>0977005186</v>
      </c>
      <c r="V181" s="38" t="str">
        <f t="shared" si="45"/>
        <v>0977005186</v>
      </c>
      <c r="W181" s="35">
        <f t="shared" si="46"/>
        <v>1</v>
      </c>
      <c r="X181" s="39">
        <f t="shared" si="47"/>
        <v>1</v>
      </c>
      <c r="Y181" s="35">
        <f t="shared" si="48"/>
        <v>1</v>
      </c>
      <c r="Z181" s="36">
        <f t="shared" si="49"/>
        <v>1</v>
      </c>
      <c r="AA181" s="36">
        <f t="shared" si="50"/>
        <v>1</v>
      </c>
      <c r="AB181" s="43"/>
    </row>
    <row r="182" spans="1:28" ht="60" customHeight="1">
      <c r="A182" s="3">
        <v>181</v>
      </c>
      <c r="B182" s="3" t="s">
        <v>189</v>
      </c>
      <c r="C182" s="3" t="s">
        <v>386</v>
      </c>
      <c r="D182" s="6">
        <v>41033</v>
      </c>
      <c r="E182" s="3" t="s">
        <v>381</v>
      </c>
      <c r="F182" s="5" t="s">
        <v>812</v>
      </c>
      <c r="G182" s="7" t="s">
        <v>813</v>
      </c>
      <c r="H182" s="5" t="s">
        <v>814</v>
      </c>
      <c r="I182" s="3"/>
      <c r="J182" s="31"/>
      <c r="K182" s="32">
        <f t="shared" si="34"/>
        <v>1</v>
      </c>
      <c r="L182" s="33" t="str">
        <f t="shared" si="35"/>
        <v>101091263</v>
      </c>
      <c r="M182" s="34" t="str">
        <f t="shared" si="36"/>
        <v>101091263</v>
      </c>
      <c r="N182" s="35">
        <f t="shared" si="37"/>
        <v>1</v>
      </c>
      <c r="O182" s="35">
        <f t="shared" si="38"/>
        <v>1</v>
      </c>
      <c r="P182" s="35">
        <f t="shared" si="39"/>
        <v>1</v>
      </c>
      <c r="Q182" s="36">
        <f t="shared" si="40"/>
        <v>1</v>
      </c>
      <c r="R182" s="37" t="str">
        <f t="shared" si="41"/>
        <v>0969939659</v>
      </c>
      <c r="S182" s="33" t="str">
        <f t="shared" si="42"/>
        <v>0969939659</v>
      </c>
      <c r="T182" s="35" t="e">
        <f t="shared" si="43"/>
        <v>#VALUE!</v>
      </c>
      <c r="U182" s="33" t="str">
        <f t="shared" si="44"/>
        <v>0969939659</v>
      </c>
      <c r="V182" s="38" t="str">
        <f t="shared" si="45"/>
        <v>0969939659</v>
      </c>
      <c r="W182" s="35">
        <f t="shared" si="46"/>
        <v>1</v>
      </c>
      <c r="X182" s="39">
        <f t="shared" si="47"/>
        <v>1</v>
      </c>
      <c r="Y182" s="35">
        <f t="shared" si="48"/>
        <v>1</v>
      </c>
      <c r="Z182" s="36">
        <f t="shared" si="49"/>
        <v>1</v>
      </c>
      <c r="AA182" s="36">
        <f t="shared" si="50"/>
        <v>1</v>
      </c>
      <c r="AB182" s="43"/>
    </row>
    <row r="183" spans="1:28" ht="60" customHeight="1">
      <c r="A183" s="3">
        <v>182</v>
      </c>
      <c r="B183" s="3" t="s">
        <v>190</v>
      </c>
      <c r="C183" s="3" t="s">
        <v>386</v>
      </c>
      <c r="D183" s="6">
        <v>41534</v>
      </c>
      <c r="E183" s="3" t="s">
        <v>381</v>
      </c>
      <c r="F183" s="5" t="s">
        <v>815</v>
      </c>
      <c r="G183" s="7" t="s">
        <v>1398</v>
      </c>
      <c r="H183" s="5" t="s">
        <v>816</v>
      </c>
      <c r="I183" s="3"/>
      <c r="J183" s="31"/>
      <c r="K183" s="32">
        <f t="shared" si="34"/>
        <v>1</v>
      </c>
      <c r="L183" s="33" t="str">
        <f t="shared" si="35"/>
        <v>101188211</v>
      </c>
      <c r="M183" s="34" t="str">
        <f t="shared" si="36"/>
        <v>101188211</v>
      </c>
      <c r="N183" s="35">
        <f t="shared" si="37"/>
        <v>1</v>
      </c>
      <c r="O183" s="35">
        <f t="shared" si="38"/>
        <v>1</v>
      </c>
      <c r="P183" s="35">
        <f t="shared" si="39"/>
        <v>1</v>
      </c>
      <c r="Q183" s="36">
        <f t="shared" si="40"/>
        <v>1</v>
      </c>
      <c r="R183" s="37" t="str">
        <f t="shared" si="41"/>
        <v>0977677751</v>
      </c>
      <c r="S183" s="33" t="str">
        <f t="shared" si="42"/>
        <v>0977677751</v>
      </c>
      <c r="T183" s="35" t="e">
        <f t="shared" si="43"/>
        <v>#VALUE!</v>
      </c>
      <c r="U183" s="33" t="str">
        <f t="shared" si="44"/>
        <v>0977677751</v>
      </c>
      <c r="V183" s="38" t="str">
        <f t="shared" si="45"/>
        <v>0977677751</v>
      </c>
      <c r="W183" s="35">
        <f t="shared" si="46"/>
        <v>1</v>
      </c>
      <c r="X183" s="39">
        <f t="shared" si="47"/>
        <v>1</v>
      </c>
      <c r="Y183" s="35">
        <f t="shared" si="48"/>
        <v>1</v>
      </c>
      <c r="Z183" s="36">
        <f t="shared" si="49"/>
        <v>1</v>
      </c>
      <c r="AA183" s="36">
        <f t="shared" si="50"/>
        <v>1</v>
      </c>
      <c r="AB183" s="43"/>
    </row>
    <row r="184" spans="1:28" ht="60" customHeight="1">
      <c r="A184" s="3">
        <v>183</v>
      </c>
      <c r="B184" s="3" t="s">
        <v>191</v>
      </c>
      <c r="C184" s="3" t="s">
        <v>386</v>
      </c>
      <c r="D184" s="6">
        <v>41570</v>
      </c>
      <c r="E184" s="3" t="s">
        <v>381</v>
      </c>
      <c r="F184" s="5" t="s">
        <v>817</v>
      </c>
      <c r="G184" s="7" t="s">
        <v>1399</v>
      </c>
      <c r="H184" s="5" t="s">
        <v>818</v>
      </c>
      <c r="I184" s="3"/>
      <c r="J184" s="31"/>
      <c r="K184" s="32">
        <f t="shared" si="34"/>
        <v>1</v>
      </c>
      <c r="L184" s="33" t="str">
        <f t="shared" si="35"/>
        <v>101085455</v>
      </c>
      <c r="M184" s="34" t="str">
        <f t="shared" si="36"/>
        <v>101085455</v>
      </c>
      <c r="N184" s="35">
        <f t="shared" si="37"/>
        <v>1</v>
      </c>
      <c r="O184" s="35">
        <f t="shared" si="38"/>
        <v>1</v>
      </c>
      <c r="P184" s="35">
        <f t="shared" si="39"/>
        <v>1</v>
      </c>
      <c r="Q184" s="36">
        <f t="shared" si="40"/>
        <v>1</v>
      </c>
      <c r="R184" s="37" t="str">
        <f t="shared" si="41"/>
        <v>0964031883</v>
      </c>
      <c r="S184" s="33" t="str">
        <f t="shared" si="42"/>
        <v>0964031883</v>
      </c>
      <c r="T184" s="35" t="e">
        <f t="shared" si="43"/>
        <v>#VALUE!</v>
      </c>
      <c r="U184" s="33" t="str">
        <f t="shared" si="44"/>
        <v>0964031883</v>
      </c>
      <c r="V184" s="38" t="str">
        <f t="shared" si="45"/>
        <v>0964031883</v>
      </c>
      <c r="W184" s="35">
        <f t="shared" si="46"/>
        <v>1</v>
      </c>
      <c r="X184" s="39">
        <f t="shared" si="47"/>
        <v>1</v>
      </c>
      <c r="Y184" s="35">
        <f t="shared" si="48"/>
        <v>1</v>
      </c>
      <c r="Z184" s="36">
        <f t="shared" si="49"/>
        <v>1</v>
      </c>
      <c r="AA184" s="36">
        <f t="shared" si="50"/>
        <v>1</v>
      </c>
      <c r="AB184" s="43"/>
    </row>
    <row r="185" spans="1:28" ht="60" customHeight="1">
      <c r="A185" s="3">
        <v>184</v>
      </c>
      <c r="B185" s="3" t="s">
        <v>192</v>
      </c>
      <c r="C185" s="3" t="s">
        <v>386</v>
      </c>
      <c r="D185" s="6">
        <v>41019</v>
      </c>
      <c r="E185" s="3" t="s">
        <v>381</v>
      </c>
      <c r="F185" s="5" t="s">
        <v>819</v>
      </c>
      <c r="G185" s="7" t="s">
        <v>820</v>
      </c>
      <c r="H185" s="5" t="s">
        <v>821</v>
      </c>
      <c r="I185" s="3"/>
      <c r="J185" s="31"/>
      <c r="K185" s="32">
        <f t="shared" si="34"/>
        <v>1</v>
      </c>
      <c r="L185" s="33" t="str">
        <f t="shared" si="35"/>
        <v>101075174</v>
      </c>
      <c r="M185" s="34" t="str">
        <f t="shared" si="36"/>
        <v>101075174</v>
      </c>
      <c r="N185" s="35">
        <f t="shared" si="37"/>
        <v>1</v>
      </c>
      <c r="O185" s="35">
        <f t="shared" si="38"/>
        <v>1</v>
      </c>
      <c r="P185" s="35">
        <f t="shared" si="39"/>
        <v>1</v>
      </c>
      <c r="Q185" s="36">
        <f t="shared" si="40"/>
        <v>1</v>
      </c>
      <c r="R185" s="37" t="str">
        <f t="shared" si="41"/>
        <v>0975754690</v>
      </c>
      <c r="S185" s="33" t="str">
        <f t="shared" si="42"/>
        <v>0975754690</v>
      </c>
      <c r="T185" s="35" t="e">
        <f t="shared" si="43"/>
        <v>#VALUE!</v>
      </c>
      <c r="U185" s="33" t="str">
        <f t="shared" si="44"/>
        <v>0975754690</v>
      </c>
      <c r="V185" s="38" t="str">
        <f t="shared" si="45"/>
        <v>0975754690</v>
      </c>
      <c r="W185" s="35">
        <f t="shared" si="46"/>
        <v>1</v>
      </c>
      <c r="X185" s="39">
        <f t="shared" si="47"/>
        <v>1</v>
      </c>
      <c r="Y185" s="35">
        <f t="shared" si="48"/>
        <v>1</v>
      </c>
      <c r="Z185" s="36">
        <f t="shared" si="49"/>
        <v>1</v>
      </c>
      <c r="AA185" s="36">
        <f t="shared" si="50"/>
        <v>1</v>
      </c>
      <c r="AB185" s="43"/>
    </row>
    <row r="186" spans="1:28" ht="60" customHeight="1">
      <c r="A186" s="3">
        <v>185</v>
      </c>
      <c r="B186" s="3" t="s">
        <v>193</v>
      </c>
      <c r="C186" s="3" t="s">
        <v>386</v>
      </c>
      <c r="D186" s="6">
        <v>41019</v>
      </c>
      <c r="E186" s="3" t="s">
        <v>381</v>
      </c>
      <c r="F186" s="5" t="s">
        <v>822</v>
      </c>
      <c r="G186" s="7" t="s">
        <v>823</v>
      </c>
      <c r="H186" s="5" t="s">
        <v>824</v>
      </c>
      <c r="I186" s="3"/>
      <c r="J186" s="31"/>
      <c r="K186" s="32">
        <f t="shared" si="34"/>
        <v>1</v>
      </c>
      <c r="L186" s="33" t="str">
        <f t="shared" si="35"/>
        <v>101387613</v>
      </c>
      <c r="M186" s="34" t="str">
        <f t="shared" si="36"/>
        <v>101387613</v>
      </c>
      <c r="N186" s="35">
        <f t="shared" si="37"/>
        <v>1</v>
      </c>
      <c r="O186" s="35">
        <f t="shared" si="38"/>
        <v>1</v>
      </c>
      <c r="P186" s="35">
        <f t="shared" si="39"/>
        <v>1</v>
      </c>
      <c r="Q186" s="36">
        <f t="shared" si="40"/>
        <v>1</v>
      </c>
      <c r="R186" s="37" t="str">
        <f t="shared" si="41"/>
        <v>0979260217</v>
      </c>
      <c r="S186" s="33" t="str">
        <f t="shared" si="42"/>
        <v>0979260217</v>
      </c>
      <c r="T186" s="35" t="e">
        <f t="shared" si="43"/>
        <v>#VALUE!</v>
      </c>
      <c r="U186" s="33" t="str">
        <f t="shared" si="44"/>
        <v>0979260217</v>
      </c>
      <c r="V186" s="38" t="str">
        <f t="shared" si="45"/>
        <v>0979260217</v>
      </c>
      <c r="W186" s="35">
        <f t="shared" si="46"/>
        <v>1</v>
      </c>
      <c r="X186" s="39">
        <f t="shared" si="47"/>
        <v>1</v>
      </c>
      <c r="Y186" s="35">
        <f t="shared" si="48"/>
        <v>1</v>
      </c>
      <c r="Z186" s="36">
        <f t="shared" si="49"/>
        <v>1</v>
      </c>
      <c r="AA186" s="36">
        <f t="shared" si="50"/>
        <v>1</v>
      </c>
      <c r="AB186" s="43"/>
    </row>
    <row r="187" spans="1:28" ht="60" customHeight="1">
      <c r="A187" s="3">
        <v>186</v>
      </c>
      <c r="B187" s="3" t="s">
        <v>194</v>
      </c>
      <c r="C187" s="3" t="s">
        <v>386</v>
      </c>
      <c r="D187" s="6">
        <v>41913</v>
      </c>
      <c r="E187" s="3" t="s">
        <v>381</v>
      </c>
      <c r="F187" s="5" t="s">
        <v>825</v>
      </c>
      <c r="G187" s="7" t="s">
        <v>1400</v>
      </c>
      <c r="H187" s="5" t="s">
        <v>826</v>
      </c>
      <c r="I187" s="3"/>
      <c r="J187" s="31"/>
      <c r="K187" s="32">
        <f t="shared" si="34"/>
        <v>1</v>
      </c>
      <c r="L187" s="33" t="str">
        <f t="shared" si="35"/>
        <v>101122694</v>
      </c>
      <c r="M187" s="34" t="str">
        <f t="shared" si="36"/>
        <v>101122694</v>
      </c>
      <c r="N187" s="35">
        <f t="shared" si="37"/>
        <v>1</v>
      </c>
      <c r="O187" s="35">
        <f t="shared" si="38"/>
        <v>1</v>
      </c>
      <c r="P187" s="35">
        <f t="shared" si="39"/>
        <v>1</v>
      </c>
      <c r="Q187" s="36">
        <f t="shared" si="40"/>
        <v>1</v>
      </c>
      <c r="R187" s="37" t="str">
        <f t="shared" si="41"/>
        <v>0969544155</v>
      </c>
      <c r="S187" s="33" t="str">
        <f t="shared" si="42"/>
        <v>0969544155</v>
      </c>
      <c r="T187" s="35" t="e">
        <f t="shared" si="43"/>
        <v>#VALUE!</v>
      </c>
      <c r="U187" s="33" t="str">
        <f t="shared" si="44"/>
        <v>0969544155</v>
      </c>
      <c r="V187" s="38" t="str">
        <f t="shared" si="45"/>
        <v>0969544155</v>
      </c>
      <c r="W187" s="35">
        <f t="shared" si="46"/>
        <v>1</v>
      </c>
      <c r="X187" s="39">
        <f t="shared" si="47"/>
        <v>1</v>
      </c>
      <c r="Y187" s="35">
        <f t="shared" si="48"/>
        <v>1</v>
      </c>
      <c r="Z187" s="36">
        <f t="shared" si="49"/>
        <v>1</v>
      </c>
      <c r="AA187" s="36">
        <f t="shared" si="50"/>
        <v>1</v>
      </c>
      <c r="AB187" s="43"/>
    </row>
    <row r="188" spans="1:28" ht="60" customHeight="1">
      <c r="A188" s="3">
        <v>187</v>
      </c>
      <c r="B188" s="3" t="s">
        <v>195</v>
      </c>
      <c r="C188" s="3" t="s">
        <v>386</v>
      </c>
      <c r="D188" s="6">
        <v>42660</v>
      </c>
      <c r="E188" s="3" t="s">
        <v>381</v>
      </c>
      <c r="F188" s="5" t="s">
        <v>827</v>
      </c>
      <c r="G188" s="7" t="s">
        <v>1401</v>
      </c>
      <c r="H188" s="5" t="s">
        <v>828</v>
      </c>
      <c r="I188" s="3"/>
      <c r="J188" s="31"/>
      <c r="K188" s="32">
        <f t="shared" si="34"/>
        <v>1</v>
      </c>
      <c r="L188" s="33" t="str">
        <f t="shared" si="35"/>
        <v>101175607</v>
      </c>
      <c r="M188" s="34" t="str">
        <f t="shared" si="36"/>
        <v>101175607</v>
      </c>
      <c r="N188" s="35">
        <f t="shared" si="37"/>
        <v>1</v>
      </c>
      <c r="O188" s="35">
        <f t="shared" si="38"/>
        <v>1</v>
      </c>
      <c r="P188" s="35">
        <f t="shared" si="39"/>
        <v>1</v>
      </c>
      <c r="Q188" s="36">
        <f t="shared" si="40"/>
        <v>1</v>
      </c>
      <c r="R188" s="37" t="str">
        <f t="shared" si="41"/>
        <v>0965143949</v>
      </c>
      <c r="S188" s="33" t="str">
        <f t="shared" si="42"/>
        <v>0965143949</v>
      </c>
      <c r="T188" s="35" t="e">
        <f t="shared" si="43"/>
        <v>#VALUE!</v>
      </c>
      <c r="U188" s="33" t="str">
        <f t="shared" si="44"/>
        <v>0965143949</v>
      </c>
      <c r="V188" s="38" t="str">
        <f t="shared" si="45"/>
        <v>0965143949</v>
      </c>
      <c r="W188" s="35">
        <f t="shared" si="46"/>
        <v>1</v>
      </c>
      <c r="X188" s="39">
        <f t="shared" si="47"/>
        <v>1</v>
      </c>
      <c r="Y188" s="35">
        <f t="shared" si="48"/>
        <v>1</v>
      </c>
      <c r="Z188" s="36">
        <f t="shared" si="49"/>
        <v>1</v>
      </c>
      <c r="AA188" s="36">
        <f t="shared" si="50"/>
        <v>1</v>
      </c>
      <c r="AB188" s="43"/>
    </row>
    <row r="189" spans="1:28" ht="60" customHeight="1">
      <c r="A189" s="3">
        <v>188</v>
      </c>
      <c r="B189" s="3" t="s">
        <v>196</v>
      </c>
      <c r="C189" s="3" t="s">
        <v>386</v>
      </c>
      <c r="D189" s="6">
        <v>42660</v>
      </c>
      <c r="E189" s="3" t="s">
        <v>381</v>
      </c>
      <c r="F189" s="5" t="s">
        <v>829</v>
      </c>
      <c r="G189" s="7" t="s">
        <v>1402</v>
      </c>
      <c r="H189" s="5" t="s">
        <v>830</v>
      </c>
      <c r="I189" s="3"/>
      <c r="J189" s="31"/>
      <c r="K189" s="32">
        <f t="shared" si="34"/>
        <v>1</v>
      </c>
      <c r="L189" s="33" t="str">
        <f t="shared" si="35"/>
        <v>100806893</v>
      </c>
      <c r="M189" s="34" t="str">
        <f t="shared" si="36"/>
        <v>100806893</v>
      </c>
      <c r="N189" s="35">
        <f t="shared" si="37"/>
        <v>1</v>
      </c>
      <c r="O189" s="35">
        <f t="shared" si="38"/>
        <v>1</v>
      </c>
      <c r="P189" s="35">
        <f t="shared" si="39"/>
        <v>1</v>
      </c>
      <c r="Q189" s="36">
        <f t="shared" si="40"/>
        <v>1</v>
      </c>
      <c r="R189" s="37" t="str">
        <f t="shared" si="41"/>
        <v>0976974823</v>
      </c>
      <c r="S189" s="33" t="str">
        <f t="shared" si="42"/>
        <v>0976974823</v>
      </c>
      <c r="T189" s="35" t="e">
        <f t="shared" si="43"/>
        <v>#VALUE!</v>
      </c>
      <c r="U189" s="33" t="str">
        <f t="shared" si="44"/>
        <v>0976974823</v>
      </c>
      <c r="V189" s="38" t="str">
        <f t="shared" si="45"/>
        <v>0976974823</v>
      </c>
      <c r="W189" s="35">
        <f t="shared" si="46"/>
        <v>1</v>
      </c>
      <c r="X189" s="39">
        <f t="shared" si="47"/>
        <v>1</v>
      </c>
      <c r="Y189" s="35">
        <f t="shared" si="48"/>
        <v>1</v>
      </c>
      <c r="Z189" s="36">
        <f t="shared" si="49"/>
        <v>1</v>
      </c>
      <c r="AA189" s="36">
        <f t="shared" si="50"/>
        <v>1</v>
      </c>
      <c r="AB189" s="43"/>
    </row>
    <row r="190" spans="1:28" ht="60" customHeight="1">
      <c r="A190" s="3">
        <v>189</v>
      </c>
      <c r="B190" s="3" t="s">
        <v>197</v>
      </c>
      <c r="C190" s="3" t="s">
        <v>386</v>
      </c>
      <c r="D190" s="6">
        <v>42660</v>
      </c>
      <c r="E190" s="3" t="s">
        <v>381</v>
      </c>
      <c r="F190" s="5" t="s">
        <v>831</v>
      </c>
      <c r="G190" s="7" t="s">
        <v>1403</v>
      </c>
      <c r="H190" s="5" t="s">
        <v>833</v>
      </c>
      <c r="I190" s="3"/>
      <c r="J190" s="31"/>
      <c r="K190" s="32">
        <f t="shared" si="34"/>
        <v>1</v>
      </c>
      <c r="L190" s="33" t="str">
        <f t="shared" si="35"/>
        <v>100696659</v>
      </c>
      <c r="M190" s="34" t="str">
        <f t="shared" si="36"/>
        <v>100696659</v>
      </c>
      <c r="N190" s="35">
        <f t="shared" si="37"/>
        <v>1</v>
      </c>
      <c r="O190" s="35">
        <f t="shared" si="38"/>
        <v>1</v>
      </c>
      <c r="P190" s="35">
        <f t="shared" si="39"/>
        <v>1</v>
      </c>
      <c r="Q190" s="36">
        <f t="shared" si="40"/>
        <v>1</v>
      </c>
      <c r="R190" s="37" t="str">
        <f t="shared" si="41"/>
        <v>0715565973</v>
      </c>
      <c r="S190" s="33" t="str">
        <f t="shared" si="42"/>
        <v>0715565973</v>
      </c>
      <c r="T190" s="35" t="e">
        <f t="shared" si="43"/>
        <v>#VALUE!</v>
      </c>
      <c r="U190" s="33" t="str">
        <f t="shared" si="44"/>
        <v>0715565973</v>
      </c>
      <c r="V190" s="38" t="str">
        <f t="shared" si="45"/>
        <v>0715565973</v>
      </c>
      <c r="W190" s="35">
        <f t="shared" si="46"/>
        <v>1</v>
      </c>
      <c r="X190" s="39">
        <f t="shared" si="47"/>
        <v>1</v>
      </c>
      <c r="Y190" s="35">
        <f t="shared" si="48"/>
        <v>1</v>
      </c>
      <c r="Z190" s="36">
        <f t="shared" si="49"/>
        <v>1</v>
      </c>
      <c r="AA190" s="36">
        <f t="shared" si="50"/>
        <v>1</v>
      </c>
      <c r="AB190" s="43"/>
    </row>
    <row r="191" spans="1:28" ht="60" customHeight="1">
      <c r="A191" s="3">
        <v>190</v>
      </c>
      <c r="B191" s="3" t="s">
        <v>198</v>
      </c>
      <c r="C191" s="3" t="s">
        <v>386</v>
      </c>
      <c r="D191" s="6">
        <v>42661</v>
      </c>
      <c r="E191" s="3" t="s">
        <v>381</v>
      </c>
      <c r="F191" s="5" t="s">
        <v>834</v>
      </c>
      <c r="G191" s="7" t="s">
        <v>835</v>
      </c>
      <c r="H191" s="5" t="s">
        <v>836</v>
      </c>
      <c r="I191" s="3"/>
      <c r="J191" s="31"/>
      <c r="K191" s="32">
        <f t="shared" si="34"/>
        <v>1</v>
      </c>
      <c r="L191" s="33" t="str">
        <f t="shared" si="35"/>
        <v>100819990</v>
      </c>
      <c r="M191" s="34" t="str">
        <f t="shared" si="36"/>
        <v>100819990</v>
      </c>
      <c r="N191" s="35">
        <f t="shared" si="37"/>
        <v>1</v>
      </c>
      <c r="O191" s="35">
        <f t="shared" si="38"/>
        <v>1</v>
      </c>
      <c r="P191" s="35">
        <f t="shared" si="39"/>
        <v>1</v>
      </c>
      <c r="Q191" s="36">
        <f t="shared" si="40"/>
        <v>1</v>
      </c>
      <c r="R191" s="37" t="str">
        <f t="shared" si="41"/>
        <v>0973042415</v>
      </c>
      <c r="S191" s="33" t="str">
        <f t="shared" si="42"/>
        <v>0973042415</v>
      </c>
      <c r="T191" s="35" t="e">
        <f t="shared" si="43"/>
        <v>#VALUE!</v>
      </c>
      <c r="U191" s="33" t="str">
        <f t="shared" si="44"/>
        <v>0973042415</v>
      </c>
      <c r="V191" s="38" t="str">
        <f t="shared" si="45"/>
        <v>0973042415</v>
      </c>
      <c r="W191" s="35">
        <f t="shared" si="46"/>
        <v>1</v>
      </c>
      <c r="X191" s="39">
        <f t="shared" si="47"/>
        <v>1</v>
      </c>
      <c r="Y191" s="35">
        <f t="shared" si="48"/>
        <v>1</v>
      </c>
      <c r="Z191" s="36">
        <f t="shared" si="49"/>
        <v>1</v>
      </c>
      <c r="AA191" s="36">
        <f t="shared" si="50"/>
        <v>1</v>
      </c>
      <c r="AB191" s="43"/>
    </row>
    <row r="192" spans="1:28" ht="60" customHeight="1">
      <c r="A192" s="3">
        <v>191</v>
      </c>
      <c r="B192" s="3" t="s">
        <v>199</v>
      </c>
      <c r="C192" s="3" t="s">
        <v>386</v>
      </c>
      <c r="D192" s="6">
        <v>42847</v>
      </c>
      <c r="E192" s="3" t="s">
        <v>381</v>
      </c>
      <c r="F192" s="5" t="s">
        <v>837</v>
      </c>
      <c r="G192" s="7" t="s">
        <v>1404</v>
      </c>
      <c r="H192" s="5" t="s">
        <v>838</v>
      </c>
      <c r="I192" s="3"/>
      <c r="J192" s="31"/>
      <c r="K192" s="32">
        <f t="shared" si="34"/>
        <v>1</v>
      </c>
      <c r="L192" s="33" t="str">
        <f t="shared" si="35"/>
        <v>100904134</v>
      </c>
      <c r="M192" s="34" t="str">
        <f t="shared" si="36"/>
        <v>100904134</v>
      </c>
      <c r="N192" s="35">
        <f t="shared" si="37"/>
        <v>1</v>
      </c>
      <c r="O192" s="35">
        <f t="shared" si="38"/>
        <v>1</v>
      </c>
      <c r="P192" s="35">
        <f t="shared" si="39"/>
        <v>1</v>
      </c>
      <c r="Q192" s="36">
        <f t="shared" si="40"/>
        <v>1</v>
      </c>
      <c r="R192" s="37" t="str">
        <f t="shared" si="41"/>
        <v>0964995845</v>
      </c>
      <c r="S192" s="33" t="str">
        <f t="shared" si="42"/>
        <v>0964995845</v>
      </c>
      <c r="T192" s="35" t="e">
        <f t="shared" si="43"/>
        <v>#VALUE!</v>
      </c>
      <c r="U192" s="33" t="str">
        <f t="shared" si="44"/>
        <v>0964995845</v>
      </c>
      <c r="V192" s="38" t="str">
        <f t="shared" si="45"/>
        <v>0964995845</v>
      </c>
      <c r="W192" s="35">
        <f t="shared" si="46"/>
        <v>1</v>
      </c>
      <c r="X192" s="39">
        <f t="shared" si="47"/>
        <v>1</v>
      </c>
      <c r="Y192" s="35">
        <f t="shared" si="48"/>
        <v>1</v>
      </c>
      <c r="Z192" s="36">
        <f t="shared" si="49"/>
        <v>1</v>
      </c>
      <c r="AA192" s="36">
        <f t="shared" si="50"/>
        <v>1</v>
      </c>
      <c r="AB192" s="43"/>
    </row>
    <row r="193" spans="1:28" ht="60" customHeight="1">
      <c r="A193" s="3">
        <v>192</v>
      </c>
      <c r="B193" s="3" t="s">
        <v>200</v>
      </c>
      <c r="C193" s="3" t="s">
        <v>386</v>
      </c>
      <c r="D193" s="6">
        <v>42849</v>
      </c>
      <c r="E193" s="3" t="s">
        <v>381</v>
      </c>
      <c r="F193" s="5" t="s">
        <v>839</v>
      </c>
      <c r="G193" s="7" t="s">
        <v>1405</v>
      </c>
      <c r="H193" s="5" t="s">
        <v>840</v>
      </c>
      <c r="I193" s="3"/>
      <c r="J193" s="31"/>
      <c r="K193" s="32">
        <f t="shared" si="34"/>
        <v>1</v>
      </c>
      <c r="L193" s="33" t="str">
        <f t="shared" si="35"/>
        <v>101276856</v>
      </c>
      <c r="M193" s="34" t="str">
        <f t="shared" si="36"/>
        <v>101276856</v>
      </c>
      <c r="N193" s="35">
        <f t="shared" si="37"/>
        <v>1</v>
      </c>
      <c r="O193" s="35">
        <f t="shared" si="38"/>
        <v>1</v>
      </c>
      <c r="P193" s="35">
        <f t="shared" si="39"/>
        <v>1</v>
      </c>
      <c r="Q193" s="36">
        <f t="shared" si="40"/>
        <v>1</v>
      </c>
      <c r="R193" s="37" t="str">
        <f t="shared" si="41"/>
        <v>077476897</v>
      </c>
      <c r="S193" s="33" t="str">
        <f t="shared" si="42"/>
        <v>077476897</v>
      </c>
      <c r="T193" s="35" t="e">
        <f t="shared" si="43"/>
        <v>#VALUE!</v>
      </c>
      <c r="U193" s="33" t="str">
        <f t="shared" si="44"/>
        <v>077476897</v>
      </c>
      <c r="V193" s="38" t="str">
        <f t="shared" si="45"/>
        <v>077476897</v>
      </c>
      <c r="W193" s="35">
        <f t="shared" si="46"/>
        <v>1</v>
      </c>
      <c r="X193" s="39">
        <f t="shared" si="47"/>
        <v>1</v>
      </c>
      <c r="Y193" s="35">
        <f t="shared" si="48"/>
        <v>1</v>
      </c>
      <c r="Z193" s="36">
        <f t="shared" si="49"/>
        <v>1</v>
      </c>
      <c r="AA193" s="36">
        <f t="shared" si="50"/>
        <v>1</v>
      </c>
      <c r="AB193" s="43"/>
    </row>
    <row r="194" spans="1:28" ht="60" customHeight="1">
      <c r="A194" s="3">
        <v>193</v>
      </c>
      <c r="B194" s="3" t="s">
        <v>201</v>
      </c>
      <c r="C194" s="3" t="s">
        <v>386</v>
      </c>
      <c r="D194" s="6">
        <v>42901</v>
      </c>
      <c r="E194" s="3" t="s">
        <v>381</v>
      </c>
      <c r="F194" s="5" t="s">
        <v>841</v>
      </c>
      <c r="G194" s="7" t="s">
        <v>1406</v>
      </c>
      <c r="H194" s="5" t="s">
        <v>842</v>
      </c>
      <c r="I194" s="3"/>
      <c r="J194" s="31"/>
      <c r="K194" s="32">
        <f t="shared" si="34"/>
        <v>1</v>
      </c>
      <c r="L194" s="33" t="str">
        <f t="shared" si="35"/>
        <v>100821557</v>
      </c>
      <c r="M194" s="34" t="str">
        <f t="shared" si="36"/>
        <v>100821557</v>
      </c>
      <c r="N194" s="35">
        <f t="shared" si="37"/>
        <v>1</v>
      </c>
      <c r="O194" s="35">
        <f t="shared" si="38"/>
        <v>1</v>
      </c>
      <c r="P194" s="35">
        <f t="shared" si="39"/>
        <v>1</v>
      </c>
      <c r="Q194" s="36">
        <f t="shared" si="40"/>
        <v>1</v>
      </c>
      <c r="R194" s="37" t="str">
        <f t="shared" si="41"/>
        <v>0965414216</v>
      </c>
      <c r="S194" s="33" t="str">
        <f t="shared" si="42"/>
        <v>0965414216</v>
      </c>
      <c r="T194" s="35" t="e">
        <f t="shared" si="43"/>
        <v>#VALUE!</v>
      </c>
      <c r="U194" s="33" t="str">
        <f t="shared" si="44"/>
        <v>0965414216</v>
      </c>
      <c r="V194" s="38" t="str">
        <f t="shared" si="45"/>
        <v>0965414216</v>
      </c>
      <c r="W194" s="35">
        <f t="shared" si="46"/>
        <v>1</v>
      </c>
      <c r="X194" s="39">
        <f t="shared" si="47"/>
        <v>1</v>
      </c>
      <c r="Y194" s="35">
        <f t="shared" si="48"/>
        <v>1</v>
      </c>
      <c r="Z194" s="36">
        <f t="shared" si="49"/>
        <v>1</v>
      </c>
      <c r="AA194" s="36">
        <f t="shared" si="50"/>
        <v>1</v>
      </c>
      <c r="AB194" s="43"/>
    </row>
    <row r="195" spans="1:28" ht="60" customHeight="1">
      <c r="A195" s="3">
        <v>194</v>
      </c>
      <c r="B195" s="3" t="s">
        <v>202</v>
      </c>
      <c r="C195" s="3" t="s">
        <v>386</v>
      </c>
      <c r="D195" s="6">
        <v>41038</v>
      </c>
      <c r="E195" s="3" t="s">
        <v>381</v>
      </c>
      <c r="F195" s="5" t="s">
        <v>843</v>
      </c>
      <c r="G195" s="7" t="s">
        <v>844</v>
      </c>
      <c r="H195" s="5" t="s">
        <v>845</v>
      </c>
      <c r="I195" s="3"/>
      <c r="J195" s="31"/>
      <c r="K195" s="32">
        <f t="shared" ref="K195:K258" si="51">IF(OR(H195="បរទេស",G195="បរទេស"),2,1)</f>
        <v>1</v>
      </c>
      <c r="L195" s="33" t="str">
        <f t="shared" ref="L195:L258" si="52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195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100893872</v>
      </c>
      <c r="M195" s="34" t="str">
        <f t="shared" ref="M195:M258" si="53">IF(L195="បរទេស","បរទេស",IF(AND($BC$2=1,LEN(L195)=8),"0"&amp;L195,IF(LEN(L195)&gt;9,2,LEFT(L195,9))))</f>
        <v>100893872</v>
      </c>
      <c r="N195" s="35">
        <f t="shared" ref="N195:N258" si="54">IF(L195="បរទេស",1,IF((LEN($M195)-9)=0,1,2))</f>
        <v>1</v>
      </c>
      <c r="O195" s="35">
        <f t="shared" ref="O195:O258" si="55">IF(M195="",2,1)</f>
        <v>1</v>
      </c>
      <c r="P195" s="35">
        <f t="shared" ref="P195:P258" si="56">IF(M195="បរទេស",1,IF(COUNTIF(M:M,$M195)&gt;1,2,1))</f>
        <v>1</v>
      </c>
      <c r="Q195" s="36">
        <f t="shared" ref="Q195:Q258" si="57">IF(M195="បរទេស",1,MAX(N195:P195))</f>
        <v>1</v>
      </c>
      <c r="R195" s="37" t="str">
        <f t="shared" ref="R195:R258" si="58">H195</f>
        <v>093908589</v>
      </c>
      <c r="S195" s="33" t="str">
        <f t="shared" ref="S195:S258" si="59">SUBSTITUTE(SUBSTITUTE(SUBSTITUTE(SUBSTITUTE(SUBSTITUTE(SUBSTITUTE(SUBSTITUTE(SUBSTITUTE(SUBSTITUTE(SUBSTITUTE(SUBSTITUTE(SUBSTITUTE(SUBSTITUTE(SUBSTITUTE(SUBSTITUTE(SUBSTITUTE(SUBSTITUTE(SUBSTITUTE(SUBSTITUTE(SUBSTITUTE(SUBSTITUTE(SUBSTITUTE(R195,"១","1"),"២","2"),"៣","3"),"៤","4"),"៥","5"),"៦","6"),"៧","7"),"៨","8"),"៩","9"),"០","0")," ","")," ",""),"​",""),",","/"),"-",""),"(",""),")",""),"+855","0"),"(855)","0"),"O","0"),"o","0"),".","")</f>
        <v>093908589</v>
      </c>
      <c r="T195" s="35" t="e">
        <f t="shared" ref="T195:T258" si="60">LEFT(S195, SEARCH("/",S195,1)-1)</f>
        <v>#VALUE!</v>
      </c>
      <c r="U195" s="33" t="str">
        <f t="shared" ref="U195:U258" si="61">IFERROR(T195,S195)</f>
        <v>093908589</v>
      </c>
      <c r="V195" s="38" t="str">
        <f t="shared" ref="V195:V258" si="62">IF(LEFT(U195,5)="បរទេស","បរទេស",IF(LEFT(U195,3)="855","0"&amp;MID(U195,4,10),IF(LEFT(U195,1)="0",MID(U195,1,10),IF(LEFT(U195,1)&gt;=1,"0"&amp;MID(U195,1,10),U195))))</f>
        <v>093908589</v>
      </c>
      <c r="W195" s="35">
        <f t="shared" ref="W195:W258" si="63">IF(V195="បរទេស",1,IF(OR(LEN(V195)=9,LEN(V195)=10),1,2))</f>
        <v>1</v>
      </c>
      <c r="X195" s="39">
        <f t="shared" ref="X195:X258" si="64">IF(V195="",2,1)</f>
        <v>1</v>
      </c>
      <c r="Y195" s="35">
        <f t="shared" ref="Y195:Y258" si="65">IF(V195="បរទេស",1,IF(COUNTIF(V:V,$V195)&gt;1,2,1))</f>
        <v>1</v>
      </c>
      <c r="Z195" s="36">
        <f t="shared" ref="Z195:Z258" si="66">IF(V195="បរទេស",1,MAX(W195:Y195))</f>
        <v>1</v>
      </c>
      <c r="AA195" s="36">
        <f t="shared" ref="AA195:AA258" si="67">IF(K195=2,2,MAX(J195,Q195,Z195,Z195))</f>
        <v>1</v>
      </c>
      <c r="AB195" s="43"/>
    </row>
    <row r="196" spans="1:28" ht="60" customHeight="1">
      <c r="A196" s="3">
        <v>195</v>
      </c>
      <c r="B196" s="3" t="s">
        <v>203</v>
      </c>
      <c r="C196" s="3" t="s">
        <v>386</v>
      </c>
      <c r="D196" s="6">
        <v>42181</v>
      </c>
      <c r="E196" s="3" t="s">
        <v>381</v>
      </c>
      <c r="F196" s="5" t="s">
        <v>846</v>
      </c>
      <c r="G196" s="7" t="s">
        <v>1407</v>
      </c>
      <c r="H196" s="5" t="s">
        <v>847</v>
      </c>
      <c r="I196" s="3"/>
      <c r="J196" s="31"/>
      <c r="K196" s="32">
        <f t="shared" si="51"/>
        <v>1</v>
      </c>
      <c r="L196" s="33" t="str">
        <f t="shared" si="52"/>
        <v>100678157</v>
      </c>
      <c r="M196" s="34" t="str">
        <f t="shared" si="53"/>
        <v>100678157</v>
      </c>
      <c r="N196" s="35">
        <f t="shared" si="54"/>
        <v>1</v>
      </c>
      <c r="O196" s="35">
        <f t="shared" si="55"/>
        <v>1</v>
      </c>
      <c r="P196" s="35">
        <f t="shared" si="56"/>
        <v>1</v>
      </c>
      <c r="Q196" s="36">
        <f t="shared" si="57"/>
        <v>1</v>
      </c>
      <c r="R196" s="37" t="str">
        <f t="shared" si="58"/>
        <v>0968729877</v>
      </c>
      <c r="S196" s="33" t="str">
        <f t="shared" si="59"/>
        <v>0968729877</v>
      </c>
      <c r="T196" s="35" t="e">
        <f t="shared" si="60"/>
        <v>#VALUE!</v>
      </c>
      <c r="U196" s="33" t="str">
        <f t="shared" si="61"/>
        <v>0968729877</v>
      </c>
      <c r="V196" s="38" t="str">
        <f t="shared" si="62"/>
        <v>0968729877</v>
      </c>
      <c r="W196" s="35">
        <f t="shared" si="63"/>
        <v>1</v>
      </c>
      <c r="X196" s="39">
        <f t="shared" si="64"/>
        <v>1</v>
      </c>
      <c r="Y196" s="35">
        <f t="shared" si="65"/>
        <v>1</v>
      </c>
      <c r="Z196" s="36">
        <f t="shared" si="66"/>
        <v>1</v>
      </c>
      <c r="AA196" s="36">
        <f t="shared" si="67"/>
        <v>1</v>
      </c>
      <c r="AB196" s="43"/>
    </row>
    <row r="197" spans="1:28" ht="60" customHeight="1">
      <c r="A197" s="3">
        <v>196</v>
      </c>
      <c r="B197" s="3" t="s">
        <v>204</v>
      </c>
      <c r="C197" s="3" t="s">
        <v>386</v>
      </c>
      <c r="D197" s="6">
        <v>41019</v>
      </c>
      <c r="E197" s="3" t="s">
        <v>381</v>
      </c>
      <c r="F197" s="5" t="s">
        <v>848</v>
      </c>
      <c r="G197" s="7" t="s">
        <v>849</v>
      </c>
      <c r="H197" s="5" t="s">
        <v>850</v>
      </c>
      <c r="I197" s="3"/>
      <c r="J197" s="31"/>
      <c r="K197" s="32">
        <f t="shared" si="51"/>
        <v>1</v>
      </c>
      <c r="L197" s="33" t="str">
        <f t="shared" si="52"/>
        <v>101122250</v>
      </c>
      <c r="M197" s="34" t="str">
        <f t="shared" si="53"/>
        <v>101122250</v>
      </c>
      <c r="N197" s="35">
        <f t="shared" si="54"/>
        <v>1</v>
      </c>
      <c r="O197" s="35">
        <f t="shared" si="55"/>
        <v>1</v>
      </c>
      <c r="P197" s="35">
        <f t="shared" si="56"/>
        <v>1</v>
      </c>
      <c r="Q197" s="36">
        <f t="shared" si="57"/>
        <v>1</v>
      </c>
      <c r="R197" s="37" t="str">
        <f t="shared" si="58"/>
        <v>0884870884</v>
      </c>
      <c r="S197" s="33" t="str">
        <f t="shared" si="59"/>
        <v>0884870884</v>
      </c>
      <c r="T197" s="35" t="e">
        <f t="shared" si="60"/>
        <v>#VALUE!</v>
      </c>
      <c r="U197" s="33" t="str">
        <f t="shared" si="61"/>
        <v>0884870884</v>
      </c>
      <c r="V197" s="38" t="str">
        <f t="shared" si="62"/>
        <v>0884870884</v>
      </c>
      <c r="W197" s="35">
        <f t="shared" si="63"/>
        <v>1</v>
      </c>
      <c r="X197" s="39">
        <f t="shared" si="64"/>
        <v>1</v>
      </c>
      <c r="Y197" s="35">
        <f t="shared" si="65"/>
        <v>1</v>
      </c>
      <c r="Z197" s="36">
        <f t="shared" si="66"/>
        <v>1</v>
      </c>
      <c r="AA197" s="36">
        <f t="shared" si="67"/>
        <v>1</v>
      </c>
      <c r="AB197" s="43"/>
    </row>
    <row r="198" spans="1:28" ht="60" customHeight="1">
      <c r="A198" s="3">
        <v>197</v>
      </c>
      <c r="B198" s="3" t="s">
        <v>205</v>
      </c>
      <c r="C198" s="3" t="s">
        <v>386</v>
      </c>
      <c r="D198" s="6">
        <v>41505</v>
      </c>
      <c r="E198" s="3" t="s">
        <v>381</v>
      </c>
      <c r="F198" s="5" t="s">
        <v>851</v>
      </c>
      <c r="G198" s="7" t="s">
        <v>1408</v>
      </c>
      <c r="H198" s="5" t="s">
        <v>852</v>
      </c>
      <c r="I198" s="3"/>
      <c r="J198" s="31"/>
      <c r="K198" s="32">
        <f t="shared" si="51"/>
        <v>1</v>
      </c>
      <c r="L198" s="33" t="str">
        <f t="shared" si="52"/>
        <v>101387614</v>
      </c>
      <c r="M198" s="34" t="str">
        <f t="shared" si="53"/>
        <v>101387614</v>
      </c>
      <c r="N198" s="35">
        <f t="shared" si="54"/>
        <v>1</v>
      </c>
      <c r="O198" s="35">
        <f t="shared" si="55"/>
        <v>1</v>
      </c>
      <c r="P198" s="35">
        <f t="shared" si="56"/>
        <v>1</v>
      </c>
      <c r="Q198" s="36">
        <f t="shared" si="57"/>
        <v>1</v>
      </c>
      <c r="R198" s="37" t="str">
        <f t="shared" si="58"/>
        <v>0884807789</v>
      </c>
      <c r="S198" s="33" t="str">
        <f t="shared" si="59"/>
        <v>0884807789</v>
      </c>
      <c r="T198" s="35" t="e">
        <f t="shared" si="60"/>
        <v>#VALUE!</v>
      </c>
      <c r="U198" s="33" t="str">
        <f t="shared" si="61"/>
        <v>0884807789</v>
      </c>
      <c r="V198" s="38" t="str">
        <f t="shared" si="62"/>
        <v>0884807789</v>
      </c>
      <c r="W198" s="35">
        <f t="shared" si="63"/>
        <v>1</v>
      </c>
      <c r="X198" s="39">
        <f t="shared" si="64"/>
        <v>1</v>
      </c>
      <c r="Y198" s="35">
        <f t="shared" si="65"/>
        <v>1</v>
      </c>
      <c r="Z198" s="36">
        <f t="shared" si="66"/>
        <v>1</v>
      </c>
      <c r="AA198" s="36">
        <f t="shared" si="67"/>
        <v>1</v>
      </c>
      <c r="AB198" s="43"/>
    </row>
    <row r="199" spans="1:28" ht="60" customHeight="1">
      <c r="A199" s="3">
        <v>198</v>
      </c>
      <c r="B199" s="3" t="s">
        <v>206</v>
      </c>
      <c r="C199" s="3" t="s">
        <v>386</v>
      </c>
      <c r="D199" s="6">
        <v>41556</v>
      </c>
      <c r="E199" s="3" t="s">
        <v>381</v>
      </c>
      <c r="F199" s="5" t="s">
        <v>853</v>
      </c>
      <c r="G199" s="7" t="s">
        <v>1409</v>
      </c>
      <c r="H199" s="5" t="s">
        <v>854</v>
      </c>
      <c r="I199" s="3"/>
      <c r="J199" s="31"/>
      <c r="K199" s="32">
        <f t="shared" si="51"/>
        <v>1</v>
      </c>
      <c r="L199" s="33" t="str">
        <f t="shared" si="52"/>
        <v>100767237</v>
      </c>
      <c r="M199" s="34" t="str">
        <f t="shared" si="53"/>
        <v>100767237</v>
      </c>
      <c r="N199" s="35">
        <f t="shared" si="54"/>
        <v>1</v>
      </c>
      <c r="O199" s="35">
        <f t="shared" si="55"/>
        <v>1</v>
      </c>
      <c r="P199" s="35">
        <f t="shared" si="56"/>
        <v>1</v>
      </c>
      <c r="Q199" s="36">
        <f t="shared" si="57"/>
        <v>1</v>
      </c>
      <c r="R199" s="37" t="str">
        <f t="shared" si="58"/>
        <v>0962788598</v>
      </c>
      <c r="S199" s="33" t="str">
        <f t="shared" si="59"/>
        <v>0962788598</v>
      </c>
      <c r="T199" s="35" t="e">
        <f t="shared" si="60"/>
        <v>#VALUE!</v>
      </c>
      <c r="U199" s="33" t="str">
        <f t="shared" si="61"/>
        <v>0962788598</v>
      </c>
      <c r="V199" s="38" t="str">
        <f t="shared" si="62"/>
        <v>0962788598</v>
      </c>
      <c r="W199" s="35">
        <f t="shared" si="63"/>
        <v>1</v>
      </c>
      <c r="X199" s="39">
        <f t="shared" si="64"/>
        <v>1</v>
      </c>
      <c r="Y199" s="35">
        <f t="shared" si="65"/>
        <v>1</v>
      </c>
      <c r="Z199" s="36">
        <f t="shared" si="66"/>
        <v>1</v>
      </c>
      <c r="AA199" s="36">
        <f t="shared" si="67"/>
        <v>1</v>
      </c>
      <c r="AB199" s="43"/>
    </row>
    <row r="200" spans="1:28" ht="60" customHeight="1">
      <c r="A200" s="3">
        <v>199</v>
      </c>
      <c r="B200" s="3" t="s">
        <v>207</v>
      </c>
      <c r="C200" s="3" t="s">
        <v>386</v>
      </c>
      <c r="D200" s="6">
        <v>42660</v>
      </c>
      <c r="E200" s="3" t="s">
        <v>381</v>
      </c>
      <c r="F200" s="5" t="s">
        <v>855</v>
      </c>
      <c r="G200" s="7" t="s">
        <v>1410</v>
      </c>
      <c r="H200" s="5" t="s">
        <v>856</v>
      </c>
      <c r="I200" s="3"/>
      <c r="J200" s="31"/>
      <c r="K200" s="32">
        <f t="shared" si="51"/>
        <v>1</v>
      </c>
      <c r="L200" s="33" t="str">
        <f t="shared" si="52"/>
        <v>101326919</v>
      </c>
      <c r="M200" s="34" t="str">
        <f t="shared" si="53"/>
        <v>101326919</v>
      </c>
      <c r="N200" s="35">
        <f t="shared" si="54"/>
        <v>1</v>
      </c>
      <c r="O200" s="35">
        <f t="shared" si="55"/>
        <v>1</v>
      </c>
      <c r="P200" s="35">
        <f t="shared" si="56"/>
        <v>1</v>
      </c>
      <c r="Q200" s="36">
        <f t="shared" si="57"/>
        <v>1</v>
      </c>
      <c r="R200" s="37" t="str">
        <f t="shared" si="58"/>
        <v>0882997056</v>
      </c>
      <c r="S200" s="33" t="str">
        <f t="shared" si="59"/>
        <v>0882997056</v>
      </c>
      <c r="T200" s="35" t="e">
        <f t="shared" si="60"/>
        <v>#VALUE!</v>
      </c>
      <c r="U200" s="33" t="str">
        <f t="shared" si="61"/>
        <v>0882997056</v>
      </c>
      <c r="V200" s="38" t="str">
        <f t="shared" si="62"/>
        <v>0882997056</v>
      </c>
      <c r="W200" s="35">
        <f t="shared" si="63"/>
        <v>1</v>
      </c>
      <c r="X200" s="39">
        <f t="shared" si="64"/>
        <v>1</v>
      </c>
      <c r="Y200" s="35">
        <f t="shared" si="65"/>
        <v>1</v>
      </c>
      <c r="Z200" s="36">
        <f t="shared" si="66"/>
        <v>1</v>
      </c>
      <c r="AA200" s="36">
        <f t="shared" si="67"/>
        <v>1</v>
      </c>
      <c r="AB200" s="43"/>
    </row>
    <row r="201" spans="1:28" ht="60" customHeight="1">
      <c r="A201" s="3">
        <v>200</v>
      </c>
      <c r="B201" s="3" t="s">
        <v>208</v>
      </c>
      <c r="C201" s="3" t="s">
        <v>386</v>
      </c>
      <c r="D201" s="6">
        <v>42928</v>
      </c>
      <c r="E201" s="3" t="s">
        <v>381</v>
      </c>
      <c r="F201" s="5" t="s">
        <v>857</v>
      </c>
      <c r="G201" s="7" t="s">
        <v>1411</v>
      </c>
      <c r="H201" s="5" t="s">
        <v>858</v>
      </c>
      <c r="I201" s="3"/>
      <c r="J201" s="31"/>
      <c r="K201" s="32">
        <f t="shared" si="51"/>
        <v>1</v>
      </c>
      <c r="L201" s="33" t="str">
        <f t="shared" si="52"/>
        <v>100825333</v>
      </c>
      <c r="M201" s="34" t="str">
        <f t="shared" si="53"/>
        <v>100825333</v>
      </c>
      <c r="N201" s="35">
        <f t="shared" si="54"/>
        <v>1</v>
      </c>
      <c r="O201" s="35">
        <f t="shared" si="55"/>
        <v>1</v>
      </c>
      <c r="P201" s="35">
        <f t="shared" si="56"/>
        <v>1</v>
      </c>
      <c r="Q201" s="36">
        <f t="shared" si="57"/>
        <v>1</v>
      </c>
      <c r="R201" s="37" t="str">
        <f t="shared" si="58"/>
        <v>0968084100</v>
      </c>
      <c r="S201" s="33" t="str">
        <f t="shared" si="59"/>
        <v>0968084100</v>
      </c>
      <c r="T201" s="35" t="e">
        <f t="shared" si="60"/>
        <v>#VALUE!</v>
      </c>
      <c r="U201" s="33" t="str">
        <f t="shared" si="61"/>
        <v>0968084100</v>
      </c>
      <c r="V201" s="38" t="str">
        <f t="shared" si="62"/>
        <v>0968084100</v>
      </c>
      <c r="W201" s="35">
        <f t="shared" si="63"/>
        <v>1</v>
      </c>
      <c r="X201" s="39">
        <f t="shared" si="64"/>
        <v>1</v>
      </c>
      <c r="Y201" s="35">
        <f t="shared" si="65"/>
        <v>1</v>
      </c>
      <c r="Z201" s="36">
        <f t="shared" si="66"/>
        <v>1</v>
      </c>
      <c r="AA201" s="36">
        <f t="shared" si="67"/>
        <v>1</v>
      </c>
      <c r="AB201" s="43"/>
    </row>
    <row r="202" spans="1:28" ht="60" customHeight="1">
      <c r="A202" s="3">
        <v>201</v>
      </c>
      <c r="B202" s="3" t="s">
        <v>209</v>
      </c>
      <c r="C202" s="3" t="s">
        <v>386</v>
      </c>
      <c r="D202" s="6">
        <v>43172</v>
      </c>
      <c r="E202" s="3" t="s">
        <v>381</v>
      </c>
      <c r="F202" s="5" t="s">
        <v>859</v>
      </c>
      <c r="G202" s="7" t="s">
        <v>1412</v>
      </c>
      <c r="H202" s="5" t="s">
        <v>860</v>
      </c>
      <c r="I202" s="3"/>
      <c r="J202" s="31"/>
      <c r="K202" s="32">
        <f t="shared" si="51"/>
        <v>1</v>
      </c>
      <c r="L202" s="33" t="str">
        <f t="shared" si="52"/>
        <v>101224393</v>
      </c>
      <c r="M202" s="34" t="str">
        <f t="shared" si="53"/>
        <v>101224393</v>
      </c>
      <c r="N202" s="35">
        <f t="shared" si="54"/>
        <v>1</v>
      </c>
      <c r="O202" s="35">
        <f t="shared" si="55"/>
        <v>1</v>
      </c>
      <c r="P202" s="35">
        <f t="shared" si="56"/>
        <v>1</v>
      </c>
      <c r="Q202" s="36">
        <f t="shared" si="57"/>
        <v>1</v>
      </c>
      <c r="R202" s="37" t="str">
        <f t="shared" si="58"/>
        <v>0967445720</v>
      </c>
      <c r="S202" s="33" t="str">
        <f t="shared" si="59"/>
        <v>0967445720</v>
      </c>
      <c r="T202" s="35" t="e">
        <f t="shared" si="60"/>
        <v>#VALUE!</v>
      </c>
      <c r="U202" s="33" t="str">
        <f t="shared" si="61"/>
        <v>0967445720</v>
      </c>
      <c r="V202" s="38" t="str">
        <f t="shared" si="62"/>
        <v>0967445720</v>
      </c>
      <c r="W202" s="35">
        <f t="shared" si="63"/>
        <v>1</v>
      </c>
      <c r="X202" s="39">
        <f t="shared" si="64"/>
        <v>1</v>
      </c>
      <c r="Y202" s="35">
        <f t="shared" si="65"/>
        <v>1</v>
      </c>
      <c r="Z202" s="36">
        <f t="shared" si="66"/>
        <v>1</v>
      </c>
      <c r="AA202" s="36">
        <f t="shared" si="67"/>
        <v>1</v>
      </c>
      <c r="AB202" s="43"/>
    </row>
    <row r="203" spans="1:28" ht="60" customHeight="1">
      <c r="A203" s="3">
        <v>202</v>
      </c>
      <c r="B203" s="3" t="s">
        <v>210</v>
      </c>
      <c r="C203" s="3" t="s">
        <v>386</v>
      </c>
      <c r="D203" s="6">
        <v>43183</v>
      </c>
      <c r="E203" s="3" t="s">
        <v>381</v>
      </c>
      <c r="F203" s="5" t="s">
        <v>861</v>
      </c>
      <c r="G203" s="7" t="s">
        <v>1413</v>
      </c>
      <c r="H203" s="5" t="s">
        <v>862</v>
      </c>
      <c r="I203" s="3"/>
      <c r="J203" s="31"/>
      <c r="K203" s="32">
        <f t="shared" si="51"/>
        <v>1</v>
      </c>
      <c r="L203" s="33" t="str">
        <f t="shared" si="52"/>
        <v>101130217</v>
      </c>
      <c r="M203" s="34" t="str">
        <f t="shared" si="53"/>
        <v>101130217</v>
      </c>
      <c r="N203" s="35">
        <f t="shared" si="54"/>
        <v>1</v>
      </c>
      <c r="O203" s="35">
        <f t="shared" si="55"/>
        <v>1</v>
      </c>
      <c r="P203" s="35">
        <f t="shared" si="56"/>
        <v>1</v>
      </c>
      <c r="Q203" s="36">
        <f t="shared" si="57"/>
        <v>1</v>
      </c>
      <c r="R203" s="37" t="str">
        <f t="shared" si="58"/>
        <v>0968732770</v>
      </c>
      <c r="S203" s="33" t="str">
        <f t="shared" si="59"/>
        <v>0968732770</v>
      </c>
      <c r="T203" s="35" t="e">
        <f t="shared" si="60"/>
        <v>#VALUE!</v>
      </c>
      <c r="U203" s="33" t="str">
        <f t="shared" si="61"/>
        <v>0968732770</v>
      </c>
      <c r="V203" s="38" t="str">
        <f t="shared" si="62"/>
        <v>0968732770</v>
      </c>
      <c r="W203" s="35">
        <f t="shared" si="63"/>
        <v>1</v>
      </c>
      <c r="X203" s="39">
        <f t="shared" si="64"/>
        <v>1</v>
      </c>
      <c r="Y203" s="35">
        <f t="shared" si="65"/>
        <v>1</v>
      </c>
      <c r="Z203" s="36">
        <f t="shared" si="66"/>
        <v>1</v>
      </c>
      <c r="AA203" s="36">
        <f t="shared" si="67"/>
        <v>1</v>
      </c>
      <c r="AB203" s="43"/>
    </row>
    <row r="204" spans="1:28" ht="60" customHeight="1">
      <c r="A204" s="3">
        <v>203</v>
      </c>
      <c r="B204" s="3" t="s">
        <v>211</v>
      </c>
      <c r="C204" s="3" t="s">
        <v>386</v>
      </c>
      <c r="D204" s="6">
        <v>43479</v>
      </c>
      <c r="E204" s="3" t="s">
        <v>381</v>
      </c>
      <c r="F204" s="5" t="s">
        <v>863</v>
      </c>
      <c r="G204" s="7" t="s">
        <v>1414</v>
      </c>
      <c r="H204" s="5" t="s">
        <v>864</v>
      </c>
      <c r="I204" s="3"/>
      <c r="J204" s="31"/>
      <c r="K204" s="32">
        <f t="shared" si="51"/>
        <v>1</v>
      </c>
      <c r="L204" s="33" t="str">
        <f t="shared" si="52"/>
        <v>101240949</v>
      </c>
      <c r="M204" s="34" t="str">
        <f t="shared" si="53"/>
        <v>101240949</v>
      </c>
      <c r="N204" s="35">
        <f t="shared" si="54"/>
        <v>1</v>
      </c>
      <c r="O204" s="35">
        <f t="shared" si="55"/>
        <v>1</v>
      </c>
      <c r="P204" s="35">
        <f t="shared" si="56"/>
        <v>1</v>
      </c>
      <c r="Q204" s="36">
        <f t="shared" si="57"/>
        <v>1</v>
      </c>
      <c r="R204" s="37" t="str">
        <f t="shared" si="58"/>
        <v>0978025055</v>
      </c>
      <c r="S204" s="33" t="str">
        <f t="shared" si="59"/>
        <v>0978025055</v>
      </c>
      <c r="T204" s="35" t="e">
        <f t="shared" si="60"/>
        <v>#VALUE!</v>
      </c>
      <c r="U204" s="33" t="str">
        <f t="shared" si="61"/>
        <v>0978025055</v>
      </c>
      <c r="V204" s="38" t="str">
        <f t="shared" si="62"/>
        <v>0978025055</v>
      </c>
      <c r="W204" s="35">
        <f t="shared" si="63"/>
        <v>1</v>
      </c>
      <c r="X204" s="39">
        <f t="shared" si="64"/>
        <v>1</v>
      </c>
      <c r="Y204" s="35">
        <f t="shared" si="65"/>
        <v>1</v>
      </c>
      <c r="Z204" s="36">
        <f t="shared" si="66"/>
        <v>1</v>
      </c>
      <c r="AA204" s="36">
        <f t="shared" si="67"/>
        <v>1</v>
      </c>
      <c r="AB204" s="43"/>
    </row>
    <row r="205" spans="1:28" ht="60" customHeight="1">
      <c r="A205" s="3">
        <v>204</v>
      </c>
      <c r="B205" s="3" t="s">
        <v>212</v>
      </c>
      <c r="C205" s="3" t="s">
        <v>386</v>
      </c>
      <c r="D205" s="6">
        <v>43526</v>
      </c>
      <c r="E205" s="3" t="s">
        <v>381</v>
      </c>
      <c r="F205" s="5" t="s">
        <v>865</v>
      </c>
      <c r="G205" s="7" t="s">
        <v>1415</v>
      </c>
      <c r="H205" s="5" t="s">
        <v>866</v>
      </c>
      <c r="I205" s="3"/>
      <c r="J205" s="31"/>
      <c r="K205" s="32">
        <f t="shared" si="51"/>
        <v>1</v>
      </c>
      <c r="L205" s="33" t="str">
        <f t="shared" si="52"/>
        <v>101192647</v>
      </c>
      <c r="M205" s="34" t="str">
        <f t="shared" si="53"/>
        <v>101192647</v>
      </c>
      <c r="N205" s="35">
        <f t="shared" si="54"/>
        <v>1</v>
      </c>
      <c r="O205" s="35">
        <f t="shared" si="55"/>
        <v>1</v>
      </c>
      <c r="P205" s="35">
        <f t="shared" si="56"/>
        <v>1</v>
      </c>
      <c r="Q205" s="36">
        <f t="shared" si="57"/>
        <v>1</v>
      </c>
      <c r="R205" s="37" t="str">
        <f t="shared" si="58"/>
        <v>0962022391</v>
      </c>
      <c r="S205" s="33" t="str">
        <f t="shared" si="59"/>
        <v>0962022391</v>
      </c>
      <c r="T205" s="35" t="e">
        <f t="shared" si="60"/>
        <v>#VALUE!</v>
      </c>
      <c r="U205" s="33" t="str">
        <f t="shared" si="61"/>
        <v>0962022391</v>
      </c>
      <c r="V205" s="38" t="str">
        <f t="shared" si="62"/>
        <v>0962022391</v>
      </c>
      <c r="W205" s="35">
        <f t="shared" si="63"/>
        <v>1</v>
      </c>
      <c r="X205" s="39">
        <f t="shared" si="64"/>
        <v>1</v>
      </c>
      <c r="Y205" s="35">
        <f t="shared" si="65"/>
        <v>1</v>
      </c>
      <c r="Z205" s="36">
        <f t="shared" si="66"/>
        <v>1</v>
      </c>
      <c r="AA205" s="36">
        <f t="shared" si="67"/>
        <v>1</v>
      </c>
      <c r="AB205" s="43"/>
    </row>
    <row r="206" spans="1:28" ht="60" customHeight="1">
      <c r="A206" s="3">
        <v>205</v>
      </c>
      <c r="B206" s="3" t="s">
        <v>213</v>
      </c>
      <c r="C206" s="3" t="s">
        <v>386</v>
      </c>
      <c r="D206" s="6">
        <v>43537</v>
      </c>
      <c r="E206" s="3" t="s">
        <v>381</v>
      </c>
      <c r="F206" s="5" t="s">
        <v>867</v>
      </c>
      <c r="G206" s="7" t="s">
        <v>1416</v>
      </c>
      <c r="H206" s="5" t="s">
        <v>868</v>
      </c>
      <c r="I206" s="3"/>
      <c r="J206" s="31"/>
      <c r="K206" s="32">
        <f t="shared" si="51"/>
        <v>1</v>
      </c>
      <c r="L206" s="33" t="str">
        <f t="shared" si="52"/>
        <v>101169831</v>
      </c>
      <c r="M206" s="34" t="str">
        <f t="shared" si="53"/>
        <v>101169831</v>
      </c>
      <c r="N206" s="35">
        <f t="shared" si="54"/>
        <v>1</v>
      </c>
      <c r="O206" s="35">
        <f t="shared" si="55"/>
        <v>1</v>
      </c>
      <c r="P206" s="35">
        <f t="shared" si="56"/>
        <v>1</v>
      </c>
      <c r="Q206" s="36">
        <f t="shared" si="57"/>
        <v>1</v>
      </c>
      <c r="R206" s="37" t="str">
        <f t="shared" si="58"/>
        <v>0976750858</v>
      </c>
      <c r="S206" s="33" t="str">
        <f t="shared" si="59"/>
        <v>0976750858</v>
      </c>
      <c r="T206" s="35" t="e">
        <f t="shared" si="60"/>
        <v>#VALUE!</v>
      </c>
      <c r="U206" s="33" t="str">
        <f t="shared" si="61"/>
        <v>0976750858</v>
      </c>
      <c r="V206" s="38" t="str">
        <f t="shared" si="62"/>
        <v>0976750858</v>
      </c>
      <c r="W206" s="35">
        <f t="shared" si="63"/>
        <v>1</v>
      </c>
      <c r="X206" s="39">
        <f t="shared" si="64"/>
        <v>1</v>
      </c>
      <c r="Y206" s="35">
        <f t="shared" si="65"/>
        <v>1</v>
      </c>
      <c r="Z206" s="36">
        <f t="shared" si="66"/>
        <v>1</v>
      </c>
      <c r="AA206" s="36">
        <f t="shared" si="67"/>
        <v>1</v>
      </c>
      <c r="AB206" s="43"/>
    </row>
    <row r="207" spans="1:28" ht="60" customHeight="1">
      <c r="A207" s="3">
        <v>206</v>
      </c>
      <c r="B207" s="3" t="s">
        <v>214</v>
      </c>
      <c r="C207" s="3" t="s">
        <v>386</v>
      </c>
      <c r="D207" s="6">
        <v>43580</v>
      </c>
      <c r="E207" s="3" t="s">
        <v>381</v>
      </c>
      <c r="F207" s="5" t="s">
        <v>869</v>
      </c>
      <c r="G207" s="7" t="s">
        <v>1417</v>
      </c>
      <c r="H207" s="5" t="s">
        <v>870</v>
      </c>
      <c r="I207" s="3"/>
      <c r="J207" s="31"/>
      <c r="K207" s="32">
        <f t="shared" si="51"/>
        <v>1</v>
      </c>
      <c r="L207" s="33" t="str">
        <f t="shared" si="52"/>
        <v>101170110</v>
      </c>
      <c r="M207" s="34" t="str">
        <f t="shared" si="53"/>
        <v>101170110</v>
      </c>
      <c r="N207" s="35">
        <f t="shared" si="54"/>
        <v>1</v>
      </c>
      <c r="O207" s="35">
        <f t="shared" si="55"/>
        <v>1</v>
      </c>
      <c r="P207" s="35">
        <f t="shared" si="56"/>
        <v>1</v>
      </c>
      <c r="Q207" s="36">
        <f t="shared" si="57"/>
        <v>1</v>
      </c>
      <c r="R207" s="37" t="str">
        <f t="shared" si="58"/>
        <v>077305464</v>
      </c>
      <c r="S207" s="33" t="str">
        <f t="shared" si="59"/>
        <v>077305464</v>
      </c>
      <c r="T207" s="35" t="e">
        <f t="shared" si="60"/>
        <v>#VALUE!</v>
      </c>
      <c r="U207" s="33" t="str">
        <f t="shared" si="61"/>
        <v>077305464</v>
      </c>
      <c r="V207" s="38" t="str">
        <f t="shared" si="62"/>
        <v>077305464</v>
      </c>
      <c r="W207" s="35">
        <f t="shared" si="63"/>
        <v>1</v>
      </c>
      <c r="X207" s="39">
        <f t="shared" si="64"/>
        <v>1</v>
      </c>
      <c r="Y207" s="35">
        <f t="shared" si="65"/>
        <v>1</v>
      </c>
      <c r="Z207" s="36">
        <f t="shared" si="66"/>
        <v>1</v>
      </c>
      <c r="AA207" s="36">
        <f t="shared" si="67"/>
        <v>1</v>
      </c>
      <c r="AB207" s="43"/>
    </row>
    <row r="208" spans="1:28" ht="60" customHeight="1">
      <c r="A208" s="3">
        <v>207</v>
      </c>
      <c r="B208" s="3" t="s">
        <v>215</v>
      </c>
      <c r="C208" s="3" t="s">
        <v>386</v>
      </c>
      <c r="D208" s="6">
        <v>44200</v>
      </c>
      <c r="E208" s="3" t="s">
        <v>381</v>
      </c>
      <c r="F208" s="5" t="s">
        <v>871</v>
      </c>
      <c r="G208" s="7" t="s">
        <v>872</v>
      </c>
      <c r="H208" s="5" t="s">
        <v>873</v>
      </c>
      <c r="I208" s="3"/>
      <c r="J208" s="31"/>
      <c r="K208" s="32">
        <f t="shared" si="51"/>
        <v>1</v>
      </c>
      <c r="L208" s="33" t="str">
        <f t="shared" si="52"/>
        <v>101428457</v>
      </c>
      <c r="M208" s="34" t="str">
        <f t="shared" si="53"/>
        <v>101428457</v>
      </c>
      <c r="N208" s="35">
        <f t="shared" si="54"/>
        <v>1</v>
      </c>
      <c r="O208" s="35">
        <f t="shared" si="55"/>
        <v>1</v>
      </c>
      <c r="P208" s="35">
        <f t="shared" si="56"/>
        <v>1</v>
      </c>
      <c r="Q208" s="36">
        <f t="shared" si="57"/>
        <v>1</v>
      </c>
      <c r="R208" s="37" t="str">
        <f t="shared" si="58"/>
        <v>0978649472</v>
      </c>
      <c r="S208" s="33" t="str">
        <f t="shared" si="59"/>
        <v>0978649472</v>
      </c>
      <c r="T208" s="35" t="e">
        <f t="shared" si="60"/>
        <v>#VALUE!</v>
      </c>
      <c r="U208" s="33" t="str">
        <f t="shared" si="61"/>
        <v>0978649472</v>
      </c>
      <c r="V208" s="38" t="str">
        <f t="shared" si="62"/>
        <v>0978649472</v>
      </c>
      <c r="W208" s="35">
        <f t="shared" si="63"/>
        <v>1</v>
      </c>
      <c r="X208" s="39">
        <f t="shared" si="64"/>
        <v>1</v>
      </c>
      <c r="Y208" s="35">
        <f t="shared" si="65"/>
        <v>1</v>
      </c>
      <c r="Z208" s="36">
        <f t="shared" si="66"/>
        <v>1</v>
      </c>
      <c r="AA208" s="36">
        <f t="shared" si="67"/>
        <v>1</v>
      </c>
      <c r="AB208" s="43"/>
    </row>
    <row r="209" spans="1:28" ht="60" customHeight="1">
      <c r="A209" s="3">
        <v>208</v>
      </c>
      <c r="B209" s="3" t="s">
        <v>216</v>
      </c>
      <c r="C209" s="3" t="s">
        <v>386</v>
      </c>
      <c r="D209" s="6">
        <v>44201</v>
      </c>
      <c r="E209" s="3" t="s">
        <v>381</v>
      </c>
      <c r="F209" s="5" t="s">
        <v>874</v>
      </c>
      <c r="G209" s="7" t="s">
        <v>1418</v>
      </c>
      <c r="H209" s="5" t="s">
        <v>875</v>
      </c>
      <c r="I209" s="3"/>
      <c r="J209" s="31"/>
      <c r="K209" s="32">
        <f t="shared" si="51"/>
        <v>1</v>
      </c>
      <c r="L209" s="33" t="str">
        <f t="shared" si="52"/>
        <v>100763067</v>
      </c>
      <c r="M209" s="34" t="str">
        <f t="shared" si="53"/>
        <v>100763067</v>
      </c>
      <c r="N209" s="35">
        <f t="shared" si="54"/>
        <v>1</v>
      </c>
      <c r="O209" s="35">
        <f t="shared" si="55"/>
        <v>1</v>
      </c>
      <c r="P209" s="35">
        <f t="shared" si="56"/>
        <v>1</v>
      </c>
      <c r="Q209" s="36">
        <f t="shared" si="57"/>
        <v>1</v>
      </c>
      <c r="R209" s="37" t="str">
        <f t="shared" si="58"/>
        <v>0975320588</v>
      </c>
      <c r="S209" s="33" t="str">
        <f t="shared" si="59"/>
        <v>0975320588</v>
      </c>
      <c r="T209" s="35" t="e">
        <f t="shared" si="60"/>
        <v>#VALUE!</v>
      </c>
      <c r="U209" s="33" t="str">
        <f t="shared" si="61"/>
        <v>0975320588</v>
      </c>
      <c r="V209" s="38" t="str">
        <f t="shared" si="62"/>
        <v>0975320588</v>
      </c>
      <c r="W209" s="35">
        <f t="shared" si="63"/>
        <v>1</v>
      </c>
      <c r="X209" s="39">
        <f t="shared" si="64"/>
        <v>1</v>
      </c>
      <c r="Y209" s="35">
        <f t="shared" si="65"/>
        <v>1</v>
      </c>
      <c r="Z209" s="36">
        <f t="shared" si="66"/>
        <v>1</v>
      </c>
      <c r="AA209" s="36">
        <f t="shared" si="67"/>
        <v>1</v>
      </c>
      <c r="AB209" s="43"/>
    </row>
    <row r="210" spans="1:28" ht="60" customHeight="1">
      <c r="A210" s="3">
        <v>209</v>
      </c>
      <c r="B210" s="3" t="s">
        <v>217</v>
      </c>
      <c r="C210" s="3" t="s">
        <v>386</v>
      </c>
      <c r="D210" s="6">
        <v>44524</v>
      </c>
      <c r="E210" s="3" t="s">
        <v>381</v>
      </c>
      <c r="F210" s="5" t="s">
        <v>876</v>
      </c>
      <c r="G210" s="7" t="s">
        <v>877</v>
      </c>
      <c r="H210" s="5" t="s">
        <v>878</v>
      </c>
      <c r="I210" s="3"/>
      <c r="J210" s="31"/>
      <c r="K210" s="32">
        <f t="shared" si="51"/>
        <v>1</v>
      </c>
      <c r="L210" s="33" t="str">
        <f t="shared" si="52"/>
        <v>100835357</v>
      </c>
      <c r="M210" s="34" t="str">
        <f t="shared" si="53"/>
        <v>100835357</v>
      </c>
      <c r="N210" s="35">
        <f t="shared" si="54"/>
        <v>1</v>
      </c>
      <c r="O210" s="35">
        <f t="shared" si="55"/>
        <v>1</v>
      </c>
      <c r="P210" s="35">
        <f t="shared" si="56"/>
        <v>1</v>
      </c>
      <c r="Q210" s="36">
        <f t="shared" si="57"/>
        <v>1</v>
      </c>
      <c r="R210" s="37" t="str">
        <f t="shared" si="58"/>
        <v>069695658</v>
      </c>
      <c r="S210" s="33" t="str">
        <f t="shared" si="59"/>
        <v>069695658</v>
      </c>
      <c r="T210" s="35" t="e">
        <f t="shared" si="60"/>
        <v>#VALUE!</v>
      </c>
      <c r="U210" s="33" t="str">
        <f t="shared" si="61"/>
        <v>069695658</v>
      </c>
      <c r="V210" s="38" t="str">
        <f t="shared" si="62"/>
        <v>069695658</v>
      </c>
      <c r="W210" s="35">
        <f t="shared" si="63"/>
        <v>1</v>
      </c>
      <c r="X210" s="39">
        <f t="shared" si="64"/>
        <v>1</v>
      </c>
      <c r="Y210" s="35">
        <f t="shared" si="65"/>
        <v>1</v>
      </c>
      <c r="Z210" s="36">
        <f t="shared" si="66"/>
        <v>1</v>
      </c>
      <c r="AA210" s="36">
        <f t="shared" si="67"/>
        <v>1</v>
      </c>
      <c r="AB210" s="43"/>
    </row>
    <row r="211" spans="1:28" ht="60" customHeight="1">
      <c r="A211" s="3">
        <v>210</v>
      </c>
      <c r="B211" s="3" t="s">
        <v>218</v>
      </c>
      <c r="C211" s="3" t="s">
        <v>386</v>
      </c>
      <c r="D211" s="6">
        <v>44525</v>
      </c>
      <c r="E211" s="3" t="s">
        <v>381</v>
      </c>
      <c r="F211" s="5" t="s">
        <v>879</v>
      </c>
      <c r="G211" s="7" t="s">
        <v>880</v>
      </c>
      <c r="H211" s="5" t="s">
        <v>881</v>
      </c>
      <c r="I211" s="3"/>
      <c r="J211" s="31"/>
      <c r="K211" s="32">
        <f t="shared" si="51"/>
        <v>1</v>
      </c>
      <c r="L211" s="33" t="str">
        <f t="shared" si="52"/>
        <v>101169990</v>
      </c>
      <c r="M211" s="34" t="str">
        <f t="shared" si="53"/>
        <v>101169990</v>
      </c>
      <c r="N211" s="35">
        <f t="shared" si="54"/>
        <v>1</v>
      </c>
      <c r="O211" s="35">
        <f t="shared" si="55"/>
        <v>1</v>
      </c>
      <c r="P211" s="35">
        <f t="shared" si="56"/>
        <v>1</v>
      </c>
      <c r="Q211" s="36">
        <f t="shared" si="57"/>
        <v>1</v>
      </c>
      <c r="R211" s="37" t="str">
        <f t="shared" si="58"/>
        <v>0882907593</v>
      </c>
      <c r="S211" s="33" t="str">
        <f t="shared" si="59"/>
        <v>0882907593</v>
      </c>
      <c r="T211" s="35" t="e">
        <f t="shared" si="60"/>
        <v>#VALUE!</v>
      </c>
      <c r="U211" s="33" t="str">
        <f t="shared" si="61"/>
        <v>0882907593</v>
      </c>
      <c r="V211" s="38" t="str">
        <f t="shared" si="62"/>
        <v>0882907593</v>
      </c>
      <c r="W211" s="35">
        <f t="shared" si="63"/>
        <v>1</v>
      </c>
      <c r="X211" s="39">
        <f t="shared" si="64"/>
        <v>1</v>
      </c>
      <c r="Y211" s="35">
        <f t="shared" si="65"/>
        <v>1</v>
      </c>
      <c r="Z211" s="36">
        <f t="shared" si="66"/>
        <v>1</v>
      </c>
      <c r="AA211" s="36">
        <f t="shared" si="67"/>
        <v>1</v>
      </c>
      <c r="AB211" s="43"/>
    </row>
    <row r="212" spans="1:28" ht="60" customHeight="1">
      <c r="A212" s="3">
        <v>211</v>
      </c>
      <c r="B212" s="3" t="s">
        <v>219</v>
      </c>
      <c r="C212" s="3" t="s">
        <v>386</v>
      </c>
      <c r="D212" s="6">
        <v>44525</v>
      </c>
      <c r="E212" s="3" t="s">
        <v>381</v>
      </c>
      <c r="F212" s="5" t="s">
        <v>882</v>
      </c>
      <c r="G212" s="7" t="s">
        <v>1419</v>
      </c>
      <c r="H212" s="5" t="s">
        <v>883</v>
      </c>
      <c r="I212" s="3"/>
      <c r="J212" s="31"/>
      <c r="K212" s="32">
        <f t="shared" si="51"/>
        <v>1</v>
      </c>
      <c r="L212" s="33" t="str">
        <f t="shared" si="52"/>
        <v>101121422</v>
      </c>
      <c r="M212" s="34" t="str">
        <f t="shared" si="53"/>
        <v>101121422</v>
      </c>
      <c r="N212" s="35">
        <f t="shared" si="54"/>
        <v>1</v>
      </c>
      <c r="O212" s="35">
        <f t="shared" si="55"/>
        <v>1</v>
      </c>
      <c r="P212" s="35">
        <f t="shared" si="56"/>
        <v>1</v>
      </c>
      <c r="Q212" s="36">
        <f t="shared" si="57"/>
        <v>1</v>
      </c>
      <c r="R212" s="37" t="str">
        <f t="shared" si="58"/>
        <v>069784607</v>
      </c>
      <c r="S212" s="33" t="str">
        <f t="shared" si="59"/>
        <v>069784607</v>
      </c>
      <c r="T212" s="35" t="e">
        <f t="shared" si="60"/>
        <v>#VALUE!</v>
      </c>
      <c r="U212" s="33" t="str">
        <f t="shared" si="61"/>
        <v>069784607</v>
      </c>
      <c r="V212" s="38" t="str">
        <f t="shared" si="62"/>
        <v>069784607</v>
      </c>
      <c r="W212" s="35">
        <f t="shared" si="63"/>
        <v>1</v>
      </c>
      <c r="X212" s="39">
        <f t="shared" si="64"/>
        <v>1</v>
      </c>
      <c r="Y212" s="35">
        <f t="shared" si="65"/>
        <v>1</v>
      </c>
      <c r="Z212" s="36">
        <f t="shared" si="66"/>
        <v>1</v>
      </c>
      <c r="AA212" s="36">
        <f t="shared" si="67"/>
        <v>1</v>
      </c>
      <c r="AB212" s="43"/>
    </row>
    <row r="213" spans="1:28" ht="60" customHeight="1">
      <c r="A213" s="3">
        <v>212</v>
      </c>
      <c r="B213" s="3" t="s">
        <v>220</v>
      </c>
      <c r="C213" s="3" t="s">
        <v>386</v>
      </c>
      <c r="D213" s="6">
        <v>44531</v>
      </c>
      <c r="E213" s="3" t="s">
        <v>381</v>
      </c>
      <c r="F213" s="5" t="s">
        <v>884</v>
      </c>
      <c r="G213" s="7" t="s">
        <v>885</v>
      </c>
      <c r="H213" s="5" t="s">
        <v>886</v>
      </c>
      <c r="I213" s="3"/>
      <c r="J213" s="31"/>
      <c r="K213" s="32">
        <f t="shared" si="51"/>
        <v>1</v>
      </c>
      <c r="L213" s="33" t="str">
        <f t="shared" si="52"/>
        <v>101188016</v>
      </c>
      <c r="M213" s="34" t="str">
        <f t="shared" si="53"/>
        <v>101188016</v>
      </c>
      <c r="N213" s="35">
        <f t="shared" si="54"/>
        <v>1</v>
      </c>
      <c r="O213" s="35">
        <f t="shared" si="55"/>
        <v>1</v>
      </c>
      <c r="P213" s="35">
        <f t="shared" si="56"/>
        <v>1</v>
      </c>
      <c r="Q213" s="36">
        <f t="shared" si="57"/>
        <v>1</v>
      </c>
      <c r="R213" s="37" t="str">
        <f t="shared" si="58"/>
        <v>0886641673</v>
      </c>
      <c r="S213" s="33" t="str">
        <f t="shared" si="59"/>
        <v>0886641673</v>
      </c>
      <c r="T213" s="35" t="e">
        <f t="shared" si="60"/>
        <v>#VALUE!</v>
      </c>
      <c r="U213" s="33" t="str">
        <f t="shared" si="61"/>
        <v>0886641673</v>
      </c>
      <c r="V213" s="38" t="str">
        <f t="shared" si="62"/>
        <v>0886641673</v>
      </c>
      <c r="W213" s="35">
        <f t="shared" si="63"/>
        <v>1</v>
      </c>
      <c r="X213" s="39">
        <f t="shared" si="64"/>
        <v>1</v>
      </c>
      <c r="Y213" s="35">
        <f t="shared" si="65"/>
        <v>1</v>
      </c>
      <c r="Z213" s="36">
        <f t="shared" si="66"/>
        <v>1</v>
      </c>
      <c r="AA213" s="36">
        <f t="shared" si="67"/>
        <v>1</v>
      </c>
      <c r="AB213" s="43"/>
    </row>
    <row r="214" spans="1:28" ht="60" customHeight="1">
      <c r="A214" s="3">
        <v>213</v>
      </c>
      <c r="B214" s="3" t="s">
        <v>221</v>
      </c>
      <c r="C214" s="3" t="s">
        <v>386</v>
      </c>
      <c r="D214" s="6">
        <v>44531</v>
      </c>
      <c r="E214" s="3" t="s">
        <v>381</v>
      </c>
      <c r="F214" s="5" t="s">
        <v>887</v>
      </c>
      <c r="G214" s="7" t="s">
        <v>888</v>
      </c>
      <c r="H214" s="5" t="s">
        <v>889</v>
      </c>
      <c r="I214" s="3"/>
      <c r="J214" s="31"/>
      <c r="K214" s="32">
        <f t="shared" si="51"/>
        <v>1</v>
      </c>
      <c r="L214" s="33" t="str">
        <f t="shared" si="52"/>
        <v>100902203</v>
      </c>
      <c r="M214" s="34" t="str">
        <f t="shared" si="53"/>
        <v>100902203</v>
      </c>
      <c r="N214" s="35">
        <f t="shared" si="54"/>
        <v>1</v>
      </c>
      <c r="O214" s="35">
        <f t="shared" si="55"/>
        <v>1</v>
      </c>
      <c r="P214" s="35">
        <f t="shared" si="56"/>
        <v>1</v>
      </c>
      <c r="Q214" s="36">
        <f t="shared" si="57"/>
        <v>1</v>
      </c>
      <c r="R214" s="37" t="str">
        <f t="shared" si="58"/>
        <v>0974238401</v>
      </c>
      <c r="S214" s="33" t="str">
        <f t="shared" si="59"/>
        <v>0974238401</v>
      </c>
      <c r="T214" s="35" t="e">
        <f t="shared" si="60"/>
        <v>#VALUE!</v>
      </c>
      <c r="U214" s="33" t="str">
        <f t="shared" si="61"/>
        <v>0974238401</v>
      </c>
      <c r="V214" s="38" t="str">
        <f t="shared" si="62"/>
        <v>0974238401</v>
      </c>
      <c r="W214" s="35">
        <f t="shared" si="63"/>
        <v>1</v>
      </c>
      <c r="X214" s="39">
        <f t="shared" si="64"/>
        <v>1</v>
      </c>
      <c r="Y214" s="35">
        <f t="shared" si="65"/>
        <v>1</v>
      </c>
      <c r="Z214" s="36">
        <f t="shared" si="66"/>
        <v>1</v>
      </c>
      <c r="AA214" s="36">
        <f t="shared" si="67"/>
        <v>1</v>
      </c>
      <c r="AB214" s="43"/>
    </row>
    <row r="215" spans="1:28" ht="60" customHeight="1">
      <c r="A215" s="3">
        <v>214</v>
      </c>
      <c r="B215" s="3" t="s">
        <v>222</v>
      </c>
      <c r="C215" s="3" t="s">
        <v>386</v>
      </c>
      <c r="D215" s="6">
        <v>44671</v>
      </c>
      <c r="E215" s="3" t="s">
        <v>381</v>
      </c>
      <c r="F215" s="5" t="s">
        <v>890</v>
      </c>
      <c r="G215" s="7" t="s">
        <v>891</v>
      </c>
      <c r="H215" s="5" t="s">
        <v>892</v>
      </c>
      <c r="I215" s="3"/>
      <c r="J215" s="31"/>
      <c r="K215" s="32">
        <f t="shared" si="51"/>
        <v>1</v>
      </c>
      <c r="L215" s="33" t="str">
        <f t="shared" si="52"/>
        <v>101380509</v>
      </c>
      <c r="M215" s="34" t="str">
        <f t="shared" si="53"/>
        <v>101380509</v>
      </c>
      <c r="N215" s="35">
        <f t="shared" si="54"/>
        <v>1</v>
      </c>
      <c r="O215" s="35">
        <f t="shared" si="55"/>
        <v>1</v>
      </c>
      <c r="P215" s="35">
        <f t="shared" si="56"/>
        <v>1</v>
      </c>
      <c r="Q215" s="36">
        <f t="shared" si="57"/>
        <v>1</v>
      </c>
      <c r="R215" s="37" t="str">
        <f t="shared" si="58"/>
        <v>0973079343</v>
      </c>
      <c r="S215" s="33" t="str">
        <f t="shared" si="59"/>
        <v>0973079343</v>
      </c>
      <c r="T215" s="35" t="e">
        <f t="shared" si="60"/>
        <v>#VALUE!</v>
      </c>
      <c r="U215" s="33" t="str">
        <f t="shared" si="61"/>
        <v>0973079343</v>
      </c>
      <c r="V215" s="38" t="str">
        <f t="shared" si="62"/>
        <v>0973079343</v>
      </c>
      <c r="W215" s="35">
        <f t="shared" si="63"/>
        <v>1</v>
      </c>
      <c r="X215" s="39">
        <f t="shared" si="64"/>
        <v>1</v>
      </c>
      <c r="Y215" s="35">
        <f t="shared" si="65"/>
        <v>1</v>
      </c>
      <c r="Z215" s="36">
        <f t="shared" si="66"/>
        <v>1</v>
      </c>
      <c r="AA215" s="36">
        <f t="shared" si="67"/>
        <v>1</v>
      </c>
      <c r="AB215" s="43"/>
    </row>
    <row r="216" spans="1:28" ht="60" customHeight="1">
      <c r="A216" s="3">
        <v>215</v>
      </c>
      <c r="B216" s="3" t="s">
        <v>223</v>
      </c>
      <c r="C216" s="3" t="s">
        <v>386</v>
      </c>
      <c r="D216" s="6">
        <v>44671</v>
      </c>
      <c r="E216" s="3" t="s">
        <v>381</v>
      </c>
      <c r="F216" s="5" t="s">
        <v>893</v>
      </c>
      <c r="G216" s="7" t="s">
        <v>894</v>
      </c>
      <c r="H216" s="5" t="s">
        <v>895</v>
      </c>
      <c r="I216" s="3"/>
      <c r="J216" s="31"/>
      <c r="K216" s="32">
        <f t="shared" si="51"/>
        <v>1</v>
      </c>
      <c r="L216" s="33" t="str">
        <f t="shared" si="52"/>
        <v>101353093</v>
      </c>
      <c r="M216" s="34" t="str">
        <f t="shared" si="53"/>
        <v>101353093</v>
      </c>
      <c r="N216" s="35">
        <f t="shared" si="54"/>
        <v>1</v>
      </c>
      <c r="O216" s="35">
        <f t="shared" si="55"/>
        <v>1</v>
      </c>
      <c r="P216" s="35">
        <f t="shared" si="56"/>
        <v>1</v>
      </c>
      <c r="Q216" s="36">
        <f t="shared" si="57"/>
        <v>1</v>
      </c>
      <c r="R216" s="37" t="str">
        <f t="shared" si="58"/>
        <v>087951089</v>
      </c>
      <c r="S216" s="33" t="str">
        <f t="shared" si="59"/>
        <v>087951089</v>
      </c>
      <c r="T216" s="35" t="e">
        <f t="shared" si="60"/>
        <v>#VALUE!</v>
      </c>
      <c r="U216" s="33" t="str">
        <f t="shared" si="61"/>
        <v>087951089</v>
      </c>
      <c r="V216" s="38" t="str">
        <f t="shared" si="62"/>
        <v>087951089</v>
      </c>
      <c r="W216" s="35">
        <f t="shared" si="63"/>
        <v>1</v>
      </c>
      <c r="X216" s="39">
        <f t="shared" si="64"/>
        <v>1</v>
      </c>
      <c r="Y216" s="35">
        <f t="shared" si="65"/>
        <v>1</v>
      </c>
      <c r="Z216" s="36">
        <f t="shared" si="66"/>
        <v>1</v>
      </c>
      <c r="AA216" s="36">
        <f t="shared" si="67"/>
        <v>1</v>
      </c>
      <c r="AB216" s="43"/>
    </row>
    <row r="217" spans="1:28" ht="60" customHeight="1">
      <c r="A217" s="3">
        <v>216</v>
      </c>
      <c r="B217" s="3" t="s">
        <v>224</v>
      </c>
      <c r="C217" s="3" t="s">
        <v>386</v>
      </c>
      <c r="D217" s="6">
        <v>44676</v>
      </c>
      <c r="E217" s="3" t="s">
        <v>381</v>
      </c>
      <c r="F217" s="5" t="s">
        <v>896</v>
      </c>
      <c r="G217" s="7" t="s">
        <v>897</v>
      </c>
      <c r="H217" s="5" t="s">
        <v>898</v>
      </c>
      <c r="I217" s="3"/>
      <c r="J217" s="31"/>
      <c r="K217" s="32">
        <f t="shared" si="51"/>
        <v>1</v>
      </c>
      <c r="L217" s="33" t="str">
        <f t="shared" si="52"/>
        <v>101192648</v>
      </c>
      <c r="M217" s="34" t="str">
        <f t="shared" si="53"/>
        <v>101192648</v>
      </c>
      <c r="N217" s="35">
        <f t="shared" si="54"/>
        <v>1</v>
      </c>
      <c r="O217" s="35">
        <f t="shared" si="55"/>
        <v>1</v>
      </c>
      <c r="P217" s="35">
        <f t="shared" si="56"/>
        <v>1</v>
      </c>
      <c r="Q217" s="36">
        <f t="shared" si="57"/>
        <v>1</v>
      </c>
      <c r="R217" s="37" t="str">
        <f t="shared" si="58"/>
        <v>015208754</v>
      </c>
      <c r="S217" s="33" t="str">
        <f t="shared" si="59"/>
        <v>015208754</v>
      </c>
      <c r="T217" s="35" t="e">
        <f t="shared" si="60"/>
        <v>#VALUE!</v>
      </c>
      <c r="U217" s="33" t="str">
        <f t="shared" si="61"/>
        <v>015208754</v>
      </c>
      <c r="V217" s="38" t="str">
        <f t="shared" si="62"/>
        <v>015208754</v>
      </c>
      <c r="W217" s="35">
        <f t="shared" si="63"/>
        <v>1</v>
      </c>
      <c r="X217" s="39">
        <f t="shared" si="64"/>
        <v>1</v>
      </c>
      <c r="Y217" s="35">
        <f t="shared" si="65"/>
        <v>1</v>
      </c>
      <c r="Z217" s="36">
        <f t="shared" si="66"/>
        <v>1</v>
      </c>
      <c r="AA217" s="36">
        <f t="shared" si="67"/>
        <v>1</v>
      </c>
      <c r="AB217" s="43"/>
    </row>
    <row r="218" spans="1:28" ht="60" customHeight="1">
      <c r="A218" s="3">
        <v>217</v>
      </c>
      <c r="B218" s="3" t="s">
        <v>225</v>
      </c>
      <c r="C218" s="3" t="s">
        <v>386</v>
      </c>
      <c r="D218" s="6">
        <v>44698</v>
      </c>
      <c r="E218" s="3" t="s">
        <v>381</v>
      </c>
      <c r="F218" s="5" t="s">
        <v>899</v>
      </c>
      <c r="G218" s="7" t="s">
        <v>900</v>
      </c>
      <c r="H218" s="5" t="s">
        <v>901</v>
      </c>
      <c r="I218" s="3"/>
      <c r="J218" s="31"/>
      <c r="K218" s="32">
        <f t="shared" si="51"/>
        <v>1</v>
      </c>
      <c r="L218" s="33" t="str">
        <f t="shared" si="52"/>
        <v>100729647</v>
      </c>
      <c r="M218" s="34" t="str">
        <f t="shared" si="53"/>
        <v>100729647</v>
      </c>
      <c r="N218" s="35">
        <f t="shared" si="54"/>
        <v>1</v>
      </c>
      <c r="O218" s="35">
        <f t="shared" si="55"/>
        <v>1</v>
      </c>
      <c r="P218" s="35">
        <f t="shared" si="56"/>
        <v>1</v>
      </c>
      <c r="Q218" s="36">
        <f t="shared" si="57"/>
        <v>1</v>
      </c>
      <c r="R218" s="37" t="str">
        <f t="shared" si="58"/>
        <v>0964827048</v>
      </c>
      <c r="S218" s="33" t="str">
        <f t="shared" si="59"/>
        <v>0964827048</v>
      </c>
      <c r="T218" s="35" t="e">
        <f t="shared" si="60"/>
        <v>#VALUE!</v>
      </c>
      <c r="U218" s="33" t="str">
        <f t="shared" si="61"/>
        <v>0964827048</v>
      </c>
      <c r="V218" s="38" t="str">
        <f t="shared" si="62"/>
        <v>0964827048</v>
      </c>
      <c r="W218" s="35">
        <f t="shared" si="63"/>
        <v>1</v>
      </c>
      <c r="X218" s="39">
        <f t="shared" si="64"/>
        <v>1</v>
      </c>
      <c r="Y218" s="35">
        <f t="shared" si="65"/>
        <v>1</v>
      </c>
      <c r="Z218" s="36">
        <f t="shared" si="66"/>
        <v>1</v>
      </c>
      <c r="AA218" s="36">
        <f t="shared" si="67"/>
        <v>1</v>
      </c>
    </row>
    <row r="219" spans="1:28" ht="60" customHeight="1">
      <c r="A219" s="3">
        <v>218</v>
      </c>
      <c r="B219" s="3" t="s">
        <v>226</v>
      </c>
      <c r="C219" s="3" t="s">
        <v>386</v>
      </c>
      <c r="D219" s="6">
        <v>44698</v>
      </c>
      <c r="E219" s="3" t="s">
        <v>381</v>
      </c>
      <c r="F219" s="5" t="s">
        <v>902</v>
      </c>
      <c r="G219" s="7" t="s">
        <v>903</v>
      </c>
      <c r="H219" s="5" t="s">
        <v>904</v>
      </c>
      <c r="I219" s="3"/>
      <c r="J219" s="31"/>
      <c r="K219" s="32">
        <f t="shared" si="51"/>
        <v>1</v>
      </c>
      <c r="L219" s="33" t="str">
        <f t="shared" si="52"/>
        <v>101425871</v>
      </c>
      <c r="M219" s="34" t="str">
        <f t="shared" si="53"/>
        <v>101425871</v>
      </c>
      <c r="N219" s="35">
        <f t="shared" si="54"/>
        <v>1</v>
      </c>
      <c r="O219" s="35">
        <f t="shared" si="55"/>
        <v>1</v>
      </c>
      <c r="P219" s="35">
        <f t="shared" si="56"/>
        <v>1</v>
      </c>
      <c r="Q219" s="36">
        <f t="shared" si="57"/>
        <v>1</v>
      </c>
      <c r="R219" s="37" t="str">
        <f t="shared" si="58"/>
        <v>0976004966</v>
      </c>
      <c r="S219" s="33" t="str">
        <f t="shared" si="59"/>
        <v>0976004966</v>
      </c>
      <c r="T219" s="35" t="e">
        <f t="shared" si="60"/>
        <v>#VALUE!</v>
      </c>
      <c r="U219" s="33" t="str">
        <f t="shared" si="61"/>
        <v>0976004966</v>
      </c>
      <c r="V219" s="38" t="str">
        <f t="shared" si="62"/>
        <v>0976004966</v>
      </c>
      <c r="W219" s="35">
        <f t="shared" si="63"/>
        <v>1</v>
      </c>
      <c r="X219" s="39">
        <f t="shared" si="64"/>
        <v>1</v>
      </c>
      <c r="Y219" s="35">
        <f t="shared" si="65"/>
        <v>1</v>
      </c>
      <c r="Z219" s="36">
        <f t="shared" si="66"/>
        <v>1</v>
      </c>
      <c r="AA219" s="36">
        <f t="shared" si="67"/>
        <v>1</v>
      </c>
    </row>
    <row r="220" spans="1:28" ht="60" customHeight="1">
      <c r="A220" s="3">
        <v>219</v>
      </c>
      <c r="B220" s="3" t="s">
        <v>227</v>
      </c>
      <c r="C220" s="3" t="s">
        <v>386</v>
      </c>
      <c r="D220" s="6">
        <v>41019</v>
      </c>
      <c r="E220" s="3" t="s">
        <v>381</v>
      </c>
      <c r="F220" s="5" t="s">
        <v>905</v>
      </c>
      <c r="G220" s="7" t="s">
        <v>906</v>
      </c>
      <c r="H220" s="5" t="s">
        <v>907</v>
      </c>
      <c r="I220" s="3"/>
      <c r="J220" s="31"/>
      <c r="K220" s="32">
        <f t="shared" si="51"/>
        <v>1</v>
      </c>
      <c r="L220" s="33" t="str">
        <f t="shared" si="52"/>
        <v>100825303</v>
      </c>
      <c r="M220" s="34" t="str">
        <f t="shared" si="53"/>
        <v>100825303</v>
      </c>
      <c r="N220" s="35">
        <f t="shared" si="54"/>
        <v>1</v>
      </c>
      <c r="O220" s="35">
        <f t="shared" si="55"/>
        <v>1</v>
      </c>
      <c r="P220" s="35">
        <f t="shared" si="56"/>
        <v>1</v>
      </c>
      <c r="Q220" s="36">
        <f t="shared" si="57"/>
        <v>1</v>
      </c>
      <c r="R220" s="37" t="str">
        <f t="shared" si="58"/>
        <v>081516060</v>
      </c>
      <c r="S220" s="33" t="str">
        <f t="shared" si="59"/>
        <v>081516060</v>
      </c>
      <c r="T220" s="35" t="e">
        <f t="shared" si="60"/>
        <v>#VALUE!</v>
      </c>
      <c r="U220" s="33" t="str">
        <f t="shared" si="61"/>
        <v>081516060</v>
      </c>
      <c r="V220" s="38" t="str">
        <f t="shared" si="62"/>
        <v>081516060</v>
      </c>
      <c r="W220" s="35">
        <f t="shared" si="63"/>
        <v>1</v>
      </c>
      <c r="X220" s="39">
        <f t="shared" si="64"/>
        <v>1</v>
      </c>
      <c r="Y220" s="35">
        <f t="shared" si="65"/>
        <v>1</v>
      </c>
      <c r="Z220" s="36">
        <f t="shared" si="66"/>
        <v>1</v>
      </c>
      <c r="AA220" s="36">
        <f t="shared" si="67"/>
        <v>1</v>
      </c>
    </row>
    <row r="221" spans="1:28" ht="60" customHeight="1">
      <c r="A221" s="3">
        <v>220</v>
      </c>
      <c r="B221" s="3" t="s">
        <v>228</v>
      </c>
      <c r="C221" s="3" t="s">
        <v>386</v>
      </c>
      <c r="D221" s="6">
        <v>41285</v>
      </c>
      <c r="E221" s="3" t="s">
        <v>381</v>
      </c>
      <c r="F221" s="5" t="s">
        <v>908</v>
      </c>
      <c r="G221" s="7" t="s">
        <v>909</v>
      </c>
      <c r="H221" s="5" t="s">
        <v>910</v>
      </c>
      <c r="I221" s="3"/>
      <c r="J221" s="31"/>
      <c r="K221" s="32">
        <f t="shared" si="51"/>
        <v>1</v>
      </c>
      <c r="L221" s="33" t="str">
        <f t="shared" si="52"/>
        <v>101319953</v>
      </c>
      <c r="M221" s="34" t="str">
        <f t="shared" si="53"/>
        <v>101319953</v>
      </c>
      <c r="N221" s="35">
        <f t="shared" si="54"/>
        <v>1</v>
      </c>
      <c r="O221" s="35">
        <f t="shared" si="55"/>
        <v>1</v>
      </c>
      <c r="P221" s="35">
        <f t="shared" si="56"/>
        <v>1</v>
      </c>
      <c r="Q221" s="36">
        <f t="shared" si="57"/>
        <v>1</v>
      </c>
      <c r="R221" s="37" t="str">
        <f t="shared" si="58"/>
        <v>0887533828</v>
      </c>
      <c r="S221" s="33" t="str">
        <f t="shared" si="59"/>
        <v>0887533828</v>
      </c>
      <c r="T221" s="35" t="e">
        <f t="shared" si="60"/>
        <v>#VALUE!</v>
      </c>
      <c r="U221" s="33" t="str">
        <f t="shared" si="61"/>
        <v>0887533828</v>
      </c>
      <c r="V221" s="38" t="str">
        <f t="shared" si="62"/>
        <v>0887533828</v>
      </c>
      <c r="W221" s="35">
        <f t="shared" si="63"/>
        <v>1</v>
      </c>
      <c r="X221" s="39">
        <f t="shared" si="64"/>
        <v>1</v>
      </c>
      <c r="Y221" s="35">
        <f t="shared" si="65"/>
        <v>1</v>
      </c>
      <c r="Z221" s="36">
        <f t="shared" si="66"/>
        <v>1</v>
      </c>
      <c r="AA221" s="36">
        <f t="shared" si="67"/>
        <v>1</v>
      </c>
    </row>
    <row r="222" spans="1:28" ht="60" customHeight="1">
      <c r="A222" s="3">
        <v>221</v>
      </c>
      <c r="B222" s="3" t="s">
        <v>229</v>
      </c>
      <c r="C222" s="3" t="s">
        <v>386</v>
      </c>
      <c r="D222" s="6">
        <v>41019</v>
      </c>
      <c r="E222" s="3" t="s">
        <v>381</v>
      </c>
      <c r="F222" s="5" t="s">
        <v>911</v>
      </c>
      <c r="G222" s="7" t="s">
        <v>912</v>
      </c>
      <c r="H222" s="5" t="s">
        <v>913</v>
      </c>
      <c r="I222" s="3"/>
      <c r="J222" s="31"/>
      <c r="K222" s="32">
        <f t="shared" si="51"/>
        <v>1</v>
      </c>
      <c r="L222" s="33" t="str">
        <f t="shared" si="52"/>
        <v>101088328</v>
      </c>
      <c r="M222" s="34" t="str">
        <f t="shared" si="53"/>
        <v>101088328</v>
      </c>
      <c r="N222" s="35">
        <f t="shared" si="54"/>
        <v>1</v>
      </c>
      <c r="O222" s="35">
        <f t="shared" si="55"/>
        <v>1</v>
      </c>
      <c r="P222" s="35">
        <f t="shared" si="56"/>
        <v>1</v>
      </c>
      <c r="Q222" s="36">
        <f t="shared" si="57"/>
        <v>1</v>
      </c>
      <c r="R222" s="37" t="str">
        <f t="shared" si="58"/>
        <v>0964631510</v>
      </c>
      <c r="S222" s="33" t="str">
        <f t="shared" si="59"/>
        <v>0964631510</v>
      </c>
      <c r="T222" s="35" t="e">
        <f t="shared" si="60"/>
        <v>#VALUE!</v>
      </c>
      <c r="U222" s="33" t="str">
        <f t="shared" si="61"/>
        <v>0964631510</v>
      </c>
      <c r="V222" s="38" t="str">
        <f t="shared" si="62"/>
        <v>0964631510</v>
      </c>
      <c r="W222" s="35">
        <f t="shared" si="63"/>
        <v>1</v>
      </c>
      <c r="X222" s="39">
        <f t="shared" si="64"/>
        <v>1</v>
      </c>
      <c r="Y222" s="35">
        <f t="shared" si="65"/>
        <v>1</v>
      </c>
      <c r="Z222" s="36">
        <f t="shared" si="66"/>
        <v>1</v>
      </c>
      <c r="AA222" s="36">
        <f t="shared" si="67"/>
        <v>1</v>
      </c>
    </row>
    <row r="223" spans="1:28" ht="60" customHeight="1">
      <c r="A223" s="3">
        <v>222</v>
      </c>
      <c r="B223" s="3" t="s">
        <v>230</v>
      </c>
      <c r="C223" s="3" t="s">
        <v>386</v>
      </c>
      <c r="D223" s="6">
        <v>41019</v>
      </c>
      <c r="E223" s="3" t="s">
        <v>381</v>
      </c>
      <c r="F223" s="5" t="s">
        <v>914</v>
      </c>
      <c r="G223" s="7" t="s">
        <v>915</v>
      </c>
      <c r="H223" s="5" t="s">
        <v>916</v>
      </c>
      <c r="I223" s="3"/>
      <c r="J223" s="31"/>
      <c r="K223" s="32">
        <f t="shared" si="51"/>
        <v>1</v>
      </c>
      <c r="L223" s="33" t="str">
        <f t="shared" si="52"/>
        <v>101265430</v>
      </c>
      <c r="M223" s="34" t="str">
        <f t="shared" si="53"/>
        <v>101265430</v>
      </c>
      <c r="N223" s="35">
        <f t="shared" si="54"/>
        <v>1</v>
      </c>
      <c r="O223" s="35">
        <f t="shared" si="55"/>
        <v>1</v>
      </c>
      <c r="P223" s="35">
        <f t="shared" si="56"/>
        <v>1</v>
      </c>
      <c r="Q223" s="36">
        <f t="shared" si="57"/>
        <v>1</v>
      </c>
      <c r="R223" s="37" t="str">
        <f t="shared" si="58"/>
        <v>0963730550</v>
      </c>
      <c r="S223" s="33" t="str">
        <f t="shared" si="59"/>
        <v>0963730550</v>
      </c>
      <c r="T223" s="35" t="e">
        <f t="shared" si="60"/>
        <v>#VALUE!</v>
      </c>
      <c r="U223" s="33" t="str">
        <f t="shared" si="61"/>
        <v>0963730550</v>
      </c>
      <c r="V223" s="38" t="str">
        <f t="shared" si="62"/>
        <v>0963730550</v>
      </c>
      <c r="W223" s="35">
        <f t="shared" si="63"/>
        <v>1</v>
      </c>
      <c r="X223" s="39">
        <f t="shared" si="64"/>
        <v>1</v>
      </c>
      <c r="Y223" s="35">
        <f t="shared" si="65"/>
        <v>1</v>
      </c>
      <c r="Z223" s="36">
        <f t="shared" si="66"/>
        <v>1</v>
      </c>
      <c r="AA223" s="36">
        <f t="shared" si="67"/>
        <v>1</v>
      </c>
    </row>
    <row r="224" spans="1:28" ht="60" customHeight="1">
      <c r="A224" s="3">
        <v>223</v>
      </c>
      <c r="B224" s="3" t="s">
        <v>231</v>
      </c>
      <c r="C224" s="3" t="s">
        <v>386</v>
      </c>
      <c r="D224" s="6">
        <v>41019</v>
      </c>
      <c r="E224" s="3" t="s">
        <v>381</v>
      </c>
      <c r="F224" s="5" t="s">
        <v>917</v>
      </c>
      <c r="G224" s="7" t="s">
        <v>918</v>
      </c>
      <c r="H224" s="5" t="s">
        <v>919</v>
      </c>
      <c r="I224" s="3"/>
      <c r="J224" s="31"/>
      <c r="K224" s="32">
        <f t="shared" si="51"/>
        <v>1</v>
      </c>
      <c r="L224" s="33" t="str">
        <f t="shared" si="52"/>
        <v>101219069</v>
      </c>
      <c r="M224" s="34" t="str">
        <f t="shared" si="53"/>
        <v>101219069</v>
      </c>
      <c r="N224" s="35">
        <f t="shared" si="54"/>
        <v>1</v>
      </c>
      <c r="O224" s="35">
        <f t="shared" si="55"/>
        <v>1</v>
      </c>
      <c r="P224" s="35">
        <f t="shared" si="56"/>
        <v>1</v>
      </c>
      <c r="Q224" s="36">
        <f t="shared" si="57"/>
        <v>1</v>
      </c>
      <c r="R224" s="37" t="str">
        <f t="shared" si="58"/>
        <v>010539809</v>
      </c>
      <c r="S224" s="33" t="str">
        <f t="shared" si="59"/>
        <v>010539809</v>
      </c>
      <c r="T224" s="35" t="e">
        <f t="shared" si="60"/>
        <v>#VALUE!</v>
      </c>
      <c r="U224" s="33" t="str">
        <f t="shared" si="61"/>
        <v>010539809</v>
      </c>
      <c r="V224" s="38" t="str">
        <f t="shared" si="62"/>
        <v>010539809</v>
      </c>
      <c r="W224" s="35">
        <f t="shared" si="63"/>
        <v>1</v>
      </c>
      <c r="X224" s="39">
        <f t="shared" si="64"/>
        <v>1</v>
      </c>
      <c r="Y224" s="35">
        <f t="shared" si="65"/>
        <v>1</v>
      </c>
      <c r="Z224" s="36">
        <f t="shared" si="66"/>
        <v>1</v>
      </c>
      <c r="AA224" s="36">
        <f t="shared" si="67"/>
        <v>1</v>
      </c>
    </row>
    <row r="225" spans="1:27" ht="60" customHeight="1">
      <c r="A225" s="3">
        <v>224</v>
      </c>
      <c r="B225" s="3" t="s">
        <v>232</v>
      </c>
      <c r="C225" s="3" t="s">
        <v>386</v>
      </c>
      <c r="D225" s="6">
        <v>41019</v>
      </c>
      <c r="E225" s="3" t="s">
        <v>381</v>
      </c>
      <c r="F225" s="5" t="s">
        <v>920</v>
      </c>
      <c r="G225" s="7" t="s">
        <v>921</v>
      </c>
      <c r="H225" s="5" t="s">
        <v>922</v>
      </c>
      <c r="I225" s="3"/>
      <c r="J225" s="31"/>
      <c r="K225" s="32">
        <f t="shared" si="51"/>
        <v>1</v>
      </c>
      <c r="L225" s="33" t="str">
        <f t="shared" si="52"/>
        <v>101130372</v>
      </c>
      <c r="M225" s="34" t="str">
        <f t="shared" si="53"/>
        <v>101130372</v>
      </c>
      <c r="N225" s="35">
        <f t="shared" si="54"/>
        <v>1</v>
      </c>
      <c r="O225" s="35">
        <f t="shared" si="55"/>
        <v>1</v>
      </c>
      <c r="P225" s="35">
        <f t="shared" si="56"/>
        <v>1</v>
      </c>
      <c r="Q225" s="36">
        <f t="shared" si="57"/>
        <v>1</v>
      </c>
      <c r="R225" s="37" t="str">
        <f t="shared" si="58"/>
        <v>0976790258</v>
      </c>
      <c r="S225" s="33" t="str">
        <f t="shared" si="59"/>
        <v>0976790258</v>
      </c>
      <c r="T225" s="35" t="e">
        <f t="shared" si="60"/>
        <v>#VALUE!</v>
      </c>
      <c r="U225" s="33" t="str">
        <f t="shared" si="61"/>
        <v>0976790258</v>
      </c>
      <c r="V225" s="38" t="str">
        <f t="shared" si="62"/>
        <v>0976790258</v>
      </c>
      <c r="W225" s="35">
        <f t="shared" si="63"/>
        <v>1</v>
      </c>
      <c r="X225" s="39">
        <f t="shared" si="64"/>
        <v>1</v>
      </c>
      <c r="Y225" s="35">
        <f t="shared" si="65"/>
        <v>1</v>
      </c>
      <c r="Z225" s="36">
        <f t="shared" si="66"/>
        <v>1</v>
      </c>
      <c r="AA225" s="36">
        <f t="shared" si="67"/>
        <v>1</v>
      </c>
    </row>
    <row r="226" spans="1:27" ht="60" customHeight="1">
      <c r="A226" s="3">
        <v>225</v>
      </c>
      <c r="B226" s="3" t="s">
        <v>233</v>
      </c>
      <c r="C226" s="3" t="s">
        <v>386</v>
      </c>
      <c r="D226" s="6">
        <v>41101</v>
      </c>
      <c r="E226" s="3" t="s">
        <v>381</v>
      </c>
      <c r="F226" s="5" t="s">
        <v>923</v>
      </c>
      <c r="G226" s="7" t="s">
        <v>924</v>
      </c>
      <c r="H226" s="5" t="s">
        <v>925</v>
      </c>
      <c r="I226" s="3"/>
      <c r="J226" s="31"/>
      <c r="K226" s="32">
        <f t="shared" si="51"/>
        <v>1</v>
      </c>
      <c r="L226" s="33" t="str">
        <f t="shared" si="52"/>
        <v>100835698</v>
      </c>
      <c r="M226" s="34" t="str">
        <f t="shared" si="53"/>
        <v>100835698</v>
      </c>
      <c r="N226" s="35">
        <f t="shared" si="54"/>
        <v>1</v>
      </c>
      <c r="O226" s="35">
        <f t="shared" si="55"/>
        <v>1</v>
      </c>
      <c r="P226" s="35">
        <f t="shared" si="56"/>
        <v>1</v>
      </c>
      <c r="Q226" s="36">
        <f t="shared" si="57"/>
        <v>1</v>
      </c>
      <c r="R226" s="37" t="str">
        <f t="shared" si="58"/>
        <v>0972656361</v>
      </c>
      <c r="S226" s="33" t="str">
        <f t="shared" si="59"/>
        <v>0972656361</v>
      </c>
      <c r="T226" s="35" t="e">
        <f t="shared" si="60"/>
        <v>#VALUE!</v>
      </c>
      <c r="U226" s="33" t="str">
        <f t="shared" si="61"/>
        <v>0972656361</v>
      </c>
      <c r="V226" s="38" t="str">
        <f t="shared" si="62"/>
        <v>0972656361</v>
      </c>
      <c r="W226" s="35">
        <f t="shared" si="63"/>
        <v>1</v>
      </c>
      <c r="X226" s="39">
        <f t="shared" si="64"/>
        <v>1</v>
      </c>
      <c r="Y226" s="35">
        <f t="shared" si="65"/>
        <v>1</v>
      </c>
      <c r="Z226" s="36">
        <f t="shared" si="66"/>
        <v>1</v>
      </c>
      <c r="AA226" s="36">
        <f t="shared" si="67"/>
        <v>1</v>
      </c>
    </row>
    <row r="227" spans="1:27" ht="60" customHeight="1">
      <c r="A227" s="3">
        <v>226</v>
      </c>
      <c r="B227" s="3" t="s">
        <v>234</v>
      </c>
      <c r="C227" s="3" t="s">
        <v>386</v>
      </c>
      <c r="D227" s="6">
        <v>41291</v>
      </c>
      <c r="E227" s="3" t="s">
        <v>381</v>
      </c>
      <c r="F227" s="5" t="s">
        <v>926</v>
      </c>
      <c r="G227" s="7" t="s">
        <v>927</v>
      </c>
      <c r="H227" s="5" t="s">
        <v>928</v>
      </c>
      <c r="I227" s="3"/>
      <c r="J227" s="31"/>
      <c r="K227" s="32">
        <f t="shared" si="51"/>
        <v>1</v>
      </c>
      <c r="L227" s="33" t="str">
        <f t="shared" si="52"/>
        <v>101148311</v>
      </c>
      <c r="M227" s="34" t="str">
        <f t="shared" si="53"/>
        <v>101148311</v>
      </c>
      <c r="N227" s="35">
        <f t="shared" si="54"/>
        <v>1</v>
      </c>
      <c r="O227" s="35">
        <f t="shared" si="55"/>
        <v>1</v>
      </c>
      <c r="P227" s="35">
        <f t="shared" si="56"/>
        <v>1</v>
      </c>
      <c r="Q227" s="36">
        <f t="shared" si="57"/>
        <v>1</v>
      </c>
      <c r="R227" s="37" t="str">
        <f t="shared" si="58"/>
        <v>0969030440</v>
      </c>
      <c r="S227" s="33" t="str">
        <f t="shared" si="59"/>
        <v>0969030440</v>
      </c>
      <c r="T227" s="35" t="e">
        <f t="shared" si="60"/>
        <v>#VALUE!</v>
      </c>
      <c r="U227" s="33" t="str">
        <f t="shared" si="61"/>
        <v>0969030440</v>
      </c>
      <c r="V227" s="38" t="str">
        <f t="shared" si="62"/>
        <v>0969030440</v>
      </c>
      <c r="W227" s="35">
        <f t="shared" si="63"/>
        <v>1</v>
      </c>
      <c r="X227" s="39">
        <f t="shared" si="64"/>
        <v>1</v>
      </c>
      <c r="Y227" s="35">
        <f t="shared" si="65"/>
        <v>1</v>
      </c>
      <c r="Z227" s="36">
        <f t="shared" si="66"/>
        <v>1</v>
      </c>
      <c r="AA227" s="36">
        <f t="shared" si="67"/>
        <v>1</v>
      </c>
    </row>
    <row r="228" spans="1:27" ht="60" customHeight="1">
      <c r="A228" s="3">
        <v>227</v>
      </c>
      <c r="B228" s="3" t="s">
        <v>235</v>
      </c>
      <c r="C228" s="3" t="s">
        <v>386</v>
      </c>
      <c r="D228" s="6">
        <v>41290</v>
      </c>
      <c r="E228" s="3" t="s">
        <v>381</v>
      </c>
      <c r="F228" s="5" t="s">
        <v>929</v>
      </c>
      <c r="G228" s="7" t="s">
        <v>1420</v>
      </c>
      <c r="H228" s="5" t="s">
        <v>931</v>
      </c>
      <c r="I228" s="3"/>
      <c r="J228" s="31"/>
      <c r="K228" s="32">
        <f t="shared" si="51"/>
        <v>1</v>
      </c>
      <c r="L228" s="33" t="str">
        <f t="shared" si="52"/>
        <v>100727706</v>
      </c>
      <c r="M228" s="34" t="str">
        <f t="shared" si="53"/>
        <v>100727706</v>
      </c>
      <c r="N228" s="35">
        <f t="shared" si="54"/>
        <v>1</v>
      </c>
      <c r="O228" s="35">
        <f t="shared" si="55"/>
        <v>1</v>
      </c>
      <c r="P228" s="35">
        <f t="shared" si="56"/>
        <v>1</v>
      </c>
      <c r="Q228" s="36">
        <f t="shared" si="57"/>
        <v>1</v>
      </c>
      <c r="R228" s="37" t="str">
        <f t="shared" si="58"/>
        <v>0969966585</v>
      </c>
      <c r="S228" s="33" t="str">
        <f t="shared" si="59"/>
        <v>0969966585</v>
      </c>
      <c r="T228" s="35" t="e">
        <f t="shared" si="60"/>
        <v>#VALUE!</v>
      </c>
      <c r="U228" s="33" t="str">
        <f t="shared" si="61"/>
        <v>0969966585</v>
      </c>
      <c r="V228" s="38" t="str">
        <f t="shared" si="62"/>
        <v>0969966585</v>
      </c>
      <c r="W228" s="35">
        <f t="shared" si="63"/>
        <v>1</v>
      </c>
      <c r="X228" s="39">
        <f t="shared" si="64"/>
        <v>1</v>
      </c>
      <c r="Y228" s="35">
        <f t="shared" si="65"/>
        <v>1</v>
      </c>
      <c r="Z228" s="36">
        <f t="shared" si="66"/>
        <v>1</v>
      </c>
      <c r="AA228" s="36">
        <f t="shared" si="67"/>
        <v>1</v>
      </c>
    </row>
    <row r="229" spans="1:27" ht="60" customHeight="1">
      <c r="A229" s="3">
        <v>228</v>
      </c>
      <c r="B229" s="3" t="s">
        <v>236</v>
      </c>
      <c r="C229" s="3" t="s">
        <v>386</v>
      </c>
      <c r="D229" s="6">
        <v>41081</v>
      </c>
      <c r="E229" s="3" t="s">
        <v>381</v>
      </c>
      <c r="F229" s="5" t="s">
        <v>932</v>
      </c>
      <c r="G229" s="7" t="s">
        <v>933</v>
      </c>
      <c r="H229" s="5" t="s">
        <v>934</v>
      </c>
      <c r="I229" s="3"/>
      <c r="J229" s="31"/>
      <c r="K229" s="32">
        <f t="shared" si="51"/>
        <v>1</v>
      </c>
      <c r="L229" s="33" t="str">
        <f t="shared" si="52"/>
        <v>100687037</v>
      </c>
      <c r="M229" s="34" t="str">
        <f t="shared" si="53"/>
        <v>100687037</v>
      </c>
      <c r="N229" s="35">
        <f t="shared" si="54"/>
        <v>1</v>
      </c>
      <c r="O229" s="35">
        <f t="shared" si="55"/>
        <v>1</v>
      </c>
      <c r="P229" s="35">
        <f t="shared" si="56"/>
        <v>1</v>
      </c>
      <c r="Q229" s="36">
        <f t="shared" si="57"/>
        <v>1</v>
      </c>
      <c r="R229" s="37" t="str">
        <f t="shared" si="58"/>
        <v>0969445853</v>
      </c>
      <c r="S229" s="33" t="str">
        <f t="shared" si="59"/>
        <v>0969445853</v>
      </c>
      <c r="T229" s="35" t="e">
        <f t="shared" si="60"/>
        <v>#VALUE!</v>
      </c>
      <c r="U229" s="33" t="str">
        <f t="shared" si="61"/>
        <v>0969445853</v>
      </c>
      <c r="V229" s="38" t="str">
        <f t="shared" si="62"/>
        <v>0969445853</v>
      </c>
      <c r="W229" s="35">
        <f t="shared" si="63"/>
        <v>1</v>
      </c>
      <c r="X229" s="39">
        <f t="shared" si="64"/>
        <v>1</v>
      </c>
      <c r="Y229" s="35">
        <f t="shared" si="65"/>
        <v>1</v>
      </c>
      <c r="Z229" s="36">
        <f t="shared" si="66"/>
        <v>1</v>
      </c>
      <c r="AA229" s="36">
        <f t="shared" si="67"/>
        <v>1</v>
      </c>
    </row>
    <row r="230" spans="1:27" ht="60" customHeight="1">
      <c r="A230" s="3">
        <v>229</v>
      </c>
      <c r="B230" s="3" t="s">
        <v>237</v>
      </c>
      <c r="C230" s="3" t="s">
        <v>386</v>
      </c>
      <c r="D230" s="6">
        <v>41320</v>
      </c>
      <c r="E230" s="3" t="s">
        <v>381</v>
      </c>
      <c r="F230" s="5" t="s">
        <v>935</v>
      </c>
      <c r="G230" s="7" t="s">
        <v>936</v>
      </c>
      <c r="H230" s="5" t="s">
        <v>937</v>
      </c>
      <c r="I230" s="3"/>
      <c r="J230" s="31"/>
      <c r="K230" s="32">
        <f t="shared" si="51"/>
        <v>1</v>
      </c>
      <c r="L230" s="33" t="str">
        <f t="shared" si="52"/>
        <v>100904678</v>
      </c>
      <c r="M230" s="34" t="str">
        <f t="shared" si="53"/>
        <v>100904678</v>
      </c>
      <c r="N230" s="35">
        <f t="shared" si="54"/>
        <v>1</v>
      </c>
      <c r="O230" s="35">
        <f t="shared" si="55"/>
        <v>1</v>
      </c>
      <c r="P230" s="35">
        <f t="shared" si="56"/>
        <v>1</v>
      </c>
      <c r="Q230" s="36">
        <f t="shared" si="57"/>
        <v>1</v>
      </c>
      <c r="R230" s="37" t="str">
        <f t="shared" si="58"/>
        <v>0975121277</v>
      </c>
      <c r="S230" s="33" t="str">
        <f t="shared" si="59"/>
        <v>0975121277</v>
      </c>
      <c r="T230" s="35" t="e">
        <f t="shared" si="60"/>
        <v>#VALUE!</v>
      </c>
      <c r="U230" s="33" t="str">
        <f t="shared" si="61"/>
        <v>0975121277</v>
      </c>
      <c r="V230" s="38" t="str">
        <f t="shared" si="62"/>
        <v>0975121277</v>
      </c>
      <c r="W230" s="35">
        <f t="shared" si="63"/>
        <v>1</v>
      </c>
      <c r="X230" s="39">
        <f t="shared" si="64"/>
        <v>1</v>
      </c>
      <c r="Y230" s="35">
        <f t="shared" si="65"/>
        <v>1</v>
      </c>
      <c r="Z230" s="36">
        <f t="shared" si="66"/>
        <v>1</v>
      </c>
      <c r="AA230" s="36">
        <f t="shared" si="67"/>
        <v>1</v>
      </c>
    </row>
    <row r="231" spans="1:27" ht="60" customHeight="1">
      <c r="A231" s="3">
        <v>230</v>
      </c>
      <c r="B231" s="3" t="s">
        <v>238</v>
      </c>
      <c r="C231" s="3" t="s">
        <v>386</v>
      </c>
      <c r="D231" s="6">
        <v>41437</v>
      </c>
      <c r="E231" s="3" t="s">
        <v>381</v>
      </c>
      <c r="F231" s="5" t="s">
        <v>938</v>
      </c>
      <c r="G231" s="7" t="s">
        <v>939</v>
      </c>
      <c r="H231" s="5" t="s">
        <v>940</v>
      </c>
      <c r="I231" s="3"/>
      <c r="J231" s="31"/>
      <c r="K231" s="32">
        <f t="shared" si="51"/>
        <v>1</v>
      </c>
      <c r="L231" s="33" t="str">
        <f t="shared" si="52"/>
        <v>101050332</v>
      </c>
      <c r="M231" s="34" t="str">
        <f t="shared" si="53"/>
        <v>101050332</v>
      </c>
      <c r="N231" s="35">
        <f t="shared" si="54"/>
        <v>1</v>
      </c>
      <c r="O231" s="35">
        <f t="shared" si="55"/>
        <v>1</v>
      </c>
      <c r="P231" s="35">
        <f t="shared" si="56"/>
        <v>1</v>
      </c>
      <c r="Q231" s="36">
        <f t="shared" si="57"/>
        <v>1</v>
      </c>
      <c r="R231" s="37" t="str">
        <f t="shared" si="58"/>
        <v>070878045</v>
      </c>
      <c r="S231" s="33" t="str">
        <f t="shared" si="59"/>
        <v>070878045</v>
      </c>
      <c r="T231" s="35" t="e">
        <f t="shared" si="60"/>
        <v>#VALUE!</v>
      </c>
      <c r="U231" s="33" t="str">
        <f t="shared" si="61"/>
        <v>070878045</v>
      </c>
      <c r="V231" s="38" t="str">
        <f t="shared" si="62"/>
        <v>070878045</v>
      </c>
      <c r="W231" s="35">
        <f t="shared" si="63"/>
        <v>1</v>
      </c>
      <c r="X231" s="39">
        <f t="shared" si="64"/>
        <v>1</v>
      </c>
      <c r="Y231" s="35">
        <f t="shared" si="65"/>
        <v>1</v>
      </c>
      <c r="Z231" s="36">
        <f t="shared" si="66"/>
        <v>1</v>
      </c>
      <c r="AA231" s="36">
        <f t="shared" si="67"/>
        <v>1</v>
      </c>
    </row>
    <row r="232" spans="1:27" ht="60" customHeight="1">
      <c r="A232" s="3">
        <v>231</v>
      </c>
      <c r="B232" s="3" t="s">
        <v>239</v>
      </c>
      <c r="C232" s="3" t="s">
        <v>386</v>
      </c>
      <c r="D232" s="6">
        <v>41534</v>
      </c>
      <c r="E232" s="3" t="s">
        <v>381</v>
      </c>
      <c r="F232" s="5" t="s">
        <v>941</v>
      </c>
      <c r="G232" s="7" t="s">
        <v>1421</v>
      </c>
      <c r="H232" s="5" t="s">
        <v>942</v>
      </c>
      <c r="I232" s="3"/>
      <c r="J232" s="31"/>
      <c r="K232" s="32">
        <f t="shared" si="51"/>
        <v>1</v>
      </c>
      <c r="L232" s="33" t="str">
        <f t="shared" si="52"/>
        <v>100821700</v>
      </c>
      <c r="M232" s="34" t="str">
        <f t="shared" si="53"/>
        <v>100821700</v>
      </c>
      <c r="N232" s="35">
        <f t="shared" si="54"/>
        <v>1</v>
      </c>
      <c r="O232" s="35">
        <f t="shared" si="55"/>
        <v>1</v>
      </c>
      <c r="P232" s="35">
        <f t="shared" si="56"/>
        <v>1</v>
      </c>
      <c r="Q232" s="36">
        <f t="shared" si="57"/>
        <v>1</v>
      </c>
      <c r="R232" s="37" t="str">
        <f t="shared" si="58"/>
        <v>0968361363</v>
      </c>
      <c r="S232" s="33" t="str">
        <f t="shared" si="59"/>
        <v>0968361363</v>
      </c>
      <c r="T232" s="35" t="e">
        <f t="shared" si="60"/>
        <v>#VALUE!</v>
      </c>
      <c r="U232" s="33" t="str">
        <f t="shared" si="61"/>
        <v>0968361363</v>
      </c>
      <c r="V232" s="38" t="str">
        <f t="shared" si="62"/>
        <v>0968361363</v>
      </c>
      <c r="W232" s="35">
        <f t="shared" si="63"/>
        <v>1</v>
      </c>
      <c r="X232" s="39">
        <f t="shared" si="64"/>
        <v>1</v>
      </c>
      <c r="Y232" s="35">
        <f t="shared" si="65"/>
        <v>1</v>
      </c>
      <c r="Z232" s="36">
        <f t="shared" si="66"/>
        <v>1</v>
      </c>
      <c r="AA232" s="36">
        <f t="shared" si="67"/>
        <v>1</v>
      </c>
    </row>
    <row r="233" spans="1:27" ht="60" customHeight="1">
      <c r="A233" s="3">
        <v>232</v>
      </c>
      <c r="B233" s="3" t="s">
        <v>240</v>
      </c>
      <c r="C233" s="3" t="s">
        <v>386</v>
      </c>
      <c r="D233" s="6">
        <v>41561</v>
      </c>
      <c r="E233" s="3" t="s">
        <v>381</v>
      </c>
      <c r="F233" s="5" t="s">
        <v>943</v>
      </c>
      <c r="G233" s="7" t="s">
        <v>944</v>
      </c>
      <c r="H233" s="5" t="s">
        <v>945</v>
      </c>
      <c r="I233" s="3"/>
      <c r="J233" s="31"/>
      <c r="K233" s="32">
        <f t="shared" si="51"/>
        <v>1</v>
      </c>
      <c r="L233" s="33" t="str">
        <f t="shared" si="52"/>
        <v>100821817</v>
      </c>
      <c r="M233" s="34" t="str">
        <f t="shared" si="53"/>
        <v>100821817</v>
      </c>
      <c r="N233" s="35">
        <f t="shared" si="54"/>
        <v>1</v>
      </c>
      <c r="O233" s="35">
        <f t="shared" si="55"/>
        <v>1</v>
      </c>
      <c r="P233" s="35">
        <f t="shared" si="56"/>
        <v>1</v>
      </c>
      <c r="Q233" s="36">
        <f t="shared" si="57"/>
        <v>1</v>
      </c>
      <c r="R233" s="37" t="str">
        <f t="shared" si="58"/>
        <v>0884810286</v>
      </c>
      <c r="S233" s="33" t="str">
        <f t="shared" si="59"/>
        <v>0884810286</v>
      </c>
      <c r="T233" s="35" t="e">
        <f t="shared" si="60"/>
        <v>#VALUE!</v>
      </c>
      <c r="U233" s="33" t="str">
        <f t="shared" si="61"/>
        <v>0884810286</v>
      </c>
      <c r="V233" s="38" t="str">
        <f t="shared" si="62"/>
        <v>0884810286</v>
      </c>
      <c r="W233" s="35">
        <f t="shared" si="63"/>
        <v>1</v>
      </c>
      <c r="X233" s="39">
        <f t="shared" si="64"/>
        <v>1</v>
      </c>
      <c r="Y233" s="35">
        <f t="shared" si="65"/>
        <v>1</v>
      </c>
      <c r="Z233" s="36">
        <f t="shared" si="66"/>
        <v>1</v>
      </c>
      <c r="AA233" s="36">
        <f t="shared" si="67"/>
        <v>1</v>
      </c>
    </row>
    <row r="234" spans="1:27" ht="60" customHeight="1">
      <c r="A234" s="3">
        <v>233</v>
      </c>
      <c r="B234" s="3" t="s">
        <v>241</v>
      </c>
      <c r="C234" s="3" t="s">
        <v>386</v>
      </c>
      <c r="D234" s="6">
        <v>41599</v>
      </c>
      <c r="E234" s="3" t="s">
        <v>381</v>
      </c>
      <c r="F234" s="5" t="s">
        <v>946</v>
      </c>
      <c r="G234" s="7" t="s">
        <v>1422</v>
      </c>
      <c r="H234" s="5" t="s">
        <v>947</v>
      </c>
      <c r="I234" s="3"/>
      <c r="J234" s="31"/>
      <c r="K234" s="32">
        <f t="shared" si="51"/>
        <v>1</v>
      </c>
      <c r="L234" s="33" t="str">
        <f t="shared" si="52"/>
        <v>101400572</v>
      </c>
      <c r="M234" s="34" t="str">
        <f t="shared" si="53"/>
        <v>101400572</v>
      </c>
      <c r="N234" s="35">
        <f t="shared" si="54"/>
        <v>1</v>
      </c>
      <c r="O234" s="35">
        <f t="shared" si="55"/>
        <v>1</v>
      </c>
      <c r="P234" s="35">
        <f t="shared" si="56"/>
        <v>1</v>
      </c>
      <c r="Q234" s="36">
        <f t="shared" si="57"/>
        <v>1</v>
      </c>
      <c r="R234" s="37" t="str">
        <f t="shared" si="58"/>
        <v>0887641728</v>
      </c>
      <c r="S234" s="33" t="str">
        <f t="shared" si="59"/>
        <v>0887641728</v>
      </c>
      <c r="T234" s="35" t="e">
        <f t="shared" si="60"/>
        <v>#VALUE!</v>
      </c>
      <c r="U234" s="33" t="str">
        <f t="shared" si="61"/>
        <v>0887641728</v>
      </c>
      <c r="V234" s="38" t="str">
        <f t="shared" si="62"/>
        <v>0887641728</v>
      </c>
      <c r="W234" s="35">
        <f t="shared" si="63"/>
        <v>1</v>
      </c>
      <c r="X234" s="39">
        <f t="shared" si="64"/>
        <v>1</v>
      </c>
      <c r="Y234" s="35">
        <f t="shared" si="65"/>
        <v>1</v>
      </c>
      <c r="Z234" s="36">
        <f t="shared" si="66"/>
        <v>1</v>
      </c>
      <c r="AA234" s="36">
        <f t="shared" si="67"/>
        <v>1</v>
      </c>
    </row>
    <row r="235" spans="1:27" ht="60" customHeight="1">
      <c r="A235" s="3">
        <v>234</v>
      </c>
      <c r="B235" s="3" t="s">
        <v>242</v>
      </c>
      <c r="C235" s="3" t="s">
        <v>386</v>
      </c>
      <c r="D235" s="6">
        <v>41443</v>
      </c>
      <c r="E235" s="3" t="s">
        <v>381</v>
      </c>
      <c r="F235" s="5" t="s">
        <v>948</v>
      </c>
      <c r="G235" s="7" t="s">
        <v>1423</v>
      </c>
      <c r="H235" s="5" t="s">
        <v>949</v>
      </c>
      <c r="I235" s="3"/>
      <c r="J235" s="31"/>
      <c r="K235" s="32">
        <f t="shared" si="51"/>
        <v>1</v>
      </c>
      <c r="L235" s="33" t="str">
        <f t="shared" si="52"/>
        <v>100773124</v>
      </c>
      <c r="M235" s="34" t="str">
        <f t="shared" si="53"/>
        <v>100773124</v>
      </c>
      <c r="N235" s="35">
        <f t="shared" si="54"/>
        <v>1</v>
      </c>
      <c r="O235" s="35">
        <f t="shared" si="55"/>
        <v>1</v>
      </c>
      <c r="P235" s="35">
        <f t="shared" si="56"/>
        <v>1</v>
      </c>
      <c r="Q235" s="36">
        <f t="shared" si="57"/>
        <v>1</v>
      </c>
      <c r="R235" s="37" t="str">
        <f t="shared" si="58"/>
        <v>010273632</v>
      </c>
      <c r="S235" s="33" t="str">
        <f t="shared" si="59"/>
        <v>010273632</v>
      </c>
      <c r="T235" s="35" t="e">
        <f t="shared" si="60"/>
        <v>#VALUE!</v>
      </c>
      <c r="U235" s="33" t="str">
        <f t="shared" si="61"/>
        <v>010273632</v>
      </c>
      <c r="V235" s="38" t="str">
        <f t="shared" si="62"/>
        <v>010273632</v>
      </c>
      <c r="W235" s="35">
        <f t="shared" si="63"/>
        <v>1</v>
      </c>
      <c r="X235" s="39">
        <f t="shared" si="64"/>
        <v>1</v>
      </c>
      <c r="Y235" s="35">
        <f t="shared" si="65"/>
        <v>1</v>
      </c>
      <c r="Z235" s="36">
        <f t="shared" si="66"/>
        <v>1</v>
      </c>
      <c r="AA235" s="36">
        <f t="shared" si="67"/>
        <v>1</v>
      </c>
    </row>
    <row r="236" spans="1:27" ht="60" customHeight="1">
      <c r="A236" s="3">
        <v>235</v>
      </c>
      <c r="B236" s="3" t="s">
        <v>243</v>
      </c>
      <c r="C236" s="3" t="s">
        <v>386</v>
      </c>
      <c r="D236" s="6">
        <v>41247</v>
      </c>
      <c r="E236" s="3" t="s">
        <v>381</v>
      </c>
      <c r="F236" s="5" t="s">
        <v>950</v>
      </c>
      <c r="G236" s="7" t="s">
        <v>951</v>
      </c>
      <c r="H236" s="5" t="s">
        <v>952</v>
      </c>
      <c r="I236" s="3"/>
      <c r="J236" s="31"/>
      <c r="K236" s="32">
        <f t="shared" si="51"/>
        <v>1</v>
      </c>
      <c r="L236" s="33" t="str">
        <f t="shared" si="52"/>
        <v>101328563</v>
      </c>
      <c r="M236" s="34" t="str">
        <f t="shared" si="53"/>
        <v>101328563</v>
      </c>
      <c r="N236" s="35">
        <f t="shared" si="54"/>
        <v>1</v>
      </c>
      <c r="O236" s="35">
        <f t="shared" si="55"/>
        <v>1</v>
      </c>
      <c r="P236" s="35">
        <f t="shared" si="56"/>
        <v>1</v>
      </c>
      <c r="Q236" s="36">
        <f t="shared" si="57"/>
        <v>1</v>
      </c>
      <c r="R236" s="37" t="str">
        <f t="shared" si="58"/>
        <v>0882371214</v>
      </c>
      <c r="S236" s="33" t="str">
        <f t="shared" si="59"/>
        <v>0882371214</v>
      </c>
      <c r="T236" s="35" t="e">
        <f t="shared" si="60"/>
        <v>#VALUE!</v>
      </c>
      <c r="U236" s="33" t="str">
        <f t="shared" si="61"/>
        <v>0882371214</v>
      </c>
      <c r="V236" s="38" t="str">
        <f t="shared" si="62"/>
        <v>0882371214</v>
      </c>
      <c r="W236" s="35">
        <f t="shared" si="63"/>
        <v>1</v>
      </c>
      <c r="X236" s="39">
        <f t="shared" si="64"/>
        <v>1</v>
      </c>
      <c r="Y236" s="35">
        <f t="shared" si="65"/>
        <v>1</v>
      </c>
      <c r="Z236" s="36">
        <f t="shared" si="66"/>
        <v>1</v>
      </c>
      <c r="AA236" s="36">
        <f t="shared" si="67"/>
        <v>1</v>
      </c>
    </row>
    <row r="237" spans="1:27" ht="60" customHeight="1">
      <c r="A237" s="3">
        <v>236</v>
      </c>
      <c r="B237" s="3" t="s">
        <v>244</v>
      </c>
      <c r="C237" s="3" t="s">
        <v>386</v>
      </c>
      <c r="D237" s="6">
        <v>41038</v>
      </c>
      <c r="E237" s="3" t="s">
        <v>381</v>
      </c>
      <c r="F237" s="5" t="s">
        <v>953</v>
      </c>
      <c r="G237" s="7" t="s">
        <v>954</v>
      </c>
      <c r="H237" s="5" t="s">
        <v>955</v>
      </c>
      <c r="I237" s="3"/>
      <c r="J237" s="31"/>
      <c r="K237" s="32">
        <f t="shared" si="51"/>
        <v>1</v>
      </c>
      <c r="L237" s="33" t="str">
        <f t="shared" si="52"/>
        <v>101239183</v>
      </c>
      <c r="M237" s="34" t="str">
        <f t="shared" si="53"/>
        <v>101239183</v>
      </c>
      <c r="N237" s="35">
        <f t="shared" si="54"/>
        <v>1</v>
      </c>
      <c r="O237" s="35">
        <f t="shared" si="55"/>
        <v>1</v>
      </c>
      <c r="P237" s="35">
        <f t="shared" si="56"/>
        <v>1</v>
      </c>
      <c r="Q237" s="36">
        <f t="shared" si="57"/>
        <v>1</v>
      </c>
      <c r="R237" s="37" t="str">
        <f t="shared" si="58"/>
        <v>0972214614</v>
      </c>
      <c r="S237" s="33" t="str">
        <f t="shared" si="59"/>
        <v>0972214614</v>
      </c>
      <c r="T237" s="35" t="e">
        <f t="shared" si="60"/>
        <v>#VALUE!</v>
      </c>
      <c r="U237" s="33" t="str">
        <f t="shared" si="61"/>
        <v>0972214614</v>
      </c>
      <c r="V237" s="38" t="str">
        <f t="shared" si="62"/>
        <v>0972214614</v>
      </c>
      <c r="W237" s="35">
        <f t="shared" si="63"/>
        <v>1</v>
      </c>
      <c r="X237" s="39">
        <f t="shared" si="64"/>
        <v>1</v>
      </c>
      <c r="Y237" s="35">
        <f t="shared" si="65"/>
        <v>1</v>
      </c>
      <c r="Z237" s="36">
        <f t="shared" si="66"/>
        <v>1</v>
      </c>
      <c r="AA237" s="36">
        <f t="shared" si="67"/>
        <v>1</v>
      </c>
    </row>
    <row r="238" spans="1:27" ht="60" customHeight="1">
      <c r="A238" s="3">
        <v>237</v>
      </c>
      <c r="B238" s="3" t="s">
        <v>245</v>
      </c>
      <c r="C238" s="3" t="s">
        <v>386</v>
      </c>
      <c r="D238" s="6">
        <v>41019</v>
      </c>
      <c r="E238" s="3" t="s">
        <v>381</v>
      </c>
      <c r="F238" s="5" t="s">
        <v>956</v>
      </c>
      <c r="G238" s="7" t="s">
        <v>1424</v>
      </c>
      <c r="H238" s="5" t="s">
        <v>957</v>
      </c>
      <c r="I238" s="3"/>
      <c r="J238" s="31"/>
      <c r="K238" s="32">
        <f t="shared" si="51"/>
        <v>1</v>
      </c>
      <c r="L238" s="33" t="str">
        <f t="shared" si="52"/>
        <v>101239151</v>
      </c>
      <c r="M238" s="34" t="str">
        <f t="shared" si="53"/>
        <v>101239151</v>
      </c>
      <c r="N238" s="35">
        <f t="shared" si="54"/>
        <v>1</v>
      </c>
      <c r="O238" s="35">
        <f t="shared" si="55"/>
        <v>1</v>
      </c>
      <c r="P238" s="35">
        <f t="shared" si="56"/>
        <v>1</v>
      </c>
      <c r="Q238" s="36">
        <f t="shared" si="57"/>
        <v>1</v>
      </c>
      <c r="R238" s="37" t="str">
        <f t="shared" si="58"/>
        <v>093524626</v>
      </c>
      <c r="S238" s="33" t="str">
        <f t="shared" si="59"/>
        <v>093524626</v>
      </c>
      <c r="T238" s="35" t="e">
        <f t="shared" si="60"/>
        <v>#VALUE!</v>
      </c>
      <c r="U238" s="33" t="str">
        <f t="shared" si="61"/>
        <v>093524626</v>
      </c>
      <c r="V238" s="38" t="str">
        <f t="shared" si="62"/>
        <v>093524626</v>
      </c>
      <c r="W238" s="35">
        <f t="shared" si="63"/>
        <v>1</v>
      </c>
      <c r="X238" s="39">
        <f t="shared" si="64"/>
        <v>1</v>
      </c>
      <c r="Y238" s="35">
        <f t="shared" si="65"/>
        <v>1</v>
      </c>
      <c r="Z238" s="36">
        <f t="shared" si="66"/>
        <v>1</v>
      </c>
      <c r="AA238" s="36">
        <f t="shared" si="67"/>
        <v>1</v>
      </c>
    </row>
    <row r="239" spans="1:27" ht="60" customHeight="1">
      <c r="A239" s="3">
        <v>238</v>
      </c>
      <c r="B239" s="3" t="s">
        <v>246</v>
      </c>
      <c r="C239" s="3" t="s">
        <v>386</v>
      </c>
      <c r="D239" s="6">
        <v>41019</v>
      </c>
      <c r="E239" s="3" t="s">
        <v>381</v>
      </c>
      <c r="F239" s="5" t="s">
        <v>958</v>
      </c>
      <c r="G239" s="7" t="s">
        <v>959</v>
      </c>
      <c r="H239" s="5" t="s">
        <v>960</v>
      </c>
      <c r="I239" s="3"/>
      <c r="J239" s="31"/>
      <c r="K239" s="32">
        <f t="shared" si="51"/>
        <v>1</v>
      </c>
      <c r="L239" s="33" t="str">
        <f t="shared" si="52"/>
        <v>100904512</v>
      </c>
      <c r="M239" s="34" t="str">
        <f t="shared" si="53"/>
        <v>100904512</v>
      </c>
      <c r="N239" s="35">
        <f t="shared" si="54"/>
        <v>1</v>
      </c>
      <c r="O239" s="35">
        <f t="shared" si="55"/>
        <v>1</v>
      </c>
      <c r="P239" s="35">
        <f t="shared" si="56"/>
        <v>1</v>
      </c>
      <c r="Q239" s="36">
        <f t="shared" si="57"/>
        <v>1</v>
      </c>
      <c r="R239" s="37" t="str">
        <f t="shared" si="58"/>
        <v>087435215</v>
      </c>
      <c r="S239" s="33" t="str">
        <f t="shared" si="59"/>
        <v>087435215</v>
      </c>
      <c r="T239" s="35" t="e">
        <f t="shared" si="60"/>
        <v>#VALUE!</v>
      </c>
      <c r="U239" s="33" t="str">
        <f t="shared" si="61"/>
        <v>087435215</v>
      </c>
      <c r="V239" s="38" t="str">
        <f t="shared" si="62"/>
        <v>087435215</v>
      </c>
      <c r="W239" s="35">
        <f t="shared" si="63"/>
        <v>1</v>
      </c>
      <c r="X239" s="39">
        <f t="shared" si="64"/>
        <v>1</v>
      </c>
      <c r="Y239" s="35">
        <f t="shared" si="65"/>
        <v>1</v>
      </c>
      <c r="Z239" s="36">
        <f t="shared" si="66"/>
        <v>1</v>
      </c>
      <c r="AA239" s="36">
        <f t="shared" si="67"/>
        <v>1</v>
      </c>
    </row>
    <row r="240" spans="1:27" ht="60" customHeight="1">
      <c r="A240" s="3">
        <v>239</v>
      </c>
      <c r="B240" s="3" t="s">
        <v>247</v>
      </c>
      <c r="C240" s="3" t="s">
        <v>386</v>
      </c>
      <c r="D240" s="6">
        <v>41388</v>
      </c>
      <c r="E240" s="3" t="s">
        <v>381</v>
      </c>
      <c r="F240" s="5" t="s">
        <v>961</v>
      </c>
      <c r="G240" s="7" t="s">
        <v>1425</v>
      </c>
      <c r="H240" s="5" t="s">
        <v>962</v>
      </c>
      <c r="I240" s="3"/>
      <c r="J240" s="31"/>
      <c r="K240" s="32">
        <f t="shared" si="51"/>
        <v>1</v>
      </c>
      <c r="L240" s="33" t="str">
        <f t="shared" si="52"/>
        <v>100770420</v>
      </c>
      <c r="M240" s="34" t="str">
        <f t="shared" si="53"/>
        <v>100770420</v>
      </c>
      <c r="N240" s="35">
        <f t="shared" si="54"/>
        <v>1</v>
      </c>
      <c r="O240" s="35">
        <f t="shared" si="55"/>
        <v>1</v>
      </c>
      <c r="P240" s="35">
        <f t="shared" si="56"/>
        <v>1</v>
      </c>
      <c r="Q240" s="36">
        <f t="shared" si="57"/>
        <v>1</v>
      </c>
      <c r="R240" s="37" t="str">
        <f t="shared" si="58"/>
        <v>0977673688</v>
      </c>
      <c r="S240" s="33" t="str">
        <f t="shared" si="59"/>
        <v>0977673688</v>
      </c>
      <c r="T240" s="35" t="e">
        <f t="shared" si="60"/>
        <v>#VALUE!</v>
      </c>
      <c r="U240" s="33" t="str">
        <f t="shared" si="61"/>
        <v>0977673688</v>
      </c>
      <c r="V240" s="38" t="str">
        <f t="shared" si="62"/>
        <v>0977673688</v>
      </c>
      <c r="W240" s="35">
        <f t="shared" si="63"/>
        <v>1</v>
      </c>
      <c r="X240" s="39">
        <f t="shared" si="64"/>
        <v>1</v>
      </c>
      <c r="Y240" s="35">
        <f t="shared" si="65"/>
        <v>1</v>
      </c>
      <c r="Z240" s="36">
        <f t="shared" si="66"/>
        <v>1</v>
      </c>
      <c r="AA240" s="36">
        <f t="shared" si="67"/>
        <v>1</v>
      </c>
    </row>
    <row r="241" spans="1:27" ht="60" customHeight="1">
      <c r="A241" s="3">
        <v>240</v>
      </c>
      <c r="B241" s="3" t="s">
        <v>248</v>
      </c>
      <c r="C241" s="3" t="s">
        <v>386</v>
      </c>
      <c r="D241" s="6">
        <v>41505</v>
      </c>
      <c r="E241" s="3" t="s">
        <v>381</v>
      </c>
      <c r="F241" s="5" t="s">
        <v>963</v>
      </c>
      <c r="G241" s="7" t="s">
        <v>1426</v>
      </c>
      <c r="H241" s="5" t="s">
        <v>964</v>
      </c>
      <c r="I241" s="3"/>
      <c r="J241" s="31"/>
      <c r="K241" s="32">
        <f t="shared" si="51"/>
        <v>1</v>
      </c>
      <c r="L241" s="33" t="str">
        <f t="shared" si="52"/>
        <v>100767450</v>
      </c>
      <c r="M241" s="34" t="str">
        <f t="shared" si="53"/>
        <v>100767450</v>
      </c>
      <c r="N241" s="35">
        <f t="shared" si="54"/>
        <v>1</v>
      </c>
      <c r="O241" s="35">
        <f t="shared" si="55"/>
        <v>1</v>
      </c>
      <c r="P241" s="35">
        <f t="shared" si="56"/>
        <v>1</v>
      </c>
      <c r="Q241" s="36">
        <f t="shared" si="57"/>
        <v>1</v>
      </c>
      <c r="R241" s="37" t="str">
        <f t="shared" si="58"/>
        <v>0886657639</v>
      </c>
      <c r="S241" s="33" t="str">
        <f t="shared" si="59"/>
        <v>0886657639</v>
      </c>
      <c r="T241" s="35" t="e">
        <f t="shared" si="60"/>
        <v>#VALUE!</v>
      </c>
      <c r="U241" s="33" t="str">
        <f t="shared" si="61"/>
        <v>0886657639</v>
      </c>
      <c r="V241" s="38" t="str">
        <f t="shared" si="62"/>
        <v>0886657639</v>
      </c>
      <c r="W241" s="35">
        <f t="shared" si="63"/>
        <v>1</v>
      </c>
      <c r="X241" s="39">
        <f t="shared" si="64"/>
        <v>1</v>
      </c>
      <c r="Y241" s="35">
        <f t="shared" si="65"/>
        <v>1</v>
      </c>
      <c r="Z241" s="36">
        <f t="shared" si="66"/>
        <v>1</v>
      </c>
      <c r="AA241" s="36">
        <f t="shared" si="67"/>
        <v>1</v>
      </c>
    </row>
    <row r="242" spans="1:27" ht="60" customHeight="1">
      <c r="A242" s="3">
        <v>241</v>
      </c>
      <c r="B242" s="3" t="s">
        <v>249</v>
      </c>
      <c r="C242" s="3" t="s">
        <v>386</v>
      </c>
      <c r="D242" s="6">
        <v>41450</v>
      </c>
      <c r="E242" s="3" t="s">
        <v>381</v>
      </c>
      <c r="F242" s="5" t="s">
        <v>965</v>
      </c>
      <c r="G242" s="7" t="s">
        <v>1427</v>
      </c>
      <c r="H242" s="5" t="s">
        <v>966</v>
      </c>
      <c r="I242" s="3"/>
      <c r="J242" s="31"/>
      <c r="K242" s="32">
        <f t="shared" si="51"/>
        <v>1</v>
      </c>
      <c r="L242" s="33" t="str">
        <f t="shared" si="52"/>
        <v>101122002</v>
      </c>
      <c r="M242" s="34" t="str">
        <f t="shared" si="53"/>
        <v>101122002</v>
      </c>
      <c r="N242" s="35">
        <f t="shared" si="54"/>
        <v>1</v>
      </c>
      <c r="O242" s="35">
        <f t="shared" si="55"/>
        <v>1</v>
      </c>
      <c r="P242" s="35">
        <f t="shared" si="56"/>
        <v>1</v>
      </c>
      <c r="Q242" s="36">
        <f t="shared" si="57"/>
        <v>1</v>
      </c>
      <c r="R242" s="37" t="str">
        <f t="shared" si="58"/>
        <v>015345636</v>
      </c>
      <c r="S242" s="33" t="str">
        <f t="shared" si="59"/>
        <v>015345636</v>
      </c>
      <c r="T242" s="35" t="e">
        <f t="shared" si="60"/>
        <v>#VALUE!</v>
      </c>
      <c r="U242" s="33" t="str">
        <f t="shared" si="61"/>
        <v>015345636</v>
      </c>
      <c r="V242" s="38" t="str">
        <f t="shared" si="62"/>
        <v>015345636</v>
      </c>
      <c r="W242" s="35">
        <f t="shared" si="63"/>
        <v>1</v>
      </c>
      <c r="X242" s="39">
        <f t="shared" si="64"/>
        <v>1</v>
      </c>
      <c r="Y242" s="35">
        <f t="shared" si="65"/>
        <v>1</v>
      </c>
      <c r="Z242" s="36">
        <f t="shared" si="66"/>
        <v>1</v>
      </c>
      <c r="AA242" s="36">
        <f t="shared" si="67"/>
        <v>1</v>
      </c>
    </row>
    <row r="243" spans="1:27" ht="60" customHeight="1">
      <c r="A243" s="3">
        <v>242</v>
      </c>
      <c r="B243" s="3" t="s">
        <v>250</v>
      </c>
      <c r="C243" s="3" t="s">
        <v>386</v>
      </c>
      <c r="D243" s="6">
        <v>41293</v>
      </c>
      <c r="E243" s="3" t="s">
        <v>381</v>
      </c>
      <c r="F243" s="5" t="s">
        <v>967</v>
      </c>
      <c r="G243" s="7" t="s">
        <v>1428</v>
      </c>
      <c r="H243" s="5" t="s">
        <v>968</v>
      </c>
      <c r="I243" s="3"/>
      <c r="J243" s="31"/>
      <c r="K243" s="32">
        <f t="shared" si="51"/>
        <v>1</v>
      </c>
      <c r="L243" s="33" t="str">
        <f t="shared" si="52"/>
        <v>100713779</v>
      </c>
      <c r="M243" s="34" t="str">
        <f t="shared" si="53"/>
        <v>100713779</v>
      </c>
      <c r="N243" s="35">
        <f t="shared" si="54"/>
        <v>1</v>
      </c>
      <c r="O243" s="35">
        <f t="shared" si="55"/>
        <v>1</v>
      </c>
      <c r="P243" s="35">
        <f t="shared" si="56"/>
        <v>1</v>
      </c>
      <c r="Q243" s="36">
        <f t="shared" si="57"/>
        <v>1</v>
      </c>
      <c r="R243" s="37" t="str">
        <f t="shared" si="58"/>
        <v>0886641691</v>
      </c>
      <c r="S243" s="33" t="str">
        <f t="shared" si="59"/>
        <v>0886641691</v>
      </c>
      <c r="T243" s="35" t="e">
        <f t="shared" si="60"/>
        <v>#VALUE!</v>
      </c>
      <c r="U243" s="33" t="str">
        <f t="shared" si="61"/>
        <v>0886641691</v>
      </c>
      <c r="V243" s="38" t="str">
        <f t="shared" si="62"/>
        <v>0886641691</v>
      </c>
      <c r="W243" s="35">
        <f t="shared" si="63"/>
        <v>1</v>
      </c>
      <c r="X243" s="39">
        <f t="shared" si="64"/>
        <v>1</v>
      </c>
      <c r="Y243" s="35">
        <f t="shared" si="65"/>
        <v>1</v>
      </c>
      <c r="Z243" s="36">
        <f t="shared" si="66"/>
        <v>1</v>
      </c>
      <c r="AA243" s="36">
        <f t="shared" si="67"/>
        <v>1</v>
      </c>
    </row>
    <row r="244" spans="1:27" ht="60" customHeight="1">
      <c r="A244" s="3">
        <v>243</v>
      </c>
      <c r="B244" s="3" t="s">
        <v>251</v>
      </c>
      <c r="C244" s="3" t="s">
        <v>386</v>
      </c>
      <c r="D244" s="6">
        <v>42724</v>
      </c>
      <c r="E244" s="3" t="s">
        <v>381</v>
      </c>
      <c r="F244" s="5" t="s">
        <v>969</v>
      </c>
      <c r="G244" s="7" t="s">
        <v>1429</v>
      </c>
      <c r="H244" s="5" t="s">
        <v>970</v>
      </c>
      <c r="I244" s="3"/>
      <c r="J244" s="31"/>
      <c r="K244" s="32">
        <f t="shared" si="51"/>
        <v>1</v>
      </c>
      <c r="L244" s="33" t="str">
        <f t="shared" si="52"/>
        <v>101122798</v>
      </c>
      <c r="M244" s="34" t="str">
        <f t="shared" si="53"/>
        <v>101122798</v>
      </c>
      <c r="N244" s="35">
        <f t="shared" si="54"/>
        <v>1</v>
      </c>
      <c r="O244" s="35">
        <f t="shared" si="55"/>
        <v>1</v>
      </c>
      <c r="P244" s="35">
        <f t="shared" si="56"/>
        <v>1</v>
      </c>
      <c r="Q244" s="36">
        <f t="shared" si="57"/>
        <v>1</v>
      </c>
      <c r="R244" s="37" t="str">
        <f t="shared" si="58"/>
        <v>085687289</v>
      </c>
      <c r="S244" s="33" t="str">
        <f t="shared" si="59"/>
        <v>085687289</v>
      </c>
      <c r="T244" s="35" t="e">
        <f t="shared" si="60"/>
        <v>#VALUE!</v>
      </c>
      <c r="U244" s="33" t="str">
        <f t="shared" si="61"/>
        <v>085687289</v>
      </c>
      <c r="V244" s="38" t="str">
        <f t="shared" si="62"/>
        <v>085687289</v>
      </c>
      <c r="W244" s="35">
        <f t="shared" si="63"/>
        <v>1</v>
      </c>
      <c r="X244" s="39">
        <f t="shared" si="64"/>
        <v>1</v>
      </c>
      <c r="Y244" s="35">
        <f t="shared" si="65"/>
        <v>1</v>
      </c>
      <c r="Z244" s="36">
        <f t="shared" si="66"/>
        <v>1</v>
      </c>
      <c r="AA244" s="36">
        <f t="shared" si="67"/>
        <v>1</v>
      </c>
    </row>
    <row r="245" spans="1:27" ht="60" customHeight="1">
      <c r="A245" s="3">
        <v>244</v>
      </c>
      <c r="B245" s="3" t="s">
        <v>252</v>
      </c>
      <c r="C245" s="3" t="s">
        <v>386</v>
      </c>
      <c r="D245" s="6">
        <v>42948</v>
      </c>
      <c r="E245" s="3" t="s">
        <v>381</v>
      </c>
      <c r="F245" s="5" t="s">
        <v>971</v>
      </c>
      <c r="G245" s="7" t="s">
        <v>1430</v>
      </c>
      <c r="H245" s="5" t="s">
        <v>972</v>
      </c>
      <c r="I245" s="3"/>
      <c r="J245" s="31"/>
      <c r="K245" s="32">
        <f t="shared" si="51"/>
        <v>1</v>
      </c>
      <c r="L245" s="33" t="str">
        <f t="shared" si="52"/>
        <v>101170224</v>
      </c>
      <c r="M245" s="34" t="str">
        <f t="shared" si="53"/>
        <v>101170224</v>
      </c>
      <c r="N245" s="35">
        <f t="shared" si="54"/>
        <v>1</v>
      </c>
      <c r="O245" s="35">
        <f t="shared" si="55"/>
        <v>1</v>
      </c>
      <c r="P245" s="35">
        <f t="shared" si="56"/>
        <v>1</v>
      </c>
      <c r="Q245" s="36">
        <f t="shared" si="57"/>
        <v>1</v>
      </c>
      <c r="R245" s="37" t="str">
        <f t="shared" si="58"/>
        <v>0889299506</v>
      </c>
      <c r="S245" s="33" t="str">
        <f t="shared" si="59"/>
        <v>0889299506</v>
      </c>
      <c r="T245" s="35" t="e">
        <f t="shared" si="60"/>
        <v>#VALUE!</v>
      </c>
      <c r="U245" s="33" t="str">
        <f t="shared" si="61"/>
        <v>0889299506</v>
      </c>
      <c r="V245" s="38" t="str">
        <f t="shared" si="62"/>
        <v>0889299506</v>
      </c>
      <c r="W245" s="35">
        <f t="shared" si="63"/>
        <v>1</v>
      </c>
      <c r="X245" s="39">
        <f t="shared" si="64"/>
        <v>1</v>
      </c>
      <c r="Y245" s="35">
        <f t="shared" si="65"/>
        <v>1</v>
      </c>
      <c r="Z245" s="36">
        <f t="shared" si="66"/>
        <v>1</v>
      </c>
      <c r="AA245" s="36">
        <f t="shared" si="67"/>
        <v>1</v>
      </c>
    </row>
    <row r="246" spans="1:27" ht="60" customHeight="1">
      <c r="A246" s="3">
        <v>245</v>
      </c>
      <c r="B246" s="3" t="s">
        <v>253</v>
      </c>
      <c r="C246" s="3" t="s">
        <v>386</v>
      </c>
      <c r="D246" s="6">
        <v>42948</v>
      </c>
      <c r="E246" s="3" t="s">
        <v>381</v>
      </c>
      <c r="F246" s="5" t="s">
        <v>973</v>
      </c>
      <c r="G246" s="7" t="s">
        <v>1431</v>
      </c>
      <c r="H246" s="5" t="s">
        <v>974</v>
      </c>
      <c r="I246" s="3"/>
      <c r="J246" s="31"/>
      <c r="K246" s="32">
        <f t="shared" si="51"/>
        <v>1</v>
      </c>
      <c r="L246" s="33" t="str">
        <f t="shared" si="52"/>
        <v>101149126</v>
      </c>
      <c r="M246" s="34" t="str">
        <f t="shared" si="53"/>
        <v>101149126</v>
      </c>
      <c r="N246" s="35">
        <f t="shared" si="54"/>
        <v>1</v>
      </c>
      <c r="O246" s="35">
        <f t="shared" si="55"/>
        <v>1</v>
      </c>
      <c r="P246" s="35">
        <f t="shared" si="56"/>
        <v>1</v>
      </c>
      <c r="Q246" s="36">
        <f t="shared" si="57"/>
        <v>1</v>
      </c>
      <c r="R246" s="37" t="str">
        <f t="shared" si="58"/>
        <v>081630968</v>
      </c>
      <c r="S246" s="33" t="str">
        <f t="shared" si="59"/>
        <v>081630968</v>
      </c>
      <c r="T246" s="35" t="e">
        <f t="shared" si="60"/>
        <v>#VALUE!</v>
      </c>
      <c r="U246" s="33" t="str">
        <f t="shared" si="61"/>
        <v>081630968</v>
      </c>
      <c r="V246" s="38" t="str">
        <f t="shared" si="62"/>
        <v>081630968</v>
      </c>
      <c r="W246" s="35">
        <f t="shared" si="63"/>
        <v>1</v>
      </c>
      <c r="X246" s="39">
        <f t="shared" si="64"/>
        <v>1</v>
      </c>
      <c r="Y246" s="35">
        <f t="shared" si="65"/>
        <v>1</v>
      </c>
      <c r="Z246" s="36">
        <f t="shared" si="66"/>
        <v>1</v>
      </c>
      <c r="AA246" s="36">
        <f t="shared" si="67"/>
        <v>1</v>
      </c>
    </row>
    <row r="247" spans="1:27" ht="60" customHeight="1">
      <c r="A247" s="3">
        <v>246</v>
      </c>
      <c r="B247" s="3" t="s">
        <v>254</v>
      </c>
      <c r="C247" s="3" t="s">
        <v>386</v>
      </c>
      <c r="D247" s="6">
        <v>42948</v>
      </c>
      <c r="E247" s="3" t="s">
        <v>381</v>
      </c>
      <c r="F247" s="5" t="s">
        <v>975</v>
      </c>
      <c r="G247" s="7" t="s">
        <v>1432</v>
      </c>
      <c r="H247" s="5" t="s">
        <v>976</v>
      </c>
      <c r="I247" s="3"/>
      <c r="J247" s="31"/>
      <c r="K247" s="32">
        <f t="shared" si="51"/>
        <v>1</v>
      </c>
      <c r="L247" s="33" t="str">
        <f t="shared" si="52"/>
        <v>101216073</v>
      </c>
      <c r="M247" s="34" t="str">
        <f t="shared" si="53"/>
        <v>101216073</v>
      </c>
      <c r="N247" s="35">
        <f t="shared" si="54"/>
        <v>1</v>
      </c>
      <c r="O247" s="35">
        <f t="shared" si="55"/>
        <v>1</v>
      </c>
      <c r="P247" s="35">
        <f t="shared" si="56"/>
        <v>1</v>
      </c>
      <c r="Q247" s="36">
        <f t="shared" si="57"/>
        <v>1</v>
      </c>
      <c r="R247" s="37" t="str">
        <f t="shared" si="58"/>
        <v>0969104540</v>
      </c>
      <c r="S247" s="33" t="str">
        <f t="shared" si="59"/>
        <v>0969104540</v>
      </c>
      <c r="T247" s="35" t="e">
        <f t="shared" si="60"/>
        <v>#VALUE!</v>
      </c>
      <c r="U247" s="33" t="str">
        <f t="shared" si="61"/>
        <v>0969104540</v>
      </c>
      <c r="V247" s="38" t="str">
        <f t="shared" si="62"/>
        <v>0969104540</v>
      </c>
      <c r="W247" s="35">
        <f t="shared" si="63"/>
        <v>1</v>
      </c>
      <c r="X247" s="39">
        <f t="shared" si="64"/>
        <v>1</v>
      </c>
      <c r="Y247" s="35">
        <f t="shared" si="65"/>
        <v>1</v>
      </c>
      <c r="Z247" s="36">
        <f t="shared" si="66"/>
        <v>1</v>
      </c>
      <c r="AA247" s="36">
        <f t="shared" si="67"/>
        <v>1</v>
      </c>
    </row>
    <row r="248" spans="1:27" ht="60" customHeight="1">
      <c r="A248" s="3">
        <v>247</v>
      </c>
      <c r="B248" s="3" t="s">
        <v>255</v>
      </c>
      <c r="C248" s="3" t="s">
        <v>386</v>
      </c>
      <c r="D248" s="6">
        <v>42948</v>
      </c>
      <c r="E248" s="3" t="s">
        <v>381</v>
      </c>
      <c r="F248" s="5" t="s">
        <v>977</v>
      </c>
      <c r="G248" s="7" t="s">
        <v>1433</v>
      </c>
      <c r="H248" s="5" t="s">
        <v>978</v>
      </c>
      <c r="I248" s="3"/>
      <c r="J248" s="31"/>
      <c r="K248" s="32">
        <f t="shared" si="51"/>
        <v>1</v>
      </c>
      <c r="L248" s="33" t="str">
        <f t="shared" si="52"/>
        <v>101315016</v>
      </c>
      <c r="M248" s="34" t="str">
        <f t="shared" si="53"/>
        <v>101315016</v>
      </c>
      <c r="N248" s="35">
        <f t="shared" si="54"/>
        <v>1</v>
      </c>
      <c r="O248" s="35">
        <f t="shared" si="55"/>
        <v>1</v>
      </c>
      <c r="P248" s="35">
        <f t="shared" si="56"/>
        <v>1</v>
      </c>
      <c r="Q248" s="36">
        <f t="shared" si="57"/>
        <v>1</v>
      </c>
      <c r="R248" s="37" t="str">
        <f t="shared" si="58"/>
        <v>010256564</v>
      </c>
      <c r="S248" s="33" t="str">
        <f t="shared" si="59"/>
        <v>010256564</v>
      </c>
      <c r="T248" s="35" t="e">
        <f t="shared" si="60"/>
        <v>#VALUE!</v>
      </c>
      <c r="U248" s="33" t="str">
        <f t="shared" si="61"/>
        <v>010256564</v>
      </c>
      <c r="V248" s="38" t="str">
        <f t="shared" si="62"/>
        <v>010256564</v>
      </c>
      <c r="W248" s="35">
        <f t="shared" si="63"/>
        <v>1</v>
      </c>
      <c r="X248" s="39">
        <f t="shared" si="64"/>
        <v>1</v>
      </c>
      <c r="Y248" s="35">
        <f t="shared" si="65"/>
        <v>1</v>
      </c>
      <c r="Z248" s="36">
        <f t="shared" si="66"/>
        <v>1</v>
      </c>
      <c r="AA248" s="36">
        <f t="shared" si="67"/>
        <v>1</v>
      </c>
    </row>
    <row r="249" spans="1:27" ht="60" customHeight="1">
      <c r="A249" s="3">
        <v>248</v>
      </c>
      <c r="B249" s="3" t="s">
        <v>256</v>
      </c>
      <c r="C249" s="3" t="s">
        <v>386</v>
      </c>
      <c r="D249" s="6">
        <v>42954</v>
      </c>
      <c r="E249" s="3" t="s">
        <v>381</v>
      </c>
      <c r="F249" s="5" t="s">
        <v>979</v>
      </c>
      <c r="G249" s="7" t="s">
        <v>1434</v>
      </c>
      <c r="H249" s="5" t="s">
        <v>980</v>
      </c>
      <c r="I249" s="3"/>
      <c r="J249" s="31"/>
      <c r="K249" s="32">
        <f t="shared" si="51"/>
        <v>1</v>
      </c>
      <c r="L249" s="33" t="str">
        <f t="shared" si="52"/>
        <v>100786313</v>
      </c>
      <c r="M249" s="34" t="str">
        <f t="shared" si="53"/>
        <v>100786313</v>
      </c>
      <c r="N249" s="35">
        <f t="shared" si="54"/>
        <v>1</v>
      </c>
      <c r="O249" s="35">
        <f t="shared" si="55"/>
        <v>1</v>
      </c>
      <c r="P249" s="35">
        <f t="shared" si="56"/>
        <v>1</v>
      </c>
      <c r="Q249" s="36">
        <f t="shared" si="57"/>
        <v>1</v>
      </c>
      <c r="R249" s="37" t="str">
        <f t="shared" si="58"/>
        <v>0966044753</v>
      </c>
      <c r="S249" s="33" t="str">
        <f t="shared" si="59"/>
        <v>0966044753</v>
      </c>
      <c r="T249" s="35" t="e">
        <f t="shared" si="60"/>
        <v>#VALUE!</v>
      </c>
      <c r="U249" s="33" t="str">
        <f t="shared" si="61"/>
        <v>0966044753</v>
      </c>
      <c r="V249" s="38" t="str">
        <f t="shared" si="62"/>
        <v>0966044753</v>
      </c>
      <c r="W249" s="35">
        <f t="shared" si="63"/>
        <v>1</v>
      </c>
      <c r="X249" s="39">
        <f t="shared" si="64"/>
        <v>1</v>
      </c>
      <c r="Y249" s="35">
        <f t="shared" si="65"/>
        <v>1</v>
      </c>
      <c r="Z249" s="36">
        <f t="shared" si="66"/>
        <v>1</v>
      </c>
      <c r="AA249" s="36">
        <f t="shared" si="67"/>
        <v>1</v>
      </c>
    </row>
    <row r="250" spans="1:27" ht="60" customHeight="1">
      <c r="A250" s="3">
        <v>249</v>
      </c>
      <c r="B250" s="3" t="s">
        <v>257</v>
      </c>
      <c r="C250" s="3" t="s">
        <v>386</v>
      </c>
      <c r="D250" s="6">
        <v>42991</v>
      </c>
      <c r="E250" s="3" t="s">
        <v>381</v>
      </c>
      <c r="F250" s="5" t="s">
        <v>981</v>
      </c>
      <c r="G250" s="7" t="s">
        <v>1435</v>
      </c>
      <c r="H250" s="5" t="s">
        <v>982</v>
      </c>
      <c r="I250" s="3"/>
      <c r="J250" s="31"/>
      <c r="K250" s="32">
        <f t="shared" si="51"/>
        <v>1</v>
      </c>
      <c r="L250" s="33" t="str">
        <f t="shared" si="52"/>
        <v>100966777</v>
      </c>
      <c r="M250" s="34" t="str">
        <f t="shared" si="53"/>
        <v>100966777</v>
      </c>
      <c r="N250" s="35">
        <f t="shared" si="54"/>
        <v>1</v>
      </c>
      <c r="O250" s="35">
        <f t="shared" si="55"/>
        <v>1</v>
      </c>
      <c r="P250" s="35">
        <f t="shared" si="56"/>
        <v>1</v>
      </c>
      <c r="Q250" s="36">
        <f t="shared" si="57"/>
        <v>1</v>
      </c>
      <c r="R250" s="37" t="str">
        <f t="shared" si="58"/>
        <v>0969938328</v>
      </c>
      <c r="S250" s="33" t="str">
        <f t="shared" si="59"/>
        <v>0969938328</v>
      </c>
      <c r="T250" s="35" t="e">
        <f t="shared" si="60"/>
        <v>#VALUE!</v>
      </c>
      <c r="U250" s="33" t="str">
        <f t="shared" si="61"/>
        <v>0969938328</v>
      </c>
      <c r="V250" s="38" t="str">
        <f t="shared" si="62"/>
        <v>0969938328</v>
      </c>
      <c r="W250" s="35">
        <f t="shared" si="63"/>
        <v>1</v>
      </c>
      <c r="X250" s="39">
        <f t="shared" si="64"/>
        <v>1</v>
      </c>
      <c r="Y250" s="35">
        <f t="shared" si="65"/>
        <v>1</v>
      </c>
      <c r="Z250" s="36">
        <f t="shared" si="66"/>
        <v>1</v>
      </c>
      <c r="AA250" s="36">
        <f t="shared" si="67"/>
        <v>1</v>
      </c>
    </row>
    <row r="251" spans="1:27" ht="60" customHeight="1">
      <c r="A251" s="3">
        <v>250</v>
      </c>
      <c r="B251" s="3" t="s">
        <v>258</v>
      </c>
      <c r="C251" s="3" t="s">
        <v>386</v>
      </c>
      <c r="D251" s="6">
        <v>43060</v>
      </c>
      <c r="E251" s="3" t="s">
        <v>381</v>
      </c>
      <c r="F251" s="5" t="s">
        <v>983</v>
      </c>
      <c r="G251" s="7" t="s">
        <v>1436</v>
      </c>
      <c r="H251" s="5" t="s">
        <v>984</v>
      </c>
      <c r="I251" s="3"/>
      <c r="J251" s="31"/>
      <c r="K251" s="32">
        <f t="shared" si="51"/>
        <v>1</v>
      </c>
      <c r="L251" s="33" t="str">
        <f t="shared" si="52"/>
        <v>101281847</v>
      </c>
      <c r="M251" s="34" t="str">
        <f t="shared" si="53"/>
        <v>101281847</v>
      </c>
      <c r="N251" s="35">
        <f t="shared" si="54"/>
        <v>1</v>
      </c>
      <c r="O251" s="35">
        <f t="shared" si="55"/>
        <v>1</v>
      </c>
      <c r="P251" s="35">
        <f t="shared" si="56"/>
        <v>1</v>
      </c>
      <c r="Q251" s="36">
        <f t="shared" si="57"/>
        <v>1</v>
      </c>
      <c r="R251" s="37" t="str">
        <f t="shared" si="58"/>
        <v>0976037874</v>
      </c>
      <c r="S251" s="33" t="str">
        <f t="shared" si="59"/>
        <v>0976037874</v>
      </c>
      <c r="T251" s="35" t="e">
        <f t="shared" si="60"/>
        <v>#VALUE!</v>
      </c>
      <c r="U251" s="33" t="str">
        <f t="shared" si="61"/>
        <v>0976037874</v>
      </c>
      <c r="V251" s="38" t="str">
        <f t="shared" si="62"/>
        <v>0976037874</v>
      </c>
      <c r="W251" s="35">
        <f t="shared" si="63"/>
        <v>1</v>
      </c>
      <c r="X251" s="39">
        <f t="shared" si="64"/>
        <v>1</v>
      </c>
      <c r="Y251" s="35">
        <f t="shared" si="65"/>
        <v>1</v>
      </c>
      <c r="Z251" s="36">
        <f t="shared" si="66"/>
        <v>1</v>
      </c>
      <c r="AA251" s="36">
        <f t="shared" si="67"/>
        <v>1</v>
      </c>
    </row>
    <row r="252" spans="1:27" ht="60" customHeight="1">
      <c r="A252" s="3">
        <v>251</v>
      </c>
      <c r="B252" s="3" t="s">
        <v>259</v>
      </c>
      <c r="C252" s="3" t="s">
        <v>386</v>
      </c>
      <c r="D252" s="6">
        <v>43060</v>
      </c>
      <c r="E252" s="3" t="s">
        <v>381</v>
      </c>
      <c r="F252" s="5" t="s">
        <v>985</v>
      </c>
      <c r="G252" s="7" t="s">
        <v>1437</v>
      </c>
      <c r="H252" s="5" t="s">
        <v>986</v>
      </c>
      <c r="I252" s="3"/>
      <c r="J252" s="31"/>
      <c r="K252" s="32">
        <f t="shared" si="51"/>
        <v>1</v>
      </c>
      <c r="L252" s="33" t="str">
        <f t="shared" si="52"/>
        <v>100658710</v>
      </c>
      <c r="M252" s="34" t="str">
        <f t="shared" si="53"/>
        <v>100658710</v>
      </c>
      <c r="N252" s="35">
        <f t="shared" si="54"/>
        <v>1</v>
      </c>
      <c r="O252" s="35">
        <f t="shared" si="55"/>
        <v>1</v>
      </c>
      <c r="P252" s="35">
        <f t="shared" si="56"/>
        <v>1</v>
      </c>
      <c r="Q252" s="36">
        <f t="shared" si="57"/>
        <v>1</v>
      </c>
      <c r="R252" s="37" t="str">
        <f t="shared" si="58"/>
        <v>0887433794</v>
      </c>
      <c r="S252" s="33" t="str">
        <f t="shared" si="59"/>
        <v>0887433794</v>
      </c>
      <c r="T252" s="35" t="e">
        <f t="shared" si="60"/>
        <v>#VALUE!</v>
      </c>
      <c r="U252" s="33" t="str">
        <f t="shared" si="61"/>
        <v>0887433794</v>
      </c>
      <c r="V252" s="38" t="str">
        <f t="shared" si="62"/>
        <v>0887433794</v>
      </c>
      <c r="W252" s="35">
        <f t="shared" si="63"/>
        <v>1</v>
      </c>
      <c r="X252" s="39">
        <f t="shared" si="64"/>
        <v>1</v>
      </c>
      <c r="Y252" s="35">
        <f t="shared" si="65"/>
        <v>1</v>
      </c>
      <c r="Z252" s="36">
        <f t="shared" si="66"/>
        <v>1</v>
      </c>
      <c r="AA252" s="36">
        <f t="shared" si="67"/>
        <v>1</v>
      </c>
    </row>
    <row r="253" spans="1:27" ht="60" customHeight="1">
      <c r="A253" s="3">
        <v>252</v>
      </c>
      <c r="B253" s="3" t="s">
        <v>260</v>
      </c>
      <c r="C253" s="3" t="s">
        <v>386</v>
      </c>
      <c r="D253" s="6">
        <v>43182</v>
      </c>
      <c r="E253" s="3" t="s">
        <v>381</v>
      </c>
      <c r="F253" s="5" t="s">
        <v>987</v>
      </c>
      <c r="G253" s="7" t="s">
        <v>1438</v>
      </c>
      <c r="H253" s="5" t="s">
        <v>988</v>
      </c>
      <c r="I253" s="3"/>
      <c r="J253" s="31"/>
      <c r="K253" s="32">
        <f t="shared" si="51"/>
        <v>1</v>
      </c>
      <c r="L253" s="33" t="str">
        <f t="shared" si="52"/>
        <v>101349185</v>
      </c>
      <c r="M253" s="34" t="str">
        <f t="shared" si="53"/>
        <v>101349185</v>
      </c>
      <c r="N253" s="35">
        <f t="shared" si="54"/>
        <v>1</v>
      </c>
      <c r="O253" s="35">
        <f t="shared" si="55"/>
        <v>1</v>
      </c>
      <c r="P253" s="35">
        <f t="shared" si="56"/>
        <v>1</v>
      </c>
      <c r="Q253" s="36">
        <f t="shared" si="57"/>
        <v>1</v>
      </c>
      <c r="R253" s="37" t="str">
        <f t="shared" si="58"/>
        <v>0979498929</v>
      </c>
      <c r="S253" s="33" t="str">
        <f t="shared" si="59"/>
        <v>0979498929</v>
      </c>
      <c r="T253" s="35" t="e">
        <f t="shared" si="60"/>
        <v>#VALUE!</v>
      </c>
      <c r="U253" s="33" t="str">
        <f t="shared" si="61"/>
        <v>0979498929</v>
      </c>
      <c r="V253" s="38" t="str">
        <f t="shared" si="62"/>
        <v>0979498929</v>
      </c>
      <c r="W253" s="35">
        <f t="shared" si="63"/>
        <v>1</v>
      </c>
      <c r="X253" s="39">
        <f t="shared" si="64"/>
        <v>1</v>
      </c>
      <c r="Y253" s="35">
        <f t="shared" si="65"/>
        <v>1</v>
      </c>
      <c r="Z253" s="36">
        <f t="shared" si="66"/>
        <v>1</v>
      </c>
      <c r="AA253" s="36">
        <f t="shared" si="67"/>
        <v>1</v>
      </c>
    </row>
    <row r="254" spans="1:27" ht="60" customHeight="1">
      <c r="A254" s="3">
        <v>253</v>
      </c>
      <c r="B254" s="3" t="s">
        <v>261</v>
      </c>
      <c r="C254" s="3" t="s">
        <v>386</v>
      </c>
      <c r="D254" s="6">
        <v>43215</v>
      </c>
      <c r="E254" s="3" t="s">
        <v>381</v>
      </c>
      <c r="F254" s="5" t="s">
        <v>989</v>
      </c>
      <c r="G254" s="7" t="s">
        <v>1439</v>
      </c>
      <c r="H254" s="5" t="s">
        <v>990</v>
      </c>
      <c r="I254" s="3"/>
      <c r="J254" s="31"/>
      <c r="K254" s="32">
        <f t="shared" si="51"/>
        <v>1</v>
      </c>
      <c r="L254" s="33" t="str">
        <f t="shared" si="52"/>
        <v>101239166</v>
      </c>
      <c r="M254" s="34" t="str">
        <f t="shared" si="53"/>
        <v>101239166</v>
      </c>
      <c r="N254" s="35">
        <f t="shared" si="54"/>
        <v>1</v>
      </c>
      <c r="O254" s="35">
        <f t="shared" si="55"/>
        <v>1</v>
      </c>
      <c r="P254" s="35">
        <f t="shared" si="56"/>
        <v>1</v>
      </c>
      <c r="Q254" s="36">
        <f t="shared" si="57"/>
        <v>1</v>
      </c>
      <c r="R254" s="37" t="str">
        <f t="shared" si="58"/>
        <v>0978577221</v>
      </c>
      <c r="S254" s="33" t="str">
        <f t="shared" si="59"/>
        <v>0978577221</v>
      </c>
      <c r="T254" s="35" t="e">
        <f t="shared" si="60"/>
        <v>#VALUE!</v>
      </c>
      <c r="U254" s="33" t="str">
        <f t="shared" si="61"/>
        <v>0978577221</v>
      </c>
      <c r="V254" s="38" t="str">
        <f t="shared" si="62"/>
        <v>0978577221</v>
      </c>
      <c r="W254" s="35">
        <f t="shared" si="63"/>
        <v>1</v>
      </c>
      <c r="X254" s="39">
        <f t="shared" si="64"/>
        <v>1</v>
      </c>
      <c r="Y254" s="35">
        <f t="shared" si="65"/>
        <v>1</v>
      </c>
      <c r="Z254" s="36">
        <f t="shared" si="66"/>
        <v>1</v>
      </c>
      <c r="AA254" s="36">
        <f t="shared" si="67"/>
        <v>1</v>
      </c>
    </row>
    <row r="255" spans="1:27" ht="60" customHeight="1">
      <c r="A255" s="3">
        <v>254</v>
      </c>
      <c r="B255" s="3" t="s">
        <v>262</v>
      </c>
      <c r="C255" s="3" t="s">
        <v>386</v>
      </c>
      <c r="D255" s="6">
        <v>43243</v>
      </c>
      <c r="E255" s="3" t="s">
        <v>381</v>
      </c>
      <c r="F255" s="5" t="s">
        <v>991</v>
      </c>
      <c r="G255" s="7" t="s">
        <v>1440</v>
      </c>
      <c r="H255" s="5" t="s">
        <v>992</v>
      </c>
      <c r="I255" s="3"/>
      <c r="J255" s="31"/>
      <c r="K255" s="32">
        <f t="shared" si="51"/>
        <v>1</v>
      </c>
      <c r="L255" s="33" t="str">
        <f t="shared" si="52"/>
        <v>100767631</v>
      </c>
      <c r="M255" s="34" t="str">
        <f t="shared" si="53"/>
        <v>100767631</v>
      </c>
      <c r="N255" s="35">
        <f t="shared" si="54"/>
        <v>1</v>
      </c>
      <c r="O255" s="35">
        <f t="shared" si="55"/>
        <v>1</v>
      </c>
      <c r="P255" s="35">
        <f t="shared" si="56"/>
        <v>1</v>
      </c>
      <c r="Q255" s="36">
        <f t="shared" si="57"/>
        <v>1</v>
      </c>
      <c r="R255" s="37" t="str">
        <f t="shared" si="58"/>
        <v>0974502945</v>
      </c>
      <c r="S255" s="33" t="str">
        <f t="shared" si="59"/>
        <v>0974502945</v>
      </c>
      <c r="T255" s="35" t="e">
        <f t="shared" si="60"/>
        <v>#VALUE!</v>
      </c>
      <c r="U255" s="33" t="str">
        <f t="shared" si="61"/>
        <v>0974502945</v>
      </c>
      <c r="V255" s="38" t="str">
        <f t="shared" si="62"/>
        <v>0974502945</v>
      </c>
      <c r="W255" s="35">
        <f t="shared" si="63"/>
        <v>1</v>
      </c>
      <c r="X255" s="39">
        <f t="shared" si="64"/>
        <v>1</v>
      </c>
      <c r="Y255" s="35">
        <f t="shared" si="65"/>
        <v>1</v>
      </c>
      <c r="Z255" s="36">
        <f t="shared" si="66"/>
        <v>1</v>
      </c>
      <c r="AA255" s="36">
        <f t="shared" si="67"/>
        <v>1</v>
      </c>
    </row>
    <row r="256" spans="1:27" ht="60" customHeight="1">
      <c r="A256" s="3">
        <v>255</v>
      </c>
      <c r="B256" s="3" t="s">
        <v>263</v>
      </c>
      <c r="C256" s="3" t="s">
        <v>386</v>
      </c>
      <c r="D256" s="6">
        <v>42144</v>
      </c>
      <c r="E256" s="3" t="s">
        <v>381</v>
      </c>
      <c r="F256" s="5" t="s">
        <v>993</v>
      </c>
      <c r="G256" s="7" t="s">
        <v>1441</v>
      </c>
      <c r="H256" s="5" t="s">
        <v>994</v>
      </c>
      <c r="I256" s="3"/>
      <c r="J256" s="31"/>
      <c r="K256" s="32">
        <f t="shared" si="51"/>
        <v>1</v>
      </c>
      <c r="L256" s="33" t="str">
        <f t="shared" si="52"/>
        <v>100677935</v>
      </c>
      <c r="M256" s="34" t="str">
        <f t="shared" si="53"/>
        <v>100677935</v>
      </c>
      <c r="N256" s="35">
        <f t="shared" si="54"/>
        <v>1</v>
      </c>
      <c r="O256" s="35">
        <f t="shared" si="55"/>
        <v>1</v>
      </c>
      <c r="P256" s="35">
        <f t="shared" si="56"/>
        <v>1</v>
      </c>
      <c r="Q256" s="36">
        <f t="shared" si="57"/>
        <v>1</v>
      </c>
      <c r="R256" s="37" t="str">
        <f t="shared" si="58"/>
        <v>0978441217</v>
      </c>
      <c r="S256" s="33" t="str">
        <f t="shared" si="59"/>
        <v>0978441217</v>
      </c>
      <c r="T256" s="35" t="e">
        <f t="shared" si="60"/>
        <v>#VALUE!</v>
      </c>
      <c r="U256" s="33" t="str">
        <f t="shared" si="61"/>
        <v>0978441217</v>
      </c>
      <c r="V256" s="38" t="str">
        <f t="shared" si="62"/>
        <v>0978441217</v>
      </c>
      <c r="W256" s="35">
        <f t="shared" si="63"/>
        <v>1</v>
      </c>
      <c r="X256" s="39">
        <f t="shared" si="64"/>
        <v>1</v>
      </c>
      <c r="Y256" s="35">
        <f t="shared" si="65"/>
        <v>1</v>
      </c>
      <c r="Z256" s="36">
        <f t="shared" si="66"/>
        <v>1</v>
      </c>
      <c r="AA256" s="36">
        <f t="shared" si="67"/>
        <v>1</v>
      </c>
    </row>
    <row r="257" spans="1:27" ht="60" customHeight="1">
      <c r="A257" s="3">
        <v>256</v>
      </c>
      <c r="B257" s="3" t="s">
        <v>264</v>
      </c>
      <c r="C257" s="3" t="s">
        <v>386</v>
      </c>
      <c r="D257" s="6">
        <v>43588</v>
      </c>
      <c r="E257" s="3" t="s">
        <v>381</v>
      </c>
      <c r="F257" s="5" t="s">
        <v>995</v>
      </c>
      <c r="G257" s="7" t="s">
        <v>1442</v>
      </c>
      <c r="H257" s="5" t="s">
        <v>996</v>
      </c>
      <c r="I257" s="3"/>
      <c r="J257" s="31"/>
      <c r="K257" s="32">
        <f t="shared" si="51"/>
        <v>1</v>
      </c>
      <c r="L257" s="33" t="str">
        <f t="shared" si="52"/>
        <v>100860588</v>
      </c>
      <c r="M257" s="34" t="str">
        <f t="shared" si="53"/>
        <v>100860588</v>
      </c>
      <c r="N257" s="35">
        <f t="shared" si="54"/>
        <v>1</v>
      </c>
      <c r="O257" s="35">
        <f t="shared" si="55"/>
        <v>1</v>
      </c>
      <c r="P257" s="35">
        <f t="shared" si="56"/>
        <v>1</v>
      </c>
      <c r="Q257" s="36">
        <f t="shared" si="57"/>
        <v>1</v>
      </c>
      <c r="R257" s="37" t="str">
        <f t="shared" si="58"/>
        <v>0977856173</v>
      </c>
      <c r="S257" s="33" t="str">
        <f t="shared" si="59"/>
        <v>0977856173</v>
      </c>
      <c r="T257" s="35" t="e">
        <f t="shared" si="60"/>
        <v>#VALUE!</v>
      </c>
      <c r="U257" s="33" t="str">
        <f t="shared" si="61"/>
        <v>0977856173</v>
      </c>
      <c r="V257" s="38" t="str">
        <f t="shared" si="62"/>
        <v>0977856173</v>
      </c>
      <c r="W257" s="35">
        <f t="shared" si="63"/>
        <v>1</v>
      </c>
      <c r="X257" s="39">
        <f t="shared" si="64"/>
        <v>1</v>
      </c>
      <c r="Y257" s="35">
        <f t="shared" si="65"/>
        <v>1</v>
      </c>
      <c r="Z257" s="36">
        <f t="shared" si="66"/>
        <v>1</v>
      </c>
      <c r="AA257" s="36">
        <f t="shared" si="67"/>
        <v>1</v>
      </c>
    </row>
    <row r="258" spans="1:27" ht="60" customHeight="1">
      <c r="A258" s="3">
        <v>257</v>
      </c>
      <c r="B258" s="3" t="s">
        <v>265</v>
      </c>
      <c r="C258" s="3" t="s">
        <v>386</v>
      </c>
      <c r="D258" s="6">
        <v>43588</v>
      </c>
      <c r="E258" s="3" t="s">
        <v>381</v>
      </c>
      <c r="F258" s="5" t="s">
        <v>997</v>
      </c>
      <c r="G258" s="7" t="s">
        <v>1443</v>
      </c>
      <c r="H258" s="5" t="s">
        <v>998</v>
      </c>
      <c r="I258" s="3"/>
      <c r="J258" s="31"/>
      <c r="K258" s="32">
        <f t="shared" si="51"/>
        <v>1</v>
      </c>
      <c r="L258" s="33" t="str">
        <f t="shared" si="52"/>
        <v>101265014</v>
      </c>
      <c r="M258" s="34" t="str">
        <f t="shared" si="53"/>
        <v>101265014</v>
      </c>
      <c r="N258" s="35">
        <f t="shared" si="54"/>
        <v>1</v>
      </c>
      <c r="O258" s="35">
        <f t="shared" si="55"/>
        <v>1</v>
      </c>
      <c r="P258" s="35">
        <f t="shared" si="56"/>
        <v>1</v>
      </c>
      <c r="Q258" s="36">
        <f t="shared" si="57"/>
        <v>1</v>
      </c>
      <c r="R258" s="37" t="str">
        <f t="shared" si="58"/>
        <v>081252194</v>
      </c>
      <c r="S258" s="33" t="str">
        <f t="shared" si="59"/>
        <v>081252194</v>
      </c>
      <c r="T258" s="35" t="e">
        <f t="shared" si="60"/>
        <v>#VALUE!</v>
      </c>
      <c r="U258" s="33" t="str">
        <f t="shared" si="61"/>
        <v>081252194</v>
      </c>
      <c r="V258" s="38" t="str">
        <f t="shared" si="62"/>
        <v>081252194</v>
      </c>
      <c r="W258" s="35">
        <f t="shared" si="63"/>
        <v>1</v>
      </c>
      <c r="X258" s="39">
        <f t="shared" si="64"/>
        <v>1</v>
      </c>
      <c r="Y258" s="35">
        <f t="shared" si="65"/>
        <v>1</v>
      </c>
      <c r="Z258" s="36">
        <f t="shared" si="66"/>
        <v>1</v>
      </c>
      <c r="AA258" s="36">
        <f t="shared" si="67"/>
        <v>1</v>
      </c>
    </row>
    <row r="259" spans="1:27" ht="60" customHeight="1">
      <c r="A259" s="3">
        <v>258</v>
      </c>
      <c r="B259" s="3" t="s">
        <v>266</v>
      </c>
      <c r="C259" s="3" t="s">
        <v>386</v>
      </c>
      <c r="D259" s="6">
        <v>43742</v>
      </c>
      <c r="E259" s="3" t="s">
        <v>381</v>
      </c>
      <c r="F259" s="5" t="s">
        <v>999</v>
      </c>
      <c r="G259" s="7" t="s">
        <v>1444</v>
      </c>
      <c r="H259" s="5" t="s">
        <v>1000</v>
      </c>
      <c r="I259" s="3"/>
      <c r="J259" s="31"/>
      <c r="K259" s="32">
        <f t="shared" ref="K259:K322" si="68">IF(OR(H259="បរទេស",G259="បរទេស"),2,1)</f>
        <v>1</v>
      </c>
      <c r="L259" s="33" t="str">
        <f t="shared" ref="L259:L322" si="69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259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100813745</v>
      </c>
      <c r="M259" s="34" t="str">
        <f t="shared" ref="M259:M322" si="70">IF(L259="បរទេស","បរទេស",IF(AND($BC$2=1,LEN(L259)=8),"0"&amp;L259,IF(LEN(L259)&gt;9,2,LEFT(L259,9))))</f>
        <v>100813745</v>
      </c>
      <c r="N259" s="35">
        <f t="shared" ref="N259:N322" si="71">IF(L259="បរទេស",1,IF((LEN($M259)-9)=0,1,2))</f>
        <v>1</v>
      </c>
      <c r="O259" s="35">
        <f t="shared" ref="O259:O322" si="72">IF(M259="",2,1)</f>
        <v>1</v>
      </c>
      <c r="P259" s="35">
        <f t="shared" ref="P259:P322" si="73">IF(M259="បរទេស",1,IF(COUNTIF(M:M,$M259)&gt;1,2,1))</f>
        <v>1</v>
      </c>
      <c r="Q259" s="36">
        <f t="shared" ref="Q259:Q322" si="74">IF(M259="បរទេស",1,MAX(N259:P259))</f>
        <v>1</v>
      </c>
      <c r="R259" s="37" t="str">
        <f t="shared" ref="R259:R322" si="75">H259</f>
        <v>086210254</v>
      </c>
      <c r="S259" s="33" t="str">
        <f t="shared" ref="S259:S322" si="76">SUBSTITUTE(SUBSTITUTE(SUBSTITUTE(SUBSTITUTE(SUBSTITUTE(SUBSTITUTE(SUBSTITUTE(SUBSTITUTE(SUBSTITUTE(SUBSTITUTE(SUBSTITUTE(SUBSTITUTE(SUBSTITUTE(SUBSTITUTE(SUBSTITUTE(SUBSTITUTE(SUBSTITUTE(SUBSTITUTE(SUBSTITUTE(SUBSTITUTE(SUBSTITUTE(SUBSTITUTE(R259,"១","1"),"២","2"),"៣","3"),"៤","4"),"៥","5"),"៦","6"),"៧","7"),"៨","8"),"៩","9"),"០","0")," ","")," ",""),"​",""),",","/"),"-",""),"(",""),")",""),"+855","0"),"(855)","0"),"O","0"),"o","0"),".","")</f>
        <v>086210254</v>
      </c>
      <c r="T259" s="35" t="e">
        <f t="shared" ref="T259:T322" si="77">LEFT(S259, SEARCH("/",S259,1)-1)</f>
        <v>#VALUE!</v>
      </c>
      <c r="U259" s="33" t="str">
        <f t="shared" ref="U259:U322" si="78">IFERROR(T259,S259)</f>
        <v>086210254</v>
      </c>
      <c r="V259" s="38" t="str">
        <f t="shared" ref="V259:V322" si="79">IF(LEFT(U259,5)="បរទេស","បរទេស",IF(LEFT(U259,3)="855","0"&amp;MID(U259,4,10),IF(LEFT(U259,1)="0",MID(U259,1,10),IF(LEFT(U259,1)&gt;=1,"0"&amp;MID(U259,1,10),U259))))</f>
        <v>086210254</v>
      </c>
      <c r="W259" s="35">
        <f t="shared" ref="W259:W322" si="80">IF(V259="បរទេស",1,IF(OR(LEN(V259)=9,LEN(V259)=10),1,2))</f>
        <v>1</v>
      </c>
      <c r="X259" s="39">
        <f t="shared" ref="X259:X322" si="81">IF(V259="",2,1)</f>
        <v>1</v>
      </c>
      <c r="Y259" s="35">
        <f t="shared" ref="Y259:Y322" si="82">IF(V259="បរទេស",1,IF(COUNTIF(V:V,$V259)&gt;1,2,1))</f>
        <v>1</v>
      </c>
      <c r="Z259" s="36">
        <f t="shared" ref="Z259:Z322" si="83">IF(V259="បរទេស",1,MAX(W259:Y259))</f>
        <v>1</v>
      </c>
      <c r="AA259" s="36">
        <f t="shared" ref="AA259:AA322" si="84">IF(K259=2,2,MAX(J259,Q259,Z259,Z259))</f>
        <v>1</v>
      </c>
    </row>
    <row r="260" spans="1:27" ht="60" customHeight="1">
      <c r="A260" s="3">
        <v>259</v>
      </c>
      <c r="B260" s="3" t="s">
        <v>267</v>
      </c>
      <c r="C260" s="3" t="s">
        <v>386</v>
      </c>
      <c r="D260" s="6">
        <v>43790</v>
      </c>
      <c r="E260" s="3" t="s">
        <v>381</v>
      </c>
      <c r="F260" s="5" t="s">
        <v>1001</v>
      </c>
      <c r="G260" s="7" t="s">
        <v>1445</v>
      </c>
      <c r="H260" s="5" t="s">
        <v>1002</v>
      </c>
      <c r="I260" s="3"/>
      <c r="J260" s="31"/>
      <c r="K260" s="32">
        <f t="shared" si="68"/>
        <v>1</v>
      </c>
      <c r="L260" s="33" t="str">
        <f t="shared" si="69"/>
        <v>100966446</v>
      </c>
      <c r="M260" s="34" t="str">
        <f t="shared" si="70"/>
        <v>100966446</v>
      </c>
      <c r="N260" s="35">
        <f t="shared" si="71"/>
        <v>1</v>
      </c>
      <c r="O260" s="35">
        <f t="shared" si="72"/>
        <v>1</v>
      </c>
      <c r="P260" s="35">
        <f t="shared" si="73"/>
        <v>1</v>
      </c>
      <c r="Q260" s="36">
        <f t="shared" si="74"/>
        <v>1</v>
      </c>
      <c r="R260" s="37" t="str">
        <f t="shared" si="75"/>
        <v>093828695</v>
      </c>
      <c r="S260" s="33" t="str">
        <f t="shared" si="76"/>
        <v>093828695</v>
      </c>
      <c r="T260" s="35" t="e">
        <f t="shared" si="77"/>
        <v>#VALUE!</v>
      </c>
      <c r="U260" s="33" t="str">
        <f t="shared" si="78"/>
        <v>093828695</v>
      </c>
      <c r="V260" s="38" t="str">
        <f t="shared" si="79"/>
        <v>093828695</v>
      </c>
      <c r="W260" s="35">
        <f t="shared" si="80"/>
        <v>1</v>
      </c>
      <c r="X260" s="39">
        <f t="shared" si="81"/>
        <v>1</v>
      </c>
      <c r="Y260" s="35">
        <f t="shared" si="82"/>
        <v>1</v>
      </c>
      <c r="Z260" s="36">
        <f t="shared" si="83"/>
        <v>1</v>
      </c>
      <c r="AA260" s="36">
        <f t="shared" si="84"/>
        <v>1</v>
      </c>
    </row>
    <row r="261" spans="1:27" ht="60" customHeight="1">
      <c r="A261" s="3">
        <v>260</v>
      </c>
      <c r="B261" s="3" t="s">
        <v>268</v>
      </c>
      <c r="C261" s="3" t="s">
        <v>386</v>
      </c>
      <c r="D261" s="6">
        <v>43802</v>
      </c>
      <c r="E261" s="3" t="s">
        <v>381</v>
      </c>
      <c r="F261" s="5" t="s">
        <v>1003</v>
      </c>
      <c r="G261" s="7" t="s">
        <v>1446</v>
      </c>
      <c r="H261" s="5" t="s">
        <v>1004</v>
      </c>
      <c r="I261" s="3"/>
      <c r="J261" s="31"/>
      <c r="K261" s="32">
        <f t="shared" si="68"/>
        <v>1</v>
      </c>
      <c r="L261" s="33" t="str">
        <f t="shared" si="69"/>
        <v>101122371</v>
      </c>
      <c r="M261" s="34" t="str">
        <f t="shared" si="70"/>
        <v>101122371</v>
      </c>
      <c r="N261" s="35">
        <f t="shared" si="71"/>
        <v>1</v>
      </c>
      <c r="O261" s="35">
        <f t="shared" si="72"/>
        <v>1</v>
      </c>
      <c r="P261" s="35">
        <f t="shared" si="73"/>
        <v>1</v>
      </c>
      <c r="Q261" s="36">
        <f t="shared" si="74"/>
        <v>1</v>
      </c>
      <c r="R261" s="37" t="str">
        <f t="shared" si="75"/>
        <v>0965473470</v>
      </c>
      <c r="S261" s="33" t="str">
        <f t="shared" si="76"/>
        <v>0965473470</v>
      </c>
      <c r="T261" s="35" t="e">
        <f t="shared" si="77"/>
        <v>#VALUE!</v>
      </c>
      <c r="U261" s="33" t="str">
        <f t="shared" si="78"/>
        <v>0965473470</v>
      </c>
      <c r="V261" s="38" t="str">
        <f t="shared" si="79"/>
        <v>0965473470</v>
      </c>
      <c r="W261" s="35">
        <f t="shared" si="80"/>
        <v>1</v>
      </c>
      <c r="X261" s="39">
        <f t="shared" si="81"/>
        <v>1</v>
      </c>
      <c r="Y261" s="35">
        <f t="shared" si="82"/>
        <v>1</v>
      </c>
      <c r="Z261" s="36">
        <f t="shared" si="83"/>
        <v>1</v>
      </c>
      <c r="AA261" s="36">
        <f t="shared" si="84"/>
        <v>1</v>
      </c>
    </row>
    <row r="262" spans="1:27" ht="60" customHeight="1">
      <c r="A262" s="3">
        <v>261</v>
      </c>
      <c r="B262" s="3" t="s">
        <v>269</v>
      </c>
      <c r="C262" s="3" t="s">
        <v>386</v>
      </c>
      <c r="D262" s="6">
        <v>44096</v>
      </c>
      <c r="E262" s="3" t="s">
        <v>381</v>
      </c>
      <c r="F262" s="5" t="s">
        <v>1005</v>
      </c>
      <c r="G262" s="7" t="s">
        <v>1447</v>
      </c>
      <c r="H262" s="5" t="s">
        <v>1006</v>
      </c>
      <c r="I262" s="3"/>
      <c r="J262" s="31"/>
      <c r="K262" s="32">
        <f t="shared" si="68"/>
        <v>1</v>
      </c>
      <c r="L262" s="33" t="str">
        <f t="shared" si="69"/>
        <v>100784278</v>
      </c>
      <c r="M262" s="34" t="str">
        <f t="shared" si="70"/>
        <v>100784278</v>
      </c>
      <c r="N262" s="35">
        <f t="shared" si="71"/>
        <v>1</v>
      </c>
      <c r="O262" s="35">
        <f t="shared" si="72"/>
        <v>1</v>
      </c>
      <c r="P262" s="35">
        <f t="shared" si="73"/>
        <v>1</v>
      </c>
      <c r="Q262" s="36">
        <f t="shared" si="74"/>
        <v>1</v>
      </c>
      <c r="R262" s="37" t="str">
        <f t="shared" si="75"/>
        <v>0964265566</v>
      </c>
      <c r="S262" s="33" t="str">
        <f t="shared" si="76"/>
        <v>0964265566</v>
      </c>
      <c r="T262" s="35" t="e">
        <f t="shared" si="77"/>
        <v>#VALUE!</v>
      </c>
      <c r="U262" s="33" t="str">
        <f t="shared" si="78"/>
        <v>0964265566</v>
      </c>
      <c r="V262" s="38" t="str">
        <f t="shared" si="79"/>
        <v>0964265566</v>
      </c>
      <c r="W262" s="35">
        <f t="shared" si="80"/>
        <v>1</v>
      </c>
      <c r="X262" s="39">
        <f t="shared" si="81"/>
        <v>1</v>
      </c>
      <c r="Y262" s="35">
        <f t="shared" si="82"/>
        <v>1</v>
      </c>
      <c r="Z262" s="36">
        <f t="shared" si="83"/>
        <v>1</v>
      </c>
      <c r="AA262" s="36">
        <f t="shared" si="84"/>
        <v>1</v>
      </c>
    </row>
    <row r="263" spans="1:27" ht="60" customHeight="1">
      <c r="A263" s="3">
        <v>262</v>
      </c>
      <c r="B263" s="3" t="s">
        <v>270</v>
      </c>
      <c r="C263" s="3" t="s">
        <v>386</v>
      </c>
      <c r="D263" s="6">
        <v>44096</v>
      </c>
      <c r="E263" s="3" t="s">
        <v>381</v>
      </c>
      <c r="F263" s="5" t="s">
        <v>1007</v>
      </c>
      <c r="G263" s="7" t="s">
        <v>1448</v>
      </c>
      <c r="H263" s="5" t="s">
        <v>1008</v>
      </c>
      <c r="I263" s="3"/>
      <c r="J263" s="31"/>
      <c r="K263" s="32">
        <f t="shared" si="68"/>
        <v>1</v>
      </c>
      <c r="L263" s="33" t="str">
        <f t="shared" si="69"/>
        <v>101121405</v>
      </c>
      <c r="M263" s="34" t="str">
        <f t="shared" si="70"/>
        <v>101121405</v>
      </c>
      <c r="N263" s="35">
        <f t="shared" si="71"/>
        <v>1</v>
      </c>
      <c r="O263" s="35">
        <f t="shared" si="72"/>
        <v>1</v>
      </c>
      <c r="P263" s="35">
        <f t="shared" si="73"/>
        <v>1</v>
      </c>
      <c r="Q263" s="36">
        <f t="shared" si="74"/>
        <v>1</v>
      </c>
      <c r="R263" s="37" t="str">
        <f t="shared" si="75"/>
        <v>010772767</v>
      </c>
      <c r="S263" s="33" t="str">
        <f t="shared" si="76"/>
        <v>010772767</v>
      </c>
      <c r="T263" s="35" t="e">
        <f t="shared" si="77"/>
        <v>#VALUE!</v>
      </c>
      <c r="U263" s="33" t="str">
        <f t="shared" si="78"/>
        <v>010772767</v>
      </c>
      <c r="V263" s="38" t="str">
        <f t="shared" si="79"/>
        <v>010772767</v>
      </c>
      <c r="W263" s="35">
        <f t="shared" si="80"/>
        <v>1</v>
      </c>
      <c r="X263" s="39">
        <f t="shared" si="81"/>
        <v>1</v>
      </c>
      <c r="Y263" s="35">
        <f t="shared" si="82"/>
        <v>1</v>
      </c>
      <c r="Z263" s="36">
        <f t="shared" si="83"/>
        <v>1</v>
      </c>
      <c r="AA263" s="36">
        <f t="shared" si="84"/>
        <v>1</v>
      </c>
    </row>
    <row r="264" spans="1:27" ht="60" customHeight="1">
      <c r="A264" s="3">
        <v>263</v>
      </c>
      <c r="B264" s="3" t="s">
        <v>271</v>
      </c>
      <c r="C264" s="3" t="s">
        <v>386</v>
      </c>
      <c r="D264" s="6">
        <v>44200</v>
      </c>
      <c r="E264" s="3" t="s">
        <v>381</v>
      </c>
      <c r="F264" s="5" t="s">
        <v>1009</v>
      </c>
      <c r="G264" s="7" t="s">
        <v>1449</v>
      </c>
      <c r="H264" s="5" t="s">
        <v>1010</v>
      </c>
      <c r="I264" s="3"/>
      <c r="J264" s="31"/>
      <c r="K264" s="32">
        <f t="shared" si="68"/>
        <v>1</v>
      </c>
      <c r="L264" s="33" t="str">
        <f t="shared" si="69"/>
        <v>100904111</v>
      </c>
      <c r="M264" s="34" t="str">
        <f t="shared" si="70"/>
        <v>100904111</v>
      </c>
      <c r="N264" s="35">
        <f t="shared" si="71"/>
        <v>1</v>
      </c>
      <c r="O264" s="35">
        <f t="shared" si="72"/>
        <v>1</v>
      </c>
      <c r="P264" s="35">
        <f t="shared" si="73"/>
        <v>1</v>
      </c>
      <c r="Q264" s="36">
        <f t="shared" si="74"/>
        <v>1</v>
      </c>
      <c r="R264" s="37" t="str">
        <f t="shared" si="75"/>
        <v>0964621346</v>
      </c>
      <c r="S264" s="33" t="str">
        <f t="shared" si="76"/>
        <v>0964621346</v>
      </c>
      <c r="T264" s="35" t="e">
        <f t="shared" si="77"/>
        <v>#VALUE!</v>
      </c>
      <c r="U264" s="33" t="str">
        <f t="shared" si="78"/>
        <v>0964621346</v>
      </c>
      <c r="V264" s="38" t="str">
        <f t="shared" si="79"/>
        <v>0964621346</v>
      </c>
      <c r="W264" s="35">
        <f t="shared" si="80"/>
        <v>1</v>
      </c>
      <c r="X264" s="39">
        <f t="shared" si="81"/>
        <v>1</v>
      </c>
      <c r="Y264" s="35">
        <f t="shared" si="82"/>
        <v>1</v>
      </c>
      <c r="Z264" s="36">
        <f t="shared" si="83"/>
        <v>1</v>
      </c>
      <c r="AA264" s="36">
        <f t="shared" si="84"/>
        <v>1</v>
      </c>
    </row>
    <row r="265" spans="1:27" ht="60" customHeight="1">
      <c r="A265" s="3">
        <v>264</v>
      </c>
      <c r="B265" s="3" t="s">
        <v>272</v>
      </c>
      <c r="C265" s="3" t="s">
        <v>386</v>
      </c>
      <c r="D265" s="6">
        <v>44200</v>
      </c>
      <c r="E265" s="3" t="s">
        <v>381</v>
      </c>
      <c r="F265" s="5" t="s">
        <v>1011</v>
      </c>
      <c r="G265" s="7" t="s">
        <v>1450</v>
      </c>
      <c r="H265" s="5" t="s">
        <v>1012</v>
      </c>
      <c r="I265" s="3"/>
      <c r="J265" s="31"/>
      <c r="K265" s="32">
        <f t="shared" si="68"/>
        <v>1</v>
      </c>
      <c r="L265" s="33" t="str">
        <f t="shared" si="69"/>
        <v>100773126</v>
      </c>
      <c r="M265" s="34" t="str">
        <f t="shared" si="70"/>
        <v>100773126</v>
      </c>
      <c r="N265" s="35">
        <f t="shared" si="71"/>
        <v>1</v>
      </c>
      <c r="O265" s="35">
        <f t="shared" si="72"/>
        <v>1</v>
      </c>
      <c r="P265" s="35">
        <f t="shared" si="73"/>
        <v>1</v>
      </c>
      <c r="Q265" s="36">
        <f t="shared" si="74"/>
        <v>1</v>
      </c>
      <c r="R265" s="37" t="str">
        <f t="shared" si="75"/>
        <v>0973972397</v>
      </c>
      <c r="S265" s="33" t="str">
        <f t="shared" si="76"/>
        <v>0973972397</v>
      </c>
      <c r="T265" s="35" t="e">
        <f t="shared" si="77"/>
        <v>#VALUE!</v>
      </c>
      <c r="U265" s="33" t="str">
        <f t="shared" si="78"/>
        <v>0973972397</v>
      </c>
      <c r="V265" s="38" t="str">
        <f t="shared" si="79"/>
        <v>0973972397</v>
      </c>
      <c r="W265" s="35">
        <f t="shared" si="80"/>
        <v>1</v>
      </c>
      <c r="X265" s="39">
        <f t="shared" si="81"/>
        <v>1</v>
      </c>
      <c r="Y265" s="35">
        <f t="shared" si="82"/>
        <v>1</v>
      </c>
      <c r="Z265" s="36">
        <f t="shared" si="83"/>
        <v>1</v>
      </c>
      <c r="AA265" s="36">
        <f t="shared" si="84"/>
        <v>1</v>
      </c>
    </row>
    <row r="266" spans="1:27" ht="60" customHeight="1">
      <c r="A266" s="3">
        <v>265</v>
      </c>
      <c r="B266" s="3" t="s">
        <v>273</v>
      </c>
      <c r="C266" s="3" t="s">
        <v>386</v>
      </c>
      <c r="D266" s="6">
        <v>44524</v>
      </c>
      <c r="E266" s="3" t="s">
        <v>381</v>
      </c>
      <c r="F266" s="5" t="s">
        <v>1013</v>
      </c>
      <c r="G266" s="7" t="s">
        <v>1014</v>
      </c>
      <c r="H266" s="5" t="s">
        <v>1015</v>
      </c>
      <c r="I266" s="3"/>
      <c r="J266" s="31"/>
      <c r="K266" s="32">
        <f t="shared" si="68"/>
        <v>1</v>
      </c>
      <c r="L266" s="33" t="str">
        <f t="shared" si="69"/>
        <v>100910925</v>
      </c>
      <c r="M266" s="34" t="str">
        <f t="shared" si="70"/>
        <v>100910925</v>
      </c>
      <c r="N266" s="35">
        <f t="shared" si="71"/>
        <v>1</v>
      </c>
      <c r="O266" s="35">
        <f t="shared" si="72"/>
        <v>1</v>
      </c>
      <c r="P266" s="35">
        <f t="shared" si="73"/>
        <v>1</v>
      </c>
      <c r="Q266" s="36">
        <f t="shared" si="74"/>
        <v>1</v>
      </c>
      <c r="R266" s="37" t="str">
        <f t="shared" si="75"/>
        <v>017465900</v>
      </c>
      <c r="S266" s="33" t="str">
        <f t="shared" si="76"/>
        <v>017465900</v>
      </c>
      <c r="T266" s="35" t="e">
        <f t="shared" si="77"/>
        <v>#VALUE!</v>
      </c>
      <c r="U266" s="33" t="str">
        <f t="shared" si="78"/>
        <v>017465900</v>
      </c>
      <c r="V266" s="38" t="str">
        <f t="shared" si="79"/>
        <v>017465900</v>
      </c>
      <c r="W266" s="35">
        <f t="shared" si="80"/>
        <v>1</v>
      </c>
      <c r="X266" s="39">
        <f t="shared" si="81"/>
        <v>1</v>
      </c>
      <c r="Y266" s="35">
        <f t="shared" si="82"/>
        <v>1</v>
      </c>
      <c r="Z266" s="36">
        <f t="shared" si="83"/>
        <v>1</v>
      </c>
      <c r="AA266" s="36">
        <f t="shared" si="84"/>
        <v>1</v>
      </c>
    </row>
    <row r="267" spans="1:27" ht="60" customHeight="1">
      <c r="A267" s="3">
        <v>266</v>
      </c>
      <c r="B267" s="3" t="s">
        <v>274</v>
      </c>
      <c r="C267" s="3" t="s">
        <v>386</v>
      </c>
      <c r="D267" s="6">
        <v>44525</v>
      </c>
      <c r="E267" s="3" t="s">
        <v>381</v>
      </c>
      <c r="F267" s="5" t="s">
        <v>1016</v>
      </c>
      <c r="G267" s="7" t="s">
        <v>1017</v>
      </c>
      <c r="H267" s="5" t="s">
        <v>1018</v>
      </c>
      <c r="I267" s="3"/>
      <c r="J267" s="31"/>
      <c r="K267" s="32">
        <f t="shared" si="68"/>
        <v>1</v>
      </c>
      <c r="L267" s="33" t="str">
        <f t="shared" si="69"/>
        <v>100871650</v>
      </c>
      <c r="M267" s="34" t="str">
        <f t="shared" si="70"/>
        <v>100871650</v>
      </c>
      <c r="N267" s="35">
        <f t="shared" si="71"/>
        <v>1</v>
      </c>
      <c r="O267" s="35">
        <f t="shared" si="72"/>
        <v>1</v>
      </c>
      <c r="P267" s="35">
        <f t="shared" si="73"/>
        <v>1</v>
      </c>
      <c r="Q267" s="36">
        <f t="shared" si="74"/>
        <v>1</v>
      </c>
      <c r="R267" s="37" t="str">
        <f t="shared" si="75"/>
        <v>0964391126</v>
      </c>
      <c r="S267" s="33" t="str">
        <f t="shared" si="76"/>
        <v>0964391126</v>
      </c>
      <c r="T267" s="35" t="e">
        <f t="shared" si="77"/>
        <v>#VALUE!</v>
      </c>
      <c r="U267" s="33" t="str">
        <f t="shared" si="78"/>
        <v>0964391126</v>
      </c>
      <c r="V267" s="38" t="str">
        <f t="shared" si="79"/>
        <v>0964391126</v>
      </c>
      <c r="W267" s="35">
        <f t="shared" si="80"/>
        <v>1</v>
      </c>
      <c r="X267" s="39">
        <f t="shared" si="81"/>
        <v>1</v>
      </c>
      <c r="Y267" s="35">
        <f t="shared" si="82"/>
        <v>1</v>
      </c>
      <c r="Z267" s="36">
        <f t="shared" si="83"/>
        <v>1</v>
      </c>
      <c r="AA267" s="36">
        <f t="shared" si="84"/>
        <v>1</v>
      </c>
    </row>
    <row r="268" spans="1:27" ht="60" customHeight="1">
      <c r="A268" s="3">
        <v>267</v>
      </c>
      <c r="B268" s="3" t="s">
        <v>275</v>
      </c>
      <c r="C268" s="3" t="s">
        <v>386</v>
      </c>
      <c r="D268" s="6">
        <v>44525</v>
      </c>
      <c r="E268" s="3" t="s">
        <v>381</v>
      </c>
      <c r="F268" s="5" t="s">
        <v>1019</v>
      </c>
      <c r="G268" s="7" t="s">
        <v>1020</v>
      </c>
      <c r="H268" s="5" t="s">
        <v>1021</v>
      </c>
      <c r="I268" s="3"/>
      <c r="J268" s="31"/>
      <c r="K268" s="32">
        <f t="shared" si="68"/>
        <v>1</v>
      </c>
      <c r="L268" s="33" t="str">
        <f t="shared" si="69"/>
        <v>100784675</v>
      </c>
      <c r="M268" s="34" t="str">
        <f t="shared" si="70"/>
        <v>100784675</v>
      </c>
      <c r="N268" s="35">
        <f t="shared" si="71"/>
        <v>1</v>
      </c>
      <c r="O268" s="35">
        <f t="shared" si="72"/>
        <v>1</v>
      </c>
      <c r="P268" s="35">
        <f t="shared" si="73"/>
        <v>1</v>
      </c>
      <c r="Q268" s="36">
        <f t="shared" si="74"/>
        <v>1</v>
      </c>
      <c r="R268" s="37" t="str">
        <f t="shared" si="75"/>
        <v>0968128885</v>
      </c>
      <c r="S268" s="33" t="str">
        <f t="shared" si="76"/>
        <v>0968128885</v>
      </c>
      <c r="T268" s="35" t="e">
        <f t="shared" si="77"/>
        <v>#VALUE!</v>
      </c>
      <c r="U268" s="33" t="str">
        <f t="shared" si="78"/>
        <v>0968128885</v>
      </c>
      <c r="V268" s="38" t="str">
        <f t="shared" si="79"/>
        <v>0968128885</v>
      </c>
      <c r="W268" s="35">
        <f t="shared" si="80"/>
        <v>1</v>
      </c>
      <c r="X268" s="39">
        <f t="shared" si="81"/>
        <v>1</v>
      </c>
      <c r="Y268" s="35">
        <f t="shared" si="82"/>
        <v>1</v>
      </c>
      <c r="Z268" s="36">
        <f t="shared" si="83"/>
        <v>1</v>
      </c>
      <c r="AA268" s="36">
        <f t="shared" si="84"/>
        <v>1</v>
      </c>
    </row>
    <row r="269" spans="1:27" ht="60" customHeight="1">
      <c r="A269" s="3">
        <v>268</v>
      </c>
      <c r="B269" s="3" t="s">
        <v>276</v>
      </c>
      <c r="C269" s="3" t="s">
        <v>386</v>
      </c>
      <c r="D269" s="6">
        <v>44671</v>
      </c>
      <c r="E269" s="3" t="s">
        <v>381</v>
      </c>
      <c r="F269" s="5" t="s">
        <v>1022</v>
      </c>
      <c r="G269" s="7" t="s">
        <v>1023</v>
      </c>
      <c r="H269" s="5" t="s">
        <v>1024</v>
      </c>
      <c r="I269" s="3"/>
      <c r="J269" s="31"/>
      <c r="K269" s="32">
        <f t="shared" si="68"/>
        <v>1</v>
      </c>
      <c r="L269" s="33" t="str">
        <f t="shared" si="69"/>
        <v>100799224</v>
      </c>
      <c r="M269" s="34" t="str">
        <f t="shared" si="70"/>
        <v>100799224</v>
      </c>
      <c r="N269" s="35">
        <f t="shared" si="71"/>
        <v>1</v>
      </c>
      <c r="O269" s="35">
        <f t="shared" si="72"/>
        <v>1</v>
      </c>
      <c r="P269" s="35">
        <f t="shared" si="73"/>
        <v>1</v>
      </c>
      <c r="Q269" s="36">
        <f t="shared" si="74"/>
        <v>1</v>
      </c>
      <c r="R269" s="37" t="str">
        <f t="shared" si="75"/>
        <v>0962647882</v>
      </c>
      <c r="S269" s="33" t="str">
        <f t="shared" si="76"/>
        <v>0962647882</v>
      </c>
      <c r="T269" s="35" t="e">
        <f t="shared" si="77"/>
        <v>#VALUE!</v>
      </c>
      <c r="U269" s="33" t="str">
        <f t="shared" si="78"/>
        <v>0962647882</v>
      </c>
      <c r="V269" s="38" t="str">
        <f t="shared" si="79"/>
        <v>0962647882</v>
      </c>
      <c r="W269" s="35">
        <f t="shared" si="80"/>
        <v>1</v>
      </c>
      <c r="X269" s="39">
        <f t="shared" si="81"/>
        <v>1</v>
      </c>
      <c r="Y269" s="35">
        <f t="shared" si="82"/>
        <v>1</v>
      </c>
      <c r="Z269" s="36">
        <f t="shared" si="83"/>
        <v>1</v>
      </c>
      <c r="AA269" s="36">
        <f t="shared" si="84"/>
        <v>1</v>
      </c>
    </row>
    <row r="270" spans="1:27" ht="60" customHeight="1">
      <c r="A270" s="3">
        <v>269</v>
      </c>
      <c r="B270" s="3" t="s">
        <v>277</v>
      </c>
      <c r="C270" s="3" t="s">
        <v>386</v>
      </c>
      <c r="D270" s="6">
        <v>44671</v>
      </c>
      <c r="E270" s="3" t="s">
        <v>381</v>
      </c>
      <c r="F270" s="5" t="s">
        <v>1025</v>
      </c>
      <c r="G270" s="7" t="s">
        <v>1026</v>
      </c>
      <c r="H270" s="5" t="s">
        <v>1027</v>
      </c>
      <c r="I270" s="3"/>
      <c r="J270" s="31"/>
      <c r="K270" s="32">
        <f t="shared" si="68"/>
        <v>1</v>
      </c>
      <c r="L270" s="33" t="str">
        <f t="shared" si="69"/>
        <v>130131797</v>
      </c>
      <c r="M270" s="34" t="str">
        <f t="shared" si="70"/>
        <v>130131797</v>
      </c>
      <c r="N270" s="35">
        <f t="shared" si="71"/>
        <v>1</v>
      </c>
      <c r="O270" s="35">
        <f t="shared" si="72"/>
        <v>1</v>
      </c>
      <c r="P270" s="35">
        <f t="shared" si="73"/>
        <v>1</v>
      </c>
      <c r="Q270" s="36">
        <f t="shared" si="74"/>
        <v>1</v>
      </c>
      <c r="R270" s="37" t="str">
        <f t="shared" si="75"/>
        <v>0962328421</v>
      </c>
      <c r="S270" s="33" t="str">
        <f t="shared" si="76"/>
        <v>0962328421</v>
      </c>
      <c r="T270" s="35" t="e">
        <f t="shared" si="77"/>
        <v>#VALUE!</v>
      </c>
      <c r="U270" s="33" t="str">
        <f t="shared" si="78"/>
        <v>0962328421</v>
      </c>
      <c r="V270" s="38" t="str">
        <f t="shared" si="79"/>
        <v>0962328421</v>
      </c>
      <c r="W270" s="35">
        <f t="shared" si="80"/>
        <v>1</v>
      </c>
      <c r="X270" s="39">
        <f t="shared" si="81"/>
        <v>1</v>
      </c>
      <c r="Y270" s="35">
        <f t="shared" si="82"/>
        <v>1</v>
      </c>
      <c r="Z270" s="36">
        <f t="shared" si="83"/>
        <v>1</v>
      </c>
      <c r="AA270" s="36">
        <f t="shared" si="84"/>
        <v>1</v>
      </c>
    </row>
    <row r="271" spans="1:27" ht="60" customHeight="1">
      <c r="A271" s="3">
        <v>270</v>
      </c>
      <c r="B271" s="3" t="s">
        <v>278</v>
      </c>
      <c r="C271" s="3" t="s">
        <v>386</v>
      </c>
      <c r="D271" s="6">
        <v>44720</v>
      </c>
      <c r="E271" s="3" t="s">
        <v>381</v>
      </c>
      <c r="F271" s="5" t="s">
        <v>1028</v>
      </c>
      <c r="G271" s="7" t="s">
        <v>1451</v>
      </c>
      <c r="H271" s="5" t="s">
        <v>1029</v>
      </c>
      <c r="I271" s="3"/>
      <c r="J271" s="31"/>
      <c r="K271" s="32">
        <f t="shared" si="68"/>
        <v>1</v>
      </c>
      <c r="L271" s="33" t="str">
        <f t="shared" si="69"/>
        <v>100784806</v>
      </c>
      <c r="M271" s="34" t="str">
        <f t="shared" si="70"/>
        <v>100784806</v>
      </c>
      <c r="N271" s="35">
        <f t="shared" si="71"/>
        <v>1</v>
      </c>
      <c r="O271" s="35">
        <f t="shared" si="72"/>
        <v>1</v>
      </c>
      <c r="P271" s="35">
        <f t="shared" si="73"/>
        <v>1</v>
      </c>
      <c r="Q271" s="36">
        <f t="shared" si="74"/>
        <v>1</v>
      </c>
      <c r="R271" s="37" t="str">
        <f t="shared" si="75"/>
        <v>077584015</v>
      </c>
      <c r="S271" s="33" t="str">
        <f t="shared" si="76"/>
        <v>077584015</v>
      </c>
      <c r="T271" s="35" t="e">
        <f t="shared" si="77"/>
        <v>#VALUE!</v>
      </c>
      <c r="U271" s="33" t="str">
        <f t="shared" si="78"/>
        <v>077584015</v>
      </c>
      <c r="V271" s="38" t="str">
        <f t="shared" si="79"/>
        <v>077584015</v>
      </c>
      <c r="W271" s="35">
        <f t="shared" si="80"/>
        <v>1</v>
      </c>
      <c r="X271" s="39">
        <f t="shared" si="81"/>
        <v>1</v>
      </c>
      <c r="Y271" s="35">
        <f t="shared" si="82"/>
        <v>1</v>
      </c>
      <c r="Z271" s="36">
        <f t="shared" si="83"/>
        <v>1</v>
      </c>
      <c r="AA271" s="36">
        <f t="shared" si="84"/>
        <v>1</v>
      </c>
    </row>
    <row r="272" spans="1:27" ht="60" customHeight="1">
      <c r="A272" s="3">
        <v>271</v>
      </c>
      <c r="B272" s="3" t="s">
        <v>279</v>
      </c>
      <c r="C272" s="3" t="s">
        <v>386</v>
      </c>
      <c r="D272" s="6">
        <v>41019</v>
      </c>
      <c r="E272" s="3" t="s">
        <v>381</v>
      </c>
      <c r="F272" s="5" t="s">
        <v>1030</v>
      </c>
      <c r="G272" s="7" t="s">
        <v>1031</v>
      </c>
      <c r="H272" s="5" t="s">
        <v>1032</v>
      </c>
      <c r="I272" s="3"/>
      <c r="J272" s="31"/>
      <c r="K272" s="32">
        <f t="shared" si="68"/>
        <v>1</v>
      </c>
      <c r="L272" s="33" t="str">
        <f t="shared" si="69"/>
        <v>100683932</v>
      </c>
      <c r="M272" s="34" t="str">
        <f t="shared" si="70"/>
        <v>100683932</v>
      </c>
      <c r="N272" s="35">
        <f t="shared" si="71"/>
        <v>1</v>
      </c>
      <c r="O272" s="35">
        <f t="shared" si="72"/>
        <v>1</v>
      </c>
      <c r="P272" s="35">
        <f t="shared" si="73"/>
        <v>1</v>
      </c>
      <c r="Q272" s="36">
        <f t="shared" si="74"/>
        <v>1</v>
      </c>
      <c r="R272" s="37" t="str">
        <f t="shared" si="75"/>
        <v>0976620691</v>
      </c>
      <c r="S272" s="33" t="str">
        <f t="shared" si="76"/>
        <v>0976620691</v>
      </c>
      <c r="T272" s="35" t="e">
        <f t="shared" si="77"/>
        <v>#VALUE!</v>
      </c>
      <c r="U272" s="33" t="str">
        <f t="shared" si="78"/>
        <v>0976620691</v>
      </c>
      <c r="V272" s="38" t="str">
        <f t="shared" si="79"/>
        <v>0976620691</v>
      </c>
      <c r="W272" s="35">
        <f t="shared" si="80"/>
        <v>1</v>
      </c>
      <c r="X272" s="39">
        <f t="shared" si="81"/>
        <v>1</v>
      </c>
      <c r="Y272" s="35">
        <f t="shared" si="82"/>
        <v>1</v>
      </c>
      <c r="Z272" s="36">
        <f t="shared" si="83"/>
        <v>1</v>
      </c>
      <c r="AA272" s="36">
        <f t="shared" si="84"/>
        <v>1</v>
      </c>
    </row>
    <row r="273" spans="1:27" ht="60" customHeight="1">
      <c r="A273" s="3">
        <v>272</v>
      </c>
      <c r="B273" s="3" t="s">
        <v>280</v>
      </c>
      <c r="C273" s="3" t="s">
        <v>386</v>
      </c>
      <c r="D273" s="6">
        <v>41019</v>
      </c>
      <c r="E273" s="3" t="s">
        <v>381</v>
      </c>
      <c r="F273" s="5" t="s">
        <v>1033</v>
      </c>
      <c r="G273" s="7" t="s">
        <v>1452</v>
      </c>
      <c r="H273" s="5" t="s">
        <v>1034</v>
      </c>
      <c r="I273" s="3"/>
      <c r="J273" s="31"/>
      <c r="K273" s="32">
        <f t="shared" si="68"/>
        <v>1</v>
      </c>
      <c r="L273" s="33" t="str">
        <f t="shared" si="69"/>
        <v>101319787</v>
      </c>
      <c r="M273" s="34" t="str">
        <f t="shared" si="70"/>
        <v>101319787</v>
      </c>
      <c r="N273" s="35">
        <f t="shared" si="71"/>
        <v>1</v>
      </c>
      <c r="O273" s="35">
        <f t="shared" si="72"/>
        <v>1</v>
      </c>
      <c r="P273" s="35">
        <f t="shared" si="73"/>
        <v>1</v>
      </c>
      <c r="Q273" s="36">
        <f t="shared" si="74"/>
        <v>1</v>
      </c>
      <c r="R273" s="37" t="str">
        <f t="shared" si="75"/>
        <v>087555841</v>
      </c>
      <c r="S273" s="33" t="str">
        <f t="shared" si="76"/>
        <v>087555841</v>
      </c>
      <c r="T273" s="35" t="e">
        <f t="shared" si="77"/>
        <v>#VALUE!</v>
      </c>
      <c r="U273" s="33" t="str">
        <f t="shared" si="78"/>
        <v>087555841</v>
      </c>
      <c r="V273" s="38" t="str">
        <f t="shared" si="79"/>
        <v>087555841</v>
      </c>
      <c r="W273" s="35">
        <f t="shared" si="80"/>
        <v>1</v>
      </c>
      <c r="X273" s="39">
        <f t="shared" si="81"/>
        <v>1</v>
      </c>
      <c r="Y273" s="35">
        <f t="shared" si="82"/>
        <v>1</v>
      </c>
      <c r="Z273" s="36">
        <f t="shared" si="83"/>
        <v>1</v>
      </c>
      <c r="AA273" s="36">
        <f t="shared" si="84"/>
        <v>1</v>
      </c>
    </row>
    <row r="274" spans="1:27" ht="60" customHeight="1">
      <c r="A274" s="3">
        <v>273</v>
      </c>
      <c r="B274" s="3" t="s">
        <v>281</v>
      </c>
      <c r="C274" s="3" t="s">
        <v>386</v>
      </c>
      <c r="D274" s="6">
        <v>41019</v>
      </c>
      <c r="E274" s="3" t="s">
        <v>381</v>
      </c>
      <c r="F274" s="5" t="s">
        <v>1035</v>
      </c>
      <c r="G274" s="7" t="s">
        <v>1453</v>
      </c>
      <c r="H274" s="5" t="s">
        <v>1036</v>
      </c>
      <c r="I274" s="3"/>
      <c r="J274" s="31"/>
      <c r="K274" s="32">
        <f t="shared" si="68"/>
        <v>1</v>
      </c>
      <c r="L274" s="33" t="str">
        <f t="shared" si="69"/>
        <v>100772087</v>
      </c>
      <c r="M274" s="34" t="str">
        <f t="shared" si="70"/>
        <v>100772087</v>
      </c>
      <c r="N274" s="35">
        <f t="shared" si="71"/>
        <v>1</v>
      </c>
      <c r="O274" s="35">
        <f t="shared" si="72"/>
        <v>1</v>
      </c>
      <c r="P274" s="35">
        <f t="shared" si="73"/>
        <v>1</v>
      </c>
      <c r="Q274" s="36">
        <f t="shared" si="74"/>
        <v>1</v>
      </c>
      <c r="R274" s="37" t="str">
        <f t="shared" si="75"/>
        <v>0967946207</v>
      </c>
      <c r="S274" s="33" t="str">
        <f t="shared" si="76"/>
        <v>0967946207</v>
      </c>
      <c r="T274" s="35" t="e">
        <f t="shared" si="77"/>
        <v>#VALUE!</v>
      </c>
      <c r="U274" s="33" t="str">
        <f t="shared" si="78"/>
        <v>0967946207</v>
      </c>
      <c r="V274" s="38" t="str">
        <f t="shared" si="79"/>
        <v>0967946207</v>
      </c>
      <c r="W274" s="35">
        <f t="shared" si="80"/>
        <v>1</v>
      </c>
      <c r="X274" s="39">
        <f t="shared" si="81"/>
        <v>1</v>
      </c>
      <c r="Y274" s="35">
        <f t="shared" si="82"/>
        <v>1</v>
      </c>
      <c r="Z274" s="36">
        <f t="shared" si="83"/>
        <v>1</v>
      </c>
      <c r="AA274" s="36">
        <f t="shared" si="84"/>
        <v>1</v>
      </c>
    </row>
    <row r="275" spans="1:27" ht="60" customHeight="1">
      <c r="A275" s="3">
        <v>274</v>
      </c>
      <c r="B275" s="3" t="s">
        <v>282</v>
      </c>
      <c r="C275" s="3" t="s">
        <v>386</v>
      </c>
      <c r="D275" s="6">
        <v>41019</v>
      </c>
      <c r="E275" s="3" t="s">
        <v>381</v>
      </c>
      <c r="F275" s="5" t="s">
        <v>1037</v>
      </c>
      <c r="G275" s="7" t="s">
        <v>1454</v>
      </c>
      <c r="H275" s="5" t="s">
        <v>1038</v>
      </c>
      <c r="I275" s="3"/>
      <c r="J275" s="31"/>
      <c r="K275" s="32">
        <f t="shared" si="68"/>
        <v>1</v>
      </c>
      <c r="L275" s="33" t="str">
        <f t="shared" si="69"/>
        <v>100841047</v>
      </c>
      <c r="M275" s="34" t="str">
        <f t="shared" si="70"/>
        <v>100841047</v>
      </c>
      <c r="N275" s="35">
        <f t="shared" si="71"/>
        <v>1</v>
      </c>
      <c r="O275" s="35">
        <f t="shared" si="72"/>
        <v>1</v>
      </c>
      <c r="P275" s="35">
        <f t="shared" si="73"/>
        <v>1</v>
      </c>
      <c r="Q275" s="36">
        <f t="shared" si="74"/>
        <v>1</v>
      </c>
      <c r="R275" s="37" t="str">
        <f t="shared" si="75"/>
        <v>0964085651</v>
      </c>
      <c r="S275" s="33" t="str">
        <f t="shared" si="76"/>
        <v>0964085651</v>
      </c>
      <c r="T275" s="35" t="e">
        <f t="shared" si="77"/>
        <v>#VALUE!</v>
      </c>
      <c r="U275" s="33" t="str">
        <f t="shared" si="78"/>
        <v>0964085651</v>
      </c>
      <c r="V275" s="38" t="str">
        <f t="shared" si="79"/>
        <v>0964085651</v>
      </c>
      <c r="W275" s="35">
        <f t="shared" si="80"/>
        <v>1</v>
      </c>
      <c r="X275" s="39">
        <f t="shared" si="81"/>
        <v>1</v>
      </c>
      <c r="Y275" s="35">
        <f t="shared" si="82"/>
        <v>1</v>
      </c>
      <c r="Z275" s="36">
        <f t="shared" si="83"/>
        <v>1</v>
      </c>
      <c r="AA275" s="36">
        <f t="shared" si="84"/>
        <v>1</v>
      </c>
    </row>
    <row r="276" spans="1:27" ht="60" customHeight="1">
      <c r="A276" s="3">
        <v>275</v>
      </c>
      <c r="B276" s="3" t="s">
        <v>283</v>
      </c>
      <c r="C276" s="3" t="s">
        <v>386</v>
      </c>
      <c r="D276" s="6">
        <v>41130</v>
      </c>
      <c r="E276" s="3" t="s">
        <v>381</v>
      </c>
      <c r="F276" s="5" t="s">
        <v>1039</v>
      </c>
      <c r="G276" s="7" t="s">
        <v>1040</v>
      </c>
      <c r="H276" s="5" t="s">
        <v>1041</v>
      </c>
      <c r="I276" s="3"/>
      <c r="J276" s="31"/>
      <c r="K276" s="32">
        <f t="shared" si="68"/>
        <v>1</v>
      </c>
      <c r="L276" s="33" t="str">
        <f t="shared" si="69"/>
        <v>100894238</v>
      </c>
      <c r="M276" s="34" t="str">
        <f t="shared" si="70"/>
        <v>100894238</v>
      </c>
      <c r="N276" s="35">
        <f t="shared" si="71"/>
        <v>1</v>
      </c>
      <c r="O276" s="35">
        <f t="shared" si="72"/>
        <v>1</v>
      </c>
      <c r="P276" s="35">
        <f t="shared" si="73"/>
        <v>1</v>
      </c>
      <c r="Q276" s="36">
        <f t="shared" si="74"/>
        <v>1</v>
      </c>
      <c r="R276" s="37" t="str">
        <f t="shared" si="75"/>
        <v>010277750</v>
      </c>
      <c r="S276" s="33" t="str">
        <f t="shared" si="76"/>
        <v>010277750</v>
      </c>
      <c r="T276" s="35" t="e">
        <f t="shared" si="77"/>
        <v>#VALUE!</v>
      </c>
      <c r="U276" s="33" t="str">
        <f t="shared" si="78"/>
        <v>010277750</v>
      </c>
      <c r="V276" s="38" t="str">
        <f t="shared" si="79"/>
        <v>010277750</v>
      </c>
      <c r="W276" s="35">
        <f t="shared" si="80"/>
        <v>1</v>
      </c>
      <c r="X276" s="39">
        <f t="shared" si="81"/>
        <v>1</v>
      </c>
      <c r="Y276" s="35">
        <f t="shared" si="82"/>
        <v>1</v>
      </c>
      <c r="Z276" s="36">
        <f t="shared" si="83"/>
        <v>1</v>
      </c>
      <c r="AA276" s="36">
        <f t="shared" si="84"/>
        <v>1</v>
      </c>
    </row>
    <row r="277" spans="1:27" ht="60" customHeight="1">
      <c r="A277" s="3">
        <v>276</v>
      </c>
      <c r="B277" s="3" t="s">
        <v>284</v>
      </c>
      <c r="C277" s="3" t="s">
        <v>386</v>
      </c>
      <c r="D277" s="6">
        <v>41276</v>
      </c>
      <c r="E277" s="3" t="s">
        <v>381</v>
      </c>
      <c r="F277" s="5" t="s">
        <v>1042</v>
      </c>
      <c r="G277" s="7" t="s">
        <v>1043</v>
      </c>
      <c r="H277" s="5" t="s">
        <v>1044</v>
      </c>
      <c r="I277" s="3"/>
      <c r="J277" s="31"/>
      <c r="K277" s="32">
        <f t="shared" si="68"/>
        <v>1</v>
      </c>
      <c r="L277" s="33" t="str">
        <f t="shared" si="69"/>
        <v>100904145</v>
      </c>
      <c r="M277" s="34" t="str">
        <f t="shared" si="70"/>
        <v>100904145</v>
      </c>
      <c r="N277" s="35">
        <f t="shared" si="71"/>
        <v>1</v>
      </c>
      <c r="O277" s="35">
        <f t="shared" si="72"/>
        <v>1</v>
      </c>
      <c r="P277" s="35">
        <f t="shared" si="73"/>
        <v>1</v>
      </c>
      <c r="Q277" s="36">
        <f t="shared" si="74"/>
        <v>1</v>
      </c>
      <c r="R277" s="37" t="str">
        <f t="shared" si="75"/>
        <v>0967320195</v>
      </c>
      <c r="S277" s="33" t="str">
        <f t="shared" si="76"/>
        <v>0967320195</v>
      </c>
      <c r="T277" s="35" t="e">
        <f t="shared" si="77"/>
        <v>#VALUE!</v>
      </c>
      <c r="U277" s="33" t="str">
        <f t="shared" si="78"/>
        <v>0967320195</v>
      </c>
      <c r="V277" s="38" t="str">
        <f t="shared" si="79"/>
        <v>0967320195</v>
      </c>
      <c r="W277" s="35">
        <f t="shared" si="80"/>
        <v>1</v>
      </c>
      <c r="X277" s="39">
        <f t="shared" si="81"/>
        <v>1</v>
      </c>
      <c r="Y277" s="35">
        <f t="shared" si="82"/>
        <v>1</v>
      </c>
      <c r="Z277" s="36">
        <f t="shared" si="83"/>
        <v>1</v>
      </c>
      <c r="AA277" s="36">
        <f t="shared" si="84"/>
        <v>1</v>
      </c>
    </row>
    <row r="278" spans="1:27" ht="60" customHeight="1">
      <c r="A278" s="3">
        <v>277</v>
      </c>
      <c r="B278" s="3" t="s">
        <v>285</v>
      </c>
      <c r="C278" s="3" t="s">
        <v>386</v>
      </c>
      <c r="D278" s="6">
        <v>41501</v>
      </c>
      <c r="E278" s="3" t="s">
        <v>381</v>
      </c>
      <c r="F278" s="5" t="s">
        <v>1045</v>
      </c>
      <c r="G278" s="7" t="s">
        <v>1455</v>
      </c>
      <c r="H278" s="5" t="s">
        <v>1046</v>
      </c>
      <c r="I278" s="3"/>
      <c r="J278" s="31"/>
      <c r="K278" s="32">
        <f t="shared" si="68"/>
        <v>1</v>
      </c>
      <c r="L278" s="33" t="str">
        <f t="shared" si="69"/>
        <v>101400685</v>
      </c>
      <c r="M278" s="34" t="str">
        <f t="shared" si="70"/>
        <v>101400685</v>
      </c>
      <c r="N278" s="35">
        <f t="shared" si="71"/>
        <v>1</v>
      </c>
      <c r="O278" s="35">
        <f t="shared" si="72"/>
        <v>1</v>
      </c>
      <c r="P278" s="35">
        <f t="shared" si="73"/>
        <v>1</v>
      </c>
      <c r="Q278" s="36">
        <f t="shared" si="74"/>
        <v>1</v>
      </c>
      <c r="R278" s="37" t="str">
        <f t="shared" si="75"/>
        <v>0978660888</v>
      </c>
      <c r="S278" s="33" t="str">
        <f t="shared" si="76"/>
        <v>0978660888</v>
      </c>
      <c r="T278" s="35" t="e">
        <f t="shared" si="77"/>
        <v>#VALUE!</v>
      </c>
      <c r="U278" s="33" t="str">
        <f t="shared" si="78"/>
        <v>0978660888</v>
      </c>
      <c r="V278" s="38" t="str">
        <f t="shared" si="79"/>
        <v>0978660888</v>
      </c>
      <c r="W278" s="35">
        <f t="shared" si="80"/>
        <v>1</v>
      </c>
      <c r="X278" s="39">
        <f t="shared" si="81"/>
        <v>1</v>
      </c>
      <c r="Y278" s="35">
        <f t="shared" si="82"/>
        <v>1</v>
      </c>
      <c r="Z278" s="36">
        <f t="shared" si="83"/>
        <v>1</v>
      </c>
      <c r="AA278" s="36">
        <f t="shared" si="84"/>
        <v>1</v>
      </c>
    </row>
    <row r="279" spans="1:27" ht="60" customHeight="1">
      <c r="A279" s="3">
        <v>278</v>
      </c>
      <c r="B279" s="3" t="s">
        <v>286</v>
      </c>
      <c r="C279" s="3" t="s">
        <v>386</v>
      </c>
      <c r="D279" s="6">
        <v>41520</v>
      </c>
      <c r="E279" s="3" t="s">
        <v>381</v>
      </c>
      <c r="F279" s="5" t="s">
        <v>1047</v>
      </c>
      <c r="G279" s="7" t="s">
        <v>1456</v>
      </c>
      <c r="H279" s="5" t="s">
        <v>1048</v>
      </c>
      <c r="I279" s="3"/>
      <c r="J279" s="31"/>
      <c r="K279" s="32">
        <f t="shared" si="68"/>
        <v>1</v>
      </c>
      <c r="L279" s="33" t="str">
        <f t="shared" si="69"/>
        <v>101276050</v>
      </c>
      <c r="M279" s="34" t="str">
        <f t="shared" si="70"/>
        <v>101276050</v>
      </c>
      <c r="N279" s="35">
        <f t="shared" si="71"/>
        <v>1</v>
      </c>
      <c r="O279" s="35">
        <f t="shared" si="72"/>
        <v>1</v>
      </c>
      <c r="P279" s="35">
        <f t="shared" si="73"/>
        <v>1</v>
      </c>
      <c r="Q279" s="36">
        <f t="shared" si="74"/>
        <v>1</v>
      </c>
      <c r="R279" s="37" t="str">
        <f t="shared" si="75"/>
        <v>0965456445</v>
      </c>
      <c r="S279" s="33" t="str">
        <f t="shared" si="76"/>
        <v>0965456445</v>
      </c>
      <c r="T279" s="35" t="e">
        <f t="shared" si="77"/>
        <v>#VALUE!</v>
      </c>
      <c r="U279" s="33" t="str">
        <f t="shared" si="78"/>
        <v>0965456445</v>
      </c>
      <c r="V279" s="38" t="str">
        <f t="shared" si="79"/>
        <v>0965456445</v>
      </c>
      <c r="W279" s="35">
        <f t="shared" si="80"/>
        <v>1</v>
      </c>
      <c r="X279" s="39">
        <f t="shared" si="81"/>
        <v>1</v>
      </c>
      <c r="Y279" s="35">
        <f t="shared" si="82"/>
        <v>1</v>
      </c>
      <c r="Z279" s="36">
        <f t="shared" si="83"/>
        <v>1</v>
      </c>
      <c r="AA279" s="36">
        <f t="shared" si="84"/>
        <v>1</v>
      </c>
    </row>
    <row r="280" spans="1:27" ht="60" customHeight="1">
      <c r="A280" s="3">
        <v>279</v>
      </c>
      <c r="B280" s="3" t="s">
        <v>287</v>
      </c>
      <c r="C280" s="3" t="s">
        <v>386</v>
      </c>
      <c r="D280" s="6">
        <v>41558</v>
      </c>
      <c r="E280" s="3" t="s">
        <v>381</v>
      </c>
      <c r="F280" s="5" t="s">
        <v>1049</v>
      </c>
      <c r="G280" s="7" t="s">
        <v>1457</v>
      </c>
      <c r="H280" s="5" t="s">
        <v>1050</v>
      </c>
      <c r="I280" s="3"/>
      <c r="J280" s="31"/>
      <c r="K280" s="32">
        <f t="shared" si="68"/>
        <v>1</v>
      </c>
      <c r="L280" s="33" t="str">
        <f t="shared" si="69"/>
        <v>101309711</v>
      </c>
      <c r="M280" s="34" t="str">
        <f t="shared" si="70"/>
        <v>101309711</v>
      </c>
      <c r="N280" s="35">
        <f t="shared" si="71"/>
        <v>1</v>
      </c>
      <c r="O280" s="35">
        <f t="shared" si="72"/>
        <v>1</v>
      </c>
      <c r="P280" s="35">
        <f t="shared" si="73"/>
        <v>1</v>
      </c>
      <c r="Q280" s="36">
        <f t="shared" si="74"/>
        <v>1</v>
      </c>
      <c r="R280" s="37" t="str">
        <f t="shared" si="75"/>
        <v>0962485991</v>
      </c>
      <c r="S280" s="33" t="str">
        <f t="shared" si="76"/>
        <v>0962485991</v>
      </c>
      <c r="T280" s="35" t="e">
        <f t="shared" si="77"/>
        <v>#VALUE!</v>
      </c>
      <c r="U280" s="33" t="str">
        <f t="shared" si="78"/>
        <v>0962485991</v>
      </c>
      <c r="V280" s="38" t="str">
        <f t="shared" si="79"/>
        <v>0962485991</v>
      </c>
      <c r="W280" s="35">
        <f t="shared" si="80"/>
        <v>1</v>
      </c>
      <c r="X280" s="39">
        <f t="shared" si="81"/>
        <v>1</v>
      </c>
      <c r="Y280" s="35">
        <f t="shared" si="82"/>
        <v>1</v>
      </c>
      <c r="Z280" s="36">
        <f t="shared" si="83"/>
        <v>1</v>
      </c>
      <c r="AA280" s="36">
        <f t="shared" si="84"/>
        <v>1</v>
      </c>
    </row>
    <row r="281" spans="1:27" ht="60" customHeight="1">
      <c r="A281" s="3">
        <v>280</v>
      </c>
      <c r="B281" s="3" t="s">
        <v>288</v>
      </c>
      <c r="C281" s="3" t="s">
        <v>386</v>
      </c>
      <c r="D281" s="6">
        <v>41022</v>
      </c>
      <c r="E281" s="3" t="s">
        <v>381</v>
      </c>
      <c r="F281" s="5" t="s">
        <v>1051</v>
      </c>
      <c r="G281" s="7" t="s">
        <v>1052</v>
      </c>
      <c r="H281" s="5" t="s">
        <v>1053</v>
      </c>
      <c r="I281" s="3"/>
      <c r="J281" s="31"/>
      <c r="K281" s="32">
        <f t="shared" si="68"/>
        <v>1</v>
      </c>
      <c r="L281" s="33" t="str">
        <f t="shared" si="69"/>
        <v>101401207</v>
      </c>
      <c r="M281" s="34" t="str">
        <f t="shared" si="70"/>
        <v>101401207</v>
      </c>
      <c r="N281" s="35">
        <f t="shared" si="71"/>
        <v>1</v>
      </c>
      <c r="O281" s="35">
        <f t="shared" si="72"/>
        <v>1</v>
      </c>
      <c r="P281" s="35">
        <f t="shared" si="73"/>
        <v>1</v>
      </c>
      <c r="Q281" s="36">
        <f t="shared" si="74"/>
        <v>1</v>
      </c>
      <c r="R281" s="37" t="str">
        <f t="shared" si="75"/>
        <v>068281594</v>
      </c>
      <c r="S281" s="33" t="str">
        <f t="shared" si="76"/>
        <v>068281594</v>
      </c>
      <c r="T281" s="35" t="e">
        <f t="shared" si="77"/>
        <v>#VALUE!</v>
      </c>
      <c r="U281" s="33" t="str">
        <f t="shared" si="78"/>
        <v>068281594</v>
      </c>
      <c r="V281" s="38" t="str">
        <f t="shared" si="79"/>
        <v>068281594</v>
      </c>
      <c r="W281" s="35">
        <f t="shared" si="80"/>
        <v>1</v>
      </c>
      <c r="X281" s="39">
        <f t="shared" si="81"/>
        <v>1</v>
      </c>
      <c r="Y281" s="35">
        <f t="shared" si="82"/>
        <v>1</v>
      </c>
      <c r="Z281" s="36">
        <f t="shared" si="83"/>
        <v>1</v>
      </c>
      <c r="AA281" s="36">
        <f t="shared" si="84"/>
        <v>1</v>
      </c>
    </row>
    <row r="282" spans="1:27" ht="60" customHeight="1">
      <c r="A282" s="3">
        <v>281</v>
      </c>
      <c r="B282" s="3" t="s">
        <v>289</v>
      </c>
      <c r="C282" s="3" t="s">
        <v>364</v>
      </c>
      <c r="D282" s="6">
        <v>41986</v>
      </c>
      <c r="E282" s="3" t="s">
        <v>381</v>
      </c>
      <c r="F282" s="5" t="s">
        <v>1054</v>
      </c>
      <c r="G282" s="7" t="s">
        <v>1055</v>
      </c>
      <c r="H282" s="5" t="s">
        <v>1056</v>
      </c>
      <c r="I282" s="3"/>
      <c r="J282" s="31"/>
      <c r="K282" s="32">
        <f t="shared" si="68"/>
        <v>1</v>
      </c>
      <c r="L282" s="33" t="str">
        <f t="shared" si="69"/>
        <v>021168159</v>
      </c>
      <c r="M282" s="34" t="str">
        <f t="shared" si="70"/>
        <v>021168159</v>
      </c>
      <c r="N282" s="35">
        <f t="shared" si="71"/>
        <v>1</v>
      </c>
      <c r="O282" s="35">
        <f t="shared" si="72"/>
        <v>1</v>
      </c>
      <c r="P282" s="35">
        <f t="shared" si="73"/>
        <v>1</v>
      </c>
      <c r="Q282" s="36">
        <f t="shared" si="74"/>
        <v>1</v>
      </c>
      <c r="R282" s="37" t="str">
        <f t="shared" si="75"/>
        <v>081405224</v>
      </c>
      <c r="S282" s="33" t="str">
        <f t="shared" si="76"/>
        <v>081405224</v>
      </c>
      <c r="T282" s="35" t="e">
        <f t="shared" si="77"/>
        <v>#VALUE!</v>
      </c>
      <c r="U282" s="33" t="str">
        <f t="shared" si="78"/>
        <v>081405224</v>
      </c>
      <c r="V282" s="38" t="str">
        <f t="shared" si="79"/>
        <v>081405224</v>
      </c>
      <c r="W282" s="35">
        <f t="shared" si="80"/>
        <v>1</v>
      </c>
      <c r="X282" s="39">
        <f t="shared" si="81"/>
        <v>1</v>
      </c>
      <c r="Y282" s="35">
        <f t="shared" si="82"/>
        <v>1</v>
      </c>
      <c r="Z282" s="36">
        <f t="shared" si="83"/>
        <v>1</v>
      </c>
      <c r="AA282" s="36">
        <f t="shared" si="84"/>
        <v>1</v>
      </c>
    </row>
    <row r="283" spans="1:27" ht="60" customHeight="1">
      <c r="A283" s="3">
        <v>282</v>
      </c>
      <c r="B283" s="3" t="s">
        <v>290</v>
      </c>
      <c r="C283" s="3" t="s">
        <v>386</v>
      </c>
      <c r="D283" s="6">
        <v>41986</v>
      </c>
      <c r="E283" s="3" t="s">
        <v>381</v>
      </c>
      <c r="F283" s="5" t="s">
        <v>1057</v>
      </c>
      <c r="G283" s="7" t="s">
        <v>1458</v>
      </c>
      <c r="H283" s="5" t="s">
        <v>1058</v>
      </c>
      <c r="I283" s="3"/>
      <c r="J283" s="31"/>
      <c r="K283" s="32">
        <f t="shared" si="68"/>
        <v>1</v>
      </c>
      <c r="L283" s="33" t="str">
        <f t="shared" si="69"/>
        <v>101235760</v>
      </c>
      <c r="M283" s="34" t="str">
        <f t="shared" si="70"/>
        <v>101235760</v>
      </c>
      <c r="N283" s="35">
        <f t="shared" si="71"/>
        <v>1</v>
      </c>
      <c r="O283" s="35">
        <f t="shared" si="72"/>
        <v>1</v>
      </c>
      <c r="P283" s="35">
        <f t="shared" si="73"/>
        <v>1</v>
      </c>
      <c r="Q283" s="36">
        <f t="shared" si="74"/>
        <v>1</v>
      </c>
      <c r="R283" s="37" t="str">
        <f t="shared" si="75"/>
        <v>0889313603</v>
      </c>
      <c r="S283" s="33" t="str">
        <f t="shared" si="76"/>
        <v>0889313603</v>
      </c>
      <c r="T283" s="35" t="e">
        <f t="shared" si="77"/>
        <v>#VALUE!</v>
      </c>
      <c r="U283" s="33" t="str">
        <f t="shared" si="78"/>
        <v>0889313603</v>
      </c>
      <c r="V283" s="38" t="str">
        <f t="shared" si="79"/>
        <v>0889313603</v>
      </c>
      <c r="W283" s="35">
        <f t="shared" si="80"/>
        <v>1</v>
      </c>
      <c r="X283" s="39">
        <f t="shared" si="81"/>
        <v>1</v>
      </c>
      <c r="Y283" s="35">
        <f t="shared" si="82"/>
        <v>1</v>
      </c>
      <c r="Z283" s="36">
        <f t="shared" si="83"/>
        <v>1</v>
      </c>
      <c r="AA283" s="36">
        <f t="shared" si="84"/>
        <v>1</v>
      </c>
    </row>
    <row r="284" spans="1:27" ht="60" customHeight="1">
      <c r="A284" s="3">
        <v>283</v>
      </c>
      <c r="B284" s="3" t="s">
        <v>291</v>
      </c>
      <c r="C284" s="3" t="s">
        <v>386</v>
      </c>
      <c r="D284" s="6">
        <v>42006</v>
      </c>
      <c r="E284" s="3" t="s">
        <v>381</v>
      </c>
      <c r="F284" s="5" t="s">
        <v>1059</v>
      </c>
      <c r="G284" s="7" t="s">
        <v>1459</v>
      </c>
      <c r="H284" s="5" t="s">
        <v>1060</v>
      </c>
      <c r="I284" s="3"/>
      <c r="J284" s="31"/>
      <c r="K284" s="32">
        <f t="shared" si="68"/>
        <v>1</v>
      </c>
      <c r="L284" s="33" t="str">
        <f t="shared" si="69"/>
        <v>100767152</v>
      </c>
      <c r="M284" s="34" t="str">
        <f t="shared" si="70"/>
        <v>100767152</v>
      </c>
      <c r="N284" s="35">
        <f t="shared" si="71"/>
        <v>1</v>
      </c>
      <c r="O284" s="35">
        <f t="shared" si="72"/>
        <v>1</v>
      </c>
      <c r="P284" s="35">
        <f t="shared" si="73"/>
        <v>1</v>
      </c>
      <c r="Q284" s="36">
        <f t="shared" si="74"/>
        <v>1</v>
      </c>
      <c r="R284" s="37" t="str">
        <f t="shared" si="75"/>
        <v>0965347051</v>
      </c>
      <c r="S284" s="33" t="str">
        <f t="shared" si="76"/>
        <v>0965347051</v>
      </c>
      <c r="T284" s="35" t="e">
        <f t="shared" si="77"/>
        <v>#VALUE!</v>
      </c>
      <c r="U284" s="33" t="str">
        <f t="shared" si="78"/>
        <v>0965347051</v>
      </c>
      <c r="V284" s="38" t="str">
        <f t="shared" si="79"/>
        <v>0965347051</v>
      </c>
      <c r="W284" s="35">
        <f t="shared" si="80"/>
        <v>1</v>
      </c>
      <c r="X284" s="39">
        <f t="shared" si="81"/>
        <v>1</v>
      </c>
      <c r="Y284" s="35">
        <f t="shared" si="82"/>
        <v>1</v>
      </c>
      <c r="Z284" s="36">
        <f t="shared" si="83"/>
        <v>1</v>
      </c>
      <c r="AA284" s="36">
        <f t="shared" si="84"/>
        <v>1</v>
      </c>
    </row>
    <row r="285" spans="1:27" ht="60" customHeight="1">
      <c r="A285" s="3">
        <v>284</v>
      </c>
      <c r="B285" s="3" t="s">
        <v>292</v>
      </c>
      <c r="C285" s="3" t="s">
        <v>364</v>
      </c>
      <c r="D285" s="6">
        <v>41019</v>
      </c>
      <c r="E285" s="3" t="s">
        <v>381</v>
      </c>
      <c r="F285" s="5" t="s">
        <v>1061</v>
      </c>
      <c r="G285" s="7" t="s">
        <v>1460</v>
      </c>
      <c r="H285" s="5" t="s">
        <v>1062</v>
      </c>
      <c r="I285" s="3"/>
      <c r="J285" s="31"/>
      <c r="K285" s="32">
        <f t="shared" si="68"/>
        <v>1</v>
      </c>
      <c r="L285" s="33" t="str">
        <f t="shared" si="69"/>
        <v>100773101</v>
      </c>
      <c r="M285" s="34" t="str">
        <f t="shared" si="70"/>
        <v>100773101</v>
      </c>
      <c r="N285" s="35">
        <f t="shared" si="71"/>
        <v>1</v>
      </c>
      <c r="O285" s="35">
        <f t="shared" si="72"/>
        <v>1</v>
      </c>
      <c r="P285" s="35">
        <f t="shared" si="73"/>
        <v>1</v>
      </c>
      <c r="Q285" s="36">
        <f t="shared" si="74"/>
        <v>1</v>
      </c>
      <c r="R285" s="37" t="str">
        <f t="shared" si="75"/>
        <v>012482239</v>
      </c>
      <c r="S285" s="33" t="str">
        <f t="shared" si="76"/>
        <v>012482239</v>
      </c>
      <c r="T285" s="35" t="e">
        <f t="shared" si="77"/>
        <v>#VALUE!</v>
      </c>
      <c r="U285" s="33" t="str">
        <f t="shared" si="78"/>
        <v>012482239</v>
      </c>
      <c r="V285" s="38" t="str">
        <f t="shared" si="79"/>
        <v>012482239</v>
      </c>
      <c r="W285" s="35">
        <f t="shared" si="80"/>
        <v>1</v>
      </c>
      <c r="X285" s="39">
        <f t="shared" si="81"/>
        <v>1</v>
      </c>
      <c r="Y285" s="35">
        <f t="shared" si="82"/>
        <v>1</v>
      </c>
      <c r="Z285" s="36">
        <f t="shared" si="83"/>
        <v>1</v>
      </c>
      <c r="AA285" s="36">
        <f t="shared" si="84"/>
        <v>1</v>
      </c>
    </row>
    <row r="286" spans="1:27" ht="60" customHeight="1">
      <c r="A286" s="3">
        <v>285</v>
      </c>
      <c r="B286" s="3" t="s">
        <v>293</v>
      </c>
      <c r="C286" s="3" t="s">
        <v>386</v>
      </c>
      <c r="D286" s="6">
        <v>41019</v>
      </c>
      <c r="E286" s="3" t="s">
        <v>381</v>
      </c>
      <c r="F286" s="5" t="s">
        <v>1063</v>
      </c>
      <c r="G286" s="7" t="s">
        <v>1461</v>
      </c>
      <c r="H286" s="5" t="s">
        <v>1064</v>
      </c>
      <c r="I286" s="3"/>
      <c r="J286" s="31"/>
      <c r="K286" s="32">
        <f t="shared" si="68"/>
        <v>1</v>
      </c>
      <c r="L286" s="33" t="str">
        <f t="shared" si="69"/>
        <v>101098231</v>
      </c>
      <c r="M286" s="34" t="str">
        <f t="shared" si="70"/>
        <v>101098231</v>
      </c>
      <c r="N286" s="35">
        <f t="shared" si="71"/>
        <v>1</v>
      </c>
      <c r="O286" s="35">
        <f t="shared" si="72"/>
        <v>1</v>
      </c>
      <c r="P286" s="35">
        <f t="shared" si="73"/>
        <v>1</v>
      </c>
      <c r="Q286" s="36">
        <f t="shared" si="74"/>
        <v>1</v>
      </c>
      <c r="R286" s="37" t="str">
        <f t="shared" si="75"/>
        <v>0969902948</v>
      </c>
      <c r="S286" s="33" t="str">
        <f t="shared" si="76"/>
        <v>0969902948</v>
      </c>
      <c r="T286" s="35" t="e">
        <f t="shared" si="77"/>
        <v>#VALUE!</v>
      </c>
      <c r="U286" s="33" t="str">
        <f t="shared" si="78"/>
        <v>0969902948</v>
      </c>
      <c r="V286" s="38" t="str">
        <f t="shared" si="79"/>
        <v>0969902948</v>
      </c>
      <c r="W286" s="35">
        <f t="shared" si="80"/>
        <v>1</v>
      </c>
      <c r="X286" s="39">
        <f t="shared" si="81"/>
        <v>1</v>
      </c>
      <c r="Y286" s="35">
        <f t="shared" si="82"/>
        <v>1</v>
      </c>
      <c r="Z286" s="36">
        <f t="shared" si="83"/>
        <v>1</v>
      </c>
      <c r="AA286" s="36">
        <f t="shared" si="84"/>
        <v>1</v>
      </c>
    </row>
    <row r="287" spans="1:27" ht="60" customHeight="1">
      <c r="A287" s="3">
        <v>286</v>
      </c>
      <c r="B287" s="3" t="s">
        <v>294</v>
      </c>
      <c r="C287" s="3" t="s">
        <v>386</v>
      </c>
      <c r="D287" s="6">
        <v>41019</v>
      </c>
      <c r="E287" s="3" t="s">
        <v>381</v>
      </c>
      <c r="F287" s="5" t="s">
        <v>1065</v>
      </c>
      <c r="G287" s="7" t="s">
        <v>1066</v>
      </c>
      <c r="H287" s="5" t="s">
        <v>1067</v>
      </c>
      <c r="I287" s="3"/>
      <c r="J287" s="31"/>
      <c r="K287" s="32">
        <f t="shared" si="68"/>
        <v>1</v>
      </c>
      <c r="L287" s="33" t="str">
        <f t="shared" si="69"/>
        <v>101288638</v>
      </c>
      <c r="M287" s="34" t="str">
        <f t="shared" si="70"/>
        <v>101288638</v>
      </c>
      <c r="N287" s="35">
        <f t="shared" si="71"/>
        <v>1</v>
      </c>
      <c r="O287" s="35">
        <f t="shared" si="72"/>
        <v>1</v>
      </c>
      <c r="P287" s="35">
        <f t="shared" si="73"/>
        <v>1</v>
      </c>
      <c r="Q287" s="36">
        <f t="shared" si="74"/>
        <v>1</v>
      </c>
      <c r="R287" s="37" t="str">
        <f t="shared" si="75"/>
        <v>0963067663</v>
      </c>
      <c r="S287" s="33" t="str">
        <f t="shared" si="76"/>
        <v>0963067663</v>
      </c>
      <c r="T287" s="35" t="e">
        <f t="shared" si="77"/>
        <v>#VALUE!</v>
      </c>
      <c r="U287" s="33" t="str">
        <f t="shared" si="78"/>
        <v>0963067663</v>
      </c>
      <c r="V287" s="38" t="str">
        <f t="shared" si="79"/>
        <v>0963067663</v>
      </c>
      <c r="W287" s="35">
        <f t="shared" si="80"/>
        <v>1</v>
      </c>
      <c r="X287" s="39">
        <f t="shared" si="81"/>
        <v>1</v>
      </c>
      <c r="Y287" s="35">
        <f t="shared" si="82"/>
        <v>1</v>
      </c>
      <c r="Z287" s="36">
        <f t="shared" si="83"/>
        <v>1</v>
      </c>
      <c r="AA287" s="36">
        <f t="shared" si="84"/>
        <v>1</v>
      </c>
    </row>
    <row r="288" spans="1:27" ht="60" customHeight="1">
      <c r="A288" s="3">
        <v>287</v>
      </c>
      <c r="B288" s="3" t="s">
        <v>295</v>
      </c>
      <c r="C288" s="3" t="s">
        <v>386</v>
      </c>
      <c r="D288" s="6">
        <v>41088</v>
      </c>
      <c r="E288" s="3" t="s">
        <v>381</v>
      </c>
      <c r="F288" s="5" t="s">
        <v>1068</v>
      </c>
      <c r="G288" s="7" t="s">
        <v>1069</v>
      </c>
      <c r="H288" s="5" t="s">
        <v>1070</v>
      </c>
      <c r="I288" s="3"/>
      <c r="J288" s="31"/>
      <c r="K288" s="32">
        <f t="shared" si="68"/>
        <v>1</v>
      </c>
      <c r="L288" s="33" t="str">
        <f t="shared" si="69"/>
        <v>101153294</v>
      </c>
      <c r="M288" s="34" t="str">
        <f t="shared" si="70"/>
        <v>101153294</v>
      </c>
      <c r="N288" s="35">
        <f t="shared" si="71"/>
        <v>1</v>
      </c>
      <c r="O288" s="35">
        <f t="shared" si="72"/>
        <v>1</v>
      </c>
      <c r="P288" s="35">
        <f t="shared" si="73"/>
        <v>1</v>
      </c>
      <c r="Q288" s="36">
        <f t="shared" si="74"/>
        <v>1</v>
      </c>
      <c r="R288" s="37" t="str">
        <f t="shared" si="75"/>
        <v>0962469099</v>
      </c>
      <c r="S288" s="33" t="str">
        <f t="shared" si="76"/>
        <v>0962469099</v>
      </c>
      <c r="T288" s="35" t="e">
        <f t="shared" si="77"/>
        <v>#VALUE!</v>
      </c>
      <c r="U288" s="33" t="str">
        <f t="shared" si="78"/>
        <v>0962469099</v>
      </c>
      <c r="V288" s="38" t="str">
        <f t="shared" si="79"/>
        <v>0962469099</v>
      </c>
      <c r="W288" s="35">
        <f t="shared" si="80"/>
        <v>1</v>
      </c>
      <c r="X288" s="39">
        <f t="shared" si="81"/>
        <v>1</v>
      </c>
      <c r="Y288" s="35">
        <f t="shared" si="82"/>
        <v>1</v>
      </c>
      <c r="Z288" s="36">
        <f t="shared" si="83"/>
        <v>1</v>
      </c>
      <c r="AA288" s="36">
        <f t="shared" si="84"/>
        <v>1</v>
      </c>
    </row>
    <row r="289" spans="1:27" ht="60" customHeight="1">
      <c r="A289" s="3">
        <v>288</v>
      </c>
      <c r="B289" s="3" t="s">
        <v>296</v>
      </c>
      <c r="C289" s="3" t="s">
        <v>386</v>
      </c>
      <c r="D289" s="6">
        <v>41107</v>
      </c>
      <c r="E289" s="3" t="s">
        <v>381</v>
      </c>
      <c r="F289" s="5" t="s">
        <v>1071</v>
      </c>
      <c r="G289" s="7" t="s">
        <v>1462</v>
      </c>
      <c r="H289" s="5" t="s">
        <v>1072</v>
      </c>
      <c r="I289" s="3"/>
      <c r="J289" s="31"/>
      <c r="K289" s="32">
        <f t="shared" si="68"/>
        <v>1</v>
      </c>
      <c r="L289" s="33" t="str">
        <f t="shared" si="69"/>
        <v>101050169</v>
      </c>
      <c r="M289" s="34" t="str">
        <f t="shared" si="70"/>
        <v>101050169</v>
      </c>
      <c r="N289" s="35">
        <f t="shared" si="71"/>
        <v>1</v>
      </c>
      <c r="O289" s="35">
        <f t="shared" si="72"/>
        <v>1</v>
      </c>
      <c r="P289" s="35">
        <f t="shared" si="73"/>
        <v>1</v>
      </c>
      <c r="Q289" s="36">
        <f t="shared" si="74"/>
        <v>1</v>
      </c>
      <c r="R289" s="37" t="str">
        <f t="shared" si="75"/>
        <v>0977996447</v>
      </c>
      <c r="S289" s="33" t="str">
        <f t="shared" si="76"/>
        <v>0977996447</v>
      </c>
      <c r="T289" s="35" t="e">
        <f t="shared" si="77"/>
        <v>#VALUE!</v>
      </c>
      <c r="U289" s="33" t="str">
        <f t="shared" si="78"/>
        <v>0977996447</v>
      </c>
      <c r="V289" s="38" t="str">
        <f t="shared" si="79"/>
        <v>0977996447</v>
      </c>
      <c r="W289" s="35">
        <f t="shared" si="80"/>
        <v>1</v>
      </c>
      <c r="X289" s="39">
        <f t="shared" si="81"/>
        <v>1</v>
      </c>
      <c r="Y289" s="35">
        <f t="shared" si="82"/>
        <v>1</v>
      </c>
      <c r="Z289" s="36">
        <f t="shared" si="83"/>
        <v>1</v>
      </c>
      <c r="AA289" s="36">
        <f t="shared" si="84"/>
        <v>1</v>
      </c>
    </row>
    <row r="290" spans="1:27" ht="60" customHeight="1">
      <c r="A290" s="3">
        <v>289</v>
      </c>
      <c r="B290" s="3" t="s">
        <v>297</v>
      </c>
      <c r="C290" s="3" t="s">
        <v>386</v>
      </c>
      <c r="D290" s="6">
        <v>41491</v>
      </c>
      <c r="E290" s="3" t="s">
        <v>381</v>
      </c>
      <c r="F290" s="5" t="s">
        <v>1073</v>
      </c>
      <c r="G290" s="7" t="s">
        <v>1463</v>
      </c>
      <c r="H290" s="5" t="s">
        <v>1074</v>
      </c>
      <c r="I290" s="3"/>
      <c r="J290" s="31"/>
      <c r="K290" s="32">
        <f t="shared" si="68"/>
        <v>1</v>
      </c>
      <c r="L290" s="33" t="str">
        <f t="shared" si="69"/>
        <v>100909841</v>
      </c>
      <c r="M290" s="34" t="str">
        <f t="shared" si="70"/>
        <v>100909841</v>
      </c>
      <c r="N290" s="35">
        <f t="shared" si="71"/>
        <v>1</v>
      </c>
      <c r="O290" s="35">
        <f t="shared" si="72"/>
        <v>1</v>
      </c>
      <c r="P290" s="35">
        <f t="shared" si="73"/>
        <v>1</v>
      </c>
      <c r="Q290" s="36">
        <f t="shared" si="74"/>
        <v>1</v>
      </c>
      <c r="R290" s="37" t="str">
        <f t="shared" si="75"/>
        <v>0964626961</v>
      </c>
      <c r="S290" s="33" t="str">
        <f t="shared" si="76"/>
        <v>0964626961</v>
      </c>
      <c r="T290" s="35" t="e">
        <f t="shared" si="77"/>
        <v>#VALUE!</v>
      </c>
      <c r="U290" s="33" t="str">
        <f t="shared" si="78"/>
        <v>0964626961</v>
      </c>
      <c r="V290" s="38" t="str">
        <f t="shared" si="79"/>
        <v>0964626961</v>
      </c>
      <c r="W290" s="35">
        <f t="shared" si="80"/>
        <v>1</v>
      </c>
      <c r="X290" s="39">
        <f t="shared" si="81"/>
        <v>1</v>
      </c>
      <c r="Y290" s="35">
        <f t="shared" si="82"/>
        <v>1</v>
      </c>
      <c r="Z290" s="36">
        <f t="shared" si="83"/>
        <v>1</v>
      </c>
      <c r="AA290" s="36">
        <f t="shared" si="84"/>
        <v>1</v>
      </c>
    </row>
    <row r="291" spans="1:27" ht="60" customHeight="1">
      <c r="A291" s="3">
        <v>290</v>
      </c>
      <c r="B291" s="3" t="s">
        <v>298</v>
      </c>
      <c r="C291" s="3" t="s">
        <v>386</v>
      </c>
      <c r="D291" s="6">
        <v>41561</v>
      </c>
      <c r="E291" s="3" t="s">
        <v>381</v>
      </c>
      <c r="F291" s="5" t="s">
        <v>1075</v>
      </c>
      <c r="G291" s="7" t="s">
        <v>1464</v>
      </c>
      <c r="H291" s="5" t="s">
        <v>1076</v>
      </c>
      <c r="I291" s="3"/>
      <c r="J291" s="31"/>
      <c r="K291" s="32">
        <f t="shared" si="68"/>
        <v>1</v>
      </c>
      <c r="L291" s="33" t="str">
        <f t="shared" si="69"/>
        <v>101282757</v>
      </c>
      <c r="M291" s="34" t="str">
        <f t="shared" si="70"/>
        <v>101282757</v>
      </c>
      <c r="N291" s="35">
        <f t="shared" si="71"/>
        <v>1</v>
      </c>
      <c r="O291" s="35">
        <f t="shared" si="72"/>
        <v>1</v>
      </c>
      <c r="P291" s="35">
        <f t="shared" si="73"/>
        <v>1</v>
      </c>
      <c r="Q291" s="36">
        <f t="shared" si="74"/>
        <v>1</v>
      </c>
      <c r="R291" s="37" t="str">
        <f t="shared" si="75"/>
        <v>081350282</v>
      </c>
      <c r="S291" s="33" t="str">
        <f t="shared" si="76"/>
        <v>081350282</v>
      </c>
      <c r="T291" s="35" t="e">
        <f t="shared" si="77"/>
        <v>#VALUE!</v>
      </c>
      <c r="U291" s="33" t="str">
        <f t="shared" si="78"/>
        <v>081350282</v>
      </c>
      <c r="V291" s="38" t="str">
        <f t="shared" si="79"/>
        <v>081350282</v>
      </c>
      <c r="W291" s="35">
        <f t="shared" si="80"/>
        <v>1</v>
      </c>
      <c r="X291" s="39">
        <f t="shared" si="81"/>
        <v>1</v>
      </c>
      <c r="Y291" s="35">
        <f t="shared" si="82"/>
        <v>1</v>
      </c>
      <c r="Z291" s="36">
        <f t="shared" si="83"/>
        <v>1</v>
      </c>
      <c r="AA291" s="36">
        <f t="shared" si="84"/>
        <v>1</v>
      </c>
    </row>
    <row r="292" spans="1:27" ht="60" customHeight="1">
      <c r="A292" s="3">
        <v>291</v>
      </c>
      <c r="B292" s="3" t="s">
        <v>299</v>
      </c>
      <c r="C292" s="3" t="s">
        <v>386</v>
      </c>
      <c r="D292" s="6">
        <v>42272</v>
      </c>
      <c r="E292" s="3" t="s">
        <v>381</v>
      </c>
      <c r="F292" s="5" t="s">
        <v>1077</v>
      </c>
      <c r="G292" s="7" t="s">
        <v>1465</v>
      </c>
      <c r="H292" s="5" t="s">
        <v>1078</v>
      </c>
      <c r="I292" s="3"/>
      <c r="J292" s="31"/>
      <c r="K292" s="32">
        <f t="shared" si="68"/>
        <v>1</v>
      </c>
      <c r="L292" s="33" t="str">
        <f t="shared" si="69"/>
        <v>101050658</v>
      </c>
      <c r="M292" s="34" t="str">
        <f t="shared" si="70"/>
        <v>101050658</v>
      </c>
      <c r="N292" s="35">
        <f t="shared" si="71"/>
        <v>1</v>
      </c>
      <c r="O292" s="35">
        <f t="shared" si="72"/>
        <v>1</v>
      </c>
      <c r="P292" s="35">
        <f t="shared" si="73"/>
        <v>1</v>
      </c>
      <c r="Q292" s="36">
        <f t="shared" si="74"/>
        <v>1</v>
      </c>
      <c r="R292" s="37" t="str">
        <f t="shared" si="75"/>
        <v>069996899</v>
      </c>
      <c r="S292" s="33" t="str">
        <f t="shared" si="76"/>
        <v>069996899</v>
      </c>
      <c r="T292" s="35" t="e">
        <f t="shared" si="77"/>
        <v>#VALUE!</v>
      </c>
      <c r="U292" s="33" t="str">
        <f t="shared" si="78"/>
        <v>069996899</v>
      </c>
      <c r="V292" s="38" t="str">
        <f t="shared" si="79"/>
        <v>069996899</v>
      </c>
      <c r="W292" s="35">
        <f t="shared" si="80"/>
        <v>1</v>
      </c>
      <c r="X292" s="39">
        <f t="shared" si="81"/>
        <v>1</v>
      </c>
      <c r="Y292" s="35">
        <f t="shared" si="82"/>
        <v>1</v>
      </c>
      <c r="Z292" s="36">
        <f t="shared" si="83"/>
        <v>1</v>
      </c>
      <c r="AA292" s="36">
        <f t="shared" si="84"/>
        <v>1</v>
      </c>
    </row>
    <row r="293" spans="1:27" ht="60" customHeight="1">
      <c r="A293" s="3">
        <v>292</v>
      </c>
      <c r="B293" s="3" t="s">
        <v>300</v>
      </c>
      <c r="C293" s="3" t="s">
        <v>386</v>
      </c>
      <c r="D293" s="6">
        <v>42481</v>
      </c>
      <c r="E293" s="3" t="s">
        <v>381</v>
      </c>
      <c r="F293" s="5" t="s">
        <v>1079</v>
      </c>
      <c r="G293" s="7" t="s">
        <v>1466</v>
      </c>
      <c r="H293" s="5" t="s">
        <v>1080</v>
      </c>
      <c r="I293" s="3"/>
      <c r="J293" s="31"/>
      <c r="K293" s="32">
        <f t="shared" si="68"/>
        <v>1</v>
      </c>
      <c r="L293" s="33" t="str">
        <f t="shared" si="69"/>
        <v>100710839</v>
      </c>
      <c r="M293" s="34" t="str">
        <f t="shared" si="70"/>
        <v>100710839</v>
      </c>
      <c r="N293" s="35">
        <f t="shared" si="71"/>
        <v>1</v>
      </c>
      <c r="O293" s="35">
        <f t="shared" si="72"/>
        <v>1</v>
      </c>
      <c r="P293" s="35">
        <f t="shared" si="73"/>
        <v>1</v>
      </c>
      <c r="Q293" s="36">
        <f t="shared" si="74"/>
        <v>1</v>
      </c>
      <c r="R293" s="37" t="str">
        <f t="shared" si="75"/>
        <v>0964677158</v>
      </c>
      <c r="S293" s="33" t="str">
        <f t="shared" si="76"/>
        <v>0964677158</v>
      </c>
      <c r="T293" s="35" t="e">
        <f t="shared" si="77"/>
        <v>#VALUE!</v>
      </c>
      <c r="U293" s="33" t="str">
        <f t="shared" si="78"/>
        <v>0964677158</v>
      </c>
      <c r="V293" s="38" t="str">
        <f t="shared" si="79"/>
        <v>0964677158</v>
      </c>
      <c r="W293" s="35">
        <f t="shared" si="80"/>
        <v>1</v>
      </c>
      <c r="X293" s="39">
        <f t="shared" si="81"/>
        <v>1</v>
      </c>
      <c r="Y293" s="35">
        <f t="shared" si="82"/>
        <v>1</v>
      </c>
      <c r="Z293" s="36">
        <f t="shared" si="83"/>
        <v>1</v>
      </c>
      <c r="AA293" s="36">
        <f t="shared" si="84"/>
        <v>1</v>
      </c>
    </row>
    <row r="294" spans="1:27" ht="60" customHeight="1">
      <c r="A294" s="3">
        <v>293</v>
      </c>
      <c r="B294" s="3" t="s">
        <v>301</v>
      </c>
      <c r="C294" s="3" t="s">
        <v>386</v>
      </c>
      <c r="D294" s="6">
        <v>42942</v>
      </c>
      <c r="E294" s="3" t="s">
        <v>381</v>
      </c>
      <c r="F294" s="5" t="s">
        <v>1081</v>
      </c>
      <c r="G294" s="7" t="s">
        <v>1467</v>
      </c>
      <c r="H294" s="5" t="s">
        <v>1082</v>
      </c>
      <c r="I294" s="3"/>
      <c r="J294" s="31"/>
      <c r="K294" s="32">
        <f t="shared" si="68"/>
        <v>1</v>
      </c>
      <c r="L294" s="33" t="str">
        <f t="shared" si="69"/>
        <v>100466991</v>
      </c>
      <c r="M294" s="34" t="str">
        <f t="shared" si="70"/>
        <v>100466991</v>
      </c>
      <c r="N294" s="35">
        <f t="shared" si="71"/>
        <v>1</v>
      </c>
      <c r="O294" s="35">
        <f t="shared" si="72"/>
        <v>1</v>
      </c>
      <c r="P294" s="35">
        <f t="shared" si="73"/>
        <v>1</v>
      </c>
      <c r="Q294" s="36">
        <f t="shared" si="74"/>
        <v>1</v>
      </c>
      <c r="R294" s="37" t="str">
        <f t="shared" si="75"/>
        <v>0886657653</v>
      </c>
      <c r="S294" s="33" t="str">
        <f t="shared" si="76"/>
        <v>0886657653</v>
      </c>
      <c r="T294" s="35" t="e">
        <f t="shared" si="77"/>
        <v>#VALUE!</v>
      </c>
      <c r="U294" s="33" t="str">
        <f t="shared" si="78"/>
        <v>0886657653</v>
      </c>
      <c r="V294" s="38" t="str">
        <f t="shared" si="79"/>
        <v>0886657653</v>
      </c>
      <c r="W294" s="35">
        <f t="shared" si="80"/>
        <v>1</v>
      </c>
      <c r="X294" s="39">
        <f t="shared" si="81"/>
        <v>1</v>
      </c>
      <c r="Y294" s="35">
        <f t="shared" si="82"/>
        <v>1</v>
      </c>
      <c r="Z294" s="36">
        <f t="shared" si="83"/>
        <v>1</v>
      </c>
      <c r="AA294" s="36">
        <f t="shared" si="84"/>
        <v>1</v>
      </c>
    </row>
    <row r="295" spans="1:27" ht="60" customHeight="1">
      <c r="A295" s="3">
        <v>294</v>
      </c>
      <c r="B295" s="3" t="s">
        <v>302</v>
      </c>
      <c r="C295" s="3" t="s">
        <v>386</v>
      </c>
      <c r="D295" s="6">
        <v>42948</v>
      </c>
      <c r="E295" s="3" t="s">
        <v>381</v>
      </c>
      <c r="F295" s="5" t="s">
        <v>1083</v>
      </c>
      <c r="G295" s="7" t="s">
        <v>1468</v>
      </c>
      <c r="H295" s="5" t="s">
        <v>1084</v>
      </c>
      <c r="I295" s="3"/>
      <c r="J295" s="31"/>
      <c r="K295" s="32">
        <f t="shared" si="68"/>
        <v>1</v>
      </c>
      <c r="L295" s="33" t="str">
        <f t="shared" si="69"/>
        <v>101450467</v>
      </c>
      <c r="M295" s="34" t="str">
        <f t="shared" si="70"/>
        <v>101450467</v>
      </c>
      <c r="N295" s="35">
        <f t="shared" si="71"/>
        <v>1</v>
      </c>
      <c r="O295" s="35">
        <f t="shared" si="72"/>
        <v>1</v>
      </c>
      <c r="P295" s="35">
        <f t="shared" si="73"/>
        <v>1</v>
      </c>
      <c r="Q295" s="36">
        <f t="shared" si="74"/>
        <v>1</v>
      </c>
      <c r="R295" s="37" t="str">
        <f t="shared" si="75"/>
        <v>0967741775</v>
      </c>
      <c r="S295" s="33" t="str">
        <f t="shared" si="76"/>
        <v>0967741775</v>
      </c>
      <c r="T295" s="35" t="e">
        <f t="shared" si="77"/>
        <v>#VALUE!</v>
      </c>
      <c r="U295" s="33" t="str">
        <f t="shared" si="78"/>
        <v>0967741775</v>
      </c>
      <c r="V295" s="38" t="str">
        <f t="shared" si="79"/>
        <v>0967741775</v>
      </c>
      <c r="W295" s="35">
        <f t="shared" si="80"/>
        <v>1</v>
      </c>
      <c r="X295" s="39">
        <f t="shared" si="81"/>
        <v>1</v>
      </c>
      <c r="Y295" s="35">
        <f t="shared" si="82"/>
        <v>1</v>
      </c>
      <c r="Z295" s="36">
        <f t="shared" si="83"/>
        <v>1</v>
      </c>
      <c r="AA295" s="36">
        <f t="shared" si="84"/>
        <v>1</v>
      </c>
    </row>
    <row r="296" spans="1:27" ht="60" customHeight="1">
      <c r="A296" s="3">
        <v>295</v>
      </c>
      <c r="B296" s="3" t="s">
        <v>303</v>
      </c>
      <c r="C296" s="3" t="s">
        <v>386</v>
      </c>
      <c r="D296" s="6">
        <v>42948</v>
      </c>
      <c r="E296" s="3" t="s">
        <v>381</v>
      </c>
      <c r="F296" s="5" t="s">
        <v>1085</v>
      </c>
      <c r="G296" s="7" t="s">
        <v>1469</v>
      </c>
      <c r="H296" s="5" t="s">
        <v>1086</v>
      </c>
      <c r="I296" s="3"/>
      <c r="J296" s="31"/>
      <c r="K296" s="32">
        <f t="shared" si="68"/>
        <v>1</v>
      </c>
      <c r="L296" s="33" t="str">
        <f t="shared" si="69"/>
        <v>101333188</v>
      </c>
      <c r="M296" s="34" t="str">
        <f t="shared" si="70"/>
        <v>101333188</v>
      </c>
      <c r="N296" s="35">
        <f t="shared" si="71"/>
        <v>1</v>
      </c>
      <c r="O296" s="35">
        <f t="shared" si="72"/>
        <v>1</v>
      </c>
      <c r="P296" s="35">
        <f t="shared" si="73"/>
        <v>1</v>
      </c>
      <c r="Q296" s="36">
        <f t="shared" si="74"/>
        <v>1</v>
      </c>
      <c r="R296" s="37" t="str">
        <f t="shared" si="75"/>
        <v>0885302199</v>
      </c>
      <c r="S296" s="33" t="str">
        <f t="shared" si="76"/>
        <v>0885302199</v>
      </c>
      <c r="T296" s="35" t="e">
        <f t="shared" si="77"/>
        <v>#VALUE!</v>
      </c>
      <c r="U296" s="33" t="str">
        <f t="shared" si="78"/>
        <v>0885302199</v>
      </c>
      <c r="V296" s="38" t="str">
        <f t="shared" si="79"/>
        <v>0885302199</v>
      </c>
      <c r="W296" s="35">
        <f t="shared" si="80"/>
        <v>1</v>
      </c>
      <c r="X296" s="39">
        <f t="shared" si="81"/>
        <v>1</v>
      </c>
      <c r="Y296" s="35">
        <f t="shared" si="82"/>
        <v>1</v>
      </c>
      <c r="Z296" s="36">
        <f t="shared" si="83"/>
        <v>1</v>
      </c>
      <c r="AA296" s="36">
        <f t="shared" si="84"/>
        <v>1</v>
      </c>
    </row>
    <row r="297" spans="1:27" ht="60" customHeight="1">
      <c r="A297" s="3">
        <v>296</v>
      </c>
      <c r="B297" s="3" t="s">
        <v>304</v>
      </c>
      <c r="C297" s="3" t="s">
        <v>386</v>
      </c>
      <c r="D297" s="6">
        <v>42948</v>
      </c>
      <c r="E297" s="3" t="s">
        <v>381</v>
      </c>
      <c r="F297" s="5" t="s">
        <v>1087</v>
      </c>
      <c r="G297" s="7" t="s">
        <v>1470</v>
      </c>
      <c r="H297" s="5" t="s">
        <v>1088</v>
      </c>
      <c r="I297" s="3"/>
      <c r="J297" s="31"/>
      <c r="K297" s="32">
        <f t="shared" si="68"/>
        <v>1</v>
      </c>
      <c r="L297" s="33" t="str">
        <f t="shared" si="69"/>
        <v>101219103</v>
      </c>
      <c r="M297" s="34" t="str">
        <f t="shared" si="70"/>
        <v>101219103</v>
      </c>
      <c r="N297" s="35">
        <f t="shared" si="71"/>
        <v>1</v>
      </c>
      <c r="O297" s="35">
        <f t="shared" si="72"/>
        <v>1</v>
      </c>
      <c r="P297" s="35">
        <f t="shared" si="73"/>
        <v>1</v>
      </c>
      <c r="Q297" s="36">
        <f t="shared" si="74"/>
        <v>1</v>
      </c>
      <c r="R297" s="37" t="str">
        <f t="shared" si="75"/>
        <v>0969678927</v>
      </c>
      <c r="S297" s="33" t="str">
        <f t="shared" si="76"/>
        <v>0969678927</v>
      </c>
      <c r="T297" s="35" t="e">
        <f t="shared" si="77"/>
        <v>#VALUE!</v>
      </c>
      <c r="U297" s="33" t="str">
        <f t="shared" si="78"/>
        <v>0969678927</v>
      </c>
      <c r="V297" s="38" t="str">
        <f t="shared" si="79"/>
        <v>0969678927</v>
      </c>
      <c r="W297" s="35">
        <f t="shared" si="80"/>
        <v>1</v>
      </c>
      <c r="X297" s="39">
        <f t="shared" si="81"/>
        <v>1</v>
      </c>
      <c r="Y297" s="35">
        <f t="shared" si="82"/>
        <v>1</v>
      </c>
      <c r="Z297" s="36">
        <f t="shared" si="83"/>
        <v>1</v>
      </c>
      <c r="AA297" s="36">
        <f t="shared" si="84"/>
        <v>1</v>
      </c>
    </row>
    <row r="298" spans="1:27" ht="60" customHeight="1">
      <c r="A298" s="3">
        <v>297</v>
      </c>
      <c r="B298" s="3" t="s">
        <v>305</v>
      </c>
      <c r="C298" s="3" t="s">
        <v>386</v>
      </c>
      <c r="D298" s="6">
        <v>42954</v>
      </c>
      <c r="E298" s="3" t="s">
        <v>381</v>
      </c>
      <c r="F298" s="5" t="s">
        <v>1089</v>
      </c>
      <c r="G298" s="7" t="s">
        <v>1471</v>
      </c>
      <c r="H298" s="5" t="s">
        <v>1090</v>
      </c>
      <c r="I298" s="3"/>
      <c r="J298" s="31"/>
      <c r="K298" s="32">
        <f t="shared" si="68"/>
        <v>1</v>
      </c>
      <c r="L298" s="33" t="str">
        <f t="shared" si="69"/>
        <v>100769181</v>
      </c>
      <c r="M298" s="34" t="str">
        <f t="shared" si="70"/>
        <v>100769181</v>
      </c>
      <c r="N298" s="35">
        <f t="shared" si="71"/>
        <v>1</v>
      </c>
      <c r="O298" s="35">
        <f t="shared" si="72"/>
        <v>1</v>
      </c>
      <c r="P298" s="35">
        <f t="shared" si="73"/>
        <v>1</v>
      </c>
      <c r="Q298" s="36">
        <f t="shared" si="74"/>
        <v>1</v>
      </c>
      <c r="R298" s="37" t="str">
        <f t="shared" si="75"/>
        <v>0312062222</v>
      </c>
      <c r="S298" s="33" t="str">
        <f t="shared" si="76"/>
        <v>0312062222</v>
      </c>
      <c r="T298" s="35" t="e">
        <f t="shared" si="77"/>
        <v>#VALUE!</v>
      </c>
      <c r="U298" s="33" t="str">
        <f t="shared" si="78"/>
        <v>0312062222</v>
      </c>
      <c r="V298" s="38" t="str">
        <f t="shared" si="79"/>
        <v>0312062222</v>
      </c>
      <c r="W298" s="35">
        <f t="shared" si="80"/>
        <v>1</v>
      </c>
      <c r="X298" s="39">
        <f t="shared" si="81"/>
        <v>1</v>
      </c>
      <c r="Y298" s="35">
        <f t="shared" si="82"/>
        <v>1</v>
      </c>
      <c r="Z298" s="36">
        <f t="shared" si="83"/>
        <v>1</v>
      </c>
      <c r="AA298" s="36">
        <f t="shared" si="84"/>
        <v>1</v>
      </c>
    </row>
    <row r="299" spans="1:27" ht="60" customHeight="1">
      <c r="A299" s="3">
        <v>298</v>
      </c>
      <c r="B299" s="3" t="s">
        <v>306</v>
      </c>
      <c r="C299" s="3" t="s">
        <v>386</v>
      </c>
      <c r="D299" s="6">
        <v>42954</v>
      </c>
      <c r="E299" s="3" t="s">
        <v>381</v>
      </c>
      <c r="F299" s="5" t="s">
        <v>1091</v>
      </c>
      <c r="G299" s="7" t="s">
        <v>1472</v>
      </c>
      <c r="H299" s="5" t="s">
        <v>1092</v>
      </c>
      <c r="I299" s="3"/>
      <c r="J299" s="31"/>
      <c r="K299" s="32">
        <f t="shared" si="68"/>
        <v>1</v>
      </c>
      <c r="L299" s="33" t="str">
        <f t="shared" si="69"/>
        <v>101045579</v>
      </c>
      <c r="M299" s="34" t="str">
        <f t="shared" si="70"/>
        <v>101045579</v>
      </c>
      <c r="N299" s="35">
        <f t="shared" si="71"/>
        <v>1</v>
      </c>
      <c r="O299" s="35">
        <f t="shared" si="72"/>
        <v>1</v>
      </c>
      <c r="P299" s="35">
        <f t="shared" si="73"/>
        <v>1</v>
      </c>
      <c r="Q299" s="36">
        <f t="shared" si="74"/>
        <v>1</v>
      </c>
      <c r="R299" s="37" t="str">
        <f t="shared" si="75"/>
        <v>0967591381</v>
      </c>
      <c r="S299" s="33" t="str">
        <f t="shared" si="76"/>
        <v>0967591381</v>
      </c>
      <c r="T299" s="35" t="e">
        <f t="shared" si="77"/>
        <v>#VALUE!</v>
      </c>
      <c r="U299" s="33" t="str">
        <f t="shared" si="78"/>
        <v>0967591381</v>
      </c>
      <c r="V299" s="38" t="str">
        <f t="shared" si="79"/>
        <v>0967591381</v>
      </c>
      <c r="W299" s="35">
        <f t="shared" si="80"/>
        <v>1</v>
      </c>
      <c r="X299" s="39">
        <f t="shared" si="81"/>
        <v>1</v>
      </c>
      <c r="Y299" s="35">
        <f t="shared" si="82"/>
        <v>1</v>
      </c>
      <c r="Z299" s="36">
        <f t="shared" si="83"/>
        <v>1</v>
      </c>
      <c r="AA299" s="36">
        <f t="shared" si="84"/>
        <v>1</v>
      </c>
    </row>
    <row r="300" spans="1:27" ht="60" customHeight="1">
      <c r="A300" s="3">
        <v>299</v>
      </c>
      <c r="B300" s="3" t="s">
        <v>307</v>
      </c>
      <c r="C300" s="3" t="s">
        <v>386</v>
      </c>
      <c r="D300" s="6">
        <v>43010</v>
      </c>
      <c r="E300" s="3" t="s">
        <v>381</v>
      </c>
      <c r="F300" s="5" t="s">
        <v>1093</v>
      </c>
      <c r="G300" s="7" t="s">
        <v>1473</v>
      </c>
      <c r="H300" s="5" t="s">
        <v>1094</v>
      </c>
      <c r="I300" s="3"/>
      <c r="J300" s="31"/>
      <c r="K300" s="32">
        <f t="shared" si="68"/>
        <v>1</v>
      </c>
      <c r="L300" s="33" t="str">
        <f t="shared" si="69"/>
        <v>101317401</v>
      </c>
      <c r="M300" s="34" t="str">
        <f t="shared" si="70"/>
        <v>101317401</v>
      </c>
      <c r="N300" s="35">
        <f t="shared" si="71"/>
        <v>1</v>
      </c>
      <c r="O300" s="35">
        <f t="shared" si="72"/>
        <v>1</v>
      </c>
      <c r="P300" s="35">
        <f t="shared" si="73"/>
        <v>1</v>
      </c>
      <c r="Q300" s="36">
        <f t="shared" si="74"/>
        <v>1</v>
      </c>
      <c r="R300" s="37" t="str">
        <f t="shared" si="75"/>
        <v>0969993924</v>
      </c>
      <c r="S300" s="33" t="str">
        <f t="shared" si="76"/>
        <v>0969993924</v>
      </c>
      <c r="T300" s="35" t="e">
        <f t="shared" si="77"/>
        <v>#VALUE!</v>
      </c>
      <c r="U300" s="33" t="str">
        <f t="shared" si="78"/>
        <v>0969993924</v>
      </c>
      <c r="V300" s="38" t="str">
        <f t="shared" si="79"/>
        <v>0969993924</v>
      </c>
      <c r="W300" s="35">
        <f t="shared" si="80"/>
        <v>1</v>
      </c>
      <c r="X300" s="39">
        <f t="shared" si="81"/>
        <v>1</v>
      </c>
      <c r="Y300" s="35">
        <f t="shared" si="82"/>
        <v>1</v>
      </c>
      <c r="Z300" s="36">
        <f t="shared" si="83"/>
        <v>1</v>
      </c>
      <c r="AA300" s="36">
        <f t="shared" si="84"/>
        <v>1</v>
      </c>
    </row>
    <row r="301" spans="1:27" ht="60" customHeight="1">
      <c r="A301" s="3">
        <v>300</v>
      </c>
      <c r="B301" s="3" t="s">
        <v>308</v>
      </c>
      <c r="C301" s="3" t="s">
        <v>386</v>
      </c>
      <c r="D301" s="6">
        <v>43172</v>
      </c>
      <c r="E301" s="3" t="s">
        <v>381</v>
      </c>
      <c r="F301" s="5" t="s">
        <v>1095</v>
      </c>
      <c r="G301" s="7" t="s">
        <v>1474</v>
      </c>
      <c r="H301" s="5" t="s">
        <v>1096</v>
      </c>
      <c r="I301" s="3"/>
      <c r="J301" s="31"/>
      <c r="K301" s="32">
        <f t="shared" si="68"/>
        <v>1</v>
      </c>
      <c r="L301" s="33" t="str">
        <f t="shared" si="69"/>
        <v>101271050</v>
      </c>
      <c r="M301" s="34" t="str">
        <f t="shared" si="70"/>
        <v>101271050</v>
      </c>
      <c r="N301" s="35">
        <f t="shared" si="71"/>
        <v>1</v>
      </c>
      <c r="O301" s="35">
        <f t="shared" si="72"/>
        <v>1</v>
      </c>
      <c r="P301" s="35">
        <f t="shared" si="73"/>
        <v>1</v>
      </c>
      <c r="Q301" s="36">
        <f t="shared" si="74"/>
        <v>1</v>
      </c>
      <c r="R301" s="37" t="str">
        <f t="shared" si="75"/>
        <v>0976856494</v>
      </c>
      <c r="S301" s="33" t="str">
        <f t="shared" si="76"/>
        <v>0976856494</v>
      </c>
      <c r="T301" s="35" t="e">
        <f t="shared" si="77"/>
        <v>#VALUE!</v>
      </c>
      <c r="U301" s="33" t="str">
        <f t="shared" si="78"/>
        <v>0976856494</v>
      </c>
      <c r="V301" s="38" t="str">
        <f t="shared" si="79"/>
        <v>0976856494</v>
      </c>
      <c r="W301" s="35">
        <f t="shared" si="80"/>
        <v>1</v>
      </c>
      <c r="X301" s="39">
        <f t="shared" si="81"/>
        <v>1</v>
      </c>
      <c r="Y301" s="35">
        <f t="shared" si="82"/>
        <v>1</v>
      </c>
      <c r="Z301" s="36">
        <f t="shared" si="83"/>
        <v>1</v>
      </c>
      <c r="AA301" s="36">
        <f t="shared" si="84"/>
        <v>1</v>
      </c>
    </row>
    <row r="302" spans="1:27" ht="60" customHeight="1">
      <c r="A302" s="3">
        <v>301</v>
      </c>
      <c r="B302" s="3" t="s">
        <v>309</v>
      </c>
      <c r="C302" s="3" t="s">
        <v>386</v>
      </c>
      <c r="D302" s="6">
        <v>43176</v>
      </c>
      <c r="E302" s="3" t="s">
        <v>381</v>
      </c>
      <c r="F302" s="5" t="s">
        <v>1097</v>
      </c>
      <c r="G302" s="7" t="s">
        <v>1475</v>
      </c>
      <c r="H302" s="5" t="s">
        <v>1098</v>
      </c>
      <c r="I302" s="3"/>
      <c r="J302" s="31"/>
      <c r="K302" s="32">
        <f t="shared" si="68"/>
        <v>1</v>
      </c>
      <c r="L302" s="33" t="str">
        <f t="shared" si="69"/>
        <v>101085736</v>
      </c>
      <c r="M302" s="34" t="str">
        <f t="shared" si="70"/>
        <v>101085736</v>
      </c>
      <c r="N302" s="35">
        <f t="shared" si="71"/>
        <v>1</v>
      </c>
      <c r="O302" s="35">
        <f t="shared" si="72"/>
        <v>1</v>
      </c>
      <c r="P302" s="35">
        <f t="shared" si="73"/>
        <v>1</v>
      </c>
      <c r="Q302" s="36">
        <f t="shared" si="74"/>
        <v>1</v>
      </c>
      <c r="R302" s="37" t="str">
        <f t="shared" si="75"/>
        <v>0966894905</v>
      </c>
      <c r="S302" s="33" t="str">
        <f t="shared" si="76"/>
        <v>0966894905</v>
      </c>
      <c r="T302" s="35" t="e">
        <f t="shared" si="77"/>
        <v>#VALUE!</v>
      </c>
      <c r="U302" s="33" t="str">
        <f t="shared" si="78"/>
        <v>0966894905</v>
      </c>
      <c r="V302" s="38" t="str">
        <f t="shared" si="79"/>
        <v>0966894905</v>
      </c>
      <c r="W302" s="35">
        <f t="shared" si="80"/>
        <v>1</v>
      </c>
      <c r="X302" s="39">
        <f t="shared" si="81"/>
        <v>1</v>
      </c>
      <c r="Y302" s="35">
        <f t="shared" si="82"/>
        <v>1</v>
      </c>
      <c r="Z302" s="36">
        <f t="shared" si="83"/>
        <v>1</v>
      </c>
      <c r="AA302" s="36">
        <f t="shared" si="84"/>
        <v>1</v>
      </c>
    </row>
    <row r="303" spans="1:27" ht="60" customHeight="1">
      <c r="A303" s="3">
        <v>302</v>
      </c>
      <c r="B303" s="3" t="s">
        <v>310</v>
      </c>
      <c r="C303" s="3" t="s">
        <v>386</v>
      </c>
      <c r="D303" s="6">
        <v>43361</v>
      </c>
      <c r="E303" s="3" t="s">
        <v>381</v>
      </c>
      <c r="F303" s="5" t="s">
        <v>1099</v>
      </c>
      <c r="G303" s="7" t="s">
        <v>1476</v>
      </c>
      <c r="H303" s="5" t="s">
        <v>1100</v>
      </c>
      <c r="I303" s="3"/>
      <c r="J303" s="31"/>
      <c r="K303" s="32">
        <f t="shared" si="68"/>
        <v>1</v>
      </c>
      <c r="L303" s="33" t="str">
        <f t="shared" si="69"/>
        <v>101188595</v>
      </c>
      <c r="M303" s="34" t="str">
        <f t="shared" si="70"/>
        <v>101188595</v>
      </c>
      <c r="N303" s="35">
        <f t="shared" si="71"/>
        <v>1</v>
      </c>
      <c r="O303" s="35">
        <f t="shared" si="72"/>
        <v>1</v>
      </c>
      <c r="P303" s="35">
        <f t="shared" si="73"/>
        <v>1</v>
      </c>
      <c r="Q303" s="36">
        <f t="shared" si="74"/>
        <v>1</v>
      </c>
      <c r="R303" s="37" t="str">
        <f t="shared" si="75"/>
        <v>0966928052</v>
      </c>
      <c r="S303" s="33" t="str">
        <f t="shared" si="76"/>
        <v>0966928052</v>
      </c>
      <c r="T303" s="35" t="e">
        <f t="shared" si="77"/>
        <v>#VALUE!</v>
      </c>
      <c r="U303" s="33" t="str">
        <f t="shared" si="78"/>
        <v>0966928052</v>
      </c>
      <c r="V303" s="38" t="str">
        <f t="shared" si="79"/>
        <v>0966928052</v>
      </c>
      <c r="W303" s="35">
        <f t="shared" si="80"/>
        <v>1</v>
      </c>
      <c r="X303" s="39">
        <f t="shared" si="81"/>
        <v>1</v>
      </c>
      <c r="Y303" s="35">
        <f t="shared" si="82"/>
        <v>1</v>
      </c>
      <c r="Z303" s="36">
        <f t="shared" si="83"/>
        <v>1</v>
      </c>
      <c r="AA303" s="36">
        <f t="shared" si="84"/>
        <v>1</v>
      </c>
    </row>
    <row r="304" spans="1:27" ht="60" customHeight="1">
      <c r="A304" s="3">
        <v>303</v>
      </c>
      <c r="B304" s="3" t="s">
        <v>311</v>
      </c>
      <c r="C304" s="3" t="s">
        <v>386</v>
      </c>
      <c r="D304" s="6">
        <v>43459</v>
      </c>
      <c r="E304" s="3" t="s">
        <v>381</v>
      </c>
      <c r="F304" s="5" t="s">
        <v>1101</v>
      </c>
      <c r="G304" s="7" t="s">
        <v>1477</v>
      </c>
      <c r="H304" s="5" t="s">
        <v>1102</v>
      </c>
      <c r="I304" s="3"/>
      <c r="J304" s="31"/>
      <c r="K304" s="32">
        <f t="shared" si="68"/>
        <v>1</v>
      </c>
      <c r="L304" s="33" t="str">
        <f t="shared" si="69"/>
        <v>101147808</v>
      </c>
      <c r="M304" s="34" t="str">
        <f t="shared" si="70"/>
        <v>101147808</v>
      </c>
      <c r="N304" s="35">
        <f t="shared" si="71"/>
        <v>1</v>
      </c>
      <c r="O304" s="35">
        <f t="shared" si="72"/>
        <v>1</v>
      </c>
      <c r="P304" s="35">
        <f t="shared" si="73"/>
        <v>1</v>
      </c>
      <c r="Q304" s="36">
        <f t="shared" si="74"/>
        <v>1</v>
      </c>
      <c r="R304" s="37" t="str">
        <f t="shared" si="75"/>
        <v>0972744563</v>
      </c>
      <c r="S304" s="33" t="str">
        <f t="shared" si="76"/>
        <v>0972744563</v>
      </c>
      <c r="T304" s="35" t="e">
        <f t="shared" si="77"/>
        <v>#VALUE!</v>
      </c>
      <c r="U304" s="33" t="str">
        <f t="shared" si="78"/>
        <v>0972744563</v>
      </c>
      <c r="V304" s="38" t="str">
        <f t="shared" si="79"/>
        <v>0972744563</v>
      </c>
      <c r="W304" s="35">
        <f t="shared" si="80"/>
        <v>1</v>
      </c>
      <c r="X304" s="39">
        <f t="shared" si="81"/>
        <v>1</v>
      </c>
      <c r="Y304" s="35">
        <f t="shared" si="82"/>
        <v>1</v>
      </c>
      <c r="Z304" s="36">
        <f t="shared" si="83"/>
        <v>1</v>
      </c>
      <c r="AA304" s="36">
        <f t="shared" si="84"/>
        <v>1</v>
      </c>
    </row>
    <row r="305" spans="1:27" ht="60" customHeight="1">
      <c r="A305" s="3">
        <v>304</v>
      </c>
      <c r="B305" s="3" t="s">
        <v>312</v>
      </c>
      <c r="C305" s="3" t="s">
        <v>386</v>
      </c>
      <c r="D305" s="6">
        <v>43536</v>
      </c>
      <c r="E305" s="3" t="s">
        <v>381</v>
      </c>
      <c r="F305" s="5" t="s">
        <v>1103</v>
      </c>
      <c r="G305" s="7" t="s">
        <v>1478</v>
      </c>
      <c r="H305" s="5" t="s">
        <v>1104</v>
      </c>
      <c r="I305" s="3"/>
      <c r="J305" s="31"/>
      <c r="K305" s="32">
        <f t="shared" si="68"/>
        <v>1</v>
      </c>
      <c r="L305" s="33" t="str">
        <f t="shared" si="69"/>
        <v>101320405</v>
      </c>
      <c r="M305" s="34" t="str">
        <f t="shared" si="70"/>
        <v>101320405</v>
      </c>
      <c r="N305" s="35">
        <f t="shared" si="71"/>
        <v>1</v>
      </c>
      <c r="O305" s="35">
        <f t="shared" si="72"/>
        <v>1</v>
      </c>
      <c r="P305" s="35">
        <f t="shared" si="73"/>
        <v>1</v>
      </c>
      <c r="Q305" s="36">
        <f t="shared" si="74"/>
        <v>1</v>
      </c>
      <c r="R305" s="37" t="str">
        <f t="shared" si="75"/>
        <v>0963792373</v>
      </c>
      <c r="S305" s="33" t="str">
        <f t="shared" si="76"/>
        <v>0963792373</v>
      </c>
      <c r="T305" s="35" t="e">
        <f t="shared" si="77"/>
        <v>#VALUE!</v>
      </c>
      <c r="U305" s="33" t="str">
        <f t="shared" si="78"/>
        <v>0963792373</v>
      </c>
      <c r="V305" s="38" t="str">
        <f t="shared" si="79"/>
        <v>0963792373</v>
      </c>
      <c r="W305" s="35">
        <f t="shared" si="80"/>
        <v>1</v>
      </c>
      <c r="X305" s="39">
        <f t="shared" si="81"/>
        <v>1</v>
      </c>
      <c r="Y305" s="35">
        <f t="shared" si="82"/>
        <v>1</v>
      </c>
      <c r="Z305" s="36">
        <f t="shared" si="83"/>
        <v>1</v>
      </c>
      <c r="AA305" s="36">
        <f t="shared" si="84"/>
        <v>1</v>
      </c>
    </row>
    <row r="306" spans="1:27" ht="60" customHeight="1">
      <c r="A306" s="3">
        <v>305</v>
      </c>
      <c r="B306" s="3" t="s">
        <v>313</v>
      </c>
      <c r="C306" s="3" t="s">
        <v>386</v>
      </c>
      <c r="D306" s="6">
        <v>43536</v>
      </c>
      <c r="E306" s="3" t="s">
        <v>381</v>
      </c>
      <c r="F306" s="5" t="s">
        <v>1105</v>
      </c>
      <c r="G306" s="7" t="s">
        <v>1479</v>
      </c>
      <c r="H306" s="5" t="s">
        <v>1106</v>
      </c>
      <c r="I306" s="3"/>
      <c r="J306" s="31"/>
      <c r="K306" s="32">
        <f t="shared" si="68"/>
        <v>1</v>
      </c>
      <c r="L306" s="33" t="str">
        <f t="shared" si="69"/>
        <v>101308274</v>
      </c>
      <c r="M306" s="34" t="str">
        <f t="shared" si="70"/>
        <v>101308274</v>
      </c>
      <c r="N306" s="35">
        <f t="shared" si="71"/>
        <v>1</v>
      </c>
      <c r="O306" s="35">
        <f t="shared" si="72"/>
        <v>1</v>
      </c>
      <c r="P306" s="35">
        <f t="shared" si="73"/>
        <v>1</v>
      </c>
      <c r="Q306" s="36">
        <f t="shared" si="74"/>
        <v>1</v>
      </c>
      <c r="R306" s="37" t="str">
        <f t="shared" si="75"/>
        <v>089718169</v>
      </c>
      <c r="S306" s="33" t="str">
        <f t="shared" si="76"/>
        <v>089718169</v>
      </c>
      <c r="T306" s="35" t="e">
        <f t="shared" si="77"/>
        <v>#VALUE!</v>
      </c>
      <c r="U306" s="33" t="str">
        <f t="shared" si="78"/>
        <v>089718169</v>
      </c>
      <c r="V306" s="38" t="str">
        <f t="shared" si="79"/>
        <v>089718169</v>
      </c>
      <c r="W306" s="35">
        <f t="shared" si="80"/>
        <v>1</v>
      </c>
      <c r="X306" s="39">
        <f t="shared" si="81"/>
        <v>1</v>
      </c>
      <c r="Y306" s="35">
        <f t="shared" si="82"/>
        <v>1</v>
      </c>
      <c r="Z306" s="36">
        <f t="shared" si="83"/>
        <v>1</v>
      </c>
      <c r="AA306" s="36">
        <f t="shared" si="84"/>
        <v>1</v>
      </c>
    </row>
    <row r="307" spans="1:27" ht="60" customHeight="1">
      <c r="A307" s="3">
        <v>306</v>
      </c>
      <c r="B307" s="3" t="s">
        <v>314</v>
      </c>
      <c r="C307" s="3" t="s">
        <v>386</v>
      </c>
      <c r="D307" s="6">
        <v>43588</v>
      </c>
      <c r="E307" s="3" t="s">
        <v>381</v>
      </c>
      <c r="F307" s="5" t="s">
        <v>1107</v>
      </c>
      <c r="G307" s="7" t="s">
        <v>1480</v>
      </c>
      <c r="H307" s="5" t="s">
        <v>1108</v>
      </c>
      <c r="I307" s="3"/>
      <c r="J307" s="31"/>
      <c r="K307" s="32">
        <f t="shared" si="68"/>
        <v>1</v>
      </c>
      <c r="L307" s="33" t="str">
        <f t="shared" si="69"/>
        <v>100875856</v>
      </c>
      <c r="M307" s="34" t="str">
        <f t="shared" si="70"/>
        <v>100875856</v>
      </c>
      <c r="N307" s="35">
        <f t="shared" si="71"/>
        <v>1</v>
      </c>
      <c r="O307" s="35">
        <f t="shared" si="72"/>
        <v>1</v>
      </c>
      <c r="P307" s="35">
        <f t="shared" si="73"/>
        <v>1</v>
      </c>
      <c r="Q307" s="36">
        <f t="shared" si="74"/>
        <v>1</v>
      </c>
      <c r="R307" s="37" t="str">
        <f t="shared" si="75"/>
        <v>081385630</v>
      </c>
      <c r="S307" s="33" t="str">
        <f t="shared" si="76"/>
        <v>081385630</v>
      </c>
      <c r="T307" s="35" t="e">
        <f t="shared" si="77"/>
        <v>#VALUE!</v>
      </c>
      <c r="U307" s="33" t="str">
        <f t="shared" si="78"/>
        <v>081385630</v>
      </c>
      <c r="V307" s="38" t="str">
        <f t="shared" si="79"/>
        <v>081385630</v>
      </c>
      <c r="W307" s="35">
        <f t="shared" si="80"/>
        <v>1</v>
      </c>
      <c r="X307" s="39">
        <f t="shared" si="81"/>
        <v>1</v>
      </c>
      <c r="Y307" s="35">
        <f t="shared" si="82"/>
        <v>1</v>
      </c>
      <c r="Z307" s="36">
        <f t="shared" si="83"/>
        <v>1</v>
      </c>
      <c r="AA307" s="36">
        <f t="shared" si="84"/>
        <v>1</v>
      </c>
    </row>
    <row r="308" spans="1:27" ht="60" customHeight="1">
      <c r="A308" s="3">
        <v>307</v>
      </c>
      <c r="B308" s="3" t="s">
        <v>315</v>
      </c>
      <c r="C308" s="3" t="s">
        <v>386</v>
      </c>
      <c r="D308" s="6">
        <v>43745</v>
      </c>
      <c r="E308" s="3" t="s">
        <v>381</v>
      </c>
      <c r="F308" s="5" t="s">
        <v>1109</v>
      </c>
      <c r="G308" s="7" t="s">
        <v>1481</v>
      </c>
      <c r="H308" s="5" t="s">
        <v>1110</v>
      </c>
      <c r="I308" s="3"/>
      <c r="J308" s="31"/>
      <c r="K308" s="32">
        <f t="shared" si="68"/>
        <v>1</v>
      </c>
      <c r="L308" s="33" t="str">
        <f t="shared" si="69"/>
        <v>101085457</v>
      </c>
      <c r="M308" s="34" t="str">
        <f t="shared" si="70"/>
        <v>101085457</v>
      </c>
      <c r="N308" s="35">
        <f t="shared" si="71"/>
        <v>1</v>
      </c>
      <c r="O308" s="35">
        <f t="shared" si="72"/>
        <v>1</v>
      </c>
      <c r="P308" s="35">
        <f t="shared" si="73"/>
        <v>1</v>
      </c>
      <c r="Q308" s="36">
        <f t="shared" si="74"/>
        <v>1</v>
      </c>
      <c r="R308" s="37" t="str">
        <f t="shared" si="75"/>
        <v>0888305318</v>
      </c>
      <c r="S308" s="33" t="str">
        <f t="shared" si="76"/>
        <v>0888305318</v>
      </c>
      <c r="T308" s="35" t="e">
        <f t="shared" si="77"/>
        <v>#VALUE!</v>
      </c>
      <c r="U308" s="33" t="str">
        <f t="shared" si="78"/>
        <v>0888305318</v>
      </c>
      <c r="V308" s="38" t="str">
        <f t="shared" si="79"/>
        <v>0888305318</v>
      </c>
      <c r="W308" s="35">
        <f t="shared" si="80"/>
        <v>1</v>
      </c>
      <c r="X308" s="39">
        <f t="shared" si="81"/>
        <v>1</v>
      </c>
      <c r="Y308" s="35">
        <f t="shared" si="82"/>
        <v>1</v>
      </c>
      <c r="Z308" s="36">
        <f t="shared" si="83"/>
        <v>1</v>
      </c>
      <c r="AA308" s="36">
        <f t="shared" si="84"/>
        <v>1</v>
      </c>
    </row>
    <row r="309" spans="1:27" ht="60" customHeight="1">
      <c r="A309" s="3">
        <v>308</v>
      </c>
      <c r="B309" s="3" t="s">
        <v>316</v>
      </c>
      <c r="C309" s="3" t="s">
        <v>386</v>
      </c>
      <c r="D309" s="6">
        <v>43791</v>
      </c>
      <c r="E309" s="3" t="s">
        <v>381</v>
      </c>
      <c r="F309" s="5" t="s">
        <v>1111</v>
      </c>
      <c r="G309" s="7" t="s">
        <v>1482</v>
      </c>
      <c r="H309" s="5" t="s">
        <v>1112</v>
      </c>
      <c r="I309" s="3"/>
      <c r="J309" s="31"/>
      <c r="K309" s="32">
        <f t="shared" si="68"/>
        <v>1</v>
      </c>
      <c r="L309" s="33" t="str">
        <f t="shared" si="69"/>
        <v>100813520</v>
      </c>
      <c r="M309" s="34" t="str">
        <f t="shared" si="70"/>
        <v>100813520</v>
      </c>
      <c r="N309" s="35">
        <f t="shared" si="71"/>
        <v>1</v>
      </c>
      <c r="O309" s="35">
        <f t="shared" si="72"/>
        <v>1</v>
      </c>
      <c r="P309" s="35">
        <f t="shared" si="73"/>
        <v>1</v>
      </c>
      <c r="Q309" s="36">
        <f t="shared" si="74"/>
        <v>1</v>
      </c>
      <c r="R309" s="37" t="str">
        <f t="shared" si="75"/>
        <v>0884450368</v>
      </c>
      <c r="S309" s="33" t="str">
        <f t="shared" si="76"/>
        <v>0884450368</v>
      </c>
      <c r="T309" s="35" t="e">
        <f t="shared" si="77"/>
        <v>#VALUE!</v>
      </c>
      <c r="U309" s="33" t="str">
        <f t="shared" si="78"/>
        <v>0884450368</v>
      </c>
      <c r="V309" s="38" t="str">
        <f t="shared" si="79"/>
        <v>0884450368</v>
      </c>
      <c r="W309" s="35">
        <f t="shared" si="80"/>
        <v>1</v>
      </c>
      <c r="X309" s="39">
        <f t="shared" si="81"/>
        <v>1</v>
      </c>
      <c r="Y309" s="35">
        <f t="shared" si="82"/>
        <v>1</v>
      </c>
      <c r="Z309" s="36">
        <f t="shared" si="83"/>
        <v>1</v>
      </c>
      <c r="AA309" s="36">
        <f t="shared" si="84"/>
        <v>1</v>
      </c>
    </row>
    <row r="310" spans="1:27" ht="60" customHeight="1">
      <c r="A310" s="3">
        <v>309</v>
      </c>
      <c r="B310" s="3" t="s">
        <v>317</v>
      </c>
      <c r="C310" s="3" t="s">
        <v>386</v>
      </c>
      <c r="D310" s="6">
        <v>44525</v>
      </c>
      <c r="E310" s="3" t="s">
        <v>381</v>
      </c>
      <c r="F310" s="5" t="s">
        <v>1113</v>
      </c>
      <c r="G310" s="7" t="s">
        <v>1114</v>
      </c>
      <c r="H310" s="5" t="s">
        <v>1115</v>
      </c>
      <c r="I310" s="3"/>
      <c r="J310" s="31"/>
      <c r="K310" s="32">
        <f t="shared" si="68"/>
        <v>1</v>
      </c>
      <c r="L310" s="33" t="str">
        <f t="shared" si="69"/>
        <v>101419982</v>
      </c>
      <c r="M310" s="34" t="str">
        <f t="shared" si="70"/>
        <v>101419982</v>
      </c>
      <c r="N310" s="35">
        <f t="shared" si="71"/>
        <v>1</v>
      </c>
      <c r="O310" s="35">
        <f t="shared" si="72"/>
        <v>1</v>
      </c>
      <c r="P310" s="35">
        <f t="shared" si="73"/>
        <v>1</v>
      </c>
      <c r="Q310" s="36">
        <f t="shared" si="74"/>
        <v>1</v>
      </c>
      <c r="R310" s="37" t="str">
        <f t="shared" si="75"/>
        <v>070216684</v>
      </c>
      <c r="S310" s="33" t="str">
        <f t="shared" si="76"/>
        <v>070216684</v>
      </c>
      <c r="T310" s="35" t="e">
        <f t="shared" si="77"/>
        <v>#VALUE!</v>
      </c>
      <c r="U310" s="33" t="str">
        <f t="shared" si="78"/>
        <v>070216684</v>
      </c>
      <c r="V310" s="38" t="str">
        <f t="shared" si="79"/>
        <v>070216684</v>
      </c>
      <c r="W310" s="35">
        <f t="shared" si="80"/>
        <v>1</v>
      </c>
      <c r="X310" s="39">
        <f t="shared" si="81"/>
        <v>1</v>
      </c>
      <c r="Y310" s="35">
        <f t="shared" si="82"/>
        <v>1</v>
      </c>
      <c r="Z310" s="36">
        <f t="shared" si="83"/>
        <v>1</v>
      </c>
      <c r="AA310" s="36">
        <f t="shared" si="84"/>
        <v>1</v>
      </c>
    </row>
    <row r="311" spans="1:27" ht="60" customHeight="1">
      <c r="A311" s="3">
        <v>310</v>
      </c>
      <c r="B311" s="3" t="s">
        <v>318</v>
      </c>
      <c r="C311" s="3" t="s">
        <v>386</v>
      </c>
      <c r="D311" s="6">
        <v>44525</v>
      </c>
      <c r="E311" s="3" t="s">
        <v>381</v>
      </c>
      <c r="F311" s="5" t="s">
        <v>1116</v>
      </c>
      <c r="G311" s="7" t="s">
        <v>1117</v>
      </c>
      <c r="H311" s="5" t="s">
        <v>1118</v>
      </c>
      <c r="I311" s="3"/>
      <c r="J311" s="31"/>
      <c r="K311" s="32">
        <f t="shared" si="68"/>
        <v>1</v>
      </c>
      <c r="L311" s="33" t="str">
        <f t="shared" si="69"/>
        <v>101045488</v>
      </c>
      <c r="M311" s="34" t="str">
        <f t="shared" si="70"/>
        <v>101045488</v>
      </c>
      <c r="N311" s="35">
        <f t="shared" si="71"/>
        <v>1</v>
      </c>
      <c r="O311" s="35">
        <f t="shared" si="72"/>
        <v>1</v>
      </c>
      <c r="P311" s="35">
        <f t="shared" si="73"/>
        <v>1</v>
      </c>
      <c r="Q311" s="36">
        <f t="shared" si="74"/>
        <v>1</v>
      </c>
      <c r="R311" s="37" t="str">
        <f t="shared" si="75"/>
        <v>0313111005</v>
      </c>
      <c r="S311" s="33" t="str">
        <f t="shared" si="76"/>
        <v>0313111005</v>
      </c>
      <c r="T311" s="35" t="e">
        <f t="shared" si="77"/>
        <v>#VALUE!</v>
      </c>
      <c r="U311" s="33" t="str">
        <f t="shared" si="78"/>
        <v>0313111005</v>
      </c>
      <c r="V311" s="38" t="str">
        <f t="shared" si="79"/>
        <v>0313111005</v>
      </c>
      <c r="W311" s="35">
        <f t="shared" si="80"/>
        <v>1</v>
      </c>
      <c r="X311" s="39">
        <f t="shared" si="81"/>
        <v>1</v>
      </c>
      <c r="Y311" s="35">
        <f t="shared" si="82"/>
        <v>1</v>
      </c>
      <c r="Z311" s="36">
        <f t="shared" si="83"/>
        <v>1</v>
      </c>
      <c r="AA311" s="36">
        <f t="shared" si="84"/>
        <v>1</v>
      </c>
    </row>
    <row r="312" spans="1:27" ht="60" customHeight="1">
      <c r="A312" s="3">
        <v>311</v>
      </c>
      <c r="B312" s="3" t="s">
        <v>319</v>
      </c>
      <c r="C312" s="3" t="s">
        <v>386</v>
      </c>
      <c r="D312" s="6">
        <v>44531</v>
      </c>
      <c r="E312" s="3" t="s">
        <v>381</v>
      </c>
      <c r="F312" s="5" t="s">
        <v>1119</v>
      </c>
      <c r="G312" s="7" t="s">
        <v>1120</v>
      </c>
      <c r="H312" s="5" t="s">
        <v>1121</v>
      </c>
      <c r="I312" s="3"/>
      <c r="J312" s="31"/>
      <c r="K312" s="32">
        <f t="shared" si="68"/>
        <v>1</v>
      </c>
      <c r="L312" s="33" t="str">
        <f t="shared" si="69"/>
        <v>101098550</v>
      </c>
      <c r="M312" s="34" t="str">
        <f t="shared" si="70"/>
        <v>101098550</v>
      </c>
      <c r="N312" s="35">
        <f t="shared" si="71"/>
        <v>1</v>
      </c>
      <c r="O312" s="35">
        <f t="shared" si="72"/>
        <v>1</v>
      </c>
      <c r="P312" s="35">
        <f t="shared" si="73"/>
        <v>1</v>
      </c>
      <c r="Q312" s="36">
        <f t="shared" si="74"/>
        <v>1</v>
      </c>
      <c r="R312" s="37" t="str">
        <f t="shared" si="75"/>
        <v>068616475</v>
      </c>
      <c r="S312" s="33" t="str">
        <f t="shared" si="76"/>
        <v>068616475</v>
      </c>
      <c r="T312" s="35" t="e">
        <f t="shared" si="77"/>
        <v>#VALUE!</v>
      </c>
      <c r="U312" s="33" t="str">
        <f t="shared" si="78"/>
        <v>068616475</v>
      </c>
      <c r="V312" s="38" t="str">
        <f t="shared" si="79"/>
        <v>068616475</v>
      </c>
      <c r="W312" s="35">
        <f t="shared" si="80"/>
        <v>1</v>
      </c>
      <c r="X312" s="39">
        <f t="shared" si="81"/>
        <v>1</v>
      </c>
      <c r="Y312" s="35">
        <f t="shared" si="82"/>
        <v>1</v>
      </c>
      <c r="Z312" s="36">
        <f t="shared" si="83"/>
        <v>1</v>
      </c>
      <c r="AA312" s="36">
        <f t="shared" si="84"/>
        <v>1</v>
      </c>
    </row>
    <row r="313" spans="1:27" ht="60" customHeight="1">
      <c r="A313" s="3">
        <v>312</v>
      </c>
      <c r="B313" s="3" t="s">
        <v>320</v>
      </c>
      <c r="C313" s="3" t="s">
        <v>386</v>
      </c>
      <c r="D313" s="6">
        <v>44533</v>
      </c>
      <c r="E313" s="3" t="s">
        <v>381</v>
      </c>
      <c r="F313" s="5" t="s">
        <v>1122</v>
      </c>
      <c r="G313" s="7" t="s">
        <v>1483</v>
      </c>
      <c r="H313" s="5" t="s">
        <v>1123</v>
      </c>
      <c r="I313" s="3"/>
      <c r="J313" s="31"/>
      <c r="K313" s="32">
        <f t="shared" si="68"/>
        <v>1</v>
      </c>
      <c r="L313" s="33" t="str">
        <f t="shared" si="69"/>
        <v>101188285</v>
      </c>
      <c r="M313" s="34" t="str">
        <f t="shared" si="70"/>
        <v>101188285</v>
      </c>
      <c r="N313" s="35">
        <f t="shared" si="71"/>
        <v>1</v>
      </c>
      <c r="O313" s="35">
        <f t="shared" si="72"/>
        <v>1</v>
      </c>
      <c r="P313" s="35">
        <f t="shared" si="73"/>
        <v>1</v>
      </c>
      <c r="Q313" s="36">
        <f t="shared" si="74"/>
        <v>1</v>
      </c>
      <c r="R313" s="37" t="str">
        <f t="shared" si="75"/>
        <v>081249562</v>
      </c>
      <c r="S313" s="33" t="str">
        <f t="shared" si="76"/>
        <v>081249562</v>
      </c>
      <c r="T313" s="35" t="e">
        <f t="shared" si="77"/>
        <v>#VALUE!</v>
      </c>
      <c r="U313" s="33" t="str">
        <f t="shared" si="78"/>
        <v>081249562</v>
      </c>
      <c r="V313" s="38" t="str">
        <f t="shared" si="79"/>
        <v>081249562</v>
      </c>
      <c r="W313" s="35">
        <f t="shared" si="80"/>
        <v>1</v>
      </c>
      <c r="X313" s="39">
        <f t="shared" si="81"/>
        <v>1</v>
      </c>
      <c r="Y313" s="35">
        <f t="shared" si="82"/>
        <v>1</v>
      </c>
      <c r="Z313" s="36">
        <f t="shared" si="83"/>
        <v>1</v>
      </c>
      <c r="AA313" s="36">
        <f t="shared" si="84"/>
        <v>1</v>
      </c>
    </row>
    <row r="314" spans="1:27" ht="60" customHeight="1">
      <c r="A314" s="3">
        <v>313</v>
      </c>
      <c r="B314" s="3" t="s">
        <v>321</v>
      </c>
      <c r="C314" s="3" t="s">
        <v>386</v>
      </c>
      <c r="D314" s="6">
        <v>44676</v>
      </c>
      <c r="E314" s="3" t="s">
        <v>381</v>
      </c>
      <c r="F314" s="5" t="s">
        <v>1124</v>
      </c>
      <c r="G314" s="7" t="s">
        <v>1125</v>
      </c>
      <c r="H314" s="5" t="s">
        <v>1126</v>
      </c>
      <c r="I314" s="3"/>
      <c r="J314" s="31"/>
      <c r="K314" s="32">
        <f t="shared" si="68"/>
        <v>1</v>
      </c>
      <c r="L314" s="33" t="str">
        <f t="shared" si="69"/>
        <v>100940745</v>
      </c>
      <c r="M314" s="34" t="str">
        <f t="shared" si="70"/>
        <v>100940745</v>
      </c>
      <c r="N314" s="35">
        <f t="shared" si="71"/>
        <v>1</v>
      </c>
      <c r="O314" s="35">
        <f t="shared" si="72"/>
        <v>1</v>
      </c>
      <c r="P314" s="35">
        <f t="shared" si="73"/>
        <v>1</v>
      </c>
      <c r="Q314" s="36">
        <f t="shared" si="74"/>
        <v>1</v>
      </c>
      <c r="R314" s="37" t="str">
        <f t="shared" si="75"/>
        <v>0965725287</v>
      </c>
      <c r="S314" s="33" t="str">
        <f t="shared" si="76"/>
        <v>0965725287</v>
      </c>
      <c r="T314" s="35" t="e">
        <f t="shared" si="77"/>
        <v>#VALUE!</v>
      </c>
      <c r="U314" s="33" t="str">
        <f t="shared" si="78"/>
        <v>0965725287</v>
      </c>
      <c r="V314" s="38" t="str">
        <f t="shared" si="79"/>
        <v>0965725287</v>
      </c>
      <c r="W314" s="35">
        <f t="shared" si="80"/>
        <v>1</v>
      </c>
      <c r="X314" s="39">
        <f t="shared" si="81"/>
        <v>1</v>
      </c>
      <c r="Y314" s="35">
        <f t="shared" si="82"/>
        <v>1</v>
      </c>
      <c r="Z314" s="36">
        <f t="shared" si="83"/>
        <v>1</v>
      </c>
      <c r="AA314" s="36">
        <f t="shared" si="84"/>
        <v>1</v>
      </c>
    </row>
    <row r="315" spans="1:27" ht="60" customHeight="1">
      <c r="A315" s="3">
        <v>314</v>
      </c>
      <c r="B315" s="3" t="s">
        <v>322</v>
      </c>
      <c r="C315" s="3" t="s">
        <v>386</v>
      </c>
      <c r="D315" s="6">
        <v>44734</v>
      </c>
      <c r="E315" s="3" t="s">
        <v>381</v>
      </c>
      <c r="F315" s="5" t="s">
        <v>1127</v>
      </c>
      <c r="G315" s="7" t="s">
        <v>1484</v>
      </c>
      <c r="H315" s="5" t="s">
        <v>1128</v>
      </c>
      <c r="I315" s="3"/>
      <c r="J315" s="31"/>
      <c r="K315" s="32">
        <f t="shared" si="68"/>
        <v>1</v>
      </c>
      <c r="L315" s="33" t="str">
        <f t="shared" si="69"/>
        <v>101085673</v>
      </c>
      <c r="M315" s="34" t="str">
        <f t="shared" si="70"/>
        <v>101085673</v>
      </c>
      <c r="N315" s="35">
        <f t="shared" si="71"/>
        <v>1</v>
      </c>
      <c r="O315" s="35">
        <f t="shared" si="72"/>
        <v>1</v>
      </c>
      <c r="P315" s="35">
        <f t="shared" si="73"/>
        <v>1</v>
      </c>
      <c r="Q315" s="36">
        <f t="shared" si="74"/>
        <v>1</v>
      </c>
      <c r="R315" s="37" t="str">
        <f t="shared" si="75"/>
        <v>070904808</v>
      </c>
      <c r="S315" s="33" t="str">
        <f t="shared" si="76"/>
        <v>070904808</v>
      </c>
      <c r="T315" s="35" t="e">
        <f t="shared" si="77"/>
        <v>#VALUE!</v>
      </c>
      <c r="U315" s="33" t="str">
        <f t="shared" si="78"/>
        <v>070904808</v>
      </c>
      <c r="V315" s="38" t="str">
        <f t="shared" si="79"/>
        <v>070904808</v>
      </c>
      <c r="W315" s="35">
        <f t="shared" si="80"/>
        <v>1</v>
      </c>
      <c r="X315" s="39">
        <f t="shared" si="81"/>
        <v>1</v>
      </c>
      <c r="Y315" s="35">
        <f t="shared" si="82"/>
        <v>1</v>
      </c>
      <c r="Z315" s="36">
        <f t="shared" si="83"/>
        <v>1</v>
      </c>
      <c r="AA315" s="36">
        <f t="shared" si="84"/>
        <v>1</v>
      </c>
    </row>
    <row r="316" spans="1:27" ht="60" customHeight="1">
      <c r="A316" s="3">
        <v>315</v>
      </c>
      <c r="B316" s="3" t="s">
        <v>323</v>
      </c>
      <c r="C316" s="3" t="s">
        <v>386</v>
      </c>
      <c r="D316" s="6">
        <v>42705</v>
      </c>
      <c r="E316" s="3" t="s">
        <v>381</v>
      </c>
      <c r="F316" s="5" t="s">
        <v>1129</v>
      </c>
      <c r="G316" s="7" t="s">
        <v>1485</v>
      </c>
      <c r="H316" s="5" t="s">
        <v>1130</v>
      </c>
      <c r="I316" s="3"/>
      <c r="J316" s="31"/>
      <c r="K316" s="32">
        <f t="shared" si="68"/>
        <v>1</v>
      </c>
      <c r="L316" s="33" t="str">
        <f t="shared" si="69"/>
        <v>101211680</v>
      </c>
      <c r="M316" s="34" t="str">
        <f t="shared" si="70"/>
        <v>101211680</v>
      </c>
      <c r="N316" s="35">
        <f t="shared" si="71"/>
        <v>1</v>
      </c>
      <c r="O316" s="35">
        <f t="shared" si="72"/>
        <v>1</v>
      </c>
      <c r="P316" s="35">
        <f t="shared" si="73"/>
        <v>1</v>
      </c>
      <c r="Q316" s="36">
        <f t="shared" si="74"/>
        <v>1</v>
      </c>
      <c r="R316" s="37" t="str">
        <f t="shared" si="75"/>
        <v>0886077618</v>
      </c>
      <c r="S316" s="33" t="str">
        <f t="shared" si="76"/>
        <v>0886077618</v>
      </c>
      <c r="T316" s="35" t="e">
        <f t="shared" si="77"/>
        <v>#VALUE!</v>
      </c>
      <c r="U316" s="33" t="str">
        <f t="shared" si="78"/>
        <v>0886077618</v>
      </c>
      <c r="V316" s="38" t="str">
        <f t="shared" si="79"/>
        <v>0886077618</v>
      </c>
      <c r="W316" s="35">
        <f t="shared" si="80"/>
        <v>1</v>
      </c>
      <c r="X316" s="39">
        <f t="shared" si="81"/>
        <v>1</v>
      </c>
      <c r="Y316" s="35">
        <f t="shared" si="82"/>
        <v>1</v>
      </c>
      <c r="Z316" s="36">
        <f t="shared" si="83"/>
        <v>1</v>
      </c>
      <c r="AA316" s="36">
        <f t="shared" si="84"/>
        <v>1</v>
      </c>
    </row>
    <row r="317" spans="1:27" ht="60" customHeight="1">
      <c r="A317" s="3">
        <v>316</v>
      </c>
      <c r="B317" s="3" t="s">
        <v>324</v>
      </c>
      <c r="C317" s="3" t="s">
        <v>386</v>
      </c>
      <c r="D317" s="6">
        <v>42710</v>
      </c>
      <c r="E317" s="3" t="s">
        <v>381</v>
      </c>
      <c r="F317" s="5" t="s">
        <v>1131</v>
      </c>
      <c r="G317" s="7" t="s">
        <v>1486</v>
      </c>
      <c r="H317" s="5" t="s">
        <v>1132</v>
      </c>
      <c r="I317" s="3"/>
      <c r="J317" s="31"/>
      <c r="K317" s="32">
        <f t="shared" si="68"/>
        <v>1</v>
      </c>
      <c r="L317" s="33" t="str">
        <f t="shared" si="69"/>
        <v>100953550</v>
      </c>
      <c r="M317" s="34" t="str">
        <f t="shared" si="70"/>
        <v>100953550</v>
      </c>
      <c r="N317" s="35">
        <f t="shared" si="71"/>
        <v>1</v>
      </c>
      <c r="O317" s="35">
        <f t="shared" si="72"/>
        <v>1</v>
      </c>
      <c r="P317" s="35">
        <f t="shared" si="73"/>
        <v>1</v>
      </c>
      <c r="Q317" s="36">
        <f t="shared" si="74"/>
        <v>1</v>
      </c>
      <c r="R317" s="37" t="str">
        <f t="shared" si="75"/>
        <v>0882782487</v>
      </c>
      <c r="S317" s="33" t="str">
        <f t="shared" si="76"/>
        <v>0882782487</v>
      </c>
      <c r="T317" s="35" t="e">
        <f t="shared" si="77"/>
        <v>#VALUE!</v>
      </c>
      <c r="U317" s="33" t="str">
        <f t="shared" si="78"/>
        <v>0882782487</v>
      </c>
      <c r="V317" s="38" t="str">
        <f t="shared" si="79"/>
        <v>0882782487</v>
      </c>
      <c r="W317" s="35">
        <f t="shared" si="80"/>
        <v>1</v>
      </c>
      <c r="X317" s="39">
        <f t="shared" si="81"/>
        <v>1</v>
      </c>
      <c r="Y317" s="35">
        <f t="shared" si="82"/>
        <v>1</v>
      </c>
      <c r="Z317" s="36">
        <f t="shared" si="83"/>
        <v>1</v>
      </c>
      <c r="AA317" s="36">
        <f t="shared" si="84"/>
        <v>1</v>
      </c>
    </row>
    <row r="318" spans="1:27" ht="60" customHeight="1">
      <c r="A318" s="3">
        <v>317</v>
      </c>
      <c r="B318" s="3" t="s">
        <v>325</v>
      </c>
      <c r="C318" s="3" t="s">
        <v>386</v>
      </c>
      <c r="D318" s="6">
        <v>42724</v>
      </c>
      <c r="E318" s="3" t="s">
        <v>381</v>
      </c>
      <c r="F318" s="5" t="s">
        <v>1133</v>
      </c>
      <c r="G318" s="7" t="s">
        <v>1487</v>
      </c>
      <c r="H318" s="5" t="s">
        <v>1134</v>
      </c>
      <c r="I318" s="3"/>
      <c r="J318" s="31"/>
      <c r="K318" s="32">
        <f t="shared" si="68"/>
        <v>1</v>
      </c>
      <c r="L318" s="33" t="str">
        <f t="shared" si="69"/>
        <v>101188248</v>
      </c>
      <c r="M318" s="34" t="str">
        <f t="shared" si="70"/>
        <v>101188248</v>
      </c>
      <c r="N318" s="35">
        <f t="shared" si="71"/>
        <v>1</v>
      </c>
      <c r="O318" s="35">
        <f t="shared" si="72"/>
        <v>1</v>
      </c>
      <c r="P318" s="35">
        <f t="shared" si="73"/>
        <v>1</v>
      </c>
      <c r="Q318" s="36">
        <f t="shared" si="74"/>
        <v>1</v>
      </c>
      <c r="R318" s="37" t="str">
        <f t="shared" si="75"/>
        <v>015825561</v>
      </c>
      <c r="S318" s="33" t="str">
        <f t="shared" si="76"/>
        <v>015825561</v>
      </c>
      <c r="T318" s="35" t="e">
        <f t="shared" si="77"/>
        <v>#VALUE!</v>
      </c>
      <c r="U318" s="33" t="str">
        <f t="shared" si="78"/>
        <v>015825561</v>
      </c>
      <c r="V318" s="38" t="str">
        <f t="shared" si="79"/>
        <v>015825561</v>
      </c>
      <c r="W318" s="35">
        <f t="shared" si="80"/>
        <v>1</v>
      </c>
      <c r="X318" s="39">
        <f t="shared" si="81"/>
        <v>1</v>
      </c>
      <c r="Y318" s="35">
        <f t="shared" si="82"/>
        <v>1</v>
      </c>
      <c r="Z318" s="36">
        <f t="shared" si="83"/>
        <v>1</v>
      </c>
      <c r="AA318" s="36">
        <f t="shared" si="84"/>
        <v>1</v>
      </c>
    </row>
    <row r="319" spans="1:27" ht="60" customHeight="1">
      <c r="A319" s="3">
        <v>318</v>
      </c>
      <c r="B319" s="3" t="s">
        <v>326</v>
      </c>
      <c r="C319" s="3" t="s">
        <v>386</v>
      </c>
      <c r="D319" s="6">
        <v>42724</v>
      </c>
      <c r="E319" s="3" t="s">
        <v>381</v>
      </c>
      <c r="F319" s="5" t="s">
        <v>1135</v>
      </c>
      <c r="G319" s="7" t="s">
        <v>1488</v>
      </c>
      <c r="H319" s="5" t="s">
        <v>1136</v>
      </c>
      <c r="I319" s="3"/>
      <c r="J319" s="31"/>
      <c r="K319" s="32">
        <f t="shared" si="68"/>
        <v>1</v>
      </c>
      <c r="L319" s="33" t="str">
        <f t="shared" si="69"/>
        <v>101281717</v>
      </c>
      <c r="M319" s="34" t="str">
        <f t="shared" si="70"/>
        <v>101281717</v>
      </c>
      <c r="N319" s="35">
        <f t="shared" si="71"/>
        <v>1</v>
      </c>
      <c r="O319" s="35">
        <f t="shared" si="72"/>
        <v>1</v>
      </c>
      <c r="P319" s="35">
        <f t="shared" si="73"/>
        <v>1</v>
      </c>
      <c r="Q319" s="36">
        <f t="shared" si="74"/>
        <v>1</v>
      </c>
      <c r="R319" s="37" t="str">
        <f t="shared" si="75"/>
        <v>0719906415</v>
      </c>
      <c r="S319" s="33" t="str">
        <f t="shared" si="76"/>
        <v>0719906415</v>
      </c>
      <c r="T319" s="35" t="e">
        <f t="shared" si="77"/>
        <v>#VALUE!</v>
      </c>
      <c r="U319" s="33" t="str">
        <f t="shared" si="78"/>
        <v>0719906415</v>
      </c>
      <c r="V319" s="38" t="str">
        <f t="shared" si="79"/>
        <v>0719906415</v>
      </c>
      <c r="W319" s="35">
        <f t="shared" si="80"/>
        <v>1</v>
      </c>
      <c r="X319" s="39">
        <f t="shared" si="81"/>
        <v>1</v>
      </c>
      <c r="Y319" s="35">
        <f t="shared" si="82"/>
        <v>1</v>
      </c>
      <c r="Z319" s="36">
        <f t="shared" si="83"/>
        <v>1</v>
      </c>
      <c r="AA319" s="36">
        <f t="shared" si="84"/>
        <v>1</v>
      </c>
    </row>
    <row r="320" spans="1:27" ht="60" customHeight="1">
      <c r="A320" s="3">
        <v>319</v>
      </c>
      <c r="B320" s="3" t="s">
        <v>327</v>
      </c>
      <c r="C320" s="3" t="s">
        <v>386</v>
      </c>
      <c r="D320" s="6">
        <v>42888</v>
      </c>
      <c r="E320" s="3" t="s">
        <v>1137</v>
      </c>
      <c r="F320" s="5" t="s">
        <v>1138</v>
      </c>
      <c r="G320" s="7" t="s">
        <v>1139</v>
      </c>
      <c r="H320" s="5" t="s">
        <v>1140</v>
      </c>
      <c r="I320" s="3"/>
      <c r="J320" s="31"/>
      <c r="K320" s="32">
        <f t="shared" si="68"/>
        <v>1</v>
      </c>
      <c r="L320" s="33" t="str">
        <f t="shared" si="69"/>
        <v>110582874</v>
      </c>
      <c r="M320" s="34" t="str">
        <f t="shared" si="70"/>
        <v>110582874</v>
      </c>
      <c r="N320" s="35">
        <f t="shared" si="71"/>
        <v>1</v>
      </c>
      <c r="O320" s="35">
        <f t="shared" si="72"/>
        <v>1</v>
      </c>
      <c r="P320" s="35">
        <f t="shared" si="73"/>
        <v>1</v>
      </c>
      <c r="Q320" s="36">
        <f t="shared" si="74"/>
        <v>1</v>
      </c>
      <c r="R320" s="37" t="str">
        <f t="shared" si="75"/>
        <v>0976755255</v>
      </c>
      <c r="S320" s="33" t="str">
        <f t="shared" si="76"/>
        <v>0976755255</v>
      </c>
      <c r="T320" s="35" t="e">
        <f t="shared" si="77"/>
        <v>#VALUE!</v>
      </c>
      <c r="U320" s="33" t="str">
        <f t="shared" si="78"/>
        <v>0976755255</v>
      </c>
      <c r="V320" s="38" t="str">
        <f t="shared" si="79"/>
        <v>0976755255</v>
      </c>
      <c r="W320" s="35">
        <f t="shared" si="80"/>
        <v>1</v>
      </c>
      <c r="X320" s="39">
        <f t="shared" si="81"/>
        <v>1</v>
      </c>
      <c r="Y320" s="35">
        <f t="shared" si="82"/>
        <v>1</v>
      </c>
      <c r="Z320" s="36">
        <f t="shared" si="83"/>
        <v>1</v>
      </c>
      <c r="AA320" s="36">
        <f t="shared" si="84"/>
        <v>1</v>
      </c>
    </row>
    <row r="321" spans="1:27" ht="60" customHeight="1">
      <c r="A321" s="3">
        <v>320</v>
      </c>
      <c r="B321" s="3" t="s">
        <v>328</v>
      </c>
      <c r="C321" s="3" t="s">
        <v>386</v>
      </c>
      <c r="D321" s="6">
        <v>43033</v>
      </c>
      <c r="E321" s="3" t="s">
        <v>381</v>
      </c>
      <c r="F321" s="5" t="s">
        <v>1141</v>
      </c>
      <c r="G321" s="7" t="s">
        <v>1489</v>
      </c>
      <c r="H321" s="5" t="s">
        <v>1142</v>
      </c>
      <c r="I321" s="3"/>
      <c r="J321" s="31"/>
      <c r="K321" s="32">
        <f t="shared" si="68"/>
        <v>1</v>
      </c>
      <c r="L321" s="33" t="str">
        <f t="shared" si="69"/>
        <v>101317213</v>
      </c>
      <c r="M321" s="34" t="str">
        <f t="shared" si="70"/>
        <v>101317213</v>
      </c>
      <c r="N321" s="35">
        <f t="shared" si="71"/>
        <v>1</v>
      </c>
      <c r="O321" s="35">
        <f t="shared" si="72"/>
        <v>1</v>
      </c>
      <c r="P321" s="35">
        <f t="shared" si="73"/>
        <v>1</v>
      </c>
      <c r="Q321" s="36">
        <f t="shared" si="74"/>
        <v>1</v>
      </c>
      <c r="R321" s="37" t="str">
        <f t="shared" si="75"/>
        <v>0962107203</v>
      </c>
      <c r="S321" s="33" t="str">
        <f t="shared" si="76"/>
        <v>0962107203</v>
      </c>
      <c r="T321" s="35" t="e">
        <f t="shared" si="77"/>
        <v>#VALUE!</v>
      </c>
      <c r="U321" s="33" t="str">
        <f t="shared" si="78"/>
        <v>0962107203</v>
      </c>
      <c r="V321" s="38" t="str">
        <f t="shared" si="79"/>
        <v>0962107203</v>
      </c>
      <c r="W321" s="35">
        <f t="shared" si="80"/>
        <v>1</v>
      </c>
      <c r="X321" s="39">
        <f t="shared" si="81"/>
        <v>1</v>
      </c>
      <c r="Y321" s="35">
        <f t="shared" si="82"/>
        <v>1</v>
      </c>
      <c r="Z321" s="36">
        <f t="shared" si="83"/>
        <v>1</v>
      </c>
      <c r="AA321" s="36">
        <f t="shared" si="84"/>
        <v>1</v>
      </c>
    </row>
    <row r="322" spans="1:27" ht="60" customHeight="1">
      <c r="A322" s="3">
        <v>321</v>
      </c>
      <c r="B322" s="3" t="s">
        <v>329</v>
      </c>
      <c r="C322" s="3" t="s">
        <v>386</v>
      </c>
      <c r="D322" s="6">
        <v>43033</v>
      </c>
      <c r="E322" s="3" t="s">
        <v>381</v>
      </c>
      <c r="F322" s="5" t="s">
        <v>1143</v>
      </c>
      <c r="G322" s="7" t="s">
        <v>1490</v>
      </c>
      <c r="H322" s="5" t="s">
        <v>1144</v>
      </c>
      <c r="I322" s="3"/>
      <c r="J322" s="31"/>
      <c r="K322" s="32">
        <f t="shared" si="68"/>
        <v>1</v>
      </c>
      <c r="L322" s="33" t="str">
        <f t="shared" si="69"/>
        <v>101224912</v>
      </c>
      <c r="M322" s="34" t="str">
        <f t="shared" si="70"/>
        <v>101224912</v>
      </c>
      <c r="N322" s="35">
        <f t="shared" si="71"/>
        <v>1</v>
      </c>
      <c r="O322" s="35">
        <f t="shared" si="72"/>
        <v>1</v>
      </c>
      <c r="P322" s="35">
        <f t="shared" si="73"/>
        <v>1</v>
      </c>
      <c r="Q322" s="36">
        <f t="shared" si="74"/>
        <v>1</v>
      </c>
      <c r="R322" s="37" t="str">
        <f t="shared" si="75"/>
        <v>0715547415</v>
      </c>
      <c r="S322" s="33" t="str">
        <f t="shared" si="76"/>
        <v>0715547415</v>
      </c>
      <c r="T322" s="35" t="e">
        <f t="shared" si="77"/>
        <v>#VALUE!</v>
      </c>
      <c r="U322" s="33" t="str">
        <f t="shared" si="78"/>
        <v>0715547415</v>
      </c>
      <c r="V322" s="38" t="str">
        <f t="shared" si="79"/>
        <v>0715547415</v>
      </c>
      <c r="W322" s="35">
        <f t="shared" si="80"/>
        <v>1</v>
      </c>
      <c r="X322" s="39">
        <f t="shared" si="81"/>
        <v>1</v>
      </c>
      <c r="Y322" s="35">
        <f t="shared" si="82"/>
        <v>1</v>
      </c>
      <c r="Z322" s="36">
        <f t="shared" si="83"/>
        <v>1</v>
      </c>
      <c r="AA322" s="36">
        <f t="shared" si="84"/>
        <v>1</v>
      </c>
    </row>
    <row r="323" spans="1:27" ht="60" customHeight="1">
      <c r="A323" s="3">
        <v>322</v>
      </c>
      <c r="B323" s="3" t="s">
        <v>330</v>
      </c>
      <c r="C323" s="3" t="s">
        <v>386</v>
      </c>
      <c r="D323" s="6">
        <v>43034</v>
      </c>
      <c r="E323" s="3" t="s">
        <v>381</v>
      </c>
      <c r="F323" s="5" t="s">
        <v>1145</v>
      </c>
      <c r="G323" s="7" t="s">
        <v>1491</v>
      </c>
      <c r="H323" s="5" t="s">
        <v>1146</v>
      </c>
      <c r="I323" s="3"/>
      <c r="J323" s="31"/>
      <c r="K323" s="32">
        <f t="shared" ref="K323:K359" si="85">IF(OR(H323="បរទេស",G323="បរទេស"),2,1)</f>
        <v>1</v>
      </c>
      <c r="L323" s="33" t="str">
        <f t="shared" ref="L323:L359" si="86">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SUBSTITUTE(G323,"១","1"),"២","2"),"៣","3"),"៤","4"),"៥","5"),"៦","6"),"៧","7"),"៨","8"),"៩","9"),"០","0")," ","")," ","")," ",""),",","/"),"-",""),"(1)",""),"000000000",""),"០០០០០០០០០",""),"A",""),"B",""),"C",""),"D",""),"E",""),"F",""),"G",""),"H",""),"I",""),"J",""),"K",""),"L",""),"M",""),"N",""),"O",""),"P",""),"Q",""),"R",""),"S",""),"T",""),"U",""),"V",""),"W",""),"X",""),"Y",""),"Z",""),"(01)",""),"'",""),"​","")</f>
        <v>101287824</v>
      </c>
      <c r="M323" s="34" t="str">
        <f t="shared" ref="M323:M359" si="87">IF(L323="បរទេស","បរទេស",IF(AND($BC$2=1,LEN(L323)=8),"0"&amp;L323,IF(LEN(L323)&gt;9,2,LEFT(L323,9))))</f>
        <v>101287824</v>
      </c>
      <c r="N323" s="35">
        <f t="shared" ref="N323:N359" si="88">IF(L323="បរទេស",1,IF((LEN($M323)-9)=0,1,2))</f>
        <v>1</v>
      </c>
      <c r="O323" s="35">
        <f t="shared" ref="O323:O359" si="89">IF(M323="",2,1)</f>
        <v>1</v>
      </c>
      <c r="P323" s="35">
        <f t="shared" ref="P323:P359" si="90">IF(M323="បរទេស",1,IF(COUNTIF(M:M,$M323)&gt;1,2,1))</f>
        <v>1</v>
      </c>
      <c r="Q323" s="36">
        <f t="shared" ref="Q323:Q359" si="91">IF(M323="បរទេស",1,MAX(N323:P323))</f>
        <v>1</v>
      </c>
      <c r="R323" s="37" t="str">
        <f t="shared" ref="R323:R359" si="92">H323</f>
        <v>0882966096</v>
      </c>
      <c r="S323" s="33" t="str">
        <f t="shared" ref="S323:S359" si="93">SUBSTITUTE(SUBSTITUTE(SUBSTITUTE(SUBSTITUTE(SUBSTITUTE(SUBSTITUTE(SUBSTITUTE(SUBSTITUTE(SUBSTITUTE(SUBSTITUTE(SUBSTITUTE(SUBSTITUTE(SUBSTITUTE(SUBSTITUTE(SUBSTITUTE(SUBSTITUTE(SUBSTITUTE(SUBSTITUTE(SUBSTITUTE(SUBSTITUTE(SUBSTITUTE(SUBSTITUTE(R323,"១","1"),"២","2"),"៣","3"),"៤","4"),"៥","5"),"៦","6"),"៧","7"),"៨","8"),"៩","9"),"០","0")," ","")," ",""),"​",""),",","/"),"-",""),"(",""),")",""),"+855","0"),"(855)","0"),"O","0"),"o","0"),".","")</f>
        <v>0882966096</v>
      </c>
      <c r="T323" s="35" t="e">
        <f t="shared" ref="T323:T359" si="94">LEFT(S323, SEARCH("/",S323,1)-1)</f>
        <v>#VALUE!</v>
      </c>
      <c r="U323" s="33" t="str">
        <f t="shared" ref="U323:U359" si="95">IFERROR(T323,S323)</f>
        <v>0882966096</v>
      </c>
      <c r="V323" s="38" t="str">
        <f t="shared" ref="V323:V359" si="96">IF(LEFT(U323,5)="បរទេស","បរទេស",IF(LEFT(U323,3)="855","0"&amp;MID(U323,4,10),IF(LEFT(U323,1)="0",MID(U323,1,10),IF(LEFT(U323,1)&gt;=1,"0"&amp;MID(U323,1,10),U323))))</f>
        <v>0882966096</v>
      </c>
      <c r="W323" s="35">
        <f t="shared" ref="W323:W359" si="97">IF(V323="បរទេស",1,IF(OR(LEN(V323)=9,LEN(V323)=10),1,2))</f>
        <v>1</v>
      </c>
      <c r="X323" s="39">
        <f t="shared" ref="X323:X359" si="98">IF(V323="",2,1)</f>
        <v>1</v>
      </c>
      <c r="Y323" s="35">
        <f t="shared" ref="Y323:Y359" si="99">IF(V323="បរទេស",1,IF(COUNTIF(V:V,$V323)&gt;1,2,1))</f>
        <v>1</v>
      </c>
      <c r="Z323" s="36">
        <f t="shared" ref="Z323:Z359" si="100">IF(V323="បរទេស",1,MAX(W323:Y323))</f>
        <v>1</v>
      </c>
      <c r="AA323" s="36">
        <f t="shared" ref="AA323:AA359" si="101">IF(K323=2,2,MAX(J323,Q323,Z323,Z323))</f>
        <v>1</v>
      </c>
    </row>
    <row r="324" spans="1:27" ht="60" customHeight="1">
      <c r="A324" s="3">
        <v>323</v>
      </c>
      <c r="B324" s="3" t="s">
        <v>331</v>
      </c>
      <c r="C324" s="3" t="s">
        <v>386</v>
      </c>
      <c r="D324" s="6">
        <v>43162</v>
      </c>
      <c r="E324" s="3" t="s">
        <v>381</v>
      </c>
      <c r="F324" s="5" t="s">
        <v>1147</v>
      </c>
      <c r="G324" s="7" t="s">
        <v>1492</v>
      </c>
      <c r="H324" s="5" t="s">
        <v>1148</v>
      </c>
      <c r="I324" s="3"/>
      <c r="J324" s="31"/>
      <c r="K324" s="32">
        <f t="shared" si="85"/>
        <v>1</v>
      </c>
      <c r="L324" s="33" t="str">
        <f t="shared" si="86"/>
        <v>100813392</v>
      </c>
      <c r="M324" s="34" t="str">
        <f t="shared" si="87"/>
        <v>100813392</v>
      </c>
      <c r="N324" s="35">
        <f t="shared" si="88"/>
        <v>1</v>
      </c>
      <c r="O324" s="35">
        <f t="shared" si="89"/>
        <v>1</v>
      </c>
      <c r="P324" s="35">
        <f t="shared" si="90"/>
        <v>1</v>
      </c>
      <c r="Q324" s="36">
        <f t="shared" si="91"/>
        <v>1</v>
      </c>
      <c r="R324" s="37" t="str">
        <f t="shared" si="92"/>
        <v>0889296975</v>
      </c>
      <c r="S324" s="33" t="str">
        <f t="shared" si="93"/>
        <v>0889296975</v>
      </c>
      <c r="T324" s="35" t="e">
        <f t="shared" si="94"/>
        <v>#VALUE!</v>
      </c>
      <c r="U324" s="33" t="str">
        <f t="shared" si="95"/>
        <v>0889296975</v>
      </c>
      <c r="V324" s="38" t="str">
        <f t="shared" si="96"/>
        <v>0889296975</v>
      </c>
      <c r="W324" s="35">
        <f t="shared" si="97"/>
        <v>1</v>
      </c>
      <c r="X324" s="39">
        <f t="shared" si="98"/>
        <v>1</v>
      </c>
      <c r="Y324" s="35">
        <f t="shared" si="99"/>
        <v>1</v>
      </c>
      <c r="Z324" s="36">
        <f t="shared" si="100"/>
        <v>1</v>
      </c>
      <c r="AA324" s="36">
        <f t="shared" si="101"/>
        <v>1</v>
      </c>
    </row>
    <row r="325" spans="1:27" ht="60" customHeight="1">
      <c r="A325" s="3">
        <v>324</v>
      </c>
      <c r="B325" s="3" t="s">
        <v>332</v>
      </c>
      <c r="C325" s="3" t="s">
        <v>386</v>
      </c>
      <c r="D325" s="6">
        <v>43227</v>
      </c>
      <c r="E325" s="3" t="s">
        <v>381</v>
      </c>
      <c r="F325" s="5" t="s">
        <v>1149</v>
      </c>
      <c r="G325" s="7" t="s">
        <v>1493</v>
      </c>
      <c r="H325" s="5" t="s">
        <v>1150</v>
      </c>
      <c r="I325" s="3"/>
      <c r="J325" s="31"/>
      <c r="K325" s="32">
        <f t="shared" si="85"/>
        <v>1</v>
      </c>
      <c r="L325" s="33" t="str">
        <f t="shared" si="86"/>
        <v>101088296</v>
      </c>
      <c r="M325" s="34" t="str">
        <f t="shared" si="87"/>
        <v>101088296</v>
      </c>
      <c r="N325" s="35">
        <f t="shared" si="88"/>
        <v>1</v>
      </c>
      <c r="O325" s="35">
        <f t="shared" si="89"/>
        <v>1</v>
      </c>
      <c r="P325" s="35">
        <f t="shared" si="90"/>
        <v>1</v>
      </c>
      <c r="Q325" s="36">
        <f t="shared" si="91"/>
        <v>1</v>
      </c>
      <c r="R325" s="37" t="str">
        <f t="shared" si="92"/>
        <v>0964812735</v>
      </c>
      <c r="S325" s="33" t="str">
        <f t="shared" si="93"/>
        <v>0964812735</v>
      </c>
      <c r="T325" s="35" t="e">
        <f t="shared" si="94"/>
        <v>#VALUE!</v>
      </c>
      <c r="U325" s="33" t="str">
        <f t="shared" si="95"/>
        <v>0964812735</v>
      </c>
      <c r="V325" s="38" t="str">
        <f t="shared" si="96"/>
        <v>0964812735</v>
      </c>
      <c r="W325" s="35">
        <f t="shared" si="97"/>
        <v>1</v>
      </c>
      <c r="X325" s="39">
        <f t="shared" si="98"/>
        <v>1</v>
      </c>
      <c r="Y325" s="35">
        <f t="shared" si="99"/>
        <v>1</v>
      </c>
      <c r="Z325" s="36">
        <f t="shared" si="100"/>
        <v>1</v>
      </c>
      <c r="AA325" s="36">
        <f t="shared" si="101"/>
        <v>1</v>
      </c>
    </row>
    <row r="326" spans="1:27" ht="60" customHeight="1">
      <c r="A326" s="3">
        <v>325</v>
      </c>
      <c r="B326" s="3" t="s">
        <v>333</v>
      </c>
      <c r="C326" s="3" t="s">
        <v>386</v>
      </c>
      <c r="D326" s="6">
        <v>43243</v>
      </c>
      <c r="E326" s="3" t="s">
        <v>381</v>
      </c>
      <c r="F326" s="5" t="s">
        <v>1151</v>
      </c>
      <c r="G326" s="7" t="s">
        <v>1152</v>
      </c>
      <c r="H326" s="5" t="s">
        <v>1153</v>
      </c>
      <c r="I326" s="3"/>
      <c r="J326" s="31"/>
      <c r="K326" s="32">
        <f t="shared" si="85"/>
        <v>1</v>
      </c>
      <c r="L326" s="33" t="str">
        <f t="shared" si="86"/>
        <v>030936709</v>
      </c>
      <c r="M326" s="34" t="str">
        <f t="shared" si="87"/>
        <v>030936709</v>
      </c>
      <c r="N326" s="35">
        <f t="shared" si="88"/>
        <v>1</v>
      </c>
      <c r="O326" s="35">
        <f t="shared" si="89"/>
        <v>1</v>
      </c>
      <c r="P326" s="35">
        <f t="shared" si="90"/>
        <v>1</v>
      </c>
      <c r="Q326" s="36">
        <f t="shared" si="91"/>
        <v>1</v>
      </c>
      <c r="R326" s="37" t="str">
        <f t="shared" si="92"/>
        <v>087580920</v>
      </c>
      <c r="S326" s="33" t="str">
        <f t="shared" si="93"/>
        <v>087580920</v>
      </c>
      <c r="T326" s="35" t="e">
        <f t="shared" si="94"/>
        <v>#VALUE!</v>
      </c>
      <c r="U326" s="33" t="str">
        <f t="shared" si="95"/>
        <v>087580920</v>
      </c>
      <c r="V326" s="38" t="str">
        <f t="shared" si="96"/>
        <v>087580920</v>
      </c>
      <c r="W326" s="35">
        <f t="shared" si="97"/>
        <v>1</v>
      </c>
      <c r="X326" s="39">
        <f t="shared" si="98"/>
        <v>1</v>
      </c>
      <c r="Y326" s="35">
        <f t="shared" si="99"/>
        <v>1</v>
      </c>
      <c r="Z326" s="36">
        <f t="shared" si="100"/>
        <v>1</v>
      </c>
      <c r="AA326" s="36">
        <f t="shared" si="101"/>
        <v>1</v>
      </c>
    </row>
    <row r="327" spans="1:27" ht="60" customHeight="1">
      <c r="A327" s="3">
        <v>326</v>
      </c>
      <c r="B327" s="3" t="s">
        <v>334</v>
      </c>
      <c r="C327" s="3" t="s">
        <v>386</v>
      </c>
      <c r="D327" s="6">
        <v>43526</v>
      </c>
      <c r="E327" s="3" t="s">
        <v>381</v>
      </c>
      <c r="F327" s="5" t="s">
        <v>1154</v>
      </c>
      <c r="G327" s="7" t="s">
        <v>1494</v>
      </c>
      <c r="H327" s="5" t="s">
        <v>1155</v>
      </c>
      <c r="I327" s="3"/>
      <c r="J327" s="31"/>
      <c r="K327" s="32">
        <f t="shared" si="85"/>
        <v>1</v>
      </c>
      <c r="L327" s="33" t="str">
        <f t="shared" si="86"/>
        <v>101283110</v>
      </c>
      <c r="M327" s="34" t="str">
        <f t="shared" si="87"/>
        <v>101283110</v>
      </c>
      <c r="N327" s="35">
        <f t="shared" si="88"/>
        <v>1</v>
      </c>
      <c r="O327" s="35">
        <f t="shared" si="89"/>
        <v>1</v>
      </c>
      <c r="P327" s="35">
        <f t="shared" si="90"/>
        <v>1</v>
      </c>
      <c r="Q327" s="36">
        <f t="shared" si="91"/>
        <v>1</v>
      </c>
      <c r="R327" s="37" t="str">
        <f t="shared" si="92"/>
        <v>0965248577</v>
      </c>
      <c r="S327" s="33" t="str">
        <f t="shared" si="93"/>
        <v>0965248577</v>
      </c>
      <c r="T327" s="35" t="e">
        <f t="shared" si="94"/>
        <v>#VALUE!</v>
      </c>
      <c r="U327" s="33" t="str">
        <f t="shared" si="95"/>
        <v>0965248577</v>
      </c>
      <c r="V327" s="38" t="str">
        <f t="shared" si="96"/>
        <v>0965248577</v>
      </c>
      <c r="W327" s="35">
        <f t="shared" si="97"/>
        <v>1</v>
      </c>
      <c r="X327" s="39">
        <f t="shared" si="98"/>
        <v>1</v>
      </c>
      <c r="Y327" s="35">
        <f t="shared" si="99"/>
        <v>1</v>
      </c>
      <c r="Z327" s="36">
        <f t="shared" si="100"/>
        <v>1</v>
      </c>
      <c r="AA327" s="36">
        <f t="shared" si="101"/>
        <v>1</v>
      </c>
    </row>
    <row r="328" spans="1:27" ht="60" customHeight="1">
      <c r="A328" s="3">
        <v>327</v>
      </c>
      <c r="B328" s="3" t="s">
        <v>335</v>
      </c>
      <c r="C328" s="3" t="s">
        <v>386</v>
      </c>
      <c r="D328" s="6">
        <v>43529</v>
      </c>
      <c r="E328" s="3" t="s">
        <v>381</v>
      </c>
      <c r="F328" s="5" t="s">
        <v>1156</v>
      </c>
      <c r="G328" s="7" t="s">
        <v>1495</v>
      </c>
      <c r="H328" s="5" t="s">
        <v>1157</v>
      </c>
      <c r="I328" s="3"/>
      <c r="J328" s="31"/>
      <c r="K328" s="32">
        <f t="shared" si="85"/>
        <v>1</v>
      </c>
      <c r="L328" s="33" t="str">
        <f t="shared" si="86"/>
        <v>101353222</v>
      </c>
      <c r="M328" s="34" t="str">
        <f t="shared" si="87"/>
        <v>101353222</v>
      </c>
      <c r="N328" s="35">
        <f t="shared" si="88"/>
        <v>1</v>
      </c>
      <c r="O328" s="35">
        <f t="shared" si="89"/>
        <v>1</v>
      </c>
      <c r="P328" s="35">
        <f t="shared" si="90"/>
        <v>1</v>
      </c>
      <c r="Q328" s="36">
        <f t="shared" si="91"/>
        <v>1</v>
      </c>
      <c r="R328" s="37" t="str">
        <f t="shared" si="92"/>
        <v>069581038</v>
      </c>
      <c r="S328" s="33" t="str">
        <f t="shared" si="93"/>
        <v>069581038</v>
      </c>
      <c r="T328" s="35" t="e">
        <f t="shared" si="94"/>
        <v>#VALUE!</v>
      </c>
      <c r="U328" s="33" t="str">
        <f t="shared" si="95"/>
        <v>069581038</v>
      </c>
      <c r="V328" s="38" t="str">
        <f t="shared" si="96"/>
        <v>069581038</v>
      </c>
      <c r="W328" s="35">
        <f t="shared" si="97"/>
        <v>1</v>
      </c>
      <c r="X328" s="39">
        <f t="shared" si="98"/>
        <v>1</v>
      </c>
      <c r="Y328" s="35">
        <f t="shared" si="99"/>
        <v>1</v>
      </c>
      <c r="Z328" s="36">
        <f t="shared" si="100"/>
        <v>1</v>
      </c>
      <c r="AA328" s="36">
        <f t="shared" si="101"/>
        <v>1</v>
      </c>
    </row>
    <row r="329" spans="1:27" ht="60" customHeight="1">
      <c r="A329" s="3">
        <v>328</v>
      </c>
      <c r="B329" s="3" t="s">
        <v>336</v>
      </c>
      <c r="C329" s="3" t="s">
        <v>386</v>
      </c>
      <c r="D329" s="6">
        <v>43588</v>
      </c>
      <c r="E329" s="3" t="s">
        <v>381</v>
      </c>
      <c r="F329" s="5" t="s">
        <v>1158</v>
      </c>
      <c r="G329" s="7" t="s">
        <v>1496</v>
      </c>
      <c r="H329" s="5" t="s">
        <v>1159</v>
      </c>
      <c r="I329" s="3"/>
      <c r="J329" s="31"/>
      <c r="K329" s="32">
        <f t="shared" si="85"/>
        <v>1</v>
      </c>
      <c r="L329" s="33" t="str">
        <f t="shared" si="86"/>
        <v>240086714</v>
      </c>
      <c r="M329" s="34" t="str">
        <f t="shared" si="87"/>
        <v>240086714</v>
      </c>
      <c r="N329" s="35">
        <f t="shared" si="88"/>
        <v>1</v>
      </c>
      <c r="O329" s="35">
        <f t="shared" si="89"/>
        <v>1</v>
      </c>
      <c r="P329" s="35">
        <f t="shared" si="90"/>
        <v>1</v>
      </c>
      <c r="Q329" s="36">
        <f t="shared" si="91"/>
        <v>1</v>
      </c>
      <c r="R329" s="37" t="str">
        <f t="shared" si="92"/>
        <v>0974647874</v>
      </c>
      <c r="S329" s="33" t="str">
        <f t="shared" si="93"/>
        <v>0974647874</v>
      </c>
      <c r="T329" s="35" t="e">
        <f t="shared" si="94"/>
        <v>#VALUE!</v>
      </c>
      <c r="U329" s="33" t="str">
        <f t="shared" si="95"/>
        <v>0974647874</v>
      </c>
      <c r="V329" s="38" t="str">
        <f t="shared" si="96"/>
        <v>0974647874</v>
      </c>
      <c r="W329" s="35">
        <f t="shared" si="97"/>
        <v>1</v>
      </c>
      <c r="X329" s="39">
        <f t="shared" si="98"/>
        <v>1</v>
      </c>
      <c r="Y329" s="35">
        <f t="shared" si="99"/>
        <v>1</v>
      </c>
      <c r="Z329" s="36">
        <f t="shared" si="100"/>
        <v>1</v>
      </c>
      <c r="AA329" s="36">
        <f t="shared" si="101"/>
        <v>1</v>
      </c>
    </row>
    <row r="330" spans="1:27" ht="60" customHeight="1">
      <c r="A330" s="3">
        <v>329</v>
      </c>
      <c r="B330" s="3" t="s">
        <v>337</v>
      </c>
      <c r="C330" s="3" t="s">
        <v>386</v>
      </c>
      <c r="D330" s="6">
        <v>43588</v>
      </c>
      <c r="E330" s="3" t="s">
        <v>381</v>
      </c>
      <c r="F330" s="5" t="s">
        <v>1160</v>
      </c>
      <c r="G330" s="7" t="s">
        <v>1497</v>
      </c>
      <c r="H330" s="5" t="s">
        <v>1161</v>
      </c>
      <c r="I330" s="3"/>
      <c r="J330" s="31"/>
      <c r="K330" s="32">
        <f t="shared" si="85"/>
        <v>1</v>
      </c>
      <c r="L330" s="33" t="str">
        <f t="shared" si="86"/>
        <v>100677994</v>
      </c>
      <c r="M330" s="34" t="str">
        <f t="shared" si="87"/>
        <v>100677994</v>
      </c>
      <c r="N330" s="35">
        <f t="shared" si="88"/>
        <v>1</v>
      </c>
      <c r="O330" s="35">
        <f t="shared" si="89"/>
        <v>1</v>
      </c>
      <c r="P330" s="35">
        <f t="shared" si="90"/>
        <v>1</v>
      </c>
      <c r="Q330" s="36">
        <f t="shared" si="91"/>
        <v>1</v>
      </c>
      <c r="R330" s="37" t="str">
        <f t="shared" si="92"/>
        <v>0964666872</v>
      </c>
      <c r="S330" s="33" t="str">
        <f t="shared" si="93"/>
        <v>0964666872</v>
      </c>
      <c r="T330" s="35" t="e">
        <f t="shared" si="94"/>
        <v>#VALUE!</v>
      </c>
      <c r="U330" s="33" t="str">
        <f t="shared" si="95"/>
        <v>0964666872</v>
      </c>
      <c r="V330" s="38" t="str">
        <f t="shared" si="96"/>
        <v>0964666872</v>
      </c>
      <c r="W330" s="35">
        <f t="shared" si="97"/>
        <v>1</v>
      </c>
      <c r="X330" s="39">
        <f t="shared" si="98"/>
        <v>1</v>
      </c>
      <c r="Y330" s="35">
        <f t="shared" si="99"/>
        <v>1</v>
      </c>
      <c r="Z330" s="36">
        <f t="shared" si="100"/>
        <v>1</v>
      </c>
      <c r="AA330" s="36">
        <f t="shared" si="101"/>
        <v>1</v>
      </c>
    </row>
    <row r="331" spans="1:27" ht="60" customHeight="1">
      <c r="A331" s="3">
        <v>330</v>
      </c>
      <c r="B331" s="3" t="s">
        <v>338</v>
      </c>
      <c r="C331" s="3" t="s">
        <v>386</v>
      </c>
      <c r="D331" s="6">
        <v>43742</v>
      </c>
      <c r="E331" s="3" t="s">
        <v>381</v>
      </c>
      <c r="F331" s="5" t="s">
        <v>1162</v>
      </c>
      <c r="G331" s="7" t="s">
        <v>1498</v>
      </c>
      <c r="H331" s="5" t="s">
        <v>1163</v>
      </c>
      <c r="I331" s="3"/>
      <c r="J331" s="31"/>
      <c r="K331" s="32">
        <f t="shared" si="85"/>
        <v>1</v>
      </c>
      <c r="L331" s="33" t="str">
        <f t="shared" si="86"/>
        <v>101366073</v>
      </c>
      <c r="M331" s="34" t="str">
        <f t="shared" si="87"/>
        <v>101366073</v>
      </c>
      <c r="N331" s="35">
        <f t="shared" si="88"/>
        <v>1</v>
      </c>
      <c r="O331" s="35">
        <f t="shared" si="89"/>
        <v>1</v>
      </c>
      <c r="P331" s="35">
        <f t="shared" si="90"/>
        <v>1</v>
      </c>
      <c r="Q331" s="36">
        <f t="shared" si="91"/>
        <v>1</v>
      </c>
      <c r="R331" s="37" t="str">
        <f t="shared" si="92"/>
        <v>0882479340</v>
      </c>
      <c r="S331" s="33" t="str">
        <f t="shared" si="93"/>
        <v>0882479340</v>
      </c>
      <c r="T331" s="35" t="e">
        <f t="shared" si="94"/>
        <v>#VALUE!</v>
      </c>
      <c r="U331" s="33" t="str">
        <f t="shared" si="95"/>
        <v>0882479340</v>
      </c>
      <c r="V331" s="38" t="str">
        <f t="shared" si="96"/>
        <v>0882479340</v>
      </c>
      <c r="W331" s="35">
        <f t="shared" si="97"/>
        <v>1</v>
      </c>
      <c r="X331" s="39">
        <f t="shared" si="98"/>
        <v>1</v>
      </c>
      <c r="Y331" s="35">
        <f t="shared" si="99"/>
        <v>1</v>
      </c>
      <c r="Z331" s="36">
        <f t="shared" si="100"/>
        <v>1</v>
      </c>
      <c r="AA331" s="36">
        <f t="shared" si="101"/>
        <v>1</v>
      </c>
    </row>
    <row r="332" spans="1:27" ht="60" customHeight="1">
      <c r="A332" s="3">
        <v>331</v>
      </c>
      <c r="B332" s="3" t="s">
        <v>339</v>
      </c>
      <c r="C332" s="3" t="s">
        <v>386</v>
      </c>
      <c r="D332" s="6">
        <v>43746</v>
      </c>
      <c r="E332" s="3" t="s">
        <v>381</v>
      </c>
      <c r="F332" s="5" t="s">
        <v>1164</v>
      </c>
      <c r="G332" s="7" t="s">
        <v>1499</v>
      </c>
      <c r="H332" s="5" t="s">
        <v>1165</v>
      </c>
      <c r="I332" s="3"/>
      <c r="J332" s="31"/>
      <c r="K332" s="32">
        <f t="shared" si="85"/>
        <v>1</v>
      </c>
      <c r="L332" s="33" t="str">
        <f t="shared" si="86"/>
        <v>101327396</v>
      </c>
      <c r="M332" s="34" t="str">
        <f t="shared" si="87"/>
        <v>101327396</v>
      </c>
      <c r="N332" s="35">
        <f t="shared" si="88"/>
        <v>1</v>
      </c>
      <c r="O332" s="35">
        <f t="shared" si="89"/>
        <v>1</v>
      </c>
      <c r="P332" s="35">
        <f t="shared" si="90"/>
        <v>1</v>
      </c>
      <c r="Q332" s="36">
        <f t="shared" si="91"/>
        <v>1</v>
      </c>
      <c r="R332" s="37" t="str">
        <f t="shared" si="92"/>
        <v>087241907</v>
      </c>
      <c r="S332" s="33" t="str">
        <f t="shared" si="93"/>
        <v>087241907</v>
      </c>
      <c r="T332" s="35" t="e">
        <f t="shared" si="94"/>
        <v>#VALUE!</v>
      </c>
      <c r="U332" s="33" t="str">
        <f t="shared" si="95"/>
        <v>087241907</v>
      </c>
      <c r="V332" s="38" t="str">
        <f t="shared" si="96"/>
        <v>087241907</v>
      </c>
      <c r="W332" s="35">
        <f t="shared" si="97"/>
        <v>1</v>
      </c>
      <c r="X332" s="39">
        <f t="shared" si="98"/>
        <v>1</v>
      </c>
      <c r="Y332" s="35">
        <f t="shared" si="99"/>
        <v>1</v>
      </c>
      <c r="Z332" s="36">
        <f t="shared" si="100"/>
        <v>1</v>
      </c>
      <c r="AA332" s="36">
        <f t="shared" si="101"/>
        <v>1</v>
      </c>
    </row>
    <row r="333" spans="1:27" ht="60" customHeight="1">
      <c r="A333" s="3">
        <v>332</v>
      </c>
      <c r="B333" s="3" t="s">
        <v>340</v>
      </c>
      <c r="C333" s="3" t="s">
        <v>386</v>
      </c>
      <c r="D333" s="6">
        <v>43773</v>
      </c>
      <c r="E333" s="3" t="s">
        <v>381</v>
      </c>
      <c r="F333" s="5" t="s">
        <v>1166</v>
      </c>
      <c r="G333" s="7" t="s">
        <v>1167</v>
      </c>
      <c r="H333" s="5" t="s">
        <v>1168</v>
      </c>
      <c r="I333" s="3"/>
      <c r="J333" s="31"/>
      <c r="K333" s="32">
        <f t="shared" si="85"/>
        <v>1</v>
      </c>
      <c r="L333" s="33" t="str">
        <f t="shared" si="86"/>
        <v>101235958</v>
      </c>
      <c r="M333" s="34" t="str">
        <f t="shared" si="87"/>
        <v>101235958</v>
      </c>
      <c r="N333" s="35">
        <f t="shared" si="88"/>
        <v>1</v>
      </c>
      <c r="O333" s="35">
        <f t="shared" si="89"/>
        <v>1</v>
      </c>
      <c r="P333" s="35">
        <f t="shared" si="90"/>
        <v>1</v>
      </c>
      <c r="Q333" s="36">
        <f t="shared" si="91"/>
        <v>1</v>
      </c>
      <c r="R333" s="37" t="str">
        <f t="shared" si="92"/>
        <v>0977141697</v>
      </c>
      <c r="S333" s="33" t="str">
        <f t="shared" si="93"/>
        <v>0977141697</v>
      </c>
      <c r="T333" s="35" t="e">
        <f t="shared" si="94"/>
        <v>#VALUE!</v>
      </c>
      <c r="U333" s="33" t="str">
        <f t="shared" si="95"/>
        <v>0977141697</v>
      </c>
      <c r="V333" s="38" t="str">
        <f t="shared" si="96"/>
        <v>0977141697</v>
      </c>
      <c r="W333" s="35">
        <f t="shared" si="97"/>
        <v>1</v>
      </c>
      <c r="X333" s="39">
        <f t="shared" si="98"/>
        <v>1</v>
      </c>
      <c r="Y333" s="35">
        <f t="shared" si="99"/>
        <v>1</v>
      </c>
      <c r="Z333" s="36">
        <f t="shared" si="100"/>
        <v>1</v>
      </c>
      <c r="AA333" s="36">
        <f t="shared" si="101"/>
        <v>1</v>
      </c>
    </row>
    <row r="334" spans="1:27" ht="60" customHeight="1">
      <c r="A334" s="3">
        <v>333</v>
      </c>
      <c r="B334" s="3" t="s">
        <v>341</v>
      </c>
      <c r="C334" s="3" t="s">
        <v>386</v>
      </c>
      <c r="D334" s="6">
        <v>43774</v>
      </c>
      <c r="E334" s="3" t="s">
        <v>381</v>
      </c>
      <c r="F334" s="5" t="s">
        <v>1169</v>
      </c>
      <c r="G334" s="7" t="s">
        <v>1170</v>
      </c>
      <c r="H334" s="5" t="s">
        <v>1171</v>
      </c>
      <c r="I334" s="3"/>
      <c r="J334" s="31"/>
      <c r="K334" s="32">
        <f t="shared" si="85"/>
        <v>1</v>
      </c>
      <c r="L334" s="33" t="str">
        <f t="shared" si="86"/>
        <v>100703529</v>
      </c>
      <c r="M334" s="34" t="str">
        <f t="shared" si="87"/>
        <v>100703529</v>
      </c>
      <c r="N334" s="35">
        <f t="shared" si="88"/>
        <v>1</v>
      </c>
      <c r="O334" s="35">
        <f t="shared" si="89"/>
        <v>1</v>
      </c>
      <c r="P334" s="35">
        <f t="shared" si="90"/>
        <v>1</v>
      </c>
      <c r="Q334" s="36">
        <f t="shared" si="91"/>
        <v>1</v>
      </c>
      <c r="R334" s="37" t="str">
        <f t="shared" si="92"/>
        <v>0972682199</v>
      </c>
      <c r="S334" s="33" t="str">
        <f t="shared" si="93"/>
        <v>0972682199</v>
      </c>
      <c r="T334" s="35" t="e">
        <f t="shared" si="94"/>
        <v>#VALUE!</v>
      </c>
      <c r="U334" s="33" t="str">
        <f t="shared" si="95"/>
        <v>0972682199</v>
      </c>
      <c r="V334" s="38" t="str">
        <f t="shared" si="96"/>
        <v>0972682199</v>
      </c>
      <c r="W334" s="35">
        <f t="shared" si="97"/>
        <v>1</v>
      </c>
      <c r="X334" s="39">
        <f t="shared" si="98"/>
        <v>1</v>
      </c>
      <c r="Y334" s="35">
        <f t="shared" si="99"/>
        <v>1</v>
      </c>
      <c r="Z334" s="36">
        <f t="shared" si="100"/>
        <v>1</v>
      </c>
      <c r="AA334" s="36">
        <f t="shared" si="101"/>
        <v>1</v>
      </c>
    </row>
    <row r="335" spans="1:27" ht="60" customHeight="1">
      <c r="A335" s="3">
        <v>334</v>
      </c>
      <c r="B335" s="3" t="s">
        <v>342</v>
      </c>
      <c r="C335" s="3" t="s">
        <v>386</v>
      </c>
      <c r="D335" s="6">
        <v>43806</v>
      </c>
      <c r="E335" s="3" t="s">
        <v>381</v>
      </c>
      <c r="F335" s="5" t="s">
        <v>1172</v>
      </c>
      <c r="G335" s="7" t="s">
        <v>1173</v>
      </c>
      <c r="H335" s="5" t="s">
        <v>1174</v>
      </c>
      <c r="I335" s="3"/>
      <c r="J335" s="31"/>
      <c r="K335" s="32">
        <f t="shared" si="85"/>
        <v>1</v>
      </c>
      <c r="L335" s="33" t="str">
        <f t="shared" si="86"/>
        <v>100798483</v>
      </c>
      <c r="M335" s="34" t="str">
        <f t="shared" si="87"/>
        <v>100798483</v>
      </c>
      <c r="N335" s="35">
        <f t="shared" si="88"/>
        <v>1</v>
      </c>
      <c r="O335" s="35">
        <f t="shared" si="89"/>
        <v>1</v>
      </c>
      <c r="P335" s="35">
        <f t="shared" si="90"/>
        <v>1</v>
      </c>
      <c r="Q335" s="36">
        <f t="shared" si="91"/>
        <v>1</v>
      </c>
      <c r="R335" s="37" t="str">
        <f t="shared" si="92"/>
        <v>0962606695</v>
      </c>
      <c r="S335" s="33" t="str">
        <f t="shared" si="93"/>
        <v>0962606695</v>
      </c>
      <c r="T335" s="35" t="e">
        <f t="shared" si="94"/>
        <v>#VALUE!</v>
      </c>
      <c r="U335" s="33" t="str">
        <f t="shared" si="95"/>
        <v>0962606695</v>
      </c>
      <c r="V335" s="38" t="str">
        <f t="shared" si="96"/>
        <v>0962606695</v>
      </c>
      <c r="W335" s="35">
        <f t="shared" si="97"/>
        <v>1</v>
      </c>
      <c r="X335" s="39">
        <f t="shared" si="98"/>
        <v>1</v>
      </c>
      <c r="Y335" s="35">
        <f t="shared" si="99"/>
        <v>1</v>
      </c>
      <c r="Z335" s="36">
        <f t="shared" si="100"/>
        <v>1</v>
      </c>
      <c r="AA335" s="36">
        <f t="shared" si="101"/>
        <v>1</v>
      </c>
    </row>
    <row r="336" spans="1:27" ht="60" customHeight="1">
      <c r="A336" s="3">
        <v>335</v>
      </c>
      <c r="B336" s="3" t="s">
        <v>343</v>
      </c>
      <c r="C336" s="3" t="s">
        <v>386</v>
      </c>
      <c r="D336" s="6">
        <v>43806</v>
      </c>
      <c r="E336" s="3" t="s">
        <v>381</v>
      </c>
      <c r="F336" s="5" t="s">
        <v>1175</v>
      </c>
      <c r="G336" s="7" t="s">
        <v>1176</v>
      </c>
      <c r="H336" s="5" t="s">
        <v>1177</v>
      </c>
      <c r="I336" s="3"/>
      <c r="J336" s="31"/>
      <c r="K336" s="32">
        <f t="shared" si="85"/>
        <v>1</v>
      </c>
      <c r="L336" s="33" t="str">
        <f t="shared" si="86"/>
        <v>101058482</v>
      </c>
      <c r="M336" s="34" t="str">
        <f t="shared" si="87"/>
        <v>101058482</v>
      </c>
      <c r="N336" s="35">
        <f t="shared" si="88"/>
        <v>1</v>
      </c>
      <c r="O336" s="35">
        <f t="shared" si="89"/>
        <v>1</v>
      </c>
      <c r="P336" s="35">
        <f t="shared" si="90"/>
        <v>1</v>
      </c>
      <c r="Q336" s="36">
        <f t="shared" si="91"/>
        <v>1</v>
      </c>
      <c r="R336" s="37" t="str">
        <f t="shared" si="92"/>
        <v>081380358</v>
      </c>
      <c r="S336" s="33" t="str">
        <f t="shared" si="93"/>
        <v>081380358</v>
      </c>
      <c r="T336" s="35" t="e">
        <f t="shared" si="94"/>
        <v>#VALUE!</v>
      </c>
      <c r="U336" s="33" t="str">
        <f t="shared" si="95"/>
        <v>081380358</v>
      </c>
      <c r="V336" s="38" t="str">
        <f t="shared" si="96"/>
        <v>081380358</v>
      </c>
      <c r="W336" s="35">
        <f t="shared" si="97"/>
        <v>1</v>
      </c>
      <c r="X336" s="39">
        <f t="shared" si="98"/>
        <v>1</v>
      </c>
      <c r="Y336" s="35">
        <f t="shared" si="99"/>
        <v>1</v>
      </c>
      <c r="Z336" s="36">
        <f t="shared" si="100"/>
        <v>1</v>
      </c>
      <c r="AA336" s="36">
        <f t="shared" si="101"/>
        <v>1</v>
      </c>
    </row>
    <row r="337" spans="1:27" ht="60" customHeight="1">
      <c r="A337" s="3">
        <v>336</v>
      </c>
      <c r="B337" s="3" t="s">
        <v>344</v>
      </c>
      <c r="C337" s="3" t="s">
        <v>386</v>
      </c>
      <c r="D337" s="6">
        <v>43806</v>
      </c>
      <c r="E337" s="3" t="s">
        <v>381</v>
      </c>
      <c r="F337" s="5" t="s">
        <v>1178</v>
      </c>
      <c r="G337" s="7" t="s">
        <v>1179</v>
      </c>
      <c r="H337" s="5" t="s">
        <v>1180</v>
      </c>
      <c r="I337" s="3"/>
      <c r="J337" s="31"/>
      <c r="K337" s="32">
        <f t="shared" si="85"/>
        <v>1</v>
      </c>
      <c r="L337" s="33" t="str">
        <f t="shared" si="86"/>
        <v>101335901</v>
      </c>
      <c r="M337" s="34" t="str">
        <f t="shared" si="87"/>
        <v>101335901</v>
      </c>
      <c r="N337" s="35">
        <f t="shared" si="88"/>
        <v>1</v>
      </c>
      <c r="O337" s="35">
        <f t="shared" si="89"/>
        <v>1</v>
      </c>
      <c r="P337" s="35">
        <f t="shared" si="90"/>
        <v>1</v>
      </c>
      <c r="Q337" s="36">
        <f t="shared" si="91"/>
        <v>1</v>
      </c>
      <c r="R337" s="37" t="str">
        <f t="shared" si="92"/>
        <v>068633421</v>
      </c>
      <c r="S337" s="33" t="str">
        <f t="shared" si="93"/>
        <v>068633421</v>
      </c>
      <c r="T337" s="35" t="e">
        <f t="shared" si="94"/>
        <v>#VALUE!</v>
      </c>
      <c r="U337" s="33" t="str">
        <f t="shared" si="95"/>
        <v>068633421</v>
      </c>
      <c r="V337" s="38" t="str">
        <f t="shared" si="96"/>
        <v>068633421</v>
      </c>
      <c r="W337" s="35">
        <f t="shared" si="97"/>
        <v>1</v>
      </c>
      <c r="X337" s="39">
        <f t="shared" si="98"/>
        <v>1</v>
      </c>
      <c r="Y337" s="35">
        <f t="shared" si="99"/>
        <v>1</v>
      </c>
      <c r="Z337" s="36">
        <f t="shared" si="100"/>
        <v>1</v>
      </c>
      <c r="AA337" s="36">
        <f t="shared" si="101"/>
        <v>1</v>
      </c>
    </row>
    <row r="338" spans="1:27" ht="60" customHeight="1">
      <c r="A338" s="3">
        <v>337</v>
      </c>
      <c r="B338" s="3" t="s">
        <v>345</v>
      </c>
      <c r="C338" s="3" t="s">
        <v>386</v>
      </c>
      <c r="D338" s="6">
        <v>44099</v>
      </c>
      <c r="E338" s="3" t="s">
        <v>381</v>
      </c>
      <c r="F338" s="5" t="s">
        <v>1181</v>
      </c>
      <c r="G338" s="7" t="s">
        <v>1182</v>
      </c>
      <c r="H338" s="5" t="s">
        <v>1183</v>
      </c>
      <c r="I338" s="3"/>
      <c r="J338" s="31"/>
      <c r="K338" s="32">
        <f t="shared" si="85"/>
        <v>1</v>
      </c>
      <c r="L338" s="33" t="str">
        <f t="shared" si="86"/>
        <v>101381491</v>
      </c>
      <c r="M338" s="34" t="str">
        <f t="shared" si="87"/>
        <v>101381491</v>
      </c>
      <c r="N338" s="35">
        <f t="shared" si="88"/>
        <v>1</v>
      </c>
      <c r="O338" s="35">
        <f t="shared" si="89"/>
        <v>1</v>
      </c>
      <c r="P338" s="35">
        <f t="shared" si="90"/>
        <v>1</v>
      </c>
      <c r="Q338" s="36">
        <f t="shared" si="91"/>
        <v>1</v>
      </c>
      <c r="R338" s="37" t="str">
        <f t="shared" si="92"/>
        <v>0969318180</v>
      </c>
      <c r="S338" s="33" t="str">
        <f t="shared" si="93"/>
        <v>0969318180</v>
      </c>
      <c r="T338" s="35" t="e">
        <f t="shared" si="94"/>
        <v>#VALUE!</v>
      </c>
      <c r="U338" s="33" t="str">
        <f t="shared" si="95"/>
        <v>0969318180</v>
      </c>
      <c r="V338" s="38" t="str">
        <f t="shared" si="96"/>
        <v>0969318180</v>
      </c>
      <c r="W338" s="35">
        <f t="shared" si="97"/>
        <v>1</v>
      </c>
      <c r="X338" s="39">
        <f t="shared" si="98"/>
        <v>1</v>
      </c>
      <c r="Y338" s="35">
        <f t="shared" si="99"/>
        <v>1</v>
      </c>
      <c r="Z338" s="36">
        <f t="shared" si="100"/>
        <v>1</v>
      </c>
      <c r="AA338" s="36">
        <f t="shared" si="101"/>
        <v>1</v>
      </c>
    </row>
    <row r="339" spans="1:27" ht="60" customHeight="1">
      <c r="A339" s="3">
        <v>338</v>
      </c>
      <c r="B339" s="3" t="s">
        <v>346</v>
      </c>
      <c r="C339" s="3" t="s">
        <v>386</v>
      </c>
      <c r="D339" s="6">
        <v>44099</v>
      </c>
      <c r="E339" s="3" t="s">
        <v>381</v>
      </c>
      <c r="F339" s="5" t="s">
        <v>1184</v>
      </c>
      <c r="G339" s="7" t="s">
        <v>1185</v>
      </c>
      <c r="H339" s="5" t="s">
        <v>1186</v>
      </c>
      <c r="I339" s="3"/>
      <c r="J339" s="31"/>
      <c r="K339" s="32">
        <f t="shared" si="85"/>
        <v>1</v>
      </c>
      <c r="L339" s="33" t="str">
        <f t="shared" si="86"/>
        <v>101050484</v>
      </c>
      <c r="M339" s="34" t="str">
        <f t="shared" si="87"/>
        <v>101050484</v>
      </c>
      <c r="N339" s="35">
        <f t="shared" si="88"/>
        <v>1</v>
      </c>
      <c r="O339" s="35">
        <f t="shared" si="89"/>
        <v>1</v>
      </c>
      <c r="P339" s="35">
        <f t="shared" si="90"/>
        <v>1</v>
      </c>
      <c r="Q339" s="36">
        <f t="shared" si="91"/>
        <v>1</v>
      </c>
      <c r="R339" s="37" t="str">
        <f t="shared" si="92"/>
        <v>0976891339</v>
      </c>
      <c r="S339" s="33" t="str">
        <f t="shared" si="93"/>
        <v>0976891339</v>
      </c>
      <c r="T339" s="35" t="e">
        <f t="shared" si="94"/>
        <v>#VALUE!</v>
      </c>
      <c r="U339" s="33" t="str">
        <f t="shared" si="95"/>
        <v>0976891339</v>
      </c>
      <c r="V339" s="38" t="str">
        <f t="shared" si="96"/>
        <v>0976891339</v>
      </c>
      <c r="W339" s="35">
        <f t="shared" si="97"/>
        <v>1</v>
      </c>
      <c r="X339" s="39">
        <f t="shared" si="98"/>
        <v>1</v>
      </c>
      <c r="Y339" s="35">
        <f t="shared" si="99"/>
        <v>1</v>
      </c>
      <c r="Z339" s="36">
        <f t="shared" si="100"/>
        <v>1</v>
      </c>
      <c r="AA339" s="36">
        <f t="shared" si="101"/>
        <v>1</v>
      </c>
    </row>
    <row r="340" spans="1:27" ht="60" customHeight="1">
      <c r="A340" s="3">
        <v>339</v>
      </c>
      <c r="B340" s="3" t="s">
        <v>347</v>
      </c>
      <c r="C340" s="3" t="s">
        <v>386</v>
      </c>
      <c r="D340" s="6">
        <v>44200</v>
      </c>
      <c r="E340" s="3" t="s">
        <v>381</v>
      </c>
      <c r="F340" s="5" t="s">
        <v>1187</v>
      </c>
      <c r="G340" s="7" t="s">
        <v>1188</v>
      </c>
      <c r="H340" s="5" t="s">
        <v>1189</v>
      </c>
      <c r="I340" s="3"/>
      <c r="J340" s="31"/>
      <c r="K340" s="32">
        <f t="shared" si="85"/>
        <v>1</v>
      </c>
      <c r="L340" s="33" t="str">
        <f t="shared" si="86"/>
        <v>101235571</v>
      </c>
      <c r="M340" s="34" t="str">
        <f t="shared" si="87"/>
        <v>101235571</v>
      </c>
      <c r="N340" s="35">
        <f t="shared" si="88"/>
        <v>1</v>
      </c>
      <c r="O340" s="35">
        <f t="shared" si="89"/>
        <v>1</v>
      </c>
      <c r="P340" s="35">
        <f t="shared" si="90"/>
        <v>1</v>
      </c>
      <c r="Q340" s="36">
        <f t="shared" si="91"/>
        <v>1</v>
      </c>
      <c r="R340" s="37" t="str">
        <f t="shared" si="92"/>
        <v>081249147</v>
      </c>
      <c r="S340" s="33" t="str">
        <f t="shared" si="93"/>
        <v>081249147</v>
      </c>
      <c r="T340" s="35" t="e">
        <f t="shared" si="94"/>
        <v>#VALUE!</v>
      </c>
      <c r="U340" s="33" t="str">
        <f t="shared" si="95"/>
        <v>081249147</v>
      </c>
      <c r="V340" s="38" t="str">
        <f t="shared" si="96"/>
        <v>081249147</v>
      </c>
      <c r="W340" s="35">
        <f t="shared" si="97"/>
        <v>1</v>
      </c>
      <c r="X340" s="39">
        <f t="shared" si="98"/>
        <v>1</v>
      </c>
      <c r="Y340" s="35">
        <f t="shared" si="99"/>
        <v>1</v>
      </c>
      <c r="Z340" s="36">
        <f t="shared" si="100"/>
        <v>1</v>
      </c>
      <c r="AA340" s="36">
        <f t="shared" si="101"/>
        <v>1</v>
      </c>
    </row>
    <row r="341" spans="1:27" ht="60" customHeight="1">
      <c r="A341" s="3">
        <v>340</v>
      </c>
      <c r="B341" s="3" t="s">
        <v>348</v>
      </c>
      <c r="C341" s="3" t="s">
        <v>386</v>
      </c>
      <c r="D341" s="6">
        <v>44204</v>
      </c>
      <c r="E341" s="3" t="s">
        <v>381</v>
      </c>
      <c r="F341" s="5" t="s">
        <v>1190</v>
      </c>
      <c r="G341" s="7" t="s">
        <v>1191</v>
      </c>
      <c r="H341" s="5" t="s">
        <v>1192</v>
      </c>
      <c r="I341" s="3"/>
      <c r="J341" s="31"/>
      <c r="K341" s="32">
        <f t="shared" si="85"/>
        <v>1</v>
      </c>
      <c r="L341" s="33" t="str">
        <f t="shared" si="86"/>
        <v>101410624</v>
      </c>
      <c r="M341" s="34" t="str">
        <f t="shared" si="87"/>
        <v>101410624</v>
      </c>
      <c r="N341" s="35">
        <f t="shared" si="88"/>
        <v>1</v>
      </c>
      <c r="O341" s="35">
        <f t="shared" si="89"/>
        <v>1</v>
      </c>
      <c r="P341" s="35">
        <f t="shared" si="90"/>
        <v>1</v>
      </c>
      <c r="Q341" s="36">
        <f t="shared" si="91"/>
        <v>1</v>
      </c>
      <c r="R341" s="37" t="str">
        <f t="shared" si="92"/>
        <v>0967315894</v>
      </c>
      <c r="S341" s="33" t="str">
        <f t="shared" si="93"/>
        <v>0967315894</v>
      </c>
      <c r="T341" s="35" t="e">
        <f t="shared" si="94"/>
        <v>#VALUE!</v>
      </c>
      <c r="U341" s="33" t="str">
        <f t="shared" si="95"/>
        <v>0967315894</v>
      </c>
      <c r="V341" s="38" t="str">
        <f t="shared" si="96"/>
        <v>0967315894</v>
      </c>
      <c r="W341" s="35">
        <f t="shared" si="97"/>
        <v>1</v>
      </c>
      <c r="X341" s="39">
        <f t="shared" si="98"/>
        <v>1</v>
      </c>
      <c r="Y341" s="35">
        <f t="shared" si="99"/>
        <v>1</v>
      </c>
      <c r="Z341" s="36">
        <f t="shared" si="100"/>
        <v>1</v>
      </c>
      <c r="AA341" s="36">
        <f t="shared" si="101"/>
        <v>1</v>
      </c>
    </row>
    <row r="342" spans="1:27" ht="60" customHeight="1">
      <c r="A342" s="3">
        <v>341</v>
      </c>
      <c r="B342" s="3" t="s">
        <v>349</v>
      </c>
      <c r="C342" s="3" t="s">
        <v>386</v>
      </c>
      <c r="D342" s="6">
        <v>44209</v>
      </c>
      <c r="E342" s="3" t="s">
        <v>381</v>
      </c>
      <c r="F342" s="5" t="s">
        <v>1193</v>
      </c>
      <c r="G342" s="7" t="s">
        <v>1194</v>
      </c>
      <c r="H342" s="5" t="s">
        <v>1195</v>
      </c>
      <c r="I342" s="3"/>
      <c r="J342" s="31"/>
      <c r="K342" s="32">
        <f t="shared" si="85"/>
        <v>1</v>
      </c>
      <c r="L342" s="33" t="str">
        <f t="shared" si="86"/>
        <v>101310166</v>
      </c>
      <c r="M342" s="34" t="str">
        <f t="shared" si="87"/>
        <v>101310166</v>
      </c>
      <c r="N342" s="35">
        <f t="shared" si="88"/>
        <v>1</v>
      </c>
      <c r="O342" s="35">
        <f t="shared" si="89"/>
        <v>1</v>
      </c>
      <c r="P342" s="35">
        <f t="shared" si="90"/>
        <v>1</v>
      </c>
      <c r="Q342" s="36">
        <f t="shared" si="91"/>
        <v>1</v>
      </c>
      <c r="R342" s="37" t="str">
        <f t="shared" si="92"/>
        <v>0882755770</v>
      </c>
      <c r="S342" s="33" t="str">
        <f t="shared" si="93"/>
        <v>0882755770</v>
      </c>
      <c r="T342" s="35" t="e">
        <f t="shared" si="94"/>
        <v>#VALUE!</v>
      </c>
      <c r="U342" s="33" t="str">
        <f t="shared" si="95"/>
        <v>0882755770</v>
      </c>
      <c r="V342" s="38" t="str">
        <f t="shared" si="96"/>
        <v>0882755770</v>
      </c>
      <c r="W342" s="35">
        <f t="shared" si="97"/>
        <v>1</v>
      </c>
      <c r="X342" s="39">
        <f t="shared" si="98"/>
        <v>1</v>
      </c>
      <c r="Y342" s="35">
        <f t="shared" si="99"/>
        <v>1</v>
      </c>
      <c r="Z342" s="36">
        <f t="shared" si="100"/>
        <v>1</v>
      </c>
      <c r="AA342" s="36">
        <f t="shared" si="101"/>
        <v>1</v>
      </c>
    </row>
    <row r="343" spans="1:27" ht="60" customHeight="1">
      <c r="A343" s="3">
        <v>342</v>
      </c>
      <c r="B343" s="3" t="s">
        <v>350</v>
      </c>
      <c r="C343" s="3" t="s">
        <v>386</v>
      </c>
      <c r="D343" s="6" t="s">
        <v>1249</v>
      </c>
      <c r="E343" s="3" t="s">
        <v>381</v>
      </c>
      <c r="F343" s="5" t="s">
        <v>1196</v>
      </c>
      <c r="G343" s="7" t="s">
        <v>1197</v>
      </c>
      <c r="H343" s="5" t="s">
        <v>1198</v>
      </c>
      <c r="I343" s="3"/>
      <c r="J343" s="31"/>
      <c r="K343" s="32">
        <f t="shared" si="85"/>
        <v>1</v>
      </c>
      <c r="L343" s="33" t="str">
        <f t="shared" si="86"/>
        <v>101317441</v>
      </c>
      <c r="M343" s="34" t="str">
        <f t="shared" si="87"/>
        <v>101317441</v>
      </c>
      <c r="N343" s="35">
        <f t="shared" si="88"/>
        <v>1</v>
      </c>
      <c r="O343" s="35">
        <f t="shared" si="89"/>
        <v>1</v>
      </c>
      <c r="P343" s="35">
        <f t="shared" si="90"/>
        <v>1</v>
      </c>
      <c r="Q343" s="36">
        <f t="shared" si="91"/>
        <v>1</v>
      </c>
      <c r="R343" s="37" t="str">
        <f t="shared" si="92"/>
        <v>081969589</v>
      </c>
      <c r="S343" s="33" t="str">
        <f t="shared" si="93"/>
        <v>081969589</v>
      </c>
      <c r="T343" s="35" t="e">
        <f t="shared" si="94"/>
        <v>#VALUE!</v>
      </c>
      <c r="U343" s="33" t="str">
        <f t="shared" si="95"/>
        <v>081969589</v>
      </c>
      <c r="V343" s="38" t="str">
        <f t="shared" si="96"/>
        <v>081969589</v>
      </c>
      <c r="W343" s="35">
        <f t="shared" si="97"/>
        <v>1</v>
      </c>
      <c r="X343" s="39">
        <f t="shared" si="98"/>
        <v>1</v>
      </c>
      <c r="Y343" s="35">
        <f t="shared" si="99"/>
        <v>1</v>
      </c>
      <c r="Z343" s="36">
        <f t="shared" si="100"/>
        <v>1</v>
      </c>
      <c r="AA343" s="36">
        <f t="shared" si="101"/>
        <v>1</v>
      </c>
    </row>
    <row r="344" spans="1:27" ht="60" customHeight="1">
      <c r="A344" s="3">
        <v>343</v>
      </c>
      <c r="B344" s="3" t="s">
        <v>1240</v>
      </c>
      <c r="C344" s="3" t="s">
        <v>386</v>
      </c>
      <c r="D344" s="6" t="s">
        <v>1250</v>
      </c>
      <c r="E344" s="3" t="s">
        <v>381</v>
      </c>
      <c r="F344" s="5" t="s">
        <v>1241</v>
      </c>
      <c r="G344" s="7" t="s">
        <v>1242</v>
      </c>
      <c r="H344" s="5" t="s">
        <v>1243</v>
      </c>
      <c r="I344" s="3"/>
      <c r="J344" s="31"/>
      <c r="K344" s="32">
        <f t="shared" si="85"/>
        <v>1</v>
      </c>
      <c r="L344" s="33" t="str">
        <f t="shared" si="86"/>
        <v>101370211</v>
      </c>
      <c r="M344" s="34" t="str">
        <f t="shared" si="87"/>
        <v>101370211</v>
      </c>
      <c r="N344" s="35">
        <f t="shared" si="88"/>
        <v>1</v>
      </c>
      <c r="O344" s="35">
        <f t="shared" si="89"/>
        <v>1</v>
      </c>
      <c r="P344" s="35">
        <f t="shared" si="90"/>
        <v>1</v>
      </c>
      <c r="Q344" s="36">
        <f t="shared" si="91"/>
        <v>1</v>
      </c>
      <c r="R344" s="37" t="str">
        <f t="shared" si="92"/>
        <v>0969193870</v>
      </c>
      <c r="S344" s="33" t="str">
        <f t="shared" si="93"/>
        <v>0969193870</v>
      </c>
      <c r="T344" s="35" t="e">
        <f t="shared" si="94"/>
        <v>#VALUE!</v>
      </c>
      <c r="U344" s="33" t="str">
        <f t="shared" si="95"/>
        <v>0969193870</v>
      </c>
      <c r="V344" s="38" t="str">
        <f t="shared" si="96"/>
        <v>0969193870</v>
      </c>
      <c r="W344" s="35">
        <f t="shared" si="97"/>
        <v>1</v>
      </c>
      <c r="X344" s="39">
        <f t="shared" si="98"/>
        <v>1</v>
      </c>
      <c r="Y344" s="35">
        <f t="shared" si="99"/>
        <v>1</v>
      </c>
      <c r="Z344" s="36">
        <f t="shared" si="100"/>
        <v>1</v>
      </c>
      <c r="AA344" s="36">
        <f t="shared" si="101"/>
        <v>1</v>
      </c>
    </row>
    <row r="345" spans="1:27" ht="60" customHeight="1">
      <c r="A345" s="3">
        <v>344</v>
      </c>
      <c r="B345" s="3" t="s">
        <v>351</v>
      </c>
      <c r="C345" s="3" t="s">
        <v>386</v>
      </c>
      <c r="D345" s="6" t="s">
        <v>1251</v>
      </c>
      <c r="E345" s="3" t="s">
        <v>381</v>
      </c>
      <c r="F345" s="5" t="s">
        <v>1199</v>
      </c>
      <c r="G345" s="7" t="s">
        <v>1500</v>
      </c>
      <c r="H345" s="5" t="s">
        <v>1200</v>
      </c>
      <c r="I345" s="3"/>
      <c r="J345" s="31"/>
      <c r="K345" s="32">
        <f t="shared" si="85"/>
        <v>1</v>
      </c>
      <c r="L345" s="33" t="str">
        <f t="shared" si="86"/>
        <v>101333042</v>
      </c>
      <c r="M345" s="34" t="str">
        <f t="shared" si="87"/>
        <v>101333042</v>
      </c>
      <c r="N345" s="35">
        <f t="shared" si="88"/>
        <v>1</v>
      </c>
      <c r="O345" s="35">
        <f t="shared" si="89"/>
        <v>1</v>
      </c>
      <c r="P345" s="35">
        <f t="shared" si="90"/>
        <v>1</v>
      </c>
      <c r="Q345" s="36">
        <f t="shared" si="91"/>
        <v>1</v>
      </c>
      <c r="R345" s="37" t="str">
        <f t="shared" si="92"/>
        <v>0969027388</v>
      </c>
      <c r="S345" s="33" t="str">
        <f t="shared" si="93"/>
        <v>0969027388</v>
      </c>
      <c r="T345" s="35" t="e">
        <f t="shared" si="94"/>
        <v>#VALUE!</v>
      </c>
      <c r="U345" s="33" t="str">
        <f t="shared" si="95"/>
        <v>0969027388</v>
      </c>
      <c r="V345" s="38" t="str">
        <f t="shared" si="96"/>
        <v>0969027388</v>
      </c>
      <c r="W345" s="35">
        <f t="shared" si="97"/>
        <v>1</v>
      </c>
      <c r="X345" s="39">
        <f t="shared" si="98"/>
        <v>1</v>
      </c>
      <c r="Y345" s="35">
        <f t="shared" si="99"/>
        <v>1</v>
      </c>
      <c r="Z345" s="36">
        <f t="shared" si="100"/>
        <v>1</v>
      </c>
      <c r="AA345" s="36">
        <f t="shared" si="101"/>
        <v>1</v>
      </c>
    </row>
    <row r="346" spans="1:27" ht="60" customHeight="1">
      <c r="A346" s="3">
        <v>345</v>
      </c>
      <c r="B346" s="3" t="s">
        <v>352</v>
      </c>
      <c r="C346" s="3" t="s">
        <v>386</v>
      </c>
      <c r="D346" s="6" t="s">
        <v>1252</v>
      </c>
      <c r="E346" s="3" t="s">
        <v>381</v>
      </c>
      <c r="F346" s="5" t="s">
        <v>1201</v>
      </c>
      <c r="G346" s="7" t="s">
        <v>1202</v>
      </c>
      <c r="H346" s="5" t="s">
        <v>1203</v>
      </c>
      <c r="I346" s="3"/>
      <c r="J346" s="31"/>
      <c r="K346" s="32">
        <f t="shared" si="85"/>
        <v>1</v>
      </c>
      <c r="L346" s="33" t="str">
        <f t="shared" si="86"/>
        <v>101404782</v>
      </c>
      <c r="M346" s="34" t="str">
        <f t="shared" si="87"/>
        <v>101404782</v>
      </c>
      <c r="N346" s="35">
        <f t="shared" si="88"/>
        <v>1</v>
      </c>
      <c r="O346" s="35">
        <f t="shared" si="89"/>
        <v>1</v>
      </c>
      <c r="P346" s="35">
        <f t="shared" si="90"/>
        <v>1</v>
      </c>
      <c r="Q346" s="36">
        <f t="shared" si="91"/>
        <v>1</v>
      </c>
      <c r="R346" s="37" t="str">
        <f t="shared" si="92"/>
        <v>0882160955</v>
      </c>
      <c r="S346" s="33" t="str">
        <f t="shared" si="93"/>
        <v>0882160955</v>
      </c>
      <c r="T346" s="35" t="e">
        <f t="shared" si="94"/>
        <v>#VALUE!</v>
      </c>
      <c r="U346" s="33" t="str">
        <f t="shared" si="95"/>
        <v>0882160955</v>
      </c>
      <c r="V346" s="38" t="str">
        <f t="shared" si="96"/>
        <v>0882160955</v>
      </c>
      <c r="W346" s="35">
        <f t="shared" si="97"/>
        <v>1</v>
      </c>
      <c r="X346" s="39">
        <f t="shared" si="98"/>
        <v>1</v>
      </c>
      <c r="Y346" s="35">
        <f t="shared" si="99"/>
        <v>1</v>
      </c>
      <c r="Z346" s="36">
        <f t="shared" si="100"/>
        <v>1</v>
      </c>
      <c r="AA346" s="36">
        <f t="shared" si="101"/>
        <v>1</v>
      </c>
    </row>
    <row r="347" spans="1:27" ht="60" customHeight="1">
      <c r="A347" s="3">
        <v>346</v>
      </c>
      <c r="B347" s="3" t="s">
        <v>353</v>
      </c>
      <c r="C347" s="3" t="s">
        <v>386</v>
      </c>
      <c r="D347" s="6" t="s">
        <v>1253</v>
      </c>
      <c r="E347" s="3" t="s">
        <v>381</v>
      </c>
      <c r="F347" s="5" t="s">
        <v>1204</v>
      </c>
      <c r="G347" s="7" t="s">
        <v>1205</v>
      </c>
      <c r="H347" s="5" t="s">
        <v>1206</v>
      </c>
      <c r="I347" s="3"/>
      <c r="J347" s="31"/>
      <c r="K347" s="32">
        <f t="shared" si="85"/>
        <v>1</v>
      </c>
      <c r="L347" s="33" t="str">
        <f t="shared" si="86"/>
        <v>101406991</v>
      </c>
      <c r="M347" s="34" t="str">
        <f t="shared" si="87"/>
        <v>101406991</v>
      </c>
      <c r="N347" s="35">
        <f t="shared" si="88"/>
        <v>1</v>
      </c>
      <c r="O347" s="35">
        <f t="shared" si="89"/>
        <v>1</v>
      </c>
      <c r="P347" s="35">
        <f t="shared" si="90"/>
        <v>1</v>
      </c>
      <c r="Q347" s="36">
        <f t="shared" si="91"/>
        <v>1</v>
      </c>
      <c r="R347" s="37" t="str">
        <f t="shared" si="92"/>
        <v>0888297542</v>
      </c>
      <c r="S347" s="33" t="str">
        <f t="shared" si="93"/>
        <v>0888297542</v>
      </c>
      <c r="T347" s="35" t="e">
        <f t="shared" si="94"/>
        <v>#VALUE!</v>
      </c>
      <c r="U347" s="33" t="str">
        <f t="shared" si="95"/>
        <v>0888297542</v>
      </c>
      <c r="V347" s="38" t="str">
        <f t="shared" si="96"/>
        <v>0888297542</v>
      </c>
      <c r="W347" s="35">
        <f t="shared" si="97"/>
        <v>1</v>
      </c>
      <c r="X347" s="39">
        <f t="shared" si="98"/>
        <v>1</v>
      </c>
      <c r="Y347" s="35">
        <f t="shared" si="99"/>
        <v>1</v>
      </c>
      <c r="Z347" s="36">
        <f t="shared" si="100"/>
        <v>1</v>
      </c>
      <c r="AA347" s="36">
        <f t="shared" si="101"/>
        <v>1</v>
      </c>
    </row>
    <row r="348" spans="1:27" ht="60" customHeight="1">
      <c r="A348" s="3">
        <v>347</v>
      </c>
      <c r="B348" s="3" t="s">
        <v>354</v>
      </c>
      <c r="C348" s="3" t="s">
        <v>386</v>
      </c>
      <c r="D348" s="6" t="s">
        <v>1254</v>
      </c>
      <c r="E348" s="3" t="s">
        <v>381</v>
      </c>
      <c r="F348" s="5" t="s">
        <v>1207</v>
      </c>
      <c r="G348" s="7" t="s">
        <v>1208</v>
      </c>
      <c r="H348" s="5" t="s">
        <v>1209</v>
      </c>
      <c r="I348" s="3"/>
      <c r="J348" s="31"/>
      <c r="K348" s="32">
        <f t="shared" si="85"/>
        <v>1</v>
      </c>
      <c r="L348" s="33" t="str">
        <f t="shared" si="86"/>
        <v>101425472</v>
      </c>
      <c r="M348" s="34" t="str">
        <f t="shared" si="87"/>
        <v>101425472</v>
      </c>
      <c r="N348" s="35">
        <f t="shared" si="88"/>
        <v>1</v>
      </c>
      <c r="O348" s="35">
        <f t="shared" si="89"/>
        <v>1</v>
      </c>
      <c r="P348" s="35">
        <f t="shared" si="90"/>
        <v>1</v>
      </c>
      <c r="Q348" s="36">
        <f t="shared" si="91"/>
        <v>1</v>
      </c>
      <c r="R348" s="37" t="str">
        <f t="shared" si="92"/>
        <v>095663724</v>
      </c>
      <c r="S348" s="33" t="str">
        <f t="shared" si="93"/>
        <v>095663724</v>
      </c>
      <c r="T348" s="35" t="e">
        <f t="shared" si="94"/>
        <v>#VALUE!</v>
      </c>
      <c r="U348" s="33" t="str">
        <f t="shared" si="95"/>
        <v>095663724</v>
      </c>
      <c r="V348" s="38" t="str">
        <f t="shared" si="96"/>
        <v>095663724</v>
      </c>
      <c r="W348" s="35">
        <f t="shared" si="97"/>
        <v>1</v>
      </c>
      <c r="X348" s="39">
        <f t="shared" si="98"/>
        <v>1</v>
      </c>
      <c r="Y348" s="35">
        <f t="shared" si="99"/>
        <v>1</v>
      </c>
      <c r="Z348" s="36">
        <f t="shared" si="100"/>
        <v>1</v>
      </c>
      <c r="AA348" s="36">
        <f t="shared" si="101"/>
        <v>1</v>
      </c>
    </row>
    <row r="349" spans="1:27" ht="60" customHeight="1">
      <c r="A349" s="3">
        <v>348</v>
      </c>
      <c r="B349" s="3" t="s">
        <v>355</v>
      </c>
      <c r="C349" s="3" t="s">
        <v>386</v>
      </c>
      <c r="D349" s="6" t="s">
        <v>1255</v>
      </c>
      <c r="E349" s="3" t="s">
        <v>381</v>
      </c>
      <c r="F349" s="5" t="s">
        <v>1210</v>
      </c>
      <c r="G349" s="7" t="s">
        <v>1211</v>
      </c>
      <c r="H349" s="5" t="s">
        <v>1212</v>
      </c>
      <c r="I349" s="3"/>
      <c r="J349" s="31"/>
      <c r="K349" s="32">
        <f t="shared" si="85"/>
        <v>1</v>
      </c>
      <c r="L349" s="33" t="str">
        <f t="shared" si="86"/>
        <v>100785971</v>
      </c>
      <c r="M349" s="34" t="str">
        <f t="shared" si="87"/>
        <v>100785971</v>
      </c>
      <c r="N349" s="35">
        <f t="shared" si="88"/>
        <v>1</v>
      </c>
      <c r="O349" s="35">
        <f t="shared" si="89"/>
        <v>1</v>
      </c>
      <c r="P349" s="35">
        <f t="shared" si="90"/>
        <v>1</v>
      </c>
      <c r="Q349" s="36">
        <f t="shared" si="91"/>
        <v>1</v>
      </c>
      <c r="R349" s="37" t="str">
        <f t="shared" si="92"/>
        <v>067929087</v>
      </c>
      <c r="S349" s="33" t="str">
        <f t="shared" si="93"/>
        <v>067929087</v>
      </c>
      <c r="T349" s="35" t="e">
        <f t="shared" si="94"/>
        <v>#VALUE!</v>
      </c>
      <c r="U349" s="33" t="str">
        <f t="shared" si="95"/>
        <v>067929087</v>
      </c>
      <c r="V349" s="38" t="str">
        <f t="shared" si="96"/>
        <v>067929087</v>
      </c>
      <c r="W349" s="35">
        <f t="shared" si="97"/>
        <v>1</v>
      </c>
      <c r="X349" s="39">
        <f t="shared" si="98"/>
        <v>1</v>
      </c>
      <c r="Y349" s="35">
        <f t="shared" si="99"/>
        <v>1</v>
      </c>
      <c r="Z349" s="36">
        <f t="shared" si="100"/>
        <v>1</v>
      </c>
      <c r="AA349" s="36">
        <f t="shared" si="101"/>
        <v>1</v>
      </c>
    </row>
    <row r="350" spans="1:27" ht="60" customHeight="1">
      <c r="A350" s="3">
        <v>349</v>
      </c>
      <c r="B350" s="3" t="s">
        <v>356</v>
      </c>
      <c r="C350" s="3" t="s">
        <v>386</v>
      </c>
      <c r="D350" s="6" t="s">
        <v>1256</v>
      </c>
      <c r="E350" s="3" t="s">
        <v>381</v>
      </c>
      <c r="F350" s="5" t="s">
        <v>1213</v>
      </c>
      <c r="G350" s="7" t="s">
        <v>1214</v>
      </c>
      <c r="H350" s="5" t="s">
        <v>1215</v>
      </c>
      <c r="I350" s="3"/>
      <c r="J350" s="31"/>
      <c r="K350" s="32">
        <f t="shared" si="85"/>
        <v>1</v>
      </c>
      <c r="L350" s="33" t="str">
        <f t="shared" si="86"/>
        <v>101395369</v>
      </c>
      <c r="M350" s="34" t="str">
        <f t="shared" si="87"/>
        <v>101395369</v>
      </c>
      <c r="N350" s="35">
        <f t="shared" si="88"/>
        <v>1</v>
      </c>
      <c r="O350" s="35">
        <f t="shared" si="89"/>
        <v>1</v>
      </c>
      <c r="P350" s="35">
        <f t="shared" si="90"/>
        <v>1</v>
      </c>
      <c r="Q350" s="36">
        <f t="shared" si="91"/>
        <v>1</v>
      </c>
      <c r="R350" s="37" t="str">
        <f t="shared" si="92"/>
        <v>0716845306</v>
      </c>
      <c r="S350" s="33" t="str">
        <f t="shared" si="93"/>
        <v>0716845306</v>
      </c>
      <c r="T350" s="35" t="e">
        <f t="shared" si="94"/>
        <v>#VALUE!</v>
      </c>
      <c r="U350" s="33" t="str">
        <f t="shared" si="95"/>
        <v>0716845306</v>
      </c>
      <c r="V350" s="38" t="str">
        <f t="shared" si="96"/>
        <v>0716845306</v>
      </c>
      <c r="W350" s="35">
        <f t="shared" si="97"/>
        <v>1</v>
      </c>
      <c r="X350" s="39">
        <f t="shared" si="98"/>
        <v>1</v>
      </c>
      <c r="Y350" s="35">
        <f t="shared" si="99"/>
        <v>1</v>
      </c>
      <c r="Z350" s="36">
        <f t="shared" si="100"/>
        <v>1</v>
      </c>
      <c r="AA350" s="36">
        <f t="shared" si="101"/>
        <v>1</v>
      </c>
    </row>
    <row r="351" spans="1:27" ht="60" customHeight="1">
      <c r="A351" s="3">
        <v>350</v>
      </c>
      <c r="B351" s="3" t="s">
        <v>357</v>
      </c>
      <c r="C351" s="3" t="s">
        <v>386</v>
      </c>
      <c r="D351" s="6" t="s">
        <v>1254</v>
      </c>
      <c r="E351" s="3" t="s">
        <v>381</v>
      </c>
      <c r="F351" s="5" t="s">
        <v>1216</v>
      </c>
      <c r="G351" s="7" t="s">
        <v>1217</v>
      </c>
      <c r="H351" s="5" t="s">
        <v>1218</v>
      </c>
      <c r="I351" s="3"/>
      <c r="J351" s="31"/>
      <c r="K351" s="32">
        <f t="shared" si="85"/>
        <v>1</v>
      </c>
      <c r="L351" s="33" t="str">
        <f t="shared" si="86"/>
        <v>101425473</v>
      </c>
      <c r="M351" s="34" t="str">
        <f t="shared" si="87"/>
        <v>101425473</v>
      </c>
      <c r="N351" s="35">
        <f t="shared" si="88"/>
        <v>1</v>
      </c>
      <c r="O351" s="35">
        <f t="shared" si="89"/>
        <v>1</v>
      </c>
      <c r="P351" s="35">
        <f t="shared" si="90"/>
        <v>1</v>
      </c>
      <c r="Q351" s="36">
        <f t="shared" si="91"/>
        <v>1</v>
      </c>
      <c r="R351" s="37" t="str">
        <f t="shared" si="92"/>
        <v>061628640</v>
      </c>
      <c r="S351" s="33" t="str">
        <f t="shared" si="93"/>
        <v>061628640</v>
      </c>
      <c r="T351" s="35" t="e">
        <f t="shared" si="94"/>
        <v>#VALUE!</v>
      </c>
      <c r="U351" s="33" t="str">
        <f t="shared" si="95"/>
        <v>061628640</v>
      </c>
      <c r="V351" s="38" t="str">
        <f t="shared" si="96"/>
        <v>061628640</v>
      </c>
      <c r="W351" s="35">
        <f t="shared" si="97"/>
        <v>1</v>
      </c>
      <c r="X351" s="39">
        <f t="shared" si="98"/>
        <v>1</v>
      </c>
      <c r="Y351" s="35">
        <f t="shared" si="99"/>
        <v>1</v>
      </c>
      <c r="Z351" s="36">
        <f t="shared" si="100"/>
        <v>1</v>
      </c>
      <c r="AA351" s="36">
        <f t="shared" si="101"/>
        <v>1</v>
      </c>
    </row>
    <row r="352" spans="1:27" ht="60" customHeight="1">
      <c r="A352" s="3">
        <v>351</v>
      </c>
      <c r="B352" s="3" t="s">
        <v>358</v>
      </c>
      <c r="C352" s="3" t="s">
        <v>386</v>
      </c>
      <c r="D352" s="6" t="s">
        <v>1257</v>
      </c>
      <c r="E352" s="3" t="s">
        <v>381</v>
      </c>
      <c r="F352" s="5" t="s">
        <v>1219</v>
      </c>
      <c r="G352" s="7" t="s">
        <v>1220</v>
      </c>
      <c r="H352" s="5" t="s">
        <v>1221</v>
      </c>
      <c r="I352" s="3"/>
      <c r="J352" s="31"/>
      <c r="K352" s="32">
        <f t="shared" si="85"/>
        <v>1</v>
      </c>
      <c r="L352" s="33" t="str">
        <f t="shared" si="86"/>
        <v>101412433</v>
      </c>
      <c r="M352" s="34" t="str">
        <f t="shared" si="87"/>
        <v>101412433</v>
      </c>
      <c r="N352" s="35">
        <f t="shared" si="88"/>
        <v>1</v>
      </c>
      <c r="O352" s="35">
        <f t="shared" si="89"/>
        <v>1</v>
      </c>
      <c r="P352" s="35">
        <f t="shared" si="90"/>
        <v>1</v>
      </c>
      <c r="Q352" s="36">
        <f t="shared" si="91"/>
        <v>1</v>
      </c>
      <c r="R352" s="37" t="str">
        <f t="shared" si="92"/>
        <v>0714875043</v>
      </c>
      <c r="S352" s="33" t="str">
        <f t="shared" si="93"/>
        <v>0714875043</v>
      </c>
      <c r="T352" s="35" t="e">
        <f t="shared" si="94"/>
        <v>#VALUE!</v>
      </c>
      <c r="U352" s="33" t="str">
        <f t="shared" si="95"/>
        <v>0714875043</v>
      </c>
      <c r="V352" s="38" t="str">
        <f t="shared" si="96"/>
        <v>0714875043</v>
      </c>
      <c r="W352" s="35">
        <f t="shared" si="97"/>
        <v>1</v>
      </c>
      <c r="X352" s="39">
        <f t="shared" si="98"/>
        <v>1</v>
      </c>
      <c r="Y352" s="35">
        <f t="shared" si="99"/>
        <v>1</v>
      </c>
      <c r="Z352" s="36">
        <f t="shared" si="100"/>
        <v>1</v>
      </c>
      <c r="AA352" s="36">
        <f t="shared" si="101"/>
        <v>1</v>
      </c>
    </row>
    <row r="353" spans="1:27" ht="60" customHeight="1">
      <c r="A353" s="3">
        <v>352</v>
      </c>
      <c r="B353" s="3" t="s">
        <v>359</v>
      </c>
      <c r="C353" s="3" t="s">
        <v>386</v>
      </c>
      <c r="D353" s="6" t="s">
        <v>1258</v>
      </c>
      <c r="E353" s="3" t="s">
        <v>381</v>
      </c>
      <c r="F353" s="5" t="s">
        <v>1222</v>
      </c>
      <c r="G353" s="7" t="s">
        <v>1223</v>
      </c>
      <c r="H353" s="5" t="s">
        <v>1224</v>
      </c>
      <c r="I353" s="3"/>
      <c r="J353" s="31"/>
      <c r="K353" s="32">
        <f t="shared" si="85"/>
        <v>1</v>
      </c>
      <c r="L353" s="33" t="str">
        <f t="shared" si="86"/>
        <v>101240785</v>
      </c>
      <c r="M353" s="34" t="str">
        <f t="shared" si="87"/>
        <v>101240785</v>
      </c>
      <c r="N353" s="35">
        <f t="shared" si="88"/>
        <v>1</v>
      </c>
      <c r="O353" s="35">
        <f t="shared" si="89"/>
        <v>1</v>
      </c>
      <c r="P353" s="35">
        <f t="shared" si="90"/>
        <v>1</v>
      </c>
      <c r="Q353" s="36">
        <f t="shared" si="91"/>
        <v>1</v>
      </c>
      <c r="R353" s="37" t="str">
        <f t="shared" si="92"/>
        <v>060839604</v>
      </c>
      <c r="S353" s="33" t="str">
        <f t="shared" si="93"/>
        <v>060839604</v>
      </c>
      <c r="T353" s="35" t="e">
        <f t="shared" si="94"/>
        <v>#VALUE!</v>
      </c>
      <c r="U353" s="33" t="str">
        <f t="shared" si="95"/>
        <v>060839604</v>
      </c>
      <c r="V353" s="38" t="str">
        <f t="shared" si="96"/>
        <v>060839604</v>
      </c>
      <c r="W353" s="35">
        <f t="shared" si="97"/>
        <v>1</v>
      </c>
      <c r="X353" s="39">
        <f t="shared" si="98"/>
        <v>1</v>
      </c>
      <c r="Y353" s="35">
        <f t="shared" si="99"/>
        <v>1</v>
      </c>
      <c r="Z353" s="36">
        <f t="shared" si="100"/>
        <v>1</v>
      </c>
      <c r="AA353" s="36">
        <f t="shared" si="101"/>
        <v>1</v>
      </c>
    </row>
    <row r="354" spans="1:27" ht="60" customHeight="1">
      <c r="A354" s="3">
        <v>353</v>
      </c>
      <c r="B354" s="3" t="s">
        <v>360</v>
      </c>
      <c r="C354" s="3" t="s">
        <v>386</v>
      </c>
      <c r="D354" s="6" t="s">
        <v>1259</v>
      </c>
      <c r="E354" s="3" t="s">
        <v>381</v>
      </c>
      <c r="F354" s="5" t="s">
        <v>1225</v>
      </c>
      <c r="G354" s="7" t="s">
        <v>1226</v>
      </c>
      <c r="H354" s="5" t="s">
        <v>1227</v>
      </c>
      <c r="I354" s="3"/>
      <c r="J354" s="31"/>
      <c r="K354" s="32">
        <f t="shared" si="85"/>
        <v>1</v>
      </c>
      <c r="L354" s="33" t="str">
        <f t="shared" si="86"/>
        <v>101320366</v>
      </c>
      <c r="M354" s="34" t="str">
        <f t="shared" si="87"/>
        <v>101320366</v>
      </c>
      <c r="N354" s="35">
        <f t="shared" si="88"/>
        <v>1</v>
      </c>
      <c r="O354" s="35">
        <f t="shared" si="89"/>
        <v>1</v>
      </c>
      <c r="P354" s="35">
        <f t="shared" si="90"/>
        <v>1</v>
      </c>
      <c r="Q354" s="36">
        <f t="shared" si="91"/>
        <v>1</v>
      </c>
      <c r="R354" s="37" t="str">
        <f t="shared" si="92"/>
        <v>0966818393</v>
      </c>
      <c r="S354" s="33" t="str">
        <f t="shared" si="93"/>
        <v>0966818393</v>
      </c>
      <c r="T354" s="35" t="e">
        <f t="shared" si="94"/>
        <v>#VALUE!</v>
      </c>
      <c r="U354" s="33" t="str">
        <f t="shared" si="95"/>
        <v>0966818393</v>
      </c>
      <c r="V354" s="38" t="str">
        <f t="shared" si="96"/>
        <v>0966818393</v>
      </c>
      <c r="W354" s="35">
        <f t="shared" si="97"/>
        <v>1</v>
      </c>
      <c r="X354" s="39">
        <f t="shared" si="98"/>
        <v>1</v>
      </c>
      <c r="Y354" s="35">
        <f t="shared" si="99"/>
        <v>1</v>
      </c>
      <c r="Z354" s="36">
        <f t="shared" si="100"/>
        <v>1</v>
      </c>
      <c r="AA354" s="36">
        <f t="shared" si="101"/>
        <v>1</v>
      </c>
    </row>
    <row r="355" spans="1:27" ht="60" customHeight="1">
      <c r="A355" s="3">
        <v>354</v>
      </c>
      <c r="B355" s="3" t="s">
        <v>361</v>
      </c>
      <c r="C355" s="3" t="s">
        <v>386</v>
      </c>
      <c r="D355" s="6" t="s">
        <v>1260</v>
      </c>
      <c r="E355" s="3" t="s">
        <v>381</v>
      </c>
      <c r="F355" s="5" t="s">
        <v>1228</v>
      </c>
      <c r="G355" s="7" t="s">
        <v>1229</v>
      </c>
      <c r="H355" s="5" t="s">
        <v>1230</v>
      </c>
      <c r="I355" s="3"/>
      <c r="J355" s="31"/>
      <c r="K355" s="32">
        <f t="shared" si="85"/>
        <v>1</v>
      </c>
      <c r="L355" s="33" t="str">
        <f t="shared" si="86"/>
        <v>100835369</v>
      </c>
      <c r="M355" s="34" t="str">
        <f t="shared" si="87"/>
        <v>100835369</v>
      </c>
      <c r="N355" s="35">
        <f t="shared" si="88"/>
        <v>1</v>
      </c>
      <c r="O355" s="35">
        <f t="shared" si="89"/>
        <v>1</v>
      </c>
      <c r="P355" s="35">
        <f t="shared" si="90"/>
        <v>1</v>
      </c>
      <c r="Q355" s="36">
        <f t="shared" si="91"/>
        <v>1</v>
      </c>
      <c r="R355" s="37" t="str">
        <f t="shared" si="92"/>
        <v>0718891851</v>
      </c>
      <c r="S355" s="33" t="str">
        <f t="shared" si="93"/>
        <v>0718891851</v>
      </c>
      <c r="T355" s="35" t="e">
        <f t="shared" si="94"/>
        <v>#VALUE!</v>
      </c>
      <c r="U355" s="33" t="str">
        <f t="shared" si="95"/>
        <v>0718891851</v>
      </c>
      <c r="V355" s="38" t="str">
        <f t="shared" si="96"/>
        <v>0718891851</v>
      </c>
      <c r="W355" s="35">
        <f t="shared" si="97"/>
        <v>1</v>
      </c>
      <c r="X355" s="39">
        <f t="shared" si="98"/>
        <v>1</v>
      </c>
      <c r="Y355" s="35">
        <f t="shared" si="99"/>
        <v>1</v>
      </c>
      <c r="Z355" s="36">
        <f t="shared" si="100"/>
        <v>1</v>
      </c>
      <c r="AA355" s="36">
        <f t="shared" si="101"/>
        <v>1</v>
      </c>
    </row>
    <row r="356" spans="1:27" ht="60" customHeight="1">
      <c r="A356" s="3">
        <v>355</v>
      </c>
      <c r="B356" s="3" t="s">
        <v>362</v>
      </c>
      <c r="C356" s="3" t="s">
        <v>386</v>
      </c>
      <c r="D356" s="6" t="s">
        <v>1261</v>
      </c>
      <c r="E356" s="3" t="s">
        <v>381</v>
      </c>
      <c r="F356" s="5" t="s">
        <v>1231</v>
      </c>
      <c r="G356" s="7" t="s">
        <v>1232</v>
      </c>
      <c r="H356" s="5" t="s">
        <v>1233</v>
      </c>
      <c r="I356" s="3"/>
      <c r="J356" s="31"/>
      <c r="K356" s="32">
        <f t="shared" si="85"/>
        <v>1</v>
      </c>
      <c r="L356" s="33" t="str">
        <f t="shared" si="86"/>
        <v>101228268</v>
      </c>
      <c r="M356" s="34" t="str">
        <f t="shared" si="87"/>
        <v>101228268</v>
      </c>
      <c r="N356" s="35">
        <f t="shared" si="88"/>
        <v>1</v>
      </c>
      <c r="O356" s="35">
        <f t="shared" si="89"/>
        <v>1</v>
      </c>
      <c r="P356" s="35">
        <f t="shared" si="90"/>
        <v>1</v>
      </c>
      <c r="Q356" s="36">
        <f t="shared" si="91"/>
        <v>1</v>
      </c>
      <c r="R356" s="37" t="str">
        <f t="shared" si="92"/>
        <v>0963726244</v>
      </c>
      <c r="S356" s="33" t="str">
        <f t="shared" si="93"/>
        <v>0963726244</v>
      </c>
      <c r="T356" s="35" t="e">
        <f t="shared" si="94"/>
        <v>#VALUE!</v>
      </c>
      <c r="U356" s="33" t="str">
        <f t="shared" si="95"/>
        <v>0963726244</v>
      </c>
      <c r="V356" s="38" t="str">
        <f t="shared" si="96"/>
        <v>0963726244</v>
      </c>
      <c r="W356" s="35">
        <f t="shared" si="97"/>
        <v>1</v>
      </c>
      <c r="X356" s="39">
        <f t="shared" si="98"/>
        <v>1</v>
      </c>
      <c r="Y356" s="35">
        <f t="shared" si="99"/>
        <v>1</v>
      </c>
      <c r="Z356" s="36">
        <f t="shared" si="100"/>
        <v>1</v>
      </c>
      <c r="AA356" s="36">
        <f t="shared" si="101"/>
        <v>1</v>
      </c>
    </row>
    <row r="357" spans="1:27" ht="60" customHeight="1">
      <c r="A357" s="3">
        <v>356</v>
      </c>
      <c r="B357" s="3" t="s">
        <v>363</v>
      </c>
      <c r="C357" s="3" t="s">
        <v>386</v>
      </c>
      <c r="D357" s="6" t="s">
        <v>1254</v>
      </c>
      <c r="E357" s="3" t="s">
        <v>381</v>
      </c>
      <c r="F357" s="5" t="s">
        <v>1234</v>
      </c>
      <c r="G357" s="7" t="s">
        <v>1501</v>
      </c>
      <c r="H357" s="5" t="s">
        <v>1235</v>
      </c>
      <c r="I357" s="3"/>
      <c r="J357" s="31"/>
      <c r="K357" s="32">
        <f t="shared" si="85"/>
        <v>1</v>
      </c>
      <c r="L357" s="33" t="str">
        <f t="shared" si="86"/>
        <v>101477653</v>
      </c>
      <c r="M357" s="34" t="str">
        <f t="shared" si="87"/>
        <v>101477653</v>
      </c>
      <c r="N357" s="35">
        <f t="shared" si="88"/>
        <v>1</v>
      </c>
      <c r="O357" s="35">
        <f t="shared" si="89"/>
        <v>1</v>
      </c>
      <c r="P357" s="35">
        <f t="shared" si="90"/>
        <v>1</v>
      </c>
      <c r="Q357" s="36">
        <f t="shared" si="91"/>
        <v>1</v>
      </c>
      <c r="R357" s="37" t="str">
        <f t="shared" si="92"/>
        <v>0719720174</v>
      </c>
      <c r="S357" s="33" t="str">
        <f t="shared" si="93"/>
        <v>0719720174</v>
      </c>
      <c r="T357" s="35" t="e">
        <f t="shared" si="94"/>
        <v>#VALUE!</v>
      </c>
      <c r="U357" s="33" t="str">
        <f t="shared" si="95"/>
        <v>0719720174</v>
      </c>
      <c r="V357" s="38" t="str">
        <f t="shared" si="96"/>
        <v>0719720174</v>
      </c>
      <c r="W357" s="35">
        <f t="shared" si="97"/>
        <v>1</v>
      </c>
      <c r="X357" s="39">
        <f t="shared" si="98"/>
        <v>1</v>
      </c>
      <c r="Y357" s="35">
        <f t="shared" si="99"/>
        <v>1</v>
      </c>
      <c r="Z357" s="36">
        <f t="shared" si="100"/>
        <v>1</v>
      </c>
      <c r="AA357" s="36">
        <f t="shared" si="101"/>
        <v>1</v>
      </c>
    </row>
    <row r="358" spans="1:27" ht="60" customHeight="1">
      <c r="A358" s="3">
        <v>357</v>
      </c>
      <c r="B358" s="3" t="s">
        <v>1262</v>
      </c>
      <c r="C358" s="3" t="s">
        <v>386</v>
      </c>
      <c r="D358" s="6" t="s">
        <v>1263</v>
      </c>
      <c r="E358" s="3" t="s">
        <v>381</v>
      </c>
      <c r="F358" s="5" t="s">
        <v>1244</v>
      </c>
      <c r="G358" s="7" t="s">
        <v>1502</v>
      </c>
      <c r="H358" s="5" t="s">
        <v>1245</v>
      </c>
      <c r="I358" s="3"/>
      <c r="J358" s="31"/>
      <c r="K358" s="32">
        <f t="shared" si="85"/>
        <v>1</v>
      </c>
      <c r="L358" s="33" t="str">
        <f t="shared" si="86"/>
        <v>101378622</v>
      </c>
      <c r="M358" s="34" t="str">
        <f t="shared" si="87"/>
        <v>101378622</v>
      </c>
      <c r="N358" s="35">
        <f t="shared" si="88"/>
        <v>1</v>
      </c>
      <c r="O358" s="35">
        <f t="shared" si="89"/>
        <v>1</v>
      </c>
      <c r="P358" s="35">
        <f t="shared" si="90"/>
        <v>1</v>
      </c>
      <c r="Q358" s="36">
        <f t="shared" si="91"/>
        <v>1</v>
      </c>
      <c r="R358" s="37" t="str">
        <f t="shared" si="92"/>
        <v>0884876770</v>
      </c>
      <c r="S358" s="33" t="str">
        <f t="shared" si="93"/>
        <v>0884876770</v>
      </c>
      <c r="T358" s="35" t="e">
        <f t="shared" si="94"/>
        <v>#VALUE!</v>
      </c>
      <c r="U358" s="33" t="str">
        <f t="shared" si="95"/>
        <v>0884876770</v>
      </c>
      <c r="V358" s="38" t="str">
        <f t="shared" si="96"/>
        <v>0884876770</v>
      </c>
      <c r="W358" s="35">
        <f t="shared" si="97"/>
        <v>1</v>
      </c>
      <c r="X358" s="39">
        <f t="shared" si="98"/>
        <v>1</v>
      </c>
      <c r="Y358" s="35">
        <f t="shared" si="99"/>
        <v>1</v>
      </c>
      <c r="Z358" s="36">
        <f t="shared" si="100"/>
        <v>1</v>
      </c>
      <c r="AA358" s="36">
        <f t="shared" si="101"/>
        <v>1</v>
      </c>
    </row>
    <row r="359" spans="1:27" ht="60" customHeight="1">
      <c r="A359" s="3">
        <v>358</v>
      </c>
      <c r="B359" s="3" t="s">
        <v>1236</v>
      </c>
      <c r="C359" s="3" t="s">
        <v>386</v>
      </c>
      <c r="D359" s="6" t="s">
        <v>1264</v>
      </c>
      <c r="E359" s="3" t="s">
        <v>1237</v>
      </c>
      <c r="F359" s="5" t="s">
        <v>1238</v>
      </c>
      <c r="G359" s="7" t="s">
        <v>1503</v>
      </c>
      <c r="H359" s="5" t="s">
        <v>1239</v>
      </c>
      <c r="I359" s="3"/>
      <c r="J359" s="31"/>
      <c r="K359" s="32">
        <f t="shared" si="85"/>
        <v>1</v>
      </c>
      <c r="L359" s="33" t="str">
        <f t="shared" si="86"/>
        <v>100946030</v>
      </c>
      <c r="M359" s="34" t="str">
        <f t="shared" si="87"/>
        <v>100946030</v>
      </c>
      <c r="N359" s="35">
        <f t="shared" si="88"/>
        <v>1</v>
      </c>
      <c r="O359" s="35">
        <f t="shared" si="89"/>
        <v>1</v>
      </c>
      <c r="P359" s="35">
        <f t="shared" si="90"/>
        <v>1</v>
      </c>
      <c r="Q359" s="36">
        <f t="shared" si="91"/>
        <v>1</v>
      </c>
      <c r="R359" s="37" t="str">
        <f t="shared" si="92"/>
        <v>015676707</v>
      </c>
      <c r="S359" s="33" t="str">
        <f t="shared" si="93"/>
        <v>015676707</v>
      </c>
      <c r="T359" s="35" t="e">
        <f t="shared" si="94"/>
        <v>#VALUE!</v>
      </c>
      <c r="U359" s="33" t="str">
        <f t="shared" si="95"/>
        <v>015676707</v>
      </c>
      <c r="V359" s="38" t="str">
        <f t="shared" si="96"/>
        <v>015676707</v>
      </c>
      <c r="W359" s="35">
        <f t="shared" si="97"/>
        <v>1</v>
      </c>
      <c r="X359" s="39">
        <f t="shared" si="98"/>
        <v>1</v>
      </c>
      <c r="Y359" s="35">
        <f t="shared" si="99"/>
        <v>1</v>
      </c>
      <c r="Z359" s="36">
        <f t="shared" si="100"/>
        <v>1</v>
      </c>
      <c r="AA359" s="36">
        <f t="shared" si="101"/>
        <v>1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I1"/>
    <mergeCell ref="J1:AA1"/>
    <mergeCell ref="AR3:BC3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65"/>
  <sheetViews>
    <sheetView tabSelected="1" zoomScaleNormal="100" zoomScaleSheetLayoutView="70" workbookViewId="0">
      <selection sqref="A1:J1"/>
    </sheetView>
  </sheetViews>
  <sheetFormatPr defaultColWidth="9" defaultRowHeight="23"/>
  <cols>
    <col min="1" max="1" width="5.5" bestFit="1" customWidth="1"/>
    <col min="2" max="2" width="7.33203125" bestFit="1" customWidth="1"/>
    <col min="3" max="3" width="17.6640625" customWidth="1"/>
    <col min="4" max="4" width="4.9140625" customWidth="1"/>
    <col min="5" max="5" width="12" style="1" customWidth="1"/>
    <col min="6" max="6" width="12.9140625" customWidth="1"/>
    <col min="7" max="7" width="19.58203125" style="1" customWidth="1"/>
    <col min="8" max="8" width="16.33203125" style="1" customWidth="1"/>
    <col min="9" max="9" width="15.4140625" style="1" customWidth="1"/>
    <col min="10" max="10" width="19.58203125" customWidth="1"/>
  </cols>
  <sheetData>
    <row r="1" spans="1:10" ht="90" customHeight="1">
      <c r="A1" s="72" t="s">
        <v>1712</v>
      </c>
      <c r="B1" s="72"/>
      <c r="C1" s="72"/>
      <c r="D1" s="72"/>
      <c r="E1" s="72"/>
      <c r="F1" s="72"/>
      <c r="G1" s="72"/>
      <c r="H1" s="72"/>
      <c r="I1" s="72"/>
      <c r="J1" s="73"/>
    </row>
    <row r="2" spans="1:10" ht="30" customHeight="1">
      <c r="A2" s="71" t="s">
        <v>1504</v>
      </c>
      <c r="B2" s="71"/>
      <c r="C2" s="71"/>
      <c r="D2" s="71"/>
      <c r="E2" s="71"/>
      <c r="F2" s="71"/>
      <c r="G2" s="71"/>
      <c r="H2" s="71"/>
      <c r="I2" s="71"/>
      <c r="J2" s="71"/>
    </row>
    <row r="3" spans="1:10" ht="95" customHeight="1">
      <c r="A3" s="48" t="s">
        <v>1505</v>
      </c>
      <c r="B3" s="48" t="s">
        <v>1506</v>
      </c>
      <c r="C3" s="49" t="s">
        <v>1</v>
      </c>
      <c r="D3" s="49" t="s">
        <v>2</v>
      </c>
      <c r="E3" s="50" t="s">
        <v>3</v>
      </c>
      <c r="F3" s="50" t="s">
        <v>4</v>
      </c>
      <c r="G3" s="50" t="s">
        <v>1507</v>
      </c>
      <c r="H3" s="50" t="s">
        <v>1508</v>
      </c>
      <c r="I3" s="50" t="s">
        <v>7</v>
      </c>
      <c r="J3" s="50" t="s">
        <v>1509</v>
      </c>
    </row>
    <row r="4" spans="1:10" ht="33.9" customHeight="1">
      <c r="A4" s="51"/>
      <c r="B4" s="52"/>
      <c r="C4" s="53" t="s">
        <v>1512</v>
      </c>
      <c r="D4" s="54"/>
      <c r="E4" s="59"/>
      <c r="F4" s="54"/>
      <c r="G4" s="55"/>
      <c r="H4" s="55"/>
      <c r="I4" s="55"/>
      <c r="J4" s="52"/>
    </row>
    <row r="5" spans="1:10" ht="60" customHeight="1">
      <c r="A5" s="47">
        <v>1</v>
      </c>
      <c r="B5" s="46">
        <v>1</v>
      </c>
      <c r="C5" s="3" t="s">
        <v>9</v>
      </c>
      <c r="D5" s="3" t="s">
        <v>364</v>
      </c>
      <c r="E5" s="5" t="s">
        <v>1514</v>
      </c>
      <c r="F5" s="60" t="s">
        <v>365</v>
      </c>
      <c r="G5" s="5" t="s">
        <v>366</v>
      </c>
      <c r="H5" s="5" t="s">
        <v>1298</v>
      </c>
      <c r="I5" s="5" t="s">
        <v>367</v>
      </c>
      <c r="J5" s="3"/>
    </row>
    <row r="6" spans="1:10" ht="60" customHeight="1">
      <c r="A6" s="47">
        <v>2</v>
      </c>
      <c r="B6" s="46">
        <v>2</v>
      </c>
      <c r="C6" s="3" t="s">
        <v>10</v>
      </c>
      <c r="D6" s="3" t="s">
        <v>364</v>
      </c>
      <c r="E6" s="5" t="s">
        <v>1515</v>
      </c>
      <c r="F6" s="60" t="s">
        <v>365</v>
      </c>
      <c r="G6" s="5" t="s">
        <v>368</v>
      </c>
      <c r="H6" s="5" t="s">
        <v>1299</v>
      </c>
      <c r="I6" s="5" t="s">
        <v>369</v>
      </c>
      <c r="J6" s="3"/>
    </row>
    <row r="7" spans="1:10" ht="60" customHeight="1">
      <c r="A7" s="47">
        <v>3</v>
      </c>
      <c r="B7" s="46">
        <v>3</v>
      </c>
      <c r="C7" s="3" t="s">
        <v>11</v>
      </c>
      <c r="D7" s="3" t="s">
        <v>364</v>
      </c>
      <c r="E7" s="5" t="s">
        <v>1516</v>
      </c>
      <c r="F7" s="60" t="s">
        <v>365</v>
      </c>
      <c r="G7" s="5" t="s">
        <v>370</v>
      </c>
      <c r="H7" s="5" t="s">
        <v>1300</v>
      </c>
      <c r="I7" s="5" t="s">
        <v>1246</v>
      </c>
      <c r="J7" s="3"/>
    </row>
    <row r="8" spans="1:10" ht="60" customHeight="1">
      <c r="A8" s="47">
        <v>4</v>
      </c>
      <c r="B8" s="46">
        <v>4</v>
      </c>
      <c r="C8" s="3" t="s">
        <v>12</v>
      </c>
      <c r="D8" s="3" t="s">
        <v>364</v>
      </c>
      <c r="E8" s="5" t="s">
        <v>1517</v>
      </c>
      <c r="F8" s="60" t="s">
        <v>365</v>
      </c>
      <c r="G8" s="5" t="s">
        <v>371</v>
      </c>
      <c r="H8" s="5" t="s">
        <v>1301</v>
      </c>
      <c r="I8" s="5" t="s">
        <v>372</v>
      </c>
      <c r="J8" s="3"/>
    </row>
    <row r="9" spans="1:10" ht="60" customHeight="1">
      <c r="A9" s="47">
        <v>5</v>
      </c>
      <c r="B9" s="46">
        <v>5</v>
      </c>
      <c r="C9" s="3" t="s">
        <v>13</v>
      </c>
      <c r="D9" s="3" t="s">
        <v>364</v>
      </c>
      <c r="E9" s="5" t="s">
        <v>1518</v>
      </c>
      <c r="F9" s="60" t="s">
        <v>365</v>
      </c>
      <c r="G9" s="5" t="s">
        <v>373</v>
      </c>
      <c r="H9" s="5" t="s">
        <v>1302</v>
      </c>
      <c r="I9" s="5" t="s">
        <v>374</v>
      </c>
      <c r="J9" s="3"/>
    </row>
    <row r="10" spans="1:10" ht="60" customHeight="1">
      <c r="A10" s="47">
        <v>6</v>
      </c>
      <c r="B10" s="46">
        <v>6</v>
      </c>
      <c r="C10" s="3" t="s">
        <v>14</v>
      </c>
      <c r="D10" s="3" t="s">
        <v>364</v>
      </c>
      <c r="E10" s="5" t="s">
        <v>1519</v>
      </c>
      <c r="F10" s="60" t="s">
        <v>365</v>
      </c>
      <c r="G10" s="5" t="s">
        <v>375</v>
      </c>
      <c r="H10" s="5" t="s">
        <v>1303</v>
      </c>
      <c r="I10" s="5" t="s">
        <v>376</v>
      </c>
      <c r="J10" s="3"/>
    </row>
    <row r="11" spans="1:10" ht="60" customHeight="1">
      <c r="A11" s="47">
        <v>7</v>
      </c>
      <c r="B11" s="46">
        <v>7</v>
      </c>
      <c r="C11" s="3" t="s">
        <v>15</v>
      </c>
      <c r="D11" s="3" t="s">
        <v>364</v>
      </c>
      <c r="E11" s="5" t="s">
        <v>1519</v>
      </c>
      <c r="F11" s="60" t="s">
        <v>365</v>
      </c>
      <c r="G11" s="5" t="s">
        <v>377</v>
      </c>
      <c r="H11" s="5" t="s">
        <v>1304</v>
      </c>
      <c r="I11" s="5" t="s">
        <v>378</v>
      </c>
      <c r="J11" s="3"/>
    </row>
    <row r="12" spans="1:10" ht="60" customHeight="1">
      <c r="A12" s="47">
        <v>8</v>
      </c>
      <c r="B12" s="46">
        <v>8</v>
      </c>
      <c r="C12" s="3" t="s">
        <v>16</v>
      </c>
      <c r="D12" s="3" t="s">
        <v>364</v>
      </c>
      <c r="E12" s="5" t="s">
        <v>1520</v>
      </c>
      <c r="F12" s="60" t="s">
        <v>365</v>
      </c>
      <c r="G12" s="5" t="s">
        <v>379</v>
      </c>
      <c r="H12" s="5" t="s">
        <v>1305</v>
      </c>
      <c r="I12" s="5" t="s">
        <v>380</v>
      </c>
      <c r="J12" s="3"/>
    </row>
    <row r="13" spans="1:10" ht="60" customHeight="1">
      <c r="A13" s="47">
        <v>9</v>
      </c>
      <c r="B13" s="46">
        <v>9</v>
      </c>
      <c r="C13" s="3" t="s">
        <v>17</v>
      </c>
      <c r="D13" s="3" t="s">
        <v>364</v>
      </c>
      <c r="E13" s="5" t="s">
        <v>1521</v>
      </c>
      <c r="F13" s="60" t="s">
        <v>381</v>
      </c>
      <c r="G13" s="5" t="s">
        <v>382</v>
      </c>
      <c r="H13" s="5" t="s">
        <v>1306</v>
      </c>
      <c r="I13" s="5" t="s">
        <v>383</v>
      </c>
      <c r="J13" s="3"/>
    </row>
    <row r="14" spans="1:10" ht="60" customHeight="1">
      <c r="A14" s="47">
        <v>10</v>
      </c>
      <c r="B14" s="46">
        <v>10</v>
      </c>
      <c r="C14" s="3" t="s">
        <v>18</v>
      </c>
      <c r="D14" s="3" t="s">
        <v>364</v>
      </c>
      <c r="E14" s="5" t="s">
        <v>1521</v>
      </c>
      <c r="F14" s="60" t="s">
        <v>381</v>
      </c>
      <c r="G14" s="5" t="s">
        <v>384</v>
      </c>
      <c r="H14" s="5" t="s">
        <v>1307</v>
      </c>
      <c r="I14" s="5" t="s">
        <v>385</v>
      </c>
      <c r="J14" s="3"/>
    </row>
    <row r="15" spans="1:10" ht="60" customHeight="1">
      <c r="A15" s="47">
        <v>11</v>
      </c>
      <c r="B15" s="46">
        <v>11</v>
      </c>
      <c r="C15" s="3" t="s">
        <v>19</v>
      </c>
      <c r="D15" s="3" t="s">
        <v>386</v>
      </c>
      <c r="E15" s="5" t="s">
        <v>1522</v>
      </c>
      <c r="F15" s="60" t="s">
        <v>387</v>
      </c>
      <c r="G15" s="5" t="s">
        <v>388</v>
      </c>
      <c r="H15" s="5" t="s">
        <v>1308</v>
      </c>
      <c r="I15" s="5" t="s">
        <v>389</v>
      </c>
      <c r="J15" s="3"/>
    </row>
    <row r="16" spans="1:10" ht="60" customHeight="1">
      <c r="A16" s="47">
        <v>12</v>
      </c>
      <c r="B16" s="46">
        <v>12</v>
      </c>
      <c r="C16" s="3" t="s">
        <v>20</v>
      </c>
      <c r="D16" s="3" t="s">
        <v>386</v>
      </c>
      <c r="E16" s="5" t="s">
        <v>1523</v>
      </c>
      <c r="F16" s="60" t="s">
        <v>381</v>
      </c>
      <c r="G16" s="5" t="s">
        <v>390</v>
      </c>
      <c r="H16" s="5" t="s">
        <v>1309</v>
      </c>
      <c r="I16" s="5" t="s">
        <v>391</v>
      </c>
      <c r="J16" s="3"/>
    </row>
    <row r="17" spans="1:10" ht="60" customHeight="1">
      <c r="A17" s="47">
        <v>13</v>
      </c>
      <c r="B17" s="46">
        <v>13</v>
      </c>
      <c r="C17" s="3" t="s">
        <v>21</v>
      </c>
      <c r="D17" s="3" t="s">
        <v>386</v>
      </c>
      <c r="E17" s="5" t="s">
        <v>1524</v>
      </c>
      <c r="F17" s="60" t="s">
        <v>381</v>
      </c>
      <c r="G17" s="5" t="s">
        <v>392</v>
      </c>
      <c r="H17" s="5" t="s">
        <v>1310</v>
      </c>
      <c r="I17" s="5" t="s">
        <v>393</v>
      </c>
      <c r="J17" s="3"/>
    </row>
    <row r="18" spans="1:10" ht="60" customHeight="1">
      <c r="A18" s="47">
        <v>14</v>
      </c>
      <c r="B18" s="46">
        <v>14</v>
      </c>
      <c r="C18" s="3" t="s">
        <v>22</v>
      </c>
      <c r="D18" s="3" t="s">
        <v>386</v>
      </c>
      <c r="E18" s="5" t="s">
        <v>1525</v>
      </c>
      <c r="F18" s="60" t="s">
        <v>381</v>
      </c>
      <c r="G18" s="5" t="s">
        <v>394</v>
      </c>
      <c r="H18" s="5" t="s">
        <v>1311</v>
      </c>
      <c r="I18" s="5" t="s">
        <v>395</v>
      </c>
      <c r="J18" s="3"/>
    </row>
    <row r="19" spans="1:10" ht="60" customHeight="1">
      <c r="A19" s="47">
        <v>15</v>
      </c>
      <c r="B19" s="46">
        <v>15</v>
      </c>
      <c r="C19" s="3" t="s">
        <v>23</v>
      </c>
      <c r="D19" s="3" t="s">
        <v>386</v>
      </c>
      <c r="E19" s="5" t="s">
        <v>1526</v>
      </c>
      <c r="F19" s="60" t="s">
        <v>381</v>
      </c>
      <c r="G19" s="5" t="s">
        <v>396</v>
      </c>
      <c r="H19" s="5" t="s">
        <v>1312</v>
      </c>
      <c r="I19" s="5" t="s">
        <v>397</v>
      </c>
      <c r="J19" s="3"/>
    </row>
    <row r="20" spans="1:10" ht="60" customHeight="1">
      <c r="A20" s="47">
        <v>16</v>
      </c>
      <c r="B20" s="46">
        <v>16</v>
      </c>
      <c r="C20" s="3" t="s">
        <v>24</v>
      </c>
      <c r="D20" s="3" t="s">
        <v>386</v>
      </c>
      <c r="E20" s="5" t="s">
        <v>1527</v>
      </c>
      <c r="F20" s="60" t="s">
        <v>381</v>
      </c>
      <c r="G20" s="5" t="s">
        <v>398</v>
      </c>
      <c r="H20" s="5" t="s">
        <v>1313</v>
      </c>
      <c r="I20" s="5" t="s">
        <v>399</v>
      </c>
      <c r="J20" s="3"/>
    </row>
    <row r="21" spans="1:10" ht="60" customHeight="1">
      <c r="A21" s="47">
        <v>17</v>
      </c>
      <c r="B21" s="46">
        <v>17</v>
      </c>
      <c r="C21" s="3" t="s">
        <v>25</v>
      </c>
      <c r="D21" s="3" t="s">
        <v>386</v>
      </c>
      <c r="E21" s="5" t="s">
        <v>1528</v>
      </c>
      <c r="F21" s="60" t="s">
        <v>381</v>
      </c>
      <c r="G21" s="5" t="s">
        <v>400</v>
      </c>
      <c r="H21" s="5" t="s">
        <v>1314</v>
      </c>
      <c r="I21" s="5" t="s">
        <v>401</v>
      </c>
      <c r="J21" s="3"/>
    </row>
    <row r="22" spans="1:10" ht="60" customHeight="1">
      <c r="A22" s="47">
        <v>18</v>
      </c>
      <c r="B22" s="46">
        <v>18</v>
      </c>
      <c r="C22" s="3" t="s">
        <v>26</v>
      </c>
      <c r="D22" s="3" t="s">
        <v>386</v>
      </c>
      <c r="E22" s="5" t="s">
        <v>1529</v>
      </c>
      <c r="F22" s="60" t="s">
        <v>381</v>
      </c>
      <c r="G22" s="5" t="s">
        <v>402</v>
      </c>
      <c r="H22" s="5" t="s">
        <v>1315</v>
      </c>
      <c r="I22" s="5" t="s">
        <v>403</v>
      </c>
      <c r="J22" s="3"/>
    </row>
    <row r="23" spans="1:10" ht="60" customHeight="1">
      <c r="A23" s="47">
        <v>19</v>
      </c>
      <c r="B23" s="46">
        <v>19</v>
      </c>
      <c r="C23" s="3" t="s">
        <v>27</v>
      </c>
      <c r="D23" s="3" t="s">
        <v>386</v>
      </c>
      <c r="E23" s="5" t="s">
        <v>1530</v>
      </c>
      <c r="F23" s="60" t="s">
        <v>381</v>
      </c>
      <c r="G23" s="5" t="s">
        <v>404</v>
      </c>
      <c r="H23" s="5" t="s">
        <v>405</v>
      </c>
      <c r="I23" s="5" t="s">
        <v>406</v>
      </c>
      <c r="J23" s="3"/>
    </row>
    <row r="24" spans="1:10" ht="60" customHeight="1">
      <c r="A24" s="47">
        <v>20</v>
      </c>
      <c r="B24" s="46">
        <v>20</v>
      </c>
      <c r="C24" s="3" t="s">
        <v>28</v>
      </c>
      <c r="D24" s="3" t="s">
        <v>386</v>
      </c>
      <c r="E24" s="5" t="s">
        <v>1530</v>
      </c>
      <c r="F24" s="60" t="s">
        <v>381</v>
      </c>
      <c r="G24" s="5" t="s">
        <v>407</v>
      </c>
      <c r="H24" s="5" t="s">
        <v>408</v>
      </c>
      <c r="I24" s="5" t="s">
        <v>409</v>
      </c>
      <c r="J24" s="3"/>
    </row>
    <row r="25" spans="1:10" ht="60" customHeight="1">
      <c r="A25" s="47">
        <v>21</v>
      </c>
      <c r="B25" s="46">
        <v>21</v>
      </c>
      <c r="C25" s="3" t="s">
        <v>29</v>
      </c>
      <c r="D25" s="3" t="s">
        <v>386</v>
      </c>
      <c r="E25" s="5" t="s">
        <v>1531</v>
      </c>
      <c r="F25" s="60" t="s">
        <v>381</v>
      </c>
      <c r="G25" s="5" t="s">
        <v>410</v>
      </c>
      <c r="H25" s="5" t="s">
        <v>1316</v>
      </c>
      <c r="I25" s="5" t="s">
        <v>411</v>
      </c>
      <c r="J25" s="3"/>
    </row>
    <row r="26" spans="1:10" ht="60" customHeight="1">
      <c r="A26" s="47">
        <v>22</v>
      </c>
      <c r="B26" s="46">
        <v>22</v>
      </c>
      <c r="C26" s="3" t="s">
        <v>30</v>
      </c>
      <c r="D26" s="3" t="s">
        <v>386</v>
      </c>
      <c r="E26" s="5" t="s">
        <v>1531</v>
      </c>
      <c r="F26" s="60" t="s">
        <v>381</v>
      </c>
      <c r="G26" s="5" t="s">
        <v>412</v>
      </c>
      <c r="H26" s="5" t="s">
        <v>1317</v>
      </c>
      <c r="I26" s="5" t="s">
        <v>413</v>
      </c>
      <c r="J26" s="3"/>
    </row>
    <row r="27" spans="1:10" ht="60" customHeight="1">
      <c r="A27" s="47">
        <v>23</v>
      </c>
      <c r="B27" s="46">
        <v>23</v>
      </c>
      <c r="C27" s="3" t="s">
        <v>31</v>
      </c>
      <c r="D27" s="3" t="s">
        <v>386</v>
      </c>
      <c r="E27" s="5" t="s">
        <v>1532</v>
      </c>
      <c r="F27" s="60" t="s">
        <v>381</v>
      </c>
      <c r="G27" s="5" t="s">
        <v>414</v>
      </c>
      <c r="H27" s="5" t="s">
        <v>415</v>
      </c>
      <c r="I27" s="5" t="s">
        <v>416</v>
      </c>
      <c r="J27" s="3"/>
    </row>
    <row r="28" spans="1:10" ht="60" customHeight="1">
      <c r="A28" s="47">
        <v>24</v>
      </c>
      <c r="B28" s="46">
        <v>24</v>
      </c>
      <c r="C28" s="3" t="s">
        <v>32</v>
      </c>
      <c r="D28" s="3" t="s">
        <v>386</v>
      </c>
      <c r="E28" s="5" t="s">
        <v>1533</v>
      </c>
      <c r="F28" s="60" t="s">
        <v>381</v>
      </c>
      <c r="G28" s="5" t="s">
        <v>417</v>
      </c>
      <c r="H28" s="5" t="s">
        <v>1318</v>
      </c>
      <c r="I28" s="5" t="s">
        <v>418</v>
      </c>
      <c r="J28" s="3"/>
    </row>
    <row r="29" spans="1:10" ht="60" customHeight="1">
      <c r="A29" s="47">
        <v>25</v>
      </c>
      <c r="B29" s="46">
        <v>25</v>
      </c>
      <c r="C29" s="3" t="s">
        <v>33</v>
      </c>
      <c r="D29" s="3" t="s">
        <v>386</v>
      </c>
      <c r="E29" s="5" t="s">
        <v>1534</v>
      </c>
      <c r="F29" s="60" t="s">
        <v>381</v>
      </c>
      <c r="G29" s="5" t="s">
        <v>419</v>
      </c>
      <c r="H29" s="5" t="s">
        <v>1319</v>
      </c>
      <c r="I29" s="5" t="s">
        <v>421</v>
      </c>
      <c r="J29" s="3"/>
    </row>
    <row r="30" spans="1:10" ht="60" customHeight="1">
      <c r="A30" s="47">
        <v>26</v>
      </c>
      <c r="B30" s="46">
        <v>26</v>
      </c>
      <c r="C30" s="3" t="s">
        <v>34</v>
      </c>
      <c r="D30" s="3" t="s">
        <v>386</v>
      </c>
      <c r="E30" s="5" t="s">
        <v>1522</v>
      </c>
      <c r="F30" s="60" t="s">
        <v>381</v>
      </c>
      <c r="G30" s="5" t="s">
        <v>422</v>
      </c>
      <c r="H30" s="5" t="s">
        <v>423</v>
      </c>
      <c r="I30" s="5" t="s">
        <v>424</v>
      </c>
      <c r="J30" s="3"/>
    </row>
    <row r="31" spans="1:10" ht="60" customHeight="1">
      <c r="A31" s="47">
        <v>27</v>
      </c>
      <c r="B31" s="46">
        <v>27</v>
      </c>
      <c r="C31" s="3" t="s">
        <v>35</v>
      </c>
      <c r="D31" s="3" t="s">
        <v>386</v>
      </c>
      <c r="E31" s="5" t="s">
        <v>1522</v>
      </c>
      <c r="F31" s="60" t="s">
        <v>381</v>
      </c>
      <c r="G31" s="5" t="s">
        <v>425</v>
      </c>
      <c r="H31" s="5" t="s">
        <v>1320</v>
      </c>
      <c r="I31" s="5" t="s">
        <v>426</v>
      </c>
      <c r="J31" s="3"/>
    </row>
    <row r="32" spans="1:10" ht="60" customHeight="1">
      <c r="A32" s="47">
        <v>28</v>
      </c>
      <c r="B32" s="46">
        <v>28</v>
      </c>
      <c r="C32" s="3" t="s">
        <v>36</v>
      </c>
      <c r="D32" s="3" t="s">
        <v>386</v>
      </c>
      <c r="E32" s="5" t="s">
        <v>1535</v>
      </c>
      <c r="F32" s="60" t="s">
        <v>381</v>
      </c>
      <c r="G32" s="5" t="s">
        <v>427</v>
      </c>
      <c r="H32" s="5" t="s">
        <v>428</v>
      </c>
      <c r="I32" s="5" t="s">
        <v>429</v>
      </c>
      <c r="J32" s="3"/>
    </row>
    <row r="33" spans="1:10" ht="60" customHeight="1">
      <c r="A33" s="47">
        <v>29</v>
      </c>
      <c r="B33" s="46">
        <v>29</v>
      </c>
      <c r="C33" s="3" t="s">
        <v>37</v>
      </c>
      <c r="D33" s="3" t="s">
        <v>386</v>
      </c>
      <c r="E33" s="5" t="s">
        <v>1536</v>
      </c>
      <c r="F33" s="60" t="s">
        <v>430</v>
      </c>
      <c r="G33" s="5" t="s">
        <v>431</v>
      </c>
      <c r="H33" s="5" t="s">
        <v>432</v>
      </c>
      <c r="I33" s="5" t="s">
        <v>433</v>
      </c>
      <c r="J33" s="3"/>
    </row>
    <row r="34" spans="1:10" ht="60" customHeight="1">
      <c r="A34" s="47">
        <v>30</v>
      </c>
      <c r="B34" s="46">
        <v>30</v>
      </c>
      <c r="C34" s="3" t="s">
        <v>38</v>
      </c>
      <c r="D34" s="3" t="s">
        <v>386</v>
      </c>
      <c r="E34" s="5" t="s">
        <v>1537</v>
      </c>
      <c r="F34" s="60" t="s">
        <v>381</v>
      </c>
      <c r="G34" s="5" t="s">
        <v>434</v>
      </c>
      <c r="H34" s="5" t="s">
        <v>1321</v>
      </c>
      <c r="I34" s="5" t="s">
        <v>435</v>
      </c>
      <c r="J34" s="3"/>
    </row>
    <row r="35" spans="1:10" ht="60" customHeight="1">
      <c r="A35" s="47">
        <v>31</v>
      </c>
      <c r="B35" s="46">
        <v>31</v>
      </c>
      <c r="C35" s="3" t="s">
        <v>39</v>
      </c>
      <c r="D35" s="3" t="s">
        <v>386</v>
      </c>
      <c r="E35" s="5" t="s">
        <v>1522</v>
      </c>
      <c r="F35" s="60" t="s">
        <v>381</v>
      </c>
      <c r="G35" s="5" t="s">
        <v>436</v>
      </c>
      <c r="H35" s="5" t="s">
        <v>437</v>
      </c>
      <c r="I35" s="5" t="s">
        <v>438</v>
      </c>
      <c r="J35" s="3"/>
    </row>
    <row r="36" spans="1:10" ht="60" customHeight="1">
      <c r="A36" s="47">
        <v>32</v>
      </c>
      <c r="B36" s="46">
        <v>32</v>
      </c>
      <c r="C36" s="3" t="s">
        <v>40</v>
      </c>
      <c r="D36" s="3" t="s">
        <v>386</v>
      </c>
      <c r="E36" s="5" t="s">
        <v>1522</v>
      </c>
      <c r="F36" s="60" t="s">
        <v>381</v>
      </c>
      <c r="G36" s="5" t="s">
        <v>439</v>
      </c>
      <c r="H36" s="5" t="s">
        <v>1322</v>
      </c>
      <c r="I36" s="5" t="s">
        <v>440</v>
      </c>
      <c r="J36" s="3"/>
    </row>
    <row r="37" spans="1:10" ht="60" customHeight="1">
      <c r="A37" s="47">
        <v>33</v>
      </c>
      <c r="B37" s="46">
        <v>33</v>
      </c>
      <c r="C37" s="3" t="s">
        <v>41</v>
      </c>
      <c r="D37" s="3" t="s">
        <v>386</v>
      </c>
      <c r="E37" s="5" t="s">
        <v>1538</v>
      </c>
      <c r="F37" s="60" t="s">
        <v>381</v>
      </c>
      <c r="G37" s="5" t="s">
        <v>441</v>
      </c>
      <c r="H37" s="5" t="s">
        <v>442</v>
      </c>
      <c r="I37" s="5" t="s">
        <v>443</v>
      </c>
      <c r="J37" s="3"/>
    </row>
    <row r="38" spans="1:10" ht="60" customHeight="1">
      <c r="A38" s="47">
        <v>34</v>
      </c>
      <c r="B38" s="46">
        <v>34</v>
      </c>
      <c r="C38" s="3" t="s">
        <v>42</v>
      </c>
      <c r="D38" s="3" t="s">
        <v>386</v>
      </c>
      <c r="E38" s="5" t="s">
        <v>1539</v>
      </c>
      <c r="F38" s="60" t="s">
        <v>381</v>
      </c>
      <c r="G38" s="5" t="s">
        <v>444</v>
      </c>
      <c r="H38" s="5" t="s">
        <v>445</v>
      </c>
      <c r="I38" s="5" t="s">
        <v>446</v>
      </c>
      <c r="J38" s="3"/>
    </row>
    <row r="39" spans="1:10" ht="60" customHeight="1">
      <c r="A39" s="47">
        <v>35</v>
      </c>
      <c r="B39" s="46">
        <v>35</v>
      </c>
      <c r="C39" s="3" t="s">
        <v>43</v>
      </c>
      <c r="D39" s="3" t="s">
        <v>386</v>
      </c>
      <c r="E39" s="5" t="s">
        <v>1540</v>
      </c>
      <c r="F39" s="60" t="s">
        <v>381</v>
      </c>
      <c r="G39" s="5" t="s">
        <v>447</v>
      </c>
      <c r="H39" s="5" t="s">
        <v>448</v>
      </c>
      <c r="I39" s="5" t="s">
        <v>449</v>
      </c>
      <c r="J39" s="3"/>
    </row>
    <row r="40" spans="1:10" ht="60" customHeight="1">
      <c r="A40" s="47">
        <v>36</v>
      </c>
      <c r="B40" s="46">
        <v>36</v>
      </c>
      <c r="C40" s="3" t="s">
        <v>44</v>
      </c>
      <c r="D40" s="3" t="s">
        <v>386</v>
      </c>
      <c r="E40" s="5" t="s">
        <v>1541</v>
      </c>
      <c r="F40" s="60" t="s">
        <v>381</v>
      </c>
      <c r="G40" s="5" t="s">
        <v>450</v>
      </c>
      <c r="H40" s="5" t="s">
        <v>451</v>
      </c>
      <c r="I40" s="5" t="s">
        <v>452</v>
      </c>
      <c r="J40" s="3"/>
    </row>
    <row r="41" spans="1:10" ht="60" customHeight="1">
      <c r="A41" s="47">
        <v>37</v>
      </c>
      <c r="B41" s="46">
        <v>37</v>
      </c>
      <c r="C41" s="3" t="s">
        <v>45</v>
      </c>
      <c r="D41" s="3" t="s">
        <v>386</v>
      </c>
      <c r="E41" s="5" t="s">
        <v>1542</v>
      </c>
      <c r="F41" s="60" t="s">
        <v>381</v>
      </c>
      <c r="G41" s="5" t="s">
        <v>453</v>
      </c>
      <c r="H41" s="5" t="s">
        <v>1323</v>
      </c>
      <c r="I41" s="5" t="s">
        <v>454</v>
      </c>
      <c r="J41" s="3"/>
    </row>
    <row r="42" spans="1:10" ht="60" customHeight="1">
      <c r="A42" s="47">
        <v>38</v>
      </c>
      <c r="B42" s="46">
        <v>38</v>
      </c>
      <c r="C42" s="3" t="s">
        <v>46</v>
      </c>
      <c r="D42" s="3" t="s">
        <v>386</v>
      </c>
      <c r="E42" s="5" t="s">
        <v>1522</v>
      </c>
      <c r="F42" s="60" t="s">
        <v>381</v>
      </c>
      <c r="G42" s="5" t="s">
        <v>455</v>
      </c>
      <c r="H42" s="5" t="s">
        <v>1324</v>
      </c>
      <c r="I42" s="5" t="s">
        <v>456</v>
      </c>
      <c r="J42" s="3"/>
    </row>
    <row r="43" spans="1:10" ht="60" customHeight="1">
      <c r="A43" s="47">
        <v>39</v>
      </c>
      <c r="B43" s="46">
        <v>39</v>
      </c>
      <c r="C43" s="3" t="s">
        <v>47</v>
      </c>
      <c r="D43" s="3" t="s">
        <v>386</v>
      </c>
      <c r="E43" s="5" t="s">
        <v>1522</v>
      </c>
      <c r="F43" s="60" t="s">
        <v>381</v>
      </c>
      <c r="G43" s="5" t="s">
        <v>457</v>
      </c>
      <c r="H43" s="5" t="s">
        <v>1325</v>
      </c>
      <c r="I43" s="5" t="s">
        <v>458</v>
      </c>
      <c r="J43" s="3"/>
    </row>
    <row r="44" spans="1:10" ht="60" customHeight="1">
      <c r="A44" s="47">
        <v>40</v>
      </c>
      <c r="B44" s="46">
        <v>40</v>
      </c>
      <c r="C44" s="3" t="s">
        <v>48</v>
      </c>
      <c r="D44" s="3" t="s">
        <v>386</v>
      </c>
      <c r="E44" s="5" t="s">
        <v>1543</v>
      </c>
      <c r="F44" s="60" t="s">
        <v>381</v>
      </c>
      <c r="G44" s="5" t="s">
        <v>459</v>
      </c>
      <c r="H44" s="5" t="s">
        <v>460</v>
      </c>
      <c r="I44" s="5" t="s">
        <v>461</v>
      </c>
      <c r="J44" s="3"/>
    </row>
    <row r="45" spans="1:10" ht="60" customHeight="1">
      <c r="A45" s="47">
        <v>41</v>
      </c>
      <c r="B45" s="46">
        <v>41</v>
      </c>
      <c r="C45" s="3" t="s">
        <v>49</v>
      </c>
      <c r="D45" s="3" t="s">
        <v>386</v>
      </c>
      <c r="E45" s="5" t="s">
        <v>1522</v>
      </c>
      <c r="F45" s="60" t="s">
        <v>381</v>
      </c>
      <c r="G45" s="5" t="s">
        <v>462</v>
      </c>
      <c r="H45" s="5" t="s">
        <v>463</v>
      </c>
      <c r="I45" s="5" t="s">
        <v>464</v>
      </c>
      <c r="J45" s="3"/>
    </row>
    <row r="46" spans="1:10" ht="60" customHeight="1">
      <c r="A46" s="47">
        <v>42</v>
      </c>
      <c r="B46" s="46">
        <v>42</v>
      </c>
      <c r="C46" s="3" t="s">
        <v>50</v>
      </c>
      <c r="D46" s="3" t="s">
        <v>386</v>
      </c>
      <c r="E46" s="5" t="s">
        <v>1544</v>
      </c>
      <c r="F46" s="60" t="s">
        <v>381</v>
      </c>
      <c r="G46" s="5" t="s">
        <v>465</v>
      </c>
      <c r="H46" s="5" t="s">
        <v>466</v>
      </c>
      <c r="I46" s="5" t="s">
        <v>467</v>
      </c>
      <c r="J46" s="3"/>
    </row>
    <row r="47" spans="1:10" ht="60" customHeight="1">
      <c r="A47" s="47">
        <v>43</v>
      </c>
      <c r="B47" s="46">
        <v>43</v>
      </c>
      <c r="C47" s="3" t="s">
        <v>51</v>
      </c>
      <c r="D47" s="3" t="s">
        <v>386</v>
      </c>
      <c r="E47" s="5" t="s">
        <v>1545</v>
      </c>
      <c r="F47" s="60" t="s">
        <v>381</v>
      </c>
      <c r="G47" s="5" t="s">
        <v>468</v>
      </c>
      <c r="H47" s="5" t="s">
        <v>469</v>
      </c>
      <c r="I47" s="5" t="s">
        <v>470</v>
      </c>
      <c r="J47" s="3"/>
    </row>
    <row r="48" spans="1:10" ht="60" customHeight="1">
      <c r="A48" s="47">
        <v>44</v>
      </c>
      <c r="B48" s="46">
        <v>44</v>
      </c>
      <c r="C48" s="3" t="s">
        <v>52</v>
      </c>
      <c r="D48" s="3" t="s">
        <v>386</v>
      </c>
      <c r="E48" s="5" t="s">
        <v>1546</v>
      </c>
      <c r="F48" s="60" t="s">
        <v>381</v>
      </c>
      <c r="G48" s="5" t="s">
        <v>471</v>
      </c>
      <c r="H48" s="5" t="s">
        <v>472</v>
      </c>
      <c r="I48" s="5" t="s">
        <v>473</v>
      </c>
      <c r="J48" s="3"/>
    </row>
    <row r="49" spans="1:10" ht="60" customHeight="1">
      <c r="A49" s="47">
        <v>45</v>
      </c>
      <c r="B49" s="46">
        <v>45</v>
      </c>
      <c r="C49" s="3" t="s">
        <v>53</v>
      </c>
      <c r="D49" s="3" t="s">
        <v>386</v>
      </c>
      <c r="E49" s="5" t="s">
        <v>1546</v>
      </c>
      <c r="F49" s="60" t="s">
        <v>381</v>
      </c>
      <c r="G49" s="5" t="s">
        <v>474</v>
      </c>
      <c r="H49" s="5" t="s">
        <v>475</v>
      </c>
      <c r="I49" s="5" t="s">
        <v>476</v>
      </c>
      <c r="J49" s="3"/>
    </row>
    <row r="50" spans="1:10" ht="60" customHeight="1">
      <c r="A50" s="47">
        <v>46</v>
      </c>
      <c r="B50" s="46">
        <v>46</v>
      </c>
      <c r="C50" s="3" t="s">
        <v>54</v>
      </c>
      <c r="D50" s="3" t="s">
        <v>386</v>
      </c>
      <c r="E50" s="5" t="s">
        <v>1547</v>
      </c>
      <c r="F50" s="60" t="s">
        <v>381</v>
      </c>
      <c r="G50" s="5" t="s">
        <v>477</v>
      </c>
      <c r="H50" s="5" t="s">
        <v>478</v>
      </c>
      <c r="I50" s="5" t="s">
        <v>479</v>
      </c>
      <c r="J50" s="3"/>
    </row>
    <row r="51" spans="1:10" ht="60" customHeight="1">
      <c r="A51" s="47">
        <v>47</v>
      </c>
      <c r="B51" s="46">
        <v>47</v>
      </c>
      <c r="C51" s="3" t="s">
        <v>55</v>
      </c>
      <c r="D51" s="3" t="s">
        <v>386</v>
      </c>
      <c r="E51" s="5" t="s">
        <v>1540</v>
      </c>
      <c r="F51" s="60" t="s">
        <v>381</v>
      </c>
      <c r="G51" s="5" t="s">
        <v>480</v>
      </c>
      <c r="H51" s="5" t="s">
        <v>481</v>
      </c>
      <c r="I51" s="5" t="s">
        <v>482</v>
      </c>
      <c r="J51" s="3"/>
    </row>
    <row r="52" spans="1:10" ht="60" customHeight="1">
      <c r="A52" s="47">
        <v>48</v>
      </c>
      <c r="B52" s="46">
        <v>48</v>
      </c>
      <c r="C52" s="3" t="s">
        <v>56</v>
      </c>
      <c r="D52" s="3" t="s">
        <v>386</v>
      </c>
      <c r="E52" s="5" t="s">
        <v>1548</v>
      </c>
      <c r="F52" s="60" t="s">
        <v>381</v>
      </c>
      <c r="G52" s="5" t="s">
        <v>483</v>
      </c>
      <c r="H52" s="5" t="s">
        <v>484</v>
      </c>
      <c r="I52" s="5" t="s">
        <v>485</v>
      </c>
      <c r="J52" s="3"/>
    </row>
    <row r="53" spans="1:10" ht="60" customHeight="1">
      <c r="A53" s="47">
        <v>49</v>
      </c>
      <c r="B53" s="46">
        <v>49</v>
      </c>
      <c r="C53" s="3" t="s">
        <v>57</v>
      </c>
      <c r="D53" s="3" t="s">
        <v>386</v>
      </c>
      <c r="E53" s="5" t="s">
        <v>1549</v>
      </c>
      <c r="F53" s="60" t="s">
        <v>381</v>
      </c>
      <c r="G53" s="5" t="s">
        <v>486</v>
      </c>
      <c r="H53" s="5" t="s">
        <v>1326</v>
      </c>
      <c r="I53" s="5" t="s">
        <v>487</v>
      </c>
      <c r="J53" s="3"/>
    </row>
    <row r="54" spans="1:10" ht="60" customHeight="1">
      <c r="A54" s="47">
        <v>50</v>
      </c>
      <c r="B54" s="46">
        <v>50</v>
      </c>
      <c r="C54" s="3" t="s">
        <v>58</v>
      </c>
      <c r="D54" s="3" t="s">
        <v>386</v>
      </c>
      <c r="E54" s="5" t="s">
        <v>1550</v>
      </c>
      <c r="F54" s="60" t="s">
        <v>381</v>
      </c>
      <c r="G54" s="5" t="s">
        <v>488</v>
      </c>
      <c r="H54" s="5" t="s">
        <v>489</v>
      </c>
      <c r="I54" s="5" t="s">
        <v>490</v>
      </c>
      <c r="J54" s="3"/>
    </row>
    <row r="55" spans="1:10" ht="60" customHeight="1">
      <c r="A55" s="47">
        <v>51</v>
      </c>
      <c r="B55" s="46">
        <v>51</v>
      </c>
      <c r="C55" s="3" t="s">
        <v>59</v>
      </c>
      <c r="D55" s="3" t="s">
        <v>386</v>
      </c>
      <c r="E55" s="5" t="s">
        <v>1551</v>
      </c>
      <c r="F55" s="60" t="s">
        <v>381</v>
      </c>
      <c r="G55" s="5" t="s">
        <v>491</v>
      </c>
      <c r="H55" s="5" t="s">
        <v>1327</v>
      </c>
      <c r="I55" s="5" t="s">
        <v>492</v>
      </c>
      <c r="J55" s="3"/>
    </row>
    <row r="56" spans="1:10" ht="60" customHeight="1">
      <c r="A56" s="47">
        <v>52</v>
      </c>
      <c r="B56" s="46">
        <v>52</v>
      </c>
      <c r="C56" s="3" t="s">
        <v>60</v>
      </c>
      <c r="D56" s="3" t="s">
        <v>386</v>
      </c>
      <c r="E56" s="5" t="s">
        <v>1552</v>
      </c>
      <c r="F56" s="60" t="s">
        <v>381</v>
      </c>
      <c r="G56" s="5" t="s">
        <v>493</v>
      </c>
      <c r="H56" s="5" t="s">
        <v>1328</v>
      </c>
      <c r="I56" s="5" t="s">
        <v>494</v>
      </c>
      <c r="J56" s="3"/>
    </row>
    <row r="57" spans="1:10" ht="60" customHeight="1">
      <c r="A57" s="47">
        <v>53</v>
      </c>
      <c r="B57" s="46">
        <v>53</v>
      </c>
      <c r="C57" s="3" t="s">
        <v>61</v>
      </c>
      <c r="D57" s="3" t="s">
        <v>386</v>
      </c>
      <c r="E57" s="5" t="s">
        <v>1553</v>
      </c>
      <c r="F57" s="60" t="s">
        <v>381</v>
      </c>
      <c r="G57" s="5" t="s">
        <v>495</v>
      </c>
      <c r="H57" s="5" t="s">
        <v>1329</v>
      </c>
      <c r="I57" s="5" t="s">
        <v>496</v>
      </c>
      <c r="J57" s="3"/>
    </row>
    <row r="58" spans="1:10" ht="60" customHeight="1">
      <c r="A58" s="47">
        <v>54</v>
      </c>
      <c r="B58" s="46">
        <v>54</v>
      </c>
      <c r="C58" s="3" t="s">
        <v>62</v>
      </c>
      <c r="D58" s="3" t="s">
        <v>386</v>
      </c>
      <c r="E58" s="5" t="s">
        <v>1522</v>
      </c>
      <c r="F58" s="60" t="s">
        <v>381</v>
      </c>
      <c r="G58" s="5" t="s">
        <v>497</v>
      </c>
      <c r="H58" s="5" t="s">
        <v>1330</v>
      </c>
      <c r="I58" s="5" t="s">
        <v>498</v>
      </c>
      <c r="J58" s="3"/>
    </row>
    <row r="59" spans="1:10" ht="60" customHeight="1">
      <c r="A59" s="47">
        <v>55</v>
      </c>
      <c r="B59" s="46">
        <v>55</v>
      </c>
      <c r="C59" s="3" t="s">
        <v>63</v>
      </c>
      <c r="D59" s="3" t="s">
        <v>386</v>
      </c>
      <c r="E59" s="5" t="s">
        <v>1554</v>
      </c>
      <c r="F59" s="60" t="s">
        <v>381</v>
      </c>
      <c r="G59" s="5" t="s">
        <v>499</v>
      </c>
      <c r="H59" s="5" t="s">
        <v>500</v>
      </c>
      <c r="I59" s="5" t="s">
        <v>501</v>
      </c>
      <c r="J59" s="3"/>
    </row>
    <row r="60" spans="1:10" ht="60" customHeight="1">
      <c r="A60" s="47">
        <v>56</v>
      </c>
      <c r="B60" s="46">
        <v>56</v>
      </c>
      <c r="C60" s="3" t="s">
        <v>64</v>
      </c>
      <c r="D60" s="3" t="s">
        <v>386</v>
      </c>
      <c r="E60" s="5" t="s">
        <v>1555</v>
      </c>
      <c r="F60" s="60" t="s">
        <v>381</v>
      </c>
      <c r="G60" s="5" t="s">
        <v>502</v>
      </c>
      <c r="H60" s="5" t="s">
        <v>503</v>
      </c>
      <c r="I60" s="5" t="s">
        <v>504</v>
      </c>
      <c r="J60" s="3"/>
    </row>
    <row r="61" spans="1:10" ht="60" customHeight="1">
      <c r="A61" s="47">
        <v>57</v>
      </c>
      <c r="B61" s="46">
        <v>57</v>
      </c>
      <c r="C61" s="3" t="s">
        <v>65</v>
      </c>
      <c r="D61" s="3" t="s">
        <v>386</v>
      </c>
      <c r="E61" s="5" t="s">
        <v>1556</v>
      </c>
      <c r="F61" s="60" t="s">
        <v>381</v>
      </c>
      <c r="G61" s="5" t="s">
        <v>505</v>
      </c>
      <c r="H61" s="5" t="s">
        <v>506</v>
      </c>
      <c r="I61" s="5" t="s">
        <v>507</v>
      </c>
      <c r="J61" s="3"/>
    </row>
    <row r="62" spans="1:10" ht="60" customHeight="1">
      <c r="A62" s="47">
        <v>58</v>
      </c>
      <c r="B62" s="46">
        <v>58</v>
      </c>
      <c r="C62" s="3" t="s">
        <v>66</v>
      </c>
      <c r="D62" s="3" t="s">
        <v>386</v>
      </c>
      <c r="E62" s="5" t="s">
        <v>1557</v>
      </c>
      <c r="F62" s="60" t="s">
        <v>381</v>
      </c>
      <c r="G62" s="5" t="s">
        <v>508</v>
      </c>
      <c r="H62" s="5" t="s">
        <v>1331</v>
      </c>
      <c r="I62" s="5" t="s">
        <v>509</v>
      </c>
      <c r="J62" s="3"/>
    </row>
    <row r="63" spans="1:10" ht="60" customHeight="1">
      <c r="A63" s="47">
        <v>59</v>
      </c>
      <c r="B63" s="46">
        <v>59</v>
      </c>
      <c r="C63" s="3" t="s">
        <v>67</v>
      </c>
      <c r="D63" s="3" t="s">
        <v>386</v>
      </c>
      <c r="E63" s="5" t="s">
        <v>1558</v>
      </c>
      <c r="F63" s="60" t="s">
        <v>381</v>
      </c>
      <c r="G63" s="5" t="s">
        <v>510</v>
      </c>
      <c r="H63" s="5" t="s">
        <v>511</v>
      </c>
      <c r="I63" s="5" t="s">
        <v>512</v>
      </c>
      <c r="J63" s="3"/>
    </row>
    <row r="64" spans="1:10" ht="60" customHeight="1">
      <c r="A64" s="47">
        <v>60</v>
      </c>
      <c r="B64" s="46">
        <v>60</v>
      </c>
      <c r="C64" s="3" t="s">
        <v>68</v>
      </c>
      <c r="D64" s="3" t="s">
        <v>386</v>
      </c>
      <c r="E64" s="5" t="s">
        <v>1559</v>
      </c>
      <c r="F64" s="60" t="s">
        <v>381</v>
      </c>
      <c r="G64" s="5" t="s">
        <v>513</v>
      </c>
      <c r="H64" s="5" t="s">
        <v>1332</v>
      </c>
      <c r="I64" s="5" t="s">
        <v>514</v>
      </c>
      <c r="J64" s="3"/>
    </row>
    <row r="65" spans="1:10" ht="60" customHeight="1">
      <c r="A65" s="47">
        <v>61</v>
      </c>
      <c r="B65" s="46">
        <v>61</v>
      </c>
      <c r="C65" s="3" t="s">
        <v>69</v>
      </c>
      <c r="D65" s="3" t="s">
        <v>386</v>
      </c>
      <c r="E65" s="5" t="s">
        <v>1559</v>
      </c>
      <c r="F65" s="60" t="s">
        <v>381</v>
      </c>
      <c r="G65" s="5" t="s">
        <v>515</v>
      </c>
      <c r="H65" s="5" t="s">
        <v>1333</v>
      </c>
      <c r="I65" s="5" t="s">
        <v>516</v>
      </c>
      <c r="J65" s="3"/>
    </row>
    <row r="66" spans="1:10" ht="60" customHeight="1">
      <c r="A66" s="47">
        <v>62</v>
      </c>
      <c r="B66" s="46">
        <v>62</v>
      </c>
      <c r="C66" s="3" t="s">
        <v>70</v>
      </c>
      <c r="D66" s="3" t="s">
        <v>386</v>
      </c>
      <c r="E66" s="5" t="s">
        <v>1552</v>
      </c>
      <c r="F66" s="60" t="s">
        <v>381</v>
      </c>
      <c r="G66" s="5" t="s">
        <v>517</v>
      </c>
      <c r="H66" s="5" t="s">
        <v>1334</v>
      </c>
      <c r="I66" s="5" t="s">
        <v>518</v>
      </c>
      <c r="J66" s="3"/>
    </row>
    <row r="67" spans="1:10" ht="60" customHeight="1">
      <c r="A67" s="47">
        <v>63</v>
      </c>
      <c r="B67" s="46">
        <v>63</v>
      </c>
      <c r="C67" s="3" t="s">
        <v>71</v>
      </c>
      <c r="D67" s="3" t="s">
        <v>386</v>
      </c>
      <c r="E67" s="5" t="s">
        <v>1552</v>
      </c>
      <c r="F67" s="60" t="s">
        <v>381</v>
      </c>
      <c r="G67" s="5" t="s">
        <v>519</v>
      </c>
      <c r="H67" s="5" t="s">
        <v>1335</v>
      </c>
      <c r="I67" s="5" t="s">
        <v>520</v>
      </c>
      <c r="J67" s="3"/>
    </row>
    <row r="68" spans="1:10" ht="60" customHeight="1">
      <c r="A68" s="47">
        <v>64</v>
      </c>
      <c r="B68" s="46">
        <v>64</v>
      </c>
      <c r="C68" s="3" t="s">
        <v>72</v>
      </c>
      <c r="D68" s="3" t="s">
        <v>386</v>
      </c>
      <c r="E68" s="5" t="s">
        <v>1552</v>
      </c>
      <c r="F68" s="60" t="s">
        <v>381</v>
      </c>
      <c r="G68" s="5" t="s">
        <v>521</v>
      </c>
      <c r="H68" s="5" t="s">
        <v>1336</v>
      </c>
      <c r="I68" s="5" t="s">
        <v>522</v>
      </c>
      <c r="J68" s="3"/>
    </row>
    <row r="69" spans="1:10" ht="60" customHeight="1">
      <c r="A69" s="47">
        <v>65</v>
      </c>
      <c r="B69" s="46">
        <v>65</v>
      </c>
      <c r="C69" s="3" t="s">
        <v>73</v>
      </c>
      <c r="D69" s="3" t="s">
        <v>386</v>
      </c>
      <c r="E69" s="5" t="s">
        <v>1560</v>
      </c>
      <c r="F69" s="60" t="s">
        <v>381</v>
      </c>
      <c r="G69" s="5" t="s">
        <v>523</v>
      </c>
      <c r="H69" s="5" t="s">
        <v>524</v>
      </c>
      <c r="I69" s="5" t="s">
        <v>525</v>
      </c>
      <c r="J69" s="3"/>
    </row>
    <row r="70" spans="1:10" ht="60" customHeight="1">
      <c r="A70" s="47">
        <v>66</v>
      </c>
      <c r="B70" s="46">
        <v>66</v>
      </c>
      <c r="C70" s="3" t="s">
        <v>74</v>
      </c>
      <c r="D70" s="3" t="s">
        <v>386</v>
      </c>
      <c r="E70" s="5" t="s">
        <v>1561</v>
      </c>
      <c r="F70" s="60" t="s">
        <v>381</v>
      </c>
      <c r="G70" s="5" t="s">
        <v>526</v>
      </c>
      <c r="H70" s="5" t="s">
        <v>527</v>
      </c>
      <c r="I70" s="5" t="s">
        <v>528</v>
      </c>
      <c r="J70" s="3"/>
    </row>
    <row r="71" spans="1:10" ht="60" customHeight="1">
      <c r="A71" s="47">
        <v>67</v>
      </c>
      <c r="B71" s="46">
        <v>67</v>
      </c>
      <c r="C71" s="3" t="s">
        <v>75</v>
      </c>
      <c r="D71" s="3" t="s">
        <v>386</v>
      </c>
      <c r="E71" s="5" t="s">
        <v>1562</v>
      </c>
      <c r="F71" s="60" t="s">
        <v>381</v>
      </c>
      <c r="G71" s="5" t="s">
        <v>529</v>
      </c>
      <c r="H71" s="5" t="s">
        <v>530</v>
      </c>
      <c r="I71" s="5" t="s">
        <v>531</v>
      </c>
      <c r="J71" s="3"/>
    </row>
    <row r="72" spans="1:10" ht="60" customHeight="1">
      <c r="A72" s="47">
        <v>68</v>
      </c>
      <c r="B72" s="46">
        <v>68</v>
      </c>
      <c r="C72" s="3" t="s">
        <v>76</v>
      </c>
      <c r="D72" s="3" t="s">
        <v>386</v>
      </c>
      <c r="E72" s="5" t="s">
        <v>1562</v>
      </c>
      <c r="F72" s="60" t="s">
        <v>381</v>
      </c>
      <c r="G72" s="5" t="s">
        <v>532</v>
      </c>
      <c r="H72" s="5" t="s">
        <v>533</v>
      </c>
      <c r="I72" s="5" t="s">
        <v>534</v>
      </c>
      <c r="J72" s="3"/>
    </row>
    <row r="73" spans="1:10" ht="60" customHeight="1">
      <c r="A73" s="47">
        <v>69</v>
      </c>
      <c r="B73" s="46">
        <v>69</v>
      </c>
      <c r="C73" s="3" t="s">
        <v>77</v>
      </c>
      <c r="D73" s="3" t="s">
        <v>386</v>
      </c>
      <c r="E73" s="5" t="s">
        <v>1563</v>
      </c>
      <c r="F73" s="60" t="s">
        <v>381</v>
      </c>
      <c r="G73" s="5" t="s">
        <v>535</v>
      </c>
      <c r="H73" s="5" t="s">
        <v>536</v>
      </c>
      <c r="I73" s="5" t="s">
        <v>537</v>
      </c>
      <c r="J73" s="3"/>
    </row>
    <row r="74" spans="1:10" ht="60" customHeight="1">
      <c r="A74" s="47">
        <v>70</v>
      </c>
      <c r="B74" s="46">
        <v>70</v>
      </c>
      <c r="C74" s="3" t="s">
        <v>78</v>
      </c>
      <c r="D74" s="3" t="s">
        <v>386</v>
      </c>
      <c r="E74" s="5" t="s">
        <v>1564</v>
      </c>
      <c r="F74" s="60" t="s">
        <v>381</v>
      </c>
      <c r="G74" s="5" t="s">
        <v>538</v>
      </c>
      <c r="H74" s="5" t="s">
        <v>1337</v>
      </c>
      <c r="I74" s="5" t="s">
        <v>539</v>
      </c>
      <c r="J74" s="3"/>
    </row>
    <row r="75" spans="1:10" ht="60" customHeight="1">
      <c r="A75" s="47">
        <v>71</v>
      </c>
      <c r="B75" s="46">
        <v>71</v>
      </c>
      <c r="C75" s="3" t="s">
        <v>79</v>
      </c>
      <c r="D75" s="3" t="s">
        <v>386</v>
      </c>
      <c r="E75" s="5" t="s">
        <v>1565</v>
      </c>
      <c r="F75" s="60" t="s">
        <v>381</v>
      </c>
      <c r="G75" s="5" t="s">
        <v>540</v>
      </c>
      <c r="H75" s="5" t="s">
        <v>1338</v>
      </c>
      <c r="I75" s="5" t="s">
        <v>541</v>
      </c>
      <c r="J75" s="3"/>
    </row>
    <row r="76" spans="1:10" ht="60" customHeight="1">
      <c r="A76" s="47">
        <v>72</v>
      </c>
      <c r="B76" s="46">
        <v>72</v>
      </c>
      <c r="C76" s="3" t="s">
        <v>80</v>
      </c>
      <c r="D76" s="3" t="s">
        <v>386</v>
      </c>
      <c r="E76" s="5" t="s">
        <v>1566</v>
      </c>
      <c r="F76" s="60" t="s">
        <v>542</v>
      </c>
      <c r="G76" s="5" t="s">
        <v>543</v>
      </c>
      <c r="H76" s="5" t="s">
        <v>1339</v>
      </c>
      <c r="I76" s="5" t="s">
        <v>544</v>
      </c>
      <c r="J76" s="3"/>
    </row>
    <row r="77" spans="1:10" ht="60" customHeight="1">
      <c r="A77" s="47">
        <v>73</v>
      </c>
      <c r="B77" s="46">
        <v>73</v>
      </c>
      <c r="C77" s="3" t="s">
        <v>81</v>
      </c>
      <c r="D77" s="3" t="s">
        <v>386</v>
      </c>
      <c r="E77" s="5" t="s">
        <v>1527</v>
      </c>
      <c r="F77" s="60" t="s">
        <v>381</v>
      </c>
      <c r="G77" s="5" t="s">
        <v>545</v>
      </c>
      <c r="H77" s="5" t="s">
        <v>1340</v>
      </c>
      <c r="I77" s="5" t="s">
        <v>546</v>
      </c>
      <c r="J77" s="3"/>
    </row>
    <row r="78" spans="1:10" ht="60" customHeight="1">
      <c r="A78" s="47">
        <v>74</v>
      </c>
      <c r="B78" s="46">
        <v>74</v>
      </c>
      <c r="C78" s="3" t="s">
        <v>82</v>
      </c>
      <c r="D78" s="3" t="s">
        <v>386</v>
      </c>
      <c r="E78" s="5" t="s">
        <v>1567</v>
      </c>
      <c r="F78" s="60" t="s">
        <v>381</v>
      </c>
      <c r="G78" s="5" t="s">
        <v>547</v>
      </c>
      <c r="H78" s="5" t="s">
        <v>1341</v>
      </c>
      <c r="I78" s="5" t="s">
        <v>548</v>
      </c>
      <c r="J78" s="3"/>
    </row>
    <row r="79" spans="1:10" ht="60" customHeight="1">
      <c r="A79" s="47">
        <v>75</v>
      </c>
      <c r="B79" s="46">
        <v>75</v>
      </c>
      <c r="C79" s="3" t="s">
        <v>83</v>
      </c>
      <c r="D79" s="3" t="s">
        <v>386</v>
      </c>
      <c r="E79" s="5" t="s">
        <v>1568</v>
      </c>
      <c r="F79" s="60" t="s">
        <v>381</v>
      </c>
      <c r="G79" s="5" t="s">
        <v>549</v>
      </c>
      <c r="H79" s="5" t="s">
        <v>550</v>
      </c>
      <c r="I79" s="5" t="s">
        <v>551</v>
      </c>
      <c r="J79" s="3"/>
    </row>
    <row r="80" spans="1:10" ht="60" customHeight="1">
      <c r="A80" s="47">
        <v>76</v>
      </c>
      <c r="B80" s="46">
        <v>76</v>
      </c>
      <c r="C80" s="3" t="s">
        <v>84</v>
      </c>
      <c r="D80" s="3" t="s">
        <v>386</v>
      </c>
      <c r="E80" s="5" t="s">
        <v>1513</v>
      </c>
      <c r="F80" s="60" t="s">
        <v>381</v>
      </c>
      <c r="G80" s="5" t="s">
        <v>552</v>
      </c>
      <c r="H80" s="5" t="s">
        <v>553</v>
      </c>
      <c r="I80" s="5" t="s">
        <v>554</v>
      </c>
      <c r="J80" s="3"/>
    </row>
    <row r="81" spans="1:10" ht="60" customHeight="1">
      <c r="A81" s="47">
        <v>77</v>
      </c>
      <c r="B81" s="46">
        <v>77</v>
      </c>
      <c r="C81" s="3" t="s">
        <v>85</v>
      </c>
      <c r="D81" s="3" t="s">
        <v>386</v>
      </c>
      <c r="E81" s="5" t="s">
        <v>1513</v>
      </c>
      <c r="F81" s="60" t="s">
        <v>381</v>
      </c>
      <c r="G81" s="5" t="s">
        <v>555</v>
      </c>
      <c r="H81" s="5" t="s">
        <v>556</v>
      </c>
      <c r="I81" s="5" t="s">
        <v>557</v>
      </c>
      <c r="J81" s="3"/>
    </row>
    <row r="82" spans="1:10" ht="60" customHeight="1">
      <c r="A82" s="47">
        <v>78</v>
      </c>
      <c r="B82" s="46">
        <v>78</v>
      </c>
      <c r="C82" s="3" t="s">
        <v>86</v>
      </c>
      <c r="D82" s="3" t="s">
        <v>386</v>
      </c>
      <c r="E82" s="5" t="s">
        <v>1569</v>
      </c>
      <c r="F82" s="60" t="s">
        <v>381</v>
      </c>
      <c r="G82" s="5" t="s">
        <v>558</v>
      </c>
      <c r="H82" s="5" t="s">
        <v>559</v>
      </c>
      <c r="I82" s="5" t="s">
        <v>560</v>
      </c>
      <c r="J82" s="3"/>
    </row>
    <row r="83" spans="1:10" ht="60" customHeight="1">
      <c r="A83" s="47">
        <v>79</v>
      </c>
      <c r="B83" s="46">
        <v>79</v>
      </c>
      <c r="C83" s="3" t="s">
        <v>87</v>
      </c>
      <c r="D83" s="3" t="s">
        <v>386</v>
      </c>
      <c r="E83" s="5" t="s">
        <v>1569</v>
      </c>
      <c r="F83" s="60" t="s">
        <v>381</v>
      </c>
      <c r="G83" s="5" t="s">
        <v>561</v>
      </c>
      <c r="H83" s="5" t="s">
        <v>562</v>
      </c>
      <c r="I83" s="5" t="s">
        <v>563</v>
      </c>
      <c r="J83" s="3"/>
    </row>
    <row r="84" spans="1:10" ht="60" customHeight="1">
      <c r="A84" s="47">
        <v>80</v>
      </c>
      <c r="B84" s="46">
        <v>80</v>
      </c>
      <c r="C84" s="3" t="s">
        <v>88</v>
      </c>
      <c r="D84" s="3" t="s">
        <v>386</v>
      </c>
      <c r="E84" s="5" t="s">
        <v>1569</v>
      </c>
      <c r="F84" s="60" t="s">
        <v>381</v>
      </c>
      <c r="G84" s="5" t="s">
        <v>564</v>
      </c>
      <c r="H84" s="5" t="s">
        <v>565</v>
      </c>
      <c r="I84" s="5" t="s">
        <v>566</v>
      </c>
      <c r="J84" s="3"/>
    </row>
    <row r="85" spans="1:10" ht="60" customHeight="1">
      <c r="A85" s="47">
        <v>81</v>
      </c>
      <c r="B85" s="46">
        <v>81</v>
      </c>
      <c r="C85" s="3" t="s">
        <v>89</v>
      </c>
      <c r="D85" s="3" t="s">
        <v>386</v>
      </c>
      <c r="E85" s="5" t="s">
        <v>1570</v>
      </c>
      <c r="F85" s="60" t="s">
        <v>381</v>
      </c>
      <c r="G85" s="5" t="s">
        <v>567</v>
      </c>
      <c r="H85" s="5" t="s">
        <v>1342</v>
      </c>
      <c r="I85" s="5" t="s">
        <v>568</v>
      </c>
      <c r="J85" s="3"/>
    </row>
    <row r="86" spans="1:10" ht="60" customHeight="1">
      <c r="A86" s="47">
        <v>82</v>
      </c>
      <c r="B86" s="46">
        <v>82</v>
      </c>
      <c r="C86" s="3" t="s">
        <v>90</v>
      </c>
      <c r="D86" s="3" t="s">
        <v>386</v>
      </c>
      <c r="E86" s="5" t="s">
        <v>1516</v>
      </c>
      <c r="F86" s="60" t="s">
        <v>381</v>
      </c>
      <c r="G86" s="5" t="s">
        <v>569</v>
      </c>
      <c r="H86" s="5" t="s">
        <v>570</v>
      </c>
      <c r="I86" s="5" t="s">
        <v>571</v>
      </c>
      <c r="J86" s="3"/>
    </row>
    <row r="87" spans="1:10" ht="60" customHeight="1">
      <c r="A87" s="47">
        <v>83</v>
      </c>
      <c r="B87" s="46">
        <v>83</v>
      </c>
      <c r="C87" s="3" t="s">
        <v>91</v>
      </c>
      <c r="D87" s="3" t="s">
        <v>386</v>
      </c>
      <c r="E87" s="5" t="s">
        <v>1571</v>
      </c>
      <c r="F87" s="60" t="s">
        <v>381</v>
      </c>
      <c r="G87" s="5" t="s">
        <v>572</v>
      </c>
      <c r="H87" s="5" t="s">
        <v>1343</v>
      </c>
      <c r="I87" s="5" t="s">
        <v>573</v>
      </c>
      <c r="J87" s="3"/>
    </row>
    <row r="88" spans="1:10" ht="60" customHeight="1">
      <c r="A88" s="47">
        <v>84</v>
      </c>
      <c r="B88" s="46">
        <v>84</v>
      </c>
      <c r="C88" s="3" t="s">
        <v>92</v>
      </c>
      <c r="D88" s="3" t="s">
        <v>386</v>
      </c>
      <c r="E88" s="5" t="s">
        <v>1572</v>
      </c>
      <c r="F88" s="60" t="s">
        <v>381</v>
      </c>
      <c r="G88" s="5" t="s">
        <v>574</v>
      </c>
      <c r="H88" s="5" t="s">
        <v>1344</v>
      </c>
      <c r="I88" s="5" t="s">
        <v>575</v>
      </c>
      <c r="J88" s="3"/>
    </row>
    <row r="89" spans="1:10" ht="60" customHeight="1">
      <c r="A89" s="47">
        <v>85</v>
      </c>
      <c r="B89" s="46">
        <v>85</v>
      </c>
      <c r="C89" s="3" t="s">
        <v>93</v>
      </c>
      <c r="D89" s="3" t="s">
        <v>386</v>
      </c>
      <c r="E89" s="5" t="s">
        <v>1572</v>
      </c>
      <c r="F89" s="60" t="s">
        <v>381</v>
      </c>
      <c r="G89" s="5" t="s">
        <v>576</v>
      </c>
      <c r="H89" s="5" t="s">
        <v>577</v>
      </c>
      <c r="I89" s="5" t="s">
        <v>578</v>
      </c>
      <c r="J89" s="3"/>
    </row>
    <row r="90" spans="1:10" ht="60" customHeight="1">
      <c r="A90" s="47">
        <v>86</v>
      </c>
      <c r="B90" s="46">
        <v>86</v>
      </c>
      <c r="C90" s="3" t="s">
        <v>94</v>
      </c>
      <c r="D90" s="3" t="s">
        <v>386</v>
      </c>
      <c r="E90" s="5" t="s">
        <v>1557</v>
      </c>
      <c r="F90" s="60" t="s">
        <v>381</v>
      </c>
      <c r="G90" s="5" t="s">
        <v>579</v>
      </c>
      <c r="H90" s="5" t="s">
        <v>1345</v>
      </c>
      <c r="I90" s="5" t="s">
        <v>580</v>
      </c>
      <c r="J90" s="3"/>
    </row>
    <row r="91" spans="1:10" ht="60" customHeight="1">
      <c r="A91" s="47">
        <v>87</v>
      </c>
      <c r="B91" s="46">
        <v>87</v>
      </c>
      <c r="C91" s="3" t="s">
        <v>95</v>
      </c>
      <c r="D91" s="3" t="s">
        <v>386</v>
      </c>
      <c r="E91" s="5" t="s">
        <v>1557</v>
      </c>
      <c r="F91" s="60" t="s">
        <v>381</v>
      </c>
      <c r="G91" s="5" t="s">
        <v>581</v>
      </c>
      <c r="H91" s="5" t="s">
        <v>1346</v>
      </c>
      <c r="I91" s="5" t="s">
        <v>582</v>
      </c>
      <c r="J91" s="3"/>
    </row>
    <row r="92" spans="1:10" ht="60" customHeight="1">
      <c r="A92" s="47">
        <v>88</v>
      </c>
      <c r="B92" s="46">
        <v>88</v>
      </c>
      <c r="C92" s="3" t="s">
        <v>96</v>
      </c>
      <c r="D92" s="3" t="s">
        <v>386</v>
      </c>
      <c r="E92" s="5" t="s">
        <v>1573</v>
      </c>
      <c r="F92" s="60" t="s">
        <v>381</v>
      </c>
      <c r="G92" s="5" t="s">
        <v>583</v>
      </c>
      <c r="H92" s="5" t="s">
        <v>1347</v>
      </c>
      <c r="I92" s="5" t="s">
        <v>584</v>
      </c>
      <c r="J92" s="3"/>
    </row>
    <row r="93" spans="1:10" ht="60" customHeight="1">
      <c r="A93" s="47">
        <v>89</v>
      </c>
      <c r="B93" s="46">
        <v>89</v>
      </c>
      <c r="C93" s="3" t="s">
        <v>97</v>
      </c>
      <c r="D93" s="3" t="s">
        <v>386</v>
      </c>
      <c r="E93" s="5" t="s">
        <v>1574</v>
      </c>
      <c r="F93" s="60" t="s">
        <v>381</v>
      </c>
      <c r="G93" s="5" t="s">
        <v>585</v>
      </c>
      <c r="H93" s="5" t="s">
        <v>1348</v>
      </c>
      <c r="I93" s="5" t="s">
        <v>586</v>
      </c>
      <c r="J93" s="3"/>
    </row>
    <row r="94" spans="1:10" ht="60" customHeight="1">
      <c r="A94" s="47">
        <v>90</v>
      </c>
      <c r="B94" s="46">
        <v>90</v>
      </c>
      <c r="C94" s="3" t="s">
        <v>98</v>
      </c>
      <c r="D94" s="3" t="s">
        <v>386</v>
      </c>
      <c r="E94" s="5" t="s">
        <v>1575</v>
      </c>
      <c r="F94" s="60" t="s">
        <v>381</v>
      </c>
      <c r="G94" s="5" t="s">
        <v>587</v>
      </c>
      <c r="H94" s="5" t="s">
        <v>588</v>
      </c>
      <c r="I94" s="5" t="s">
        <v>589</v>
      </c>
      <c r="J94" s="3"/>
    </row>
    <row r="95" spans="1:10" ht="60" customHeight="1">
      <c r="A95" s="47">
        <v>91</v>
      </c>
      <c r="B95" s="46">
        <v>91</v>
      </c>
      <c r="C95" s="3" t="s">
        <v>99</v>
      </c>
      <c r="D95" s="3" t="s">
        <v>386</v>
      </c>
      <c r="E95" s="5" t="s">
        <v>1576</v>
      </c>
      <c r="F95" s="60" t="s">
        <v>381</v>
      </c>
      <c r="G95" s="5" t="s">
        <v>590</v>
      </c>
      <c r="H95" s="5" t="s">
        <v>591</v>
      </c>
      <c r="I95" s="5" t="s">
        <v>592</v>
      </c>
      <c r="J95" s="3"/>
    </row>
    <row r="96" spans="1:10" ht="60" customHeight="1">
      <c r="A96" s="47">
        <v>92</v>
      </c>
      <c r="B96" s="46">
        <v>92</v>
      </c>
      <c r="C96" s="3" t="s">
        <v>100</v>
      </c>
      <c r="D96" s="3" t="s">
        <v>386</v>
      </c>
      <c r="E96" s="5" t="s">
        <v>1551</v>
      </c>
      <c r="F96" s="60" t="s">
        <v>381</v>
      </c>
      <c r="G96" s="5" t="s">
        <v>593</v>
      </c>
      <c r="H96" s="5" t="s">
        <v>1349</v>
      </c>
      <c r="I96" s="5" t="s">
        <v>594</v>
      </c>
      <c r="J96" s="3"/>
    </row>
    <row r="97" spans="1:10" ht="60" customHeight="1">
      <c r="A97" s="47">
        <v>93</v>
      </c>
      <c r="B97" s="46">
        <v>93</v>
      </c>
      <c r="C97" s="3" t="s">
        <v>101</v>
      </c>
      <c r="D97" s="3" t="s">
        <v>386</v>
      </c>
      <c r="E97" s="5" t="s">
        <v>1559</v>
      </c>
      <c r="F97" s="60" t="s">
        <v>381</v>
      </c>
      <c r="G97" s="5" t="s">
        <v>595</v>
      </c>
      <c r="H97" s="5" t="s">
        <v>1350</v>
      </c>
      <c r="I97" s="5" t="s">
        <v>596</v>
      </c>
      <c r="J97" s="3"/>
    </row>
    <row r="98" spans="1:10" ht="60" customHeight="1">
      <c r="A98" s="47">
        <v>94</v>
      </c>
      <c r="B98" s="46">
        <v>94</v>
      </c>
      <c r="C98" s="3" t="s">
        <v>102</v>
      </c>
      <c r="D98" s="3" t="s">
        <v>386</v>
      </c>
      <c r="E98" s="5" t="s">
        <v>1522</v>
      </c>
      <c r="F98" s="60" t="s">
        <v>381</v>
      </c>
      <c r="G98" s="5" t="s">
        <v>597</v>
      </c>
      <c r="H98" s="5" t="s">
        <v>1351</v>
      </c>
      <c r="I98" s="5" t="s">
        <v>599</v>
      </c>
      <c r="J98" s="3"/>
    </row>
    <row r="99" spans="1:10" ht="60" customHeight="1">
      <c r="A99" s="47">
        <v>95</v>
      </c>
      <c r="B99" s="46">
        <v>95</v>
      </c>
      <c r="C99" s="3" t="s">
        <v>103</v>
      </c>
      <c r="D99" s="3" t="s">
        <v>386</v>
      </c>
      <c r="E99" s="5" t="s">
        <v>1522</v>
      </c>
      <c r="F99" s="60" t="s">
        <v>381</v>
      </c>
      <c r="G99" s="5" t="s">
        <v>600</v>
      </c>
      <c r="H99" s="5" t="s">
        <v>601</v>
      </c>
      <c r="I99" s="5" t="s">
        <v>602</v>
      </c>
      <c r="J99" s="3"/>
    </row>
    <row r="100" spans="1:10" ht="60" customHeight="1">
      <c r="A100" s="47">
        <v>96</v>
      </c>
      <c r="B100" s="46">
        <v>96</v>
      </c>
      <c r="C100" s="3" t="s">
        <v>104</v>
      </c>
      <c r="D100" s="3" t="s">
        <v>386</v>
      </c>
      <c r="E100" s="5" t="s">
        <v>1577</v>
      </c>
      <c r="F100" s="60" t="s">
        <v>381</v>
      </c>
      <c r="G100" s="5" t="s">
        <v>603</v>
      </c>
      <c r="H100" s="5" t="s">
        <v>1352</v>
      </c>
      <c r="I100" s="5" t="s">
        <v>604</v>
      </c>
      <c r="J100" s="3"/>
    </row>
    <row r="101" spans="1:10" ht="60" customHeight="1">
      <c r="A101" s="47">
        <v>97</v>
      </c>
      <c r="B101" s="46">
        <v>97</v>
      </c>
      <c r="C101" s="3" t="s">
        <v>105</v>
      </c>
      <c r="D101" s="3" t="s">
        <v>386</v>
      </c>
      <c r="E101" s="5" t="s">
        <v>1572</v>
      </c>
      <c r="F101" s="60" t="s">
        <v>381</v>
      </c>
      <c r="G101" s="5" t="s">
        <v>605</v>
      </c>
      <c r="H101" s="5" t="s">
        <v>606</v>
      </c>
      <c r="I101" s="5" t="s">
        <v>607</v>
      </c>
      <c r="J101" s="3"/>
    </row>
    <row r="102" spans="1:10" ht="60" customHeight="1">
      <c r="A102" s="47">
        <v>98</v>
      </c>
      <c r="B102" s="46">
        <v>98</v>
      </c>
      <c r="C102" s="3" t="s">
        <v>106</v>
      </c>
      <c r="D102" s="3" t="s">
        <v>386</v>
      </c>
      <c r="E102" s="5" t="s">
        <v>1578</v>
      </c>
      <c r="F102" s="60" t="s">
        <v>381</v>
      </c>
      <c r="G102" s="5" t="s">
        <v>608</v>
      </c>
      <c r="H102" s="5" t="s">
        <v>609</v>
      </c>
      <c r="I102" s="5" t="s">
        <v>610</v>
      </c>
      <c r="J102" s="3"/>
    </row>
    <row r="103" spans="1:10" ht="60" customHeight="1">
      <c r="A103" s="47">
        <v>99</v>
      </c>
      <c r="B103" s="46">
        <v>99</v>
      </c>
      <c r="C103" s="3" t="s">
        <v>107</v>
      </c>
      <c r="D103" s="3" t="s">
        <v>386</v>
      </c>
      <c r="E103" s="5" t="s">
        <v>1579</v>
      </c>
      <c r="F103" s="60" t="s">
        <v>381</v>
      </c>
      <c r="G103" s="5" t="s">
        <v>611</v>
      </c>
      <c r="H103" s="5" t="s">
        <v>612</v>
      </c>
      <c r="I103" s="5" t="s">
        <v>613</v>
      </c>
      <c r="J103" s="3"/>
    </row>
    <row r="104" spans="1:10" ht="60" customHeight="1">
      <c r="A104" s="47">
        <v>100</v>
      </c>
      <c r="B104" s="46">
        <v>100</v>
      </c>
      <c r="C104" s="3" t="s">
        <v>108</v>
      </c>
      <c r="D104" s="3" t="s">
        <v>386</v>
      </c>
      <c r="E104" s="5" t="s">
        <v>1518</v>
      </c>
      <c r="F104" s="60" t="s">
        <v>381</v>
      </c>
      <c r="G104" s="5" t="s">
        <v>614</v>
      </c>
      <c r="H104" s="5" t="s">
        <v>1353</v>
      </c>
      <c r="I104" s="5" t="s">
        <v>615</v>
      </c>
      <c r="J104" s="3"/>
    </row>
    <row r="105" spans="1:10" ht="60" customHeight="1">
      <c r="A105" s="47">
        <v>101</v>
      </c>
      <c r="B105" s="46">
        <v>101</v>
      </c>
      <c r="C105" s="3" t="s">
        <v>109</v>
      </c>
      <c r="D105" s="3" t="s">
        <v>386</v>
      </c>
      <c r="E105" s="5" t="s">
        <v>1580</v>
      </c>
      <c r="F105" s="60" t="s">
        <v>381</v>
      </c>
      <c r="G105" s="5" t="s">
        <v>616</v>
      </c>
      <c r="H105" s="5" t="s">
        <v>1354</v>
      </c>
      <c r="I105" s="5" t="s">
        <v>617</v>
      </c>
      <c r="J105" s="3"/>
    </row>
    <row r="106" spans="1:10" ht="60" customHeight="1">
      <c r="A106" s="47">
        <v>102</v>
      </c>
      <c r="B106" s="46">
        <v>102</v>
      </c>
      <c r="C106" s="3" t="s">
        <v>110</v>
      </c>
      <c r="D106" s="3" t="s">
        <v>386</v>
      </c>
      <c r="E106" s="5" t="s">
        <v>1563</v>
      </c>
      <c r="F106" s="60" t="s">
        <v>381</v>
      </c>
      <c r="G106" s="5" t="s">
        <v>618</v>
      </c>
      <c r="H106" s="5" t="s">
        <v>1355</v>
      </c>
      <c r="I106" s="5" t="s">
        <v>619</v>
      </c>
      <c r="J106" s="3"/>
    </row>
    <row r="107" spans="1:10" ht="60" customHeight="1">
      <c r="A107" s="47">
        <v>103</v>
      </c>
      <c r="B107" s="46">
        <v>103</v>
      </c>
      <c r="C107" s="3" t="s">
        <v>111</v>
      </c>
      <c r="D107" s="3" t="s">
        <v>386</v>
      </c>
      <c r="E107" s="5" t="s">
        <v>1581</v>
      </c>
      <c r="F107" s="60" t="s">
        <v>381</v>
      </c>
      <c r="G107" s="5" t="s">
        <v>620</v>
      </c>
      <c r="H107" s="5" t="s">
        <v>1356</v>
      </c>
      <c r="I107" s="5" t="s">
        <v>621</v>
      </c>
      <c r="J107" s="3"/>
    </row>
    <row r="108" spans="1:10" ht="60" customHeight="1">
      <c r="A108" s="47">
        <v>104</v>
      </c>
      <c r="B108" s="46">
        <v>104</v>
      </c>
      <c r="C108" s="3" t="s">
        <v>112</v>
      </c>
      <c r="D108" s="3" t="s">
        <v>386</v>
      </c>
      <c r="E108" s="5" t="s">
        <v>1582</v>
      </c>
      <c r="F108" s="60" t="s">
        <v>381</v>
      </c>
      <c r="G108" s="5" t="s">
        <v>622</v>
      </c>
      <c r="H108" s="5" t="s">
        <v>1357</v>
      </c>
      <c r="I108" s="5" t="s">
        <v>623</v>
      </c>
      <c r="J108" s="3"/>
    </row>
    <row r="109" spans="1:10" ht="60" customHeight="1">
      <c r="A109" s="47">
        <v>105</v>
      </c>
      <c r="B109" s="46">
        <v>105</v>
      </c>
      <c r="C109" s="3" t="s">
        <v>113</v>
      </c>
      <c r="D109" s="3" t="s">
        <v>386</v>
      </c>
      <c r="E109" s="5" t="s">
        <v>1583</v>
      </c>
      <c r="F109" s="60" t="s">
        <v>381</v>
      </c>
      <c r="G109" s="5" t="s">
        <v>624</v>
      </c>
      <c r="H109" s="5" t="s">
        <v>1358</v>
      </c>
      <c r="I109" s="5" t="s">
        <v>625</v>
      </c>
      <c r="J109" s="3"/>
    </row>
    <row r="110" spans="1:10" ht="60" customHeight="1">
      <c r="A110" s="47">
        <v>106</v>
      </c>
      <c r="B110" s="46">
        <v>106</v>
      </c>
      <c r="C110" s="3" t="s">
        <v>114</v>
      </c>
      <c r="D110" s="3" t="s">
        <v>386</v>
      </c>
      <c r="E110" s="5" t="s">
        <v>1584</v>
      </c>
      <c r="F110" s="60" t="s">
        <v>381</v>
      </c>
      <c r="G110" s="5" t="s">
        <v>626</v>
      </c>
      <c r="H110" s="5" t="s">
        <v>1359</v>
      </c>
      <c r="I110" s="5" t="s">
        <v>627</v>
      </c>
      <c r="J110" s="3"/>
    </row>
    <row r="111" spans="1:10" ht="60" customHeight="1">
      <c r="A111" s="47">
        <v>107</v>
      </c>
      <c r="B111" s="46">
        <v>107</v>
      </c>
      <c r="C111" s="3" t="s">
        <v>115</v>
      </c>
      <c r="D111" s="3" t="s">
        <v>386</v>
      </c>
      <c r="E111" s="5" t="s">
        <v>1585</v>
      </c>
      <c r="F111" s="60" t="s">
        <v>381</v>
      </c>
      <c r="G111" s="5" t="s">
        <v>628</v>
      </c>
      <c r="H111" s="5" t="s">
        <v>1360</v>
      </c>
      <c r="I111" s="5" t="s">
        <v>629</v>
      </c>
      <c r="J111" s="3"/>
    </row>
    <row r="112" spans="1:10" ht="60" customHeight="1">
      <c r="A112" s="47">
        <v>108</v>
      </c>
      <c r="B112" s="46">
        <v>108</v>
      </c>
      <c r="C112" s="3" t="s">
        <v>116</v>
      </c>
      <c r="D112" s="3" t="s">
        <v>386</v>
      </c>
      <c r="E112" s="5" t="s">
        <v>1586</v>
      </c>
      <c r="F112" s="60" t="s">
        <v>381</v>
      </c>
      <c r="G112" s="5" t="s">
        <v>630</v>
      </c>
      <c r="H112" s="5" t="s">
        <v>1361</v>
      </c>
      <c r="I112" s="5" t="s">
        <v>631</v>
      </c>
      <c r="J112" s="3"/>
    </row>
    <row r="113" spans="1:10" ht="60" customHeight="1">
      <c r="A113" s="47">
        <v>109</v>
      </c>
      <c r="B113" s="46">
        <v>109</v>
      </c>
      <c r="C113" s="3" t="s">
        <v>117</v>
      </c>
      <c r="D113" s="3" t="s">
        <v>386</v>
      </c>
      <c r="E113" s="5" t="s">
        <v>1587</v>
      </c>
      <c r="F113" s="60" t="s">
        <v>381</v>
      </c>
      <c r="G113" s="5" t="s">
        <v>632</v>
      </c>
      <c r="H113" s="5" t="s">
        <v>1362</v>
      </c>
      <c r="I113" s="5" t="s">
        <v>633</v>
      </c>
      <c r="J113" s="3"/>
    </row>
    <row r="114" spans="1:10" ht="60" customHeight="1">
      <c r="A114" s="47">
        <v>110</v>
      </c>
      <c r="B114" s="46">
        <v>110</v>
      </c>
      <c r="C114" s="3" t="s">
        <v>118</v>
      </c>
      <c r="D114" s="3" t="s">
        <v>386</v>
      </c>
      <c r="E114" s="5" t="s">
        <v>1587</v>
      </c>
      <c r="F114" s="60" t="s">
        <v>381</v>
      </c>
      <c r="G114" s="5" t="s">
        <v>634</v>
      </c>
      <c r="H114" s="5" t="s">
        <v>1363</v>
      </c>
      <c r="I114" s="5" t="s">
        <v>635</v>
      </c>
      <c r="J114" s="3"/>
    </row>
    <row r="115" spans="1:10" ht="60" customHeight="1">
      <c r="A115" s="47">
        <v>111</v>
      </c>
      <c r="B115" s="46">
        <v>111</v>
      </c>
      <c r="C115" s="3" t="s">
        <v>119</v>
      </c>
      <c r="D115" s="3" t="s">
        <v>386</v>
      </c>
      <c r="E115" s="5" t="s">
        <v>1588</v>
      </c>
      <c r="F115" s="60" t="s">
        <v>381</v>
      </c>
      <c r="G115" s="5" t="s">
        <v>636</v>
      </c>
      <c r="H115" s="5" t="s">
        <v>637</v>
      </c>
      <c r="I115" s="5" t="s">
        <v>638</v>
      </c>
      <c r="J115" s="3"/>
    </row>
    <row r="116" spans="1:10" ht="60" customHeight="1">
      <c r="A116" s="47">
        <v>112</v>
      </c>
      <c r="B116" s="46">
        <v>112</v>
      </c>
      <c r="C116" s="3" t="s">
        <v>120</v>
      </c>
      <c r="D116" s="3" t="s">
        <v>386</v>
      </c>
      <c r="E116" s="5" t="s">
        <v>1589</v>
      </c>
      <c r="F116" s="60" t="s">
        <v>381</v>
      </c>
      <c r="G116" s="5" t="s">
        <v>639</v>
      </c>
      <c r="H116" s="5" t="s">
        <v>640</v>
      </c>
      <c r="I116" s="5" t="s">
        <v>641</v>
      </c>
      <c r="J116" s="3"/>
    </row>
    <row r="117" spans="1:10" ht="60" customHeight="1">
      <c r="A117" s="47">
        <v>113</v>
      </c>
      <c r="B117" s="46">
        <v>113</v>
      </c>
      <c r="C117" s="3" t="s">
        <v>121</v>
      </c>
      <c r="D117" s="3" t="s">
        <v>386</v>
      </c>
      <c r="E117" s="5" t="s">
        <v>1590</v>
      </c>
      <c r="F117" s="60" t="s">
        <v>381</v>
      </c>
      <c r="G117" s="5" t="s">
        <v>642</v>
      </c>
      <c r="H117" s="5" t="s">
        <v>643</v>
      </c>
      <c r="I117" s="5" t="s">
        <v>644</v>
      </c>
      <c r="J117" s="3"/>
    </row>
    <row r="118" spans="1:10" ht="60" customHeight="1">
      <c r="A118" s="47">
        <v>114</v>
      </c>
      <c r="B118" s="46">
        <v>114</v>
      </c>
      <c r="C118" s="3" t="s">
        <v>122</v>
      </c>
      <c r="D118" s="3" t="s">
        <v>386</v>
      </c>
      <c r="E118" s="5" t="s">
        <v>1591</v>
      </c>
      <c r="F118" s="60" t="s">
        <v>381</v>
      </c>
      <c r="G118" s="5" t="s">
        <v>645</v>
      </c>
      <c r="H118" s="5" t="s">
        <v>1364</v>
      </c>
      <c r="I118" s="5" t="s">
        <v>646</v>
      </c>
      <c r="J118" s="3"/>
    </row>
    <row r="119" spans="1:10" ht="60" customHeight="1">
      <c r="A119" s="47">
        <v>115</v>
      </c>
      <c r="B119" s="46">
        <v>115</v>
      </c>
      <c r="C119" s="3" t="s">
        <v>123</v>
      </c>
      <c r="D119" s="3" t="s">
        <v>386</v>
      </c>
      <c r="E119" s="5" t="s">
        <v>1513</v>
      </c>
      <c r="F119" s="60" t="s">
        <v>381</v>
      </c>
      <c r="G119" s="5" t="s">
        <v>647</v>
      </c>
      <c r="H119" s="5" t="s">
        <v>1365</v>
      </c>
      <c r="I119" s="5" t="s">
        <v>648</v>
      </c>
      <c r="J119" s="3"/>
    </row>
    <row r="120" spans="1:10" ht="60" customHeight="1">
      <c r="A120" s="47">
        <v>116</v>
      </c>
      <c r="B120" s="46">
        <v>117</v>
      </c>
      <c r="C120" s="3" t="s">
        <v>125</v>
      </c>
      <c r="D120" s="3" t="s">
        <v>386</v>
      </c>
      <c r="E120" s="5" t="s">
        <v>1513</v>
      </c>
      <c r="F120" s="60" t="s">
        <v>381</v>
      </c>
      <c r="G120" s="5" t="s">
        <v>651</v>
      </c>
      <c r="H120" s="5" t="s">
        <v>1367</v>
      </c>
      <c r="I120" s="5" t="s">
        <v>652</v>
      </c>
      <c r="J120" s="3"/>
    </row>
    <row r="121" spans="1:10" ht="60" customHeight="1">
      <c r="A121" s="47">
        <v>117</v>
      </c>
      <c r="B121" s="46">
        <v>118</v>
      </c>
      <c r="C121" s="3" t="s">
        <v>126</v>
      </c>
      <c r="D121" s="3" t="s">
        <v>386</v>
      </c>
      <c r="E121" s="5" t="s">
        <v>1569</v>
      </c>
      <c r="F121" s="60" t="s">
        <v>381</v>
      </c>
      <c r="G121" s="5" t="s">
        <v>653</v>
      </c>
      <c r="H121" s="5" t="s">
        <v>654</v>
      </c>
      <c r="I121" s="5" t="s">
        <v>655</v>
      </c>
      <c r="J121" s="3"/>
    </row>
    <row r="122" spans="1:10" ht="60" customHeight="1">
      <c r="A122" s="47">
        <v>118</v>
      </c>
      <c r="B122" s="46">
        <v>119</v>
      </c>
      <c r="C122" s="3" t="s">
        <v>127</v>
      </c>
      <c r="D122" s="3" t="s">
        <v>386</v>
      </c>
      <c r="E122" s="5" t="s">
        <v>1569</v>
      </c>
      <c r="F122" s="60" t="s">
        <v>381</v>
      </c>
      <c r="G122" s="5" t="s">
        <v>656</v>
      </c>
      <c r="H122" s="5" t="s">
        <v>657</v>
      </c>
      <c r="I122" s="5" t="s">
        <v>658</v>
      </c>
      <c r="J122" s="3"/>
    </row>
    <row r="123" spans="1:10" ht="60" customHeight="1">
      <c r="A123" s="47">
        <v>119</v>
      </c>
      <c r="B123" s="46">
        <v>120</v>
      </c>
      <c r="C123" s="3" t="s">
        <v>128</v>
      </c>
      <c r="D123" s="3" t="s">
        <v>386</v>
      </c>
      <c r="E123" s="5" t="s">
        <v>1592</v>
      </c>
      <c r="F123" s="60" t="s">
        <v>381</v>
      </c>
      <c r="G123" s="5" t="s">
        <v>659</v>
      </c>
      <c r="H123" s="5" t="s">
        <v>1368</v>
      </c>
      <c r="I123" s="5" t="s">
        <v>660</v>
      </c>
      <c r="J123" s="3"/>
    </row>
    <row r="124" spans="1:10" ht="60" customHeight="1">
      <c r="A124" s="47">
        <v>120</v>
      </c>
      <c r="B124" s="46">
        <v>121</v>
      </c>
      <c r="C124" s="3" t="s">
        <v>129</v>
      </c>
      <c r="D124" s="3" t="s">
        <v>386</v>
      </c>
      <c r="E124" s="5" t="s">
        <v>1522</v>
      </c>
      <c r="F124" s="60" t="s">
        <v>381</v>
      </c>
      <c r="G124" s="5" t="s">
        <v>661</v>
      </c>
      <c r="H124" s="5" t="s">
        <v>1369</v>
      </c>
      <c r="I124" s="5" t="s">
        <v>662</v>
      </c>
      <c r="J124" s="3"/>
    </row>
    <row r="125" spans="1:10" ht="60" customHeight="1">
      <c r="A125" s="47">
        <v>121</v>
      </c>
      <c r="B125" s="46">
        <v>122</v>
      </c>
      <c r="C125" s="3" t="s">
        <v>130</v>
      </c>
      <c r="D125" s="3" t="s">
        <v>386</v>
      </c>
      <c r="E125" s="5" t="s">
        <v>1593</v>
      </c>
      <c r="F125" s="60" t="s">
        <v>381</v>
      </c>
      <c r="G125" s="5" t="s">
        <v>663</v>
      </c>
      <c r="H125" s="5" t="s">
        <v>664</v>
      </c>
      <c r="I125" s="5" t="s">
        <v>665</v>
      </c>
      <c r="J125" s="3"/>
    </row>
    <row r="126" spans="1:10" ht="60" customHeight="1">
      <c r="A126" s="47">
        <v>122</v>
      </c>
      <c r="B126" s="46">
        <v>123</v>
      </c>
      <c r="C126" s="3" t="s">
        <v>131</v>
      </c>
      <c r="D126" s="3" t="s">
        <v>386</v>
      </c>
      <c r="E126" s="5" t="s">
        <v>1522</v>
      </c>
      <c r="F126" s="60" t="s">
        <v>381</v>
      </c>
      <c r="G126" s="5" t="s">
        <v>666</v>
      </c>
      <c r="H126" s="5" t="s">
        <v>1370</v>
      </c>
      <c r="I126" s="5" t="s">
        <v>667</v>
      </c>
      <c r="J126" s="3"/>
    </row>
    <row r="127" spans="1:10" ht="60" customHeight="1">
      <c r="A127" s="47">
        <v>123</v>
      </c>
      <c r="B127" s="46">
        <v>124</v>
      </c>
      <c r="C127" s="3" t="s">
        <v>132</v>
      </c>
      <c r="D127" s="3" t="s">
        <v>386</v>
      </c>
      <c r="E127" s="5" t="s">
        <v>1594</v>
      </c>
      <c r="F127" s="60" t="s">
        <v>381</v>
      </c>
      <c r="G127" s="5" t="s">
        <v>668</v>
      </c>
      <c r="H127" s="5" t="s">
        <v>669</v>
      </c>
      <c r="I127" s="5" t="s">
        <v>670</v>
      </c>
      <c r="J127" s="3"/>
    </row>
    <row r="128" spans="1:10" ht="60" customHeight="1">
      <c r="A128" s="47">
        <v>124</v>
      </c>
      <c r="B128" s="46">
        <v>125</v>
      </c>
      <c r="C128" s="3" t="s">
        <v>133</v>
      </c>
      <c r="D128" s="3" t="s">
        <v>386</v>
      </c>
      <c r="E128" s="5" t="s">
        <v>1595</v>
      </c>
      <c r="F128" s="60" t="s">
        <v>381</v>
      </c>
      <c r="G128" s="5" t="s">
        <v>671</v>
      </c>
      <c r="H128" s="5" t="s">
        <v>1371</v>
      </c>
      <c r="I128" s="5" t="s">
        <v>672</v>
      </c>
      <c r="J128" s="3"/>
    </row>
    <row r="129" spans="1:10" ht="60" customHeight="1">
      <c r="A129" s="47">
        <v>125</v>
      </c>
      <c r="B129" s="46">
        <v>126</v>
      </c>
      <c r="C129" s="3" t="s">
        <v>134</v>
      </c>
      <c r="D129" s="3" t="s">
        <v>386</v>
      </c>
      <c r="E129" s="5" t="s">
        <v>1596</v>
      </c>
      <c r="F129" s="60" t="s">
        <v>381</v>
      </c>
      <c r="G129" s="5" t="s">
        <v>673</v>
      </c>
      <c r="H129" s="5" t="s">
        <v>1372</v>
      </c>
      <c r="I129" s="5" t="s">
        <v>674</v>
      </c>
      <c r="J129" s="3"/>
    </row>
    <row r="130" spans="1:10" ht="60" customHeight="1">
      <c r="A130" s="47">
        <v>126</v>
      </c>
      <c r="B130" s="46">
        <v>127</v>
      </c>
      <c r="C130" s="3" t="s">
        <v>135</v>
      </c>
      <c r="D130" s="3" t="s">
        <v>386</v>
      </c>
      <c r="E130" s="5" t="s">
        <v>1597</v>
      </c>
      <c r="F130" s="60" t="s">
        <v>381</v>
      </c>
      <c r="G130" s="5" t="s">
        <v>675</v>
      </c>
      <c r="H130" s="5" t="s">
        <v>1373</v>
      </c>
      <c r="I130" s="5" t="s">
        <v>676</v>
      </c>
      <c r="J130" s="3"/>
    </row>
    <row r="131" spans="1:10" ht="60" customHeight="1">
      <c r="A131" s="47">
        <v>127</v>
      </c>
      <c r="B131" s="46">
        <v>128</v>
      </c>
      <c r="C131" s="3" t="s">
        <v>136</v>
      </c>
      <c r="D131" s="3" t="s">
        <v>386</v>
      </c>
      <c r="E131" s="5" t="s">
        <v>1598</v>
      </c>
      <c r="F131" s="60" t="s">
        <v>381</v>
      </c>
      <c r="G131" s="5" t="s">
        <v>677</v>
      </c>
      <c r="H131" s="5" t="s">
        <v>1374</v>
      </c>
      <c r="I131" s="5" t="s">
        <v>678</v>
      </c>
      <c r="J131" s="3"/>
    </row>
    <row r="132" spans="1:10" ht="60" customHeight="1">
      <c r="A132" s="47">
        <v>128</v>
      </c>
      <c r="B132" s="46">
        <v>129</v>
      </c>
      <c r="C132" s="3" t="s">
        <v>137</v>
      </c>
      <c r="D132" s="3" t="s">
        <v>386</v>
      </c>
      <c r="E132" s="5" t="s">
        <v>1599</v>
      </c>
      <c r="F132" s="60" t="s">
        <v>381</v>
      </c>
      <c r="G132" s="5" t="s">
        <v>679</v>
      </c>
      <c r="H132" s="5" t="s">
        <v>1375</v>
      </c>
      <c r="I132" s="5" t="s">
        <v>680</v>
      </c>
      <c r="J132" s="3"/>
    </row>
    <row r="133" spans="1:10" ht="60" customHeight="1">
      <c r="A133" s="47">
        <v>129</v>
      </c>
      <c r="B133" s="46">
        <v>130</v>
      </c>
      <c r="C133" s="3" t="s">
        <v>138</v>
      </c>
      <c r="D133" s="3" t="s">
        <v>386</v>
      </c>
      <c r="E133" s="5" t="s">
        <v>1600</v>
      </c>
      <c r="F133" s="60" t="s">
        <v>381</v>
      </c>
      <c r="G133" s="5" t="s">
        <v>681</v>
      </c>
      <c r="H133" s="5" t="s">
        <v>1376</v>
      </c>
      <c r="I133" s="5" t="s">
        <v>682</v>
      </c>
      <c r="J133" s="3"/>
    </row>
    <row r="134" spans="1:10" ht="60" customHeight="1">
      <c r="A134" s="47">
        <v>130</v>
      </c>
      <c r="B134" s="46">
        <v>131</v>
      </c>
      <c r="C134" s="3" t="s">
        <v>139</v>
      </c>
      <c r="D134" s="3" t="s">
        <v>386</v>
      </c>
      <c r="E134" s="5" t="s">
        <v>1522</v>
      </c>
      <c r="F134" s="60" t="s">
        <v>381</v>
      </c>
      <c r="G134" s="5" t="s">
        <v>683</v>
      </c>
      <c r="H134" s="5" t="s">
        <v>1377</v>
      </c>
      <c r="I134" s="5" t="s">
        <v>684</v>
      </c>
      <c r="J134" s="3"/>
    </row>
    <row r="135" spans="1:10" ht="60" customHeight="1">
      <c r="A135" s="47">
        <v>131</v>
      </c>
      <c r="B135" s="46">
        <v>132</v>
      </c>
      <c r="C135" s="3" t="s">
        <v>140</v>
      </c>
      <c r="D135" s="3" t="s">
        <v>386</v>
      </c>
      <c r="E135" s="5" t="s">
        <v>1522</v>
      </c>
      <c r="F135" s="60" t="s">
        <v>381</v>
      </c>
      <c r="G135" s="5" t="s">
        <v>685</v>
      </c>
      <c r="H135" s="5" t="s">
        <v>686</v>
      </c>
      <c r="I135" s="5" t="s">
        <v>687</v>
      </c>
      <c r="J135" s="3"/>
    </row>
    <row r="136" spans="1:10" ht="60" customHeight="1">
      <c r="A136" s="47">
        <v>132</v>
      </c>
      <c r="B136" s="46">
        <v>133</v>
      </c>
      <c r="C136" s="3" t="s">
        <v>141</v>
      </c>
      <c r="D136" s="3" t="s">
        <v>386</v>
      </c>
      <c r="E136" s="5" t="s">
        <v>1522</v>
      </c>
      <c r="F136" s="60" t="s">
        <v>381</v>
      </c>
      <c r="G136" s="5" t="s">
        <v>688</v>
      </c>
      <c r="H136" s="5" t="s">
        <v>689</v>
      </c>
      <c r="I136" s="5" t="s">
        <v>690</v>
      </c>
      <c r="J136" s="3"/>
    </row>
    <row r="137" spans="1:10" ht="60" customHeight="1">
      <c r="A137" s="47">
        <v>133</v>
      </c>
      <c r="B137" s="46">
        <v>134</v>
      </c>
      <c r="C137" s="3" t="s">
        <v>142</v>
      </c>
      <c r="D137" s="3" t="s">
        <v>386</v>
      </c>
      <c r="E137" s="5" t="s">
        <v>1601</v>
      </c>
      <c r="F137" s="60" t="s">
        <v>381</v>
      </c>
      <c r="G137" s="5" t="s">
        <v>691</v>
      </c>
      <c r="H137" s="5" t="s">
        <v>1378</v>
      </c>
      <c r="I137" s="5" t="s">
        <v>692</v>
      </c>
      <c r="J137" s="3"/>
    </row>
    <row r="138" spans="1:10" ht="60" customHeight="1">
      <c r="A138" s="47">
        <v>134</v>
      </c>
      <c r="B138" s="46">
        <v>135</v>
      </c>
      <c r="C138" s="3" t="s">
        <v>143</v>
      </c>
      <c r="D138" s="3" t="s">
        <v>386</v>
      </c>
      <c r="E138" s="5" t="s">
        <v>1602</v>
      </c>
      <c r="F138" s="60" t="s">
        <v>381</v>
      </c>
      <c r="G138" s="5" t="s">
        <v>693</v>
      </c>
      <c r="H138" s="5" t="s">
        <v>1379</v>
      </c>
      <c r="I138" s="5" t="s">
        <v>694</v>
      </c>
      <c r="J138" s="3"/>
    </row>
    <row r="139" spans="1:10" ht="60" customHeight="1">
      <c r="A139" s="47">
        <v>135</v>
      </c>
      <c r="B139" s="46">
        <v>136</v>
      </c>
      <c r="C139" s="3" t="s">
        <v>144</v>
      </c>
      <c r="D139" s="3" t="s">
        <v>386</v>
      </c>
      <c r="E139" s="5" t="s">
        <v>1603</v>
      </c>
      <c r="F139" s="60" t="s">
        <v>381</v>
      </c>
      <c r="G139" s="5" t="s">
        <v>695</v>
      </c>
      <c r="H139" s="5" t="s">
        <v>696</v>
      </c>
      <c r="I139" s="5" t="s">
        <v>697</v>
      </c>
      <c r="J139" s="3"/>
    </row>
    <row r="140" spans="1:10" ht="60" customHeight="1">
      <c r="A140" s="47">
        <v>136</v>
      </c>
      <c r="B140" s="46">
        <v>137</v>
      </c>
      <c r="C140" s="3" t="s">
        <v>145</v>
      </c>
      <c r="D140" s="3" t="s">
        <v>386</v>
      </c>
      <c r="E140" s="5" t="s">
        <v>1604</v>
      </c>
      <c r="F140" s="60" t="s">
        <v>381</v>
      </c>
      <c r="G140" s="5" t="s">
        <v>698</v>
      </c>
      <c r="H140" s="5" t="s">
        <v>1380</v>
      </c>
      <c r="I140" s="5" t="s">
        <v>699</v>
      </c>
      <c r="J140" s="3"/>
    </row>
    <row r="141" spans="1:10" ht="60" customHeight="1">
      <c r="A141" s="47">
        <v>137</v>
      </c>
      <c r="B141" s="46">
        <v>138</v>
      </c>
      <c r="C141" s="3" t="s">
        <v>146</v>
      </c>
      <c r="D141" s="3" t="s">
        <v>386</v>
      </c>
      <c r="E141" s="5" t="s">
        <v>1605</v>
      </c>
      <c r="F141" s="60" t="s">
        <v>381</v>
      </c>
      <c r="G141" s="5" t="s">
        <v>700</v>
      </c>
      <c r="H141" s="5" t="s">
        <v>1381</v>
      </c>
      <c r="I141" s="5" t="s">
        <v>701</v>
      </c>
      <c r="J141" s="3"/>
    </row>
    <row r="142" spans="1:10" ht="60" customHeight="1">
      <c r="A142" s="47">
        <v>138</v>
      </c>
      <c r="B142" s="46">
        <v>139</v>
      </c>
      <c r="C142" s="3" t="s">
        <v>147</v>
      </c>
      <c r="D142" s="3" t="s">
        <v>386</v>
      </c>
      <c r="E142" s="5" t="s">
        <v>1606</v>
      </c>
      <c r="F142" s="60" t="s">
        <v>381</v>
      </c>
      <c r="G142" s="5" t="s">
        <v>702</v>
      </c>
      <c r="H142" s="5" t="s">
        <v>703</v>
      </c>
      <c r="I142" s="5" t="s">
        <v>704</v>
      </c>
      <c r="J142" s="3"/>
    </row>
    <row r="143" spans="1:10" ht="60" customHeight="1">
      <c r="A143" s="47">
        <v>139</v>
      </c>
      <c r="B143" s="46">
        <v>140</v>
      </c>
      <c r="C143" s="3" t="s">
        <v>148</v>
      </c>
      <c r="D143" s="3" t="s">
        <v>386</v>
      </c>
      <c r="E143" s="5" t="s">
        <v>1607</v>
      </c>
      <c r="F143" s="60" t="s">
        <v>381</v>
      </c>
      <c r="G143" s="5" t="s">
        <v>705</v>
      </c>
      <c r="H143" s="5" t="s">
        <v>706</v>
      </c>
      <c r="I143" s="5" t="s">
        <v>707</v>
      </c>
      <c r="J143" s="3"/>
    </row>
    <row r="144" spans="1:10" ht="60" customHeight="1">
      <c r="A144" s="47">
        <v>140</v>
      </c>
      <c r="B144" s="46">
        <v>141</v>
      </c>
      <c r="C144" s="3" t="s">
        <v>149</v>
      </c>
      <c r="D144" s="3" t="s">
        <v>386</v>
      </c>
      <c r="E144" s="5" t="s">
        <v>1599</v>
      </c>
      <c r="F144" s="60" t="s">
        <v>381</v>
      </c>
      <c r="G144" s="5" t="s">
        <v>708</v>
      </c>
      <c r="H144" s="5" t="s">
        <v>1382</v>
      </c>
      <c r="I144" s="5" t="s">
        <v>709</v>
      </c>
      <c r="J144" s="3"/>
    </row>
    <row r="145" spans="1:10" ht="60" customHeight="1">
      <c r="A145" s="47">
        <v>141</v>
      </c>
      <c r="B145" s="46">
        <v>142</v>
      </c>
      <c r="C145" s="3" t="s">
        <v>150</v>
      </c>
      <c r="D145" s="3" t="s">
        <v>386</v>
      </c>
      <c r="E145" s="5" t="s">
        <v>1608</v>
      </c>
      <c r="F145" s="60" t="s">
        <v>381</v>
      </c>
      <c r="G145" s="5" t="s">
        <v>710</v>
      </c>
      <c r="H145" s="5" t="s">
        <v>1383</v>
      </c>
      <c r="I145" s="5" t="s">
        <v>711</v>
      </c>
      <c r="J145" s="3"/>
    </row>
    <row r="146" spans="1:10" ht="60" customHeight="1">
      <c r="A146" s="47">
        <v>142</v>
      </c>
      <c r="B146" s="46">
        <v>143</v>
      </c>
      <c r="C146" s="3" t="s">
        <v>151</v>
      </c>
      <c r="D146" s="3" t="s">
        <v>386</v>
      </c>
      <c r="E146" s="5" t="s">
        <v>1609</v>
      </c>
      <c r="F146" s="60" t="s">
        <v>381</v>
      </c>
      <c r="G146" s="5" t="s">
        <v>712</v>
      </c>
      <c r="H146" s="5" t="s">
        <v>1384</v>
      </c>
      <c r="I146" s="5" t="s">
        <v>713</v>
      </c>
      <c r="J146" s="3"/>
    </row>
    <row r="147" spans="1:10" ht="60" customHeight="1">
      <c r="A147" s="47">
        <v>143</v>
      </c>
      <c r="B147" s="46">
        <v>144</v>
      </c>
      <c r="C147" s="3" t="s">
        <v>152</v>
      </c>
      <c r="D147" s="3" t="s">
        <v>386</v>
      </c>
      <c r="E147" s="5" t="s">
        <v>1610</v>
      </c>
      <c r="F147" s="60" t="s">
        <v>381</v>
      </c>
      <c r="G147" s="5" t="s">
        <v>714</v>
      </c>
      <c r="H147" s="5" t="s">
        <v>1385</v>
      </c>
      <c r="I147" s="5" t="s">
        <v>715</v>
      </c>
      <c r="J147" s="3"/>
    </row>
    <row r="148" spans="1:10" ht="60" customHeight="1">
      <c r="A148" s="47">
        <v>144</v>
      </c>
      <c r="B148" s="46">
        <v>145</v>
      </c>
      <c r="C148" s="3" t="s">
        <v>153</v>
      </c>
      <c r="D148" s="3" t="s">
        <v>386</v>
      </c>
      <c r="E148" s="5" t="s">
        <v>1611</v>
      </c>
      <c r="F148" s="60" t="s">
        <v>381</v>
      </c>
      <c r="G148" s="5" t="s">
        <v>716</v>
      </c>
      <c r="H148" s="5" t="s">
        <v>717</v>
      </c>
      <c r="I148" s="5" t="s">
        <v>718</v>
      </c>
      <c r="J148" s="3"/>
    </row>
    <row r="149" spans="1:10" ht="60" customHeight="1">
      <c r="A149" s="47">
        <v>145</v>
      </c>
      <c r="B149" s="46">
        <v>146</v>
      </c>
      <c r="C149" s="3" t="s">
        <v>154</v>
      </c>
      <c r="D149" s="3" t="s">
        <v>386</v>
      </c>
      <c r="E149" s="5" t="s">
        <v>1522</v>
      </c>
      <c r="F149" s="60" t="s">
        <v>381</v>
      </c>
      <c r="G149" s="5" t="s">
        <v>719</v>
      </c>
      <c r="H149" s="5" t="s">
        <v>1386</v>
      </c>
      <c r="I149" s="5" t="s">
        <v>720</v>
      </c>
      <c r="J149" s="3"/>
    </row>
    <row r="150" spans="1:10" ht="60" customHeight="1">
      <c r="A150" s="47">
        <v>146</v>
      </c>
      <c r="B150" s="46">
        <v>147</v>
      </c>
      <c r="C150" s="3" t="s">
        <v>155</v>
      </c>
      <c r="D150" s="3" t="s">
        <v>386</v>
      </c>
      <c r="E150" s="5" t="s">
        <v>1612</v>
      </c>
      <c r="F150" s="60" t="s">
        <v>381</v>
      </c>
      <c r="G150" s="5" t="s">
        <v>721</v>
      </c>
      <c r="H150" s="5" t="s">
        <v>1387</v>
      </c>
      <c r="I150" s="5" t="s">
        <v>722</v>
      </c>
      <c r="J150" s="3"/>
    </row>
    <row r="151" spans="1:10" ht="60" customHeight="1">
      <c r="A151" s="47">
        <v>147</v>
      </c>
      <c r="B151" s="46">
        <v>148</v>
      </c>
      <c r="C151" s="3" t="s">
        <v>156</v>
      </c>
      <c r="D151" s="3" t="s">
        <v>386</v>
      </c>
      <c r="E151" s="5" t="s">
        <v>1552</v>
      </c>
      <c r="F151" s="60" t="s">
        <v>381</v>
      </c>
      <c r="G151" s="5" t="s">
        <v>723</v>
      </c>
      <c r="H151" s="5" t="s">
        <v>724</v>
      </c>
      <c r="I151" s="5" t="s">
        <v>725</v>
      </c>
      <c r="J151" s="3"/>
    </row>
    <row r="152" spans="1:10" ht="60" customHeight="1">
      <c r="A152" s="47">
        <v>148</v>
      </c>
      <c r="B152" s="46">
        <v>149</v>
      </c>
      <c r="C152" s="3" t="s">
        <v>157</v>
      </c>
      <c r="D152" s="3" t="s">
        <v>386</v>
      </c>
      <c r="E152" s="5" t="s">
        <v>1613</v>
      </c>
      <c r="F152" s="60" t="s">
        <v>381</v>
      </c>
      <c r="G152" s="5" t="s">
        <v>726</v>
      </c>
      <c r="H152" s="5" t="s">
        <v>1388</v>
      </c>
      <c r="I152" s="5" t="s">
        <v>727</v>
      </c>
      <c r="J152" s="3"/>
    </row>
    <row r="153" spans="1:10" ht="60" customHeight="1">
      <c r="A153" s="47">
        <v>149</v>
      </c>
      <c r="B153" s="46">
        <v>150</v>
      </c>
      <c r="C153" s="3" t="s">
        <v>158</v>
      </c>
      <c r="D153" s="3" t="s">
        <v>386</v>
      </c>
      <c r="E153" s="5" t="s">
        <v>1614</v>
      </c>
      <c r="F153" s="60" t="s">
        <v>381</v>
      </c>
      <c r="G153" s="5" t="s">
        <v>728</v>
      </c>
      <c r="H153" s="5" t="s">
        <v>1389</v>
      </c>
      <c r="I153" s="5" t="s">
        <v>729</v>
      </c>
      <c r="J153" s="3"/>
    </row>
    <row r="154" spans="1:10" ht="60" customHeight="1">
      <c r="A154" s="47">
        <v>150</v>
      </c>
      <c r="B154" s="46">
        <v>151</v>
      </c>
      <c r="C154" s="3" t="s">
        <v>159</v>
      </c>
      <c r="D154" s="3" t="s">
        <v>386</v>
      </c>
      <c r="E154" s="5" t="s">
        <v>1615</v>
      </c>
      <c r="F154" s="60" t="s">
        <v>381</v>
      </c>
      <c r="G154" s="5" t="s">
        <v>730</v>
      </c>
      <c r="H154" s="5" t="s">
        <v>731</v>
      </c>
      <c r="I154" s="5" t="s">
        <v>732</v>
      </c>
      <c r="J154" s="3"/>
    </row>
    <row r="155" spans="1:10" ht="60" customHeight="1">
      <c r="A155" s="47">
        <v>151</v>
      </c>
      <c r="B155" s="46">
        <v>152</v>
      </c>
      <c r="C155" s="3" t="s">
        <v>160</v>
      </c>
      <c r="D155" s="3" t="s">
        <v>386</v>
      </c>
      <c r="E155" s="5" t="s">
        <v>1616</v>
      </c>
      <c r="F155" s="60" t="s">
        <v>381</v>
      </c>
      <c r="G155" s="5" t="s">
        <v>733</v>
      </c>
      <c r="H155" s="5" t="s">
        <v>734</v>
      </c>
      <c r="I155" s="5" t="s">
        <v>735</v>
      </c>
      <c r="J155" s="3"/>
    </row>
    <row r="156" spans="1:10" ht="60" customHeight="1">
      <c r="A156" s="47">
        <v>152</v>
      </c>
      <c r="B156" s="46">
        <v>153</v>
      </c>
      <c r="C156" s="3" t="s">
        <v>161</v>
      </c>
      <c r="D156" s="3" t="s">
        <v>386</v>
      </c>
      <c r="E156" s="5" t="s">
        <v>1616</v>
      </c>
      <c r="F156" s="60" t="s">
        <v>381</v>
      </c>
      <c r="G156" s="5" t="s">
        <v>736</v>
      </c>
      <c r="H156" s="5" t="s">
        <v>737</v>
      </c>
      <c r="I156" s="5" t="s">
        <v>738</v>
      </c>
      <c r="J156" s="3"/>
    </row>
    <row r="157" spans="1:10" ht="60" customHeight="1">
      <c r="A157" s="47">
        <v>153</v>
      </c>
      <c r="B157" s="46">
        <v>154</v>
      </c>
      <c r="C157" s="3" t="s">
        <v>162</v>
      </c>
      <c r="D157" s="3" t="s">
        <v>386</v>
      </c>
      <c r="E157" s="5" t="s">
        <v>1616</v>
      </c>
      <c r="F157" s="60" t="s">
        <v>381</v>
      </c>
      <c r="G157" s="5" t="s">
        <v>739</v>
      </c>
      <c r="H157" s="5" t="s">
        <v>740</v>
      </c>
      <c r="I157" s="5" t="s">
        <v>741</v>
      </c>
      <c r="J157" s="3"/>
    </row>
    <row r="158" spans="1:10" ht="60" customHeight="1">
      <c r="A158" s="47">
        <v>154</v>
      </c>
      <c r="B158" s="46">
        <v>155</v>
      </c>
      <c r="C158" s="3" t="s">
        <v>163</v>
      </c>
      <c r="D158" s="3" t="s">
        <v>386</v>
      </c>
      <c r="E158" s="5" t="s">
        <v>1617</v>
      </c>
      <c r="F158" s="60" t="s">
        <v>381</v>
      </c>
      <c r="G158" s="5" t="s">
        <v>742</v>
      </c>
      <c r="H158" s="5" t="s">
        <v>743</v>
      </c>
      <c r="I158" s="5" t="s">
        <v>744</v>
      </c>
      <c r="J158" s="3"/>
    </row>
    <row r="159" spans="1:10" ht="60" customHeight="1">
      <c r="A159" s="47">
        <v>155</v>
      </c>
      <c r="B159" s="46">
        <v>156</v>
      </c>
      <c r="C159" s="3" t="s">
        <v>164</v>
      </c>
      <c r="D159" s="3" t="s">
        <v>386</v>
      </c>
      <c r="E159" s="5" t="s">
        <v>1526</v>
      </c>
      <c r="F159" s="60" t="s">
        <v>381</v>
      </c>
      <c r="G159" s="5" t="s">
        <v>745</v>
      </c>
      <c r="H159" s="5" t="s">
        <v>746</v>
      </c>
      <c r="I159" s="5" t="s">
        <v>747</v>
      </c>
      <c r="J159" s="3"/>
    </row>
    <row r="160" spans="1:10" ht="60" customHeight="1">
      <c r="A160" s="47">
        <v>156</v>
      </c>
      <c r="B160" s="46">
        <v>157</v>
      </c>
      <c r="C160" s="3" t="s">
        <v>165</v>
      </c>
      <c r="D160" s="3" t="s">
        <v>386</v>
      </c>
      <c r="E160" s="5" t="s">
        <v>1527</v>
      </c>
      <c r="F160" s="60" t="s">
        <v>381</v>
      </c>
      <c r="G160" s="5" t="s">
        <v>748</v>
      </c>
      <c r="H160" s="5" t="s">
        <v>749</v>
      </c>
      <c r="I160" s="5" t="s">
        <v>750</v>
      </c>
      <c r="J160" s="3"/>
    </row>
    <row r="161" spans="1:10" ht="60" customHeight="1">
      <c r="A161" s="47">
        <v>157</v>
      </c>
      <c r="B161" s="46">
        <v>158</v>
      </c>
      <c r="C161" s="3" t="s">
        <v>166</v>
      </c>
      <c r="D161" s="3" t="s">
        <v>386</v>
      </c>
      <c r="E161" s="5" t="s">
        <v>1618</v>
      </c>
      <c r="F161" s="60" t="s">
        <v>381</v>
      </c>
      <c r="G161" s="5" t="s">
        <v>751</v>
      </c>
      <c r="H161" s="5" t="s">
        <v>752</v>
      </c>
      <c r="I161" s="5" t="s">
        <v>753</v>
      </c>
      <c r="J161" s="3"/>
    </row>
    <row r="162" spans="1:10" ht="60" customHeight="1">
      <c r="A162" s="47">
        <v>158</v>
      </c>
      <c r="B162" s="46">
        <v>159</v>
      </c>
      <c r="C162" s="3" t="s">
        <v>167</v>
      </c>
      <c r="D162" s="3" t="s">
        <v>386</v>
      </c>
      <c r="E162" s="5" t="s">
        <v>1619</v>
      </c>
      <c r="F162" s="60" t="s">
        <v>381</v>
      </c>
      <c r="G162" s="5" t="s">
        <v>754</v>
      </c>
      <c r="H162" s="5" t="s">
        <v>755</v>
      </c>
      <c r="I162" s="5" t="s">
        <v>756</v>
      </c>
      <c r="J162" s="3"/>
    </row>
    <row r="163" spans="1:10" ht="60" customHeight="1">
      <c r="A163" s="47">
        <v>159</v>
      </c>
      <c r="B163" s="46">
        <v>160</v>
      </c>
      <c r="C163" s="3" t="s">
        <v>168</v>
      </c>
      <c r="D163" s="3" t="s">
        <v>386</v>
      </c>
      <c r="E163" s="5" t="s">
        <v>1528</v>
      </c>
      <c r="F163" s="60" t="s">
        <v>381</v>
      </c>
      <c r="G163" s="5" t="s">
        <v>757</v>
      </c>
      <c r="H163" s="5" t="s">
        <v>758</v>
      </c>
      <c r="I163" s="5" t="s">
        <v>759</v>
      </c>
      <c r="J163" s="3"/>
    </row>
    <row r="164" spans="1:10" ht="60" customHeight="1">
      <c r="A164" s="47">
        <v>160</v>
      </c>
      <c r="B164" s="46">
        <v>161</v>
      </c>
      <c r="C164" s="3" t="s">
        <v>169</v>
      </c>
      <c r="D164" s="3" t="s">
        <v>386</v>
      </c>
      <c r="E164" s="5" t="s">
        <v>1620</v>
      </c>
      <c r="F164" s="60" t="s">
        <v>381</v>
      </c>
      <c r="G164" s="5" t="s">
        <v>760</v>
      </c>
      <c r="H164" s="5" t="s">
        <v>761</v>
      </c>
      <c r="I164" s="5" t="s">
        <v>762</v>
      </c>
      <c r="J164" s="3"/>
    </row>
    <row r="165" spans="1:10" ht="60" customHeight="1">
      <c r="A165" s="47">
        <v>161</v>
      </c>
      <c r="B165" s="46">
        <v>162</v>
      </c>
      <c r="C165" s="3" t="s">
        <v>170</v>
      </c>
      <c r="D165" s="3" t="s">
        <v>386</v>
      </c>
      <c r="E165" s="5" t="s">
        <v>1585</v>
      </c>
      <c r="F165" s="60" t="s">
        <v>381</v>
      </c>
      <c r="G165" s="5" t="s">
        <v>763</v>
      </c>
      <c r="H165" s="5" t="s">
        <v>764</v>
      </c>
      <c r="I165" s="5" t="s">
        <v>765</v>
      </c>
      <c r="J165" s="3"/>
    </row>
    <row r="166" spans="1:10" ht="60" customHeight="1">
      <c r="A166" s="47">
        <v>162</v>
      </c>
      <c r="B166" s="46">
        <v>163</v>
      </c>
      <c r="C166" s="3" t="s">
        <v>171</v>
      </c>
      <c r="D166" s="3" t="s">
        <v>386</v>
      </c>
      <c r="E166" s="5" t="s">
        <v>1621</v>
      </c>
      <c r="F166" s="60" t="s">
        <v>381</v>
      </c>
      <c r="G166" s="5" t="s">
        <v>766</v>
      </c>
      <c r="H166" s="5" t="s">
        <v>1390</v>
      </c>
      <c r="I166" s="5" t="s">
        <v>767</v>
      </c>
      <c r="J166" s="3"/>
    </row>
    <row r="167" spans="1:10" ht="60" customHeight="1">
      <c r="A167" s="47">
        <v>163</v>
      </c>
      <c r="B167" s="46">
        <v>164</v>
      </c>
      <c r="C167" s="3" t="s">
        <v>172</v>
      </c>
      <c r="D167" s="3" t="s">
        <v>386</v>
      </c>
      <c r="E167" s="5" t="s">
        <v>1589</v>
      </c>
      <c r="F167" s="60" t="s">
        <v>381</v>
      </c>
      <c r="G167" s="5" t="s">
        <v>768</v>
      </c>
      <c r="H167" s="5" t="s">
        <v>769</v>
      </c>
      <c r="I167" s="5" t="s">
        <v>770</v>
      </c>
      <c r="J167" s="3"/>
    </row>
    <row r="168" spans="1:10" ht="60" customHeight="1">
      <c r="A168" s="47">
        <v>164</v>
      </c>
      <c r="B168" s="46">
        <v>165</v>
      </c>
      <c r="C168" s="3" t="s">
        <v>173</v>
      </c>
      <c r="D168" s="3" t="s">
        <v>386</v>
      </c>
      <c r="E168" s="5" t="s">
        <v>1535</v>
      </c>
      <c r="F168" s="60" t="s">
        <v>381</v>
      </c>
      <c r="G168" s="5" t="s">
        <v>771</v>
      </c>
      <c r="H168" s="5" t="s">
        <v>772</v>
      </c>
      <c r="I168" s="5" t="s">
        <v>773</v>
      </c>
      <c r="J168" s="3"/>
    </row>
    <row r="169" spans="1:10" ht="60" customHeight="1">
      <c r="A169" s="47">
        <v>165</v>
      </c>
      <c r="B169" s="46">
        <v>166</v>
      </c>
      <c r="C169" s="3" t="s">
        <v>174</v>
      </c>
      <c r="D169" s="3" t="s">
        <v>386</v>
      </c>
      <c r="E169" s="5" t="s">
        <v>1535</v>
      </c>
      <c r="F169" s="60" t="s">
        <v>381</v>
      </c>
      <c r="G169" s="5" t="s">
        <v>774</v>
      </c>
      <c r="H169" s="5" t="s">
        <v>775</v>
      </c>
      <c r="I169" s="5" t="s">
        <v>776</v>
      </c>
      <c r="J169" s="3"/>
    </row>
    <row r="170" spans="1:10" ht="60" customHeight="1">
      <c r="A170" s="47">
        <v>166</v>
      </c>
      <c r="B170" s="46">
        <v>167</v>
      </c>
      <c r="C170" s="3" t="s">
        <v>175</v>
      </c>
      <c r="D170" s="3" t="s">
        <v>386</v>
      </c>
      <c r="E170" s="5" t="s">
        <v>1535</v>
      </c>
      <c r="F170" s="60" t="s">
        <v>381</v>
      </c>
      <c r="G170" s="5" t="s">
        <v>777</v>
      </c>
      <c r="H170" s="5" t="s">
        <v>778</v>
      </c>
      <c r="I170" s="5" t="s">
        <v>779</v>
      </c>
      <c r="J170" s="3"/>
    </row>
    <row r="171" spans="1:10" ht="60" customHeight="1">
      <c r="A171" s="47">
        <v>167</v>
      </c>
      <c r="B171" s="46">
        <v>168</v>
      </c>
      <c r="C171" s="3" t="s">
        <v>176</v>
      </c>
      <c r="D171" s="3" t="s">
        <v>386</v>
      </c>
      <c r="E171" s="5" t="s">
        <v>1590</v>
      </c>
      <c r="F171" s="60" t="s">
        <v>381</v>
      </c>
      <c r="G171" s="5" t="s">
        <v>780</v>
      </c>
      <c r="H171" s="5" t="s">
        <v>781</v>
      </c>
      <c r="I171" s="5" t="s">
        <v>782</v>
      </c>
      <c r="J171" s="3"/>
    </row>
    <row r="172" spans="1:10" ht="60" customHeight="1">
      <c r="A172" s="47">
        <v>168</v>
      </c>
      <c r="B172" s="46">
        <v>169</v>
      </c>
      <c r="C172" s="3" t="s">
        <v>177</v>
      </c>
      <c r="D172" s="3" t="s">
        <v>386</v>
      </c>
      <c r="E172" s="5" t="s">
        <v>1622</v>
      </c>
      <c r="F172" s="60" t="s">
        <v>381</v>
      </c>
      <c r="G172" s="5" t="s">
        <v>783</v>
      </c>
      <c r="H172" s="5" t="s">
        <v>784</v>
      </c>
      <c r="I172" s="5" t="s">
        <v>785</v>
      </c>
      <c r="J172" s="3"/>
    </row>
    <row r="173" spans="1:10" ht="60" customHeight="1">
      <c r="A173" s="47">
        <v>169</v>
      </c>
      <c r="B173" s="46">
        <v>170</v>
      </c>
      <c r="C173" s="3" t="s">
        <v>178</v>
      </c>
      <c r="D173" s="3" t="s">
        <v>386</v>
      </c>
      <c r="E173" s="5" t="s">
        <v>1622</v>
      </c>
      <c r="F173" s="60" t="s">
        <v>381</v>
      </c>
      <c r="G173" s="5" t="s">
        <v>786</v>
      </c>
      <c r="H173" s="5" t="s">
        <v>787</v>
      </c>
      <c r="I173" s="5" t="s">
        <v>788</v>
      </c>
      <c r="J173" s="3"/>
    </row>
    <row r="174" spans="1:10" ht="60" customHeight="1">
      <c r="A174" s="47">
        <v>170</v>
      </c>
      <c r="B174" s="46">
        <v>171</v>
      </c>
      <c r="C174" s="3" t="s">
        <v>179</v>
      </c>
      <c r="D174" s="3" t="s">
        <v>386</v>
      </c>
      <c r="E174" s="5" t="s">
        <v>1622</v>
      </c>
      <c r="F174" s="60" t="s">
        <v>381</v>
      </c>
      <c r="G174" s="5" t="s">
        <v>789</v>
      </c>
      <c r="H174" s="5" t="s">
        <v>790</v>
      </c>
      <c r="I174" s="5" t="s">
        <v>791</v>
      </c>
      <c r="J174" s="3"/>
    </row>
    <row r="175" spans="1:10" ht="60" customHeight="1">
      <c r="A175" s="47">
        <v>171</v>
      </c>
      <c r="B175" s="46">
        <v>172</v>
      </c>
      <c r="C175" s="3" t="s">
        <v>180</v>
      </c>
      <c r="D175" s="3" t="s">
        <v>386</v>
      </c>
      <c r="E175" s="5" t="s">
        <v>1536</v>
      </c>
      <c r="F175" s="60" t="s">
        <v>381</v>
      </c>
      <c r="G175" s="5" t="s">
        <v>792</v>
      </c>
      <c r="H175" s="5" t="s">
        <v>793</v>
      </c>
      <c r="I175" s="5" t="s">
        <v>794</v>
      </c>
      <c r="J175" s="3"/>
    </row>
    <row r="176" spans="1:10" ht="60" customHeight="1">
      <c r="A176" s="47">
        <v>172</v>
      </c>
      <c r="B176" s="46">
        <v>173</v>
      </c>
      <c r="C176" s="3" t="s">
        <v>181</v>
      </c>
      <c r="D176" s="3" t="s">
        <v>386</v>
      </c>
      <c r="E176" s="5" t="s">
        <v>1522</v>
      </c>
      <c r="F176" s="60" t="s">
        <v>381</v>
      </c>
      <c r="G176" s="5" t="s">
        <v>795</v>
      </c>
      <c r="H176" s="5" t="s">
        <v>1391</v>
      </c>
      <c r="I176" s="5" t="s">
        <v>796</v>
      </c>
      <c r="J176" s="3"/>
    </row>
    <row r="177" spans="1:10" ht="60" customHeight="1">
      <c r="A177" s="47">
        <v>173</v>
      </c>
      <c r="B177" s="46">
        <v>174</v>
      </c>
      <c r="C177" s="3" t="s">
        <v>182</v>
      </c>
      <c r="D177" s="3" t="s">
        <v>386</v>
      </c>
      <c r="E177" s="5" t="s">
        <v>1623</v>
      </c>
      <c r="F177" s="60" t="s">
        <v>381</v>
      </c>
      <c r="G177" s="5" t="s">
        <v>797</v>
      </c>
      <c r="H177" s="5" t="s">
        <v>1392</v>
      </c>
      <c r="I177" s="5" t="s">
        <v>798</v>
      </c>
      <c r="J177" s="3"/>
    </row>
    <row r="178" spans="1:10" ht="60" customHeight="1">
      <c r="A178" s="47">
        <v>174</v>
      </c>
      <c r="B178" s="46">
        <v>175</v>
      </c>
      <c r="C178" s="3" t="s">
        <v>183</v>
      </c>
      <c r="D178" s="3" t="s">
        <v>386</v>
      </c>
      <c r="E178" s="5" t="s">
        <v>1624</v>
      </c>
      <c r="F178" s="60" t="s">
        <v>381</v>
      </c>
      <c r="G178" s="5" t="s">
        <v>799</v>
      </c>
      <c r="H178" s="5" t="s">
        <v>1393</v>
      </c>
      <c r="I178" s="5" t="s">
        <v>800</v>
      </c>
      <c r="J178" s="3"/>
    </row>
    <row r="179" spans="1:10" ht="60" customHeight="1">
      <c r="A179" s="47">
        <v>175</v>
      </c>
      <c r="B179" s="46">
        <v>176</v>
      </c>
      <c r="C179" s="3" t="s">
        <v>184</v>
      </c>
      <c r="D179" s="3" t="s">
        <v>386</v>
      </c>
      <c r="E179" s="5" t="s">
        <v>1625</v>
      </c>
      <c r="F179" s="60" t="s">
        <v>381</v>
      </c>
      <c r="G179" s="5" t="s">
        <v>801</v>
      </c>
      <c r="H179" s="5" t="s">
        <v>1394</v>
      </c>
      <c r="I179" s="5" t="s">
        <v>802</v>
      </c>
      <c r="J179" s="3"/>
    </row>
    <row r="180" spans="1:10" ht="60" customHeight="1">
      <c r="A180" s="47">
        <v>176</v>
      </c>
      <c r="B180" s="46">
        <v>177</v>
      </c>
      <c r="C180" s="3" t="s">
        <v>185</v>
      </c>
      <c r="D180" s="3" t="s">
        <v>386</v>
      </c>
      <c r="E180" s="5" t="s">
        <v>1626</v>
      </c>
      <c r="F180" s="60" t="s">
        <v>381</v>
      </c>
      <c r="G180" s="5" t="s">
        <v>803</v>
      </c>
      <c r="H180" s="5" t="s">
        <v>804</v>
      </c>
      <c r="I180" s="5" t="s">
        <v>805</v>
      </c>
      <c r="J180" s="3"/>
    </row>
    <row r="181" spans="1:10" ht="60" customHeight="1">
      <c r="A181" s="47">
        <v>177</v>
      </c>
      <c r="B181" s="46">
        <v>178</v>
      </c>
      <c r="C181" s="3" t="s">
        <v>186</v>
      </c>
      <c r="D181" s="3" t="s">
        <v>386</v>
      </c>
      <c r="E181" s="5" t="s">
        <v>1615</v>
      </c>
      <c r="F181" s="60" t="s">
        <v>381</v>
      </c>
      <c r="G181" s="5" t="s">
        <v>806</v>
      </c>
      <c r="H181" s="5" t="s">
        <v>1395</v>
      </c>
      <c r="I181" s="5" t="s">
        <v>807</v>
      </c>
      <c r="J181" s="3"/>
    </row>
    <row r="182" spans="1:10" ht="60" customHeight="1">
      <c r="A182" s="47">
        <v>178</v>
      </c>
      <c r="B182" s="46">
        <v>179</v>
      </c>
      <c r="C182" s="3" t="s">
        <v>187</v>
      </c>
      <c r="D182" s="3" t="s">
        <v>386</v>
      </c>
      <c r="E182" s="5" t="s">
        <v>1522</v>
      </c>
      <c r="F182" s="60" t="s">
        <v>381</v>
      </c>
      <c r="G182" s="5" t="s">
        <v>808</v>
      </c>
      <c r="H182" s="5" t="s">
        <v>1396</v>
      </c>
      <c r="I182" s="5" t="s">
        <v>809</v>
      </c>
      <c r="J182" s="3"/>
    </row>
    <row r="183" spans="1:10" ht="60" customHeight="1">
      <c r="A183" s="47">
        <v>179</v>
      </c>
      <c r="B183" s="46">
        <v>180</v>
      </c>
      <c r="C183" s="3" t="s">
        <v>188</v>
      </c>
      <c r="D183" s="3" t="s">
        <v>386</v>
      </c>
      <c r="E183" s="5" t="s">
        <v>1522</v>
      </c>
      <c r="F183" s="60" t="s">
        <v>381</v>
      </c>
      <c r="G183" s="5" t="s">
        <v>810</v>
      </c>
      <c r="H183" s="5" t="s">
        <v>1397</v>
      </c>
      <c r="I183" s="5" t="s">
        <v>811</v>
      </c>
      <c r="J183" s="3"/>
    </row>
    <row r="184" spans="1:10" ht="60" customHeight="1">
      <c r="A184" s="47">
        <v>180</v>
      </c>
      <c r="B184" s="46">
        <v>181</v>
      </c>
      <c r="C184" s="3" t="s">
        <v>189</v>
      </c>
      <c r="D184" s="3" t="s">
        <v>386</v>
      </c>
      <c r="E184" s="5" t="s">
        <v>1627</v>
      </c>
      <c r="F184" s="60" t="s">
        <v>381</v>
      </c>
      <c r="G184" s="5" t="s">
        <v>812</v>
      </c>
      <c r="H184" s="5" t="s">
        <v>813</v>
      </c>
      <c r="I184" s="5" t="s">
        <v>814</v>
      </c>
      <c r="J184" s="3"/>
    </row>
    <row r="185" spans="1:10" ht="60" customHeight="1">
      <c r="A185" s="47">
        <v>181</v>
      </c>
      <c r="B185" s="46">
        <v>182</v>
      </c>
      <c r="C185" s="3" t="s">
        <v>190</v>
      </c>
      <c r="D185" s="3" t="s">
        <v>386</v>
      </c>
      <c r="E185" s="5" t="s">
        <v>1628</v>
      </c>
      <c r="F185" s="60" t="s">
        <v>381</v>
      </c>
      <c r="G185" s="5" t="s">
        <v>815</v>
      </c>
      <c r="H185" s="5" t="s">
        <v>1398</v>
      </c>
      <c r="I185" s="5" t="s">
        <v>816</v>
      </c>
      <c r="J185" s="3"/>
    </row>
    <row r="186" spans="1:10" ht="60" customHeight="1">
      <c r="A186" s="47">
        <v>182</v>
      </c>
      <c r="B186" s="46">
        <v>183</v>
      </c>
      <c r="C186" s="3" t="s">
        <v>191</v>
      </c>
      <c r="D186" s="3" t="s">
        <v>386</v>
      </c>
      <c r="E186" s="5" t="s">
        <v>1629</v>
      </c>
      <c r="F186" s="60" t="s">
        <v>381</v>
      </c>
      <c r="G186" s="5" t="s">
        <v>817</v>
      </c>
      <c r="H186" s="5" t="s">
        <v>1399</v>
      </c>
      <c r="I186" s="5" t="s">
        <v>818</v>
      </c>
      <c r="J186" s="3"/>
    </row>
    <row r="187" spans="1:10" ht="60" customHeight="1">
      <c r="A187" s="47">
        <v>183</v>
      </c>
      <c r="B187" s="46">
        <v>184</v>
      </c>
      <c r="C187" s="3" t="s">
        <v>192</v>
      </c>
      <c r="D187" s="3" t="s">
        <v>386</v>
      </c>
      <c r="E187" s="5" t="s">
        <v>1522</v>
      </c>
      <c r="F187" s="60" t="s">
        <v>381</v>
      </c>
      <c r="G187" s="5" t="s">
        <v>819</v>
      </c>
      <c r="H187" s="5" t="s">
        <v>820</v>
      </c>
      <c r="I187" s="5" t="s">
        <v>821</v>
      </c>
      <c r="J187" s="3"/>
    </row>
    <row r="188" spans="1:10" ht="60" customHeight="1">
      <c r="A188" s="47">
        <v>184</v>
      </c>
      <c r="B188" s="46">
        <v>185</v>
      </c>
      <c r="C188" s="3" t="s">
        <v>193</v>
      </c>
      <c r="D188" s="3" t="s">
        <v>386</v>
      </c>
      <c r="E188" s="5" t="s">
        <v>1522</v>
      </c>
      <c r="F188" s="60" t="s">
        <v>381</v>
      </c>
      <c r="G188" s="5" t="s">
        <v>822</v>
      </c>
      <c r="H188" s="5" t="s">
        <v>823</v>
      </c>
      <c r="I188" s="5" t="s">
        <v>824</v>
      </c>
      <c r="J188" s="3"/>
    </row>
    <row r="189" spans="1:10" ht="60" customHeight="1">
      <c r="A189" s="47">
        <v>185</v>
      </c>
      <c r="B189" s="46">
        <v>186</v>
      </c>
      <c r="C189" s="3" t="s">
        <v>194</v>
      </c>
      <c r="D189" s="3" t="s">
        <v>386</v>
      </c>
      <c r="E189" s="5" t="s">
        <v>1546</v>
      </c>
      <c r="F189" s="60" t="s">
        <v>381</v>
      </c>
      <c r="G189" s="5" t="s">
        <v>825</v>
      </c>
      <c r="H189" s="5" t="s">
        <v>1400</v>
      </c>
      <c r="I189" s="5" t="s">
        <v>826</v>
      </c>
      <c r="J189" s="3"/>
    </row>
    <row r="190" spans="1:10" ht="60" customHeight="1">
      <c r="A190" s="47">
        <v>186</v>
      </c>
      <c r="B190" s="46">
        <v>187</v>
      </c>
      <c r="C190" s="3" t="s">
        <v>195</v>
      </c>
      <c r="D190" s="3" t="s">
        <v>386</v>
      </c>
      <c r="E190" s="5" t="s">
        <v>1599</v>
      </c>
      <c r="F190" s="60" t="s">
        <v>381</v>
      </c>
      <c r="G190" s="5" t="s">
        <v>827</v>
      </c>
      <c r="H190" s="5" t="s">
        <v>1401</v>
      </c>
      <c r="I190" s="5" t="s">
        <v>828</v>
      </c>
      <c r="J190" s="3"/>
    </row>
    <row r="191" spans="1:10" ht="60" customHeight="1">
      <c r="A191" s="47">
        <v>187</v>
      </c>
      <c r="B191" s="46">
        <v>188</v>
      </c>
      <c r="C191" s="3" t="s">
        <v>196</v>
      </c>
      <c r="D191" s="3" t="s">
        <v>386</v>
      </c>
      <c r="E191" s="5" t="s">
        <v>1599</v>
      </c>
      <c r="F191" s="60" t="s">
        <v>381</v>
      </c>
      <c r="G191" s="5" t="s">
        <v>829</v>
      </c>
      <c r="H191" s="5" t="s">
        <v>1402</v>
      </c>
      <c r="I191" s="5" t="s">
        <v>830</v>
      </c>
      <c r="J191" s="3"/>
    </row>
    <row r="192" spans="1:10" ht="60" customHeight="1">
      <c r="A192" s="47">
        <v>188</v>
      </c>
      <c r="B192" s="46">
        <v>189</v>
      </c>
      <c r="C192" s="3" t="s">
        <v>197</v>
      </c>
      <c r="D192" s="3" t="s">
        <v>386</v>
      </c>
      <c r="E192" s="5" t="s">
        <v>1599</v>
      </c>
      <c r="F192" s="60" t="s">
        <v>381</v>
      </c>
      <c r="G192" s="5" t="s">
        <v>831</v>
      </c>
      <c r="H192" s="5" t="s">
        <v>1403</v>
      </c>
      <c r="I192" s="5" t="s">
        <v>833</v>
      </c>
      <c r="J192" s="3"/>
    </row>
    <row r="193" spans="1:10" ht="60" customHeight="1">
      <c r="A193" s="47">
        <v>189</v>
      </c>
      <c r="B193" s="46">
        <v>190</v>
      </c>
      <c r="C193" s="3" t="s">
        <v>198</v>
      </c>
      <c r="D193" s="3" t="s">
        <v>386</v>
      </c>
      <c r="E193" s="5" t="s">
        <v>1615</v>
      </c>
      <c r="F193" s="60" t="s">
        <v>381</v>
      </c>
      <c r="G193" s="5" t="s">
        <v>834</v>
      </c>
      <c r="H193" s="5" t="s">
        <v>835</v>
      </c>
      <c r="I193" s="5" t="s">
        <v>836</v>
      </c>
      <c r="J193" s="3"/>
    </row>
    <row r="194" spans="1:10" ht="60" customHeight="1">
      <c r="A194" s="47">
        <v>190</v>
      </c>
      <c r="B194" s="46">
        <v>191</v>
      </c>
      <c r="C194" s="3" t="s">
        <v>199</v>
      </c>
      <c r="D194" s="3" t="s">
        <v>386</v>
      </c>
      <c r="E194" s="5" t="s">
        <v>1630</v>
      </c>
      <c r="F194" s="60" t="s">
        <v>381</v>
      </c>
      <c r="G194" s="5" t="s">
        <v>837</v>
      </c>
      <c r="H194" s="5" t="s">
        <v>1404</v>
      </c>
      <c r="I194" s="5" t="s">
        <v>838</v>
      </c>
      <c r="J194" s="3"/>
    </row>
    <row r="195" spans="1:10" ht="60" customHeight="1">
      <c r="A195" s="47">
        <v>191</v>
      </c>
      <c r="B195" s="46">
        <v>192</v>
      </c>
      <c r="C195" s="3" t="s">
        <v>200</v>
      </c>
      <c r="D195" s="3" t="s">
        <v>386</v>
      </c>
      <c r="E195" s="5" t="s">
        <v>1600</v>
      </c>
      <c r="F195" s="60" t="s">
        <v>381</v>
      </c>
      <c r="G195" s="5" t="s">
        <v>839</v>
      </c>
      <c r="H195" s="5" t="s">
        <v>1405</v>
      </c>
      <c r="I195" s="5" t="s">
        <v>840</v>
      </c>
      <c r="J195" s="3"/>
    </row>
    <row r="196" spans="1:10" ht="60" customHeight="1">
      <c r="A196" s="47">
        <v>192</v>
      </c>
      <c r="B196" s="46">
        <v>193</v>
      </c>
      <c r="C196" s="3" t="s">
        <v>201</v>
      </c>
      <c r="D196" s="3" t="s">
        <v>386</v>
      </c>
      <c r="E196" s="5" t="s">
        <v>1613</v>
      </c>
      <c r="F196" s="60" t="s">
        <v>381</v>
      </c>
      <c r="G196" s="5" t="s">
        <v>841</v>
      </c>
      <c r="H196" s="5" t="s">
        <v>1406</v>
      </c>
      <c r="I196" s="5" t="s">
        <v>842</v>
      </c>
      <c r="J196" s="3"/>
    </row>
    <row r="197" spans="1:10" ht="60" customHeight="1">
      <c r="A197" s="47">
        <v>193</v>
      </c>
      <c r="B197" s="46">
        <v>194</v>
      </c>
      <c r="C197" s="3" t="s">
        <v>202</v>
      </c>
      <c r="D197" s="3" t="s">
        <v>386</v>
      </c>
      <c r="E197" s="5" t="s">
        <v>1631</v>
      </c>
      <c r="F197" s="60" t="s">
        <v>381</v>
      </c>
      <c r="G197" s="5" t="s">
        <v>843</v>
      </c>
      <c r="H197" s="5" t="s">
        <v>844</v>
      </c>
      <c r="I197" s="5" t="s">
        <v>845</v>
      </c>
      <c r="J197" s="3"/>
    </row>
    <row r="198" spans="1:10" ht="60" customHeight="1">
      <c r="A198" s="47">
        <v>194</v>
      </c>
      <c r="B198" s="46">
        <v>195</v>
      </c>
      <c r="C198" s="3" t="s">
        <v>203</v>
      </c>
      <c r="D198" s="3" t="s">
        <v>386</v>
      </c>
      <c r="E198" s="5" t="s">
        <v>1632</v>
      </c>
      <c r="F198" s="60" t="s">
        <v>381</v>
      </c>
      <c r="G198" s="5" t="s">
        <v>846</v>
      </c>
      <c r="H198" s="5" t="s">
        <v>1407</v>
      </c>
      <c r="I198" s="5" t="s">
        <v>847</v>
      </c>
      <c r="J198" s="3"/>
    </row>
    <row r="199" spans="1:10" ht="60" customHeight="1">
      <c r="A199" s="47">
        <v>195</v>
      </c>
      <c r="B199" s="46">
        <v>196</v>
      </c>
      <c r="C199" s="3" t="s">
        <v>204</v>
      </c>
      <c r="D199" s="3" t="s">
        <v>386</v>
      </c>
      <c r="E199" s="5" t="s">
        <v>1522</v>
      </c>
      <c r="F199" s="60" t="s">
        <v>381</v>
      </c>
      <c r="G199" s="5" t="s">
        <v>848</v>
      </c>
      <c r="H199" s="5" t="s">
        <v>849</v>
      </c>
      <c r="I199" s="5" t="s">
        <v>850</v>
      </c>
      <c r="J199" s="3"/>
    </row>
    <row r="200" spans="1:10" ht="60" customHeight="1">
      <c r="A200" s="47">
        <v>196</v>
      </c>
      <c r="B200" s="46">
        <v>197</v>
      </c>
      <c r="C200" s="3" t="s">
        <v>205</v>
      </c>
      <c r="D200" s="3" t="s">
        <v>386</v>
      </c>
      <c r="E200" s="5" t="s">
        <v>1633</v>
      </c>
      <c r="F200" s="60" t="s">
        <v>381</v>
      </c>
      <c r="G200" s="5" t="s">
        <v>851</v>
      </c>
      <c r="H200" s="5" t="s">
        <v>1408</v>
      </c>
      <c r="I200" s="5" t="s">
        <v>852</v>
      </c>
      <c r="J200" s="3"/>
    </row>
    <row r="201" spans="1:10" ht="60" customHeight="1">
      <c r="A201" s="47">
        <v>197</v>
      </c>
      <c r="B201" s="46">
        <v>198</v>
      </c>
      <c r="C201" s="3" t="s">
        <v>206</v>
      </c>
      <c r="D201" s="3" t="s">
        <v>386</v>
      </c>
      <c r="E201" s="5" t="s">
        <v>1543</v>
      </c>
      <c r="F201" s="60" t="s">
        <v>381</v>
      </c>
      <c r="G201" s="5" t="s">
        <v>853</v>
      </c>
      <c r="H201" s="5" t="s">
        <v>1409</v>
      </c>
      <c r="I201" s="5" t="s">
        <v>854</v>
      </c>
      <c r="J201" s="3"/>
    </row>
    <row r="202" spans="1:10" ht="60" customHeight="1">
      <c r="A202" s="47">
        <v>198</v>
      </c>
      <c r="B202" s="46">
        <v>199</v>
      </c>
      <c r="C202" s="3" t="s">
        <v>207</v>
      </c>
      <c r="D202" s="3" t="s">
        <v>386</v>
      </c>
      <c r="E202" s="5" t="s">
        <v>1599</v>
      </c>
      <c r="F202" s="60" t="s">
        <v>381</v>
      </c>
      <c r="G202" s="5" t="s">
        <v>855</v>
      </c>
      <c r="H202" s="5" t="s">
        <v>1410</v>
      </c>
      <c r="I202" s="5" t="s">
        <v>856</v>
      </c>
      <c r="J202" s="3"/>
    </row>
    <row r="203" spans="1:10" ht="60" customHeight="1">
      <c r="A203" s="47">
        <v>199</v>
      </c>
      <c r="B203" s="46">
        <v>200</v>
      </c>
      <c r="C203" s="3" t="s">
        <v>208</v>
      </c>
      <c r="D203" s="3" t="s">
        <v>386</v>
      </c>
      <c r="E203" s="5" t="s">
        <v>1634</v>
      </c>
      <c r="F203" s="60" t="s">
        <v>381</v>
      </c>
      <c r="G203" s="5" t="s">
        <v>857</v>
      </c>
      <c r="H203" s="5" t="s">
        <v>1411</v>
      </c>
      <c r="I203" s="5" t="s">
        <v>858</v>
      </c>
      <c r="J203" s="3"/>
    </row>
    <row r="204" spans="1:10" ht="60" customHeight="1">
      <c r="A204" s="47">
        <v>200</v>
      </c>
      <c r="B204" s="46">
        <v>201</v>
      </c>
      <c r="C204" s="3" t="s">
        <v>209</v>
      </c>
      <c r="D204" s="3" t="s">
        <v>386</v>
      </c>
      <c r="E204" s="5" t="s">
        <v>1562</v>
      </c>
      <c r="F204" s="60" t="s">
        <v>381</v>
      </c>
      <c r="G204" s="5" t="s">
        <v>859</v>
      </c>
      <c r="H204" s="5" t="s">
        <v>1412</v>
      </c>
      <c r="I204" s="5" t="s">
        <v>860</v>
      </c>
      <c r="J204" s="3"/>
    </row>
    <row r="205" spans="1:10" ht="60" customHeight="1">
      <c r="A205" s="47">
        <v>201</v>
      </c>
      <c r="B205" s="46">
        <v>202</v>
      </c>
      <c r="C205" s="3" t="s">
        <v>210</v>
      </c>
      <c r="D205" s="3" t="s">
        <v>386</v>
      </c>
      <c r="E205" s="5" t="s">
        <v>1635</v>
      </c>
      <c r="F205" s="60" t="s">
        <v>381</v>
      </c>
      <c r="G205" s="5" t="s">
        <v>861</v>
      </c>
      <c r="H205" s="5" t="s">
        <v>1413</v>
      </c>
      <c r="I205" s="5" t="s">
        <v>862</v>
      </c>
      <c r="J205" s="3"/>
    </row>
    <row r="206" spans="1:10" ht="60" customHeight="1">
      <c r="A206" s="47">
        <v>202</v>
      </c>
      <c r="B206" s="46">
        <v>203</v>
      </c>
      <c r="C206" s="3" t="s">
        <v>211</v>
      </c>
      <c r="D206" s="3" t="s">
        <v>386</v>
      </c>
      <c r="E206" s="5" t="s">
        <v>1636</v>
      </c>
      <c r="F206" s="60" t="s">
        <v>381</v>
      </c>
      <c r="G206" s="5" t="s">
        <v>863</v>
      </c>
      <c r="H206" s="5" t="s">
        <v>1414</v>
      </c>
      <c r="I206" s="5" t="s">
        <v>864</v>
      </c>
      <c r="J206" s="3"/>
    </row>
    <row r="207" spans="1:10" ht="60" customHeight="1">
      <c r="A207" s="47">
        <v>203</v>
      </c>
      <c r="B207" s="46">
        <v>204</v>
      </c>
      <c r="C207" s="3" t="s">
        <v>212</v>
      </c>
      <c r="D207" s="3" t="s">
        <v>386</v>
      </c>
      <c r="E207" s="5" t="s">
        <v>1526</v>
      </c>
      <c r="F207" s="60" t="s">
        <v>381</v>
      </c>
      <c r="G207" s="5" t="s">
        <v>865</v>
      </c>
      <c r="H207" s="5" t="s">
        <v>1415</v>
      </c>
      <c r="I207" s="5" t="s">
        <v>866</v>
      </c>
      <c r="J207" s="3"/>
    </row>
    <row r="208" spans="1:10" ht="60" customHeight="1">
      <c r="A208" s="47">
        <v>204</v>
      </c>
      <c r="B208" s="46">
        <v>205</v>
      </c>
      <c r="C208" s="3" t="s">
        <v>213</v>
      </c>
      <c r="D208" s="3" t="s">
        <v>386</v>
      </c>
      <c r="E208" s="5" t="s">
        <v>1637</v>
      </c>
      <c r="F208" s="60" t="s">
        <v>381</v>
      </c>
      <c r="G208" s="5" t="s">
        <v>867</v>
      </c>
      <c r="H208" s="5" t="s">
        <v>1416</v>
      </c>
      <c r="I208" s="5" t="s">
        <v>868</v>
      </c>
      <c r="J208" s="3"/>
    </row>
    <row r="209" spans="1:10" ht="60" customHeight="1">
      <c r="A209" s="47">
        <v>205</v>
      </c>
      <c r="B209" s="46">
        <v>206</v>
      </c>
      <c r="C209" s="3" t="s">
        <v>214</v>
      </c>
      <c r="D209" s="3" t="s">
        <v>386</v>
      </c>
      <c r="E209" s="5" t="s">
        <v>1638</v>
      </c>
      <c r="F209" s="60" t="s">
        <v>381</v>
      </c>
      <c r="G209" s="5" t="s">
        <v>869</v>
      </c>
      <c r="H209" s="5" t="s">
        <v>1417</v>
      </c>
      <c r="I209" s="5" t="s">
        <v>870</v>
      </c>
      <c r="J209" s="3"/>
    </row>
    <row r="210" spans="1:10" ht="60" customHeight="1">
      <c r="A210" s="47">
        <v>206</v>
      </c>
      <c r="B210" s="46">
        <v>207</v>
      </c>
      <c r="C210" s="3" t="s">
        <v>215</v>
      </c>
      <c r="D210" s="3" t="s">
        <v>386</v>
      </c>
      <c r="E210" s="5" t="s">
        <v>1639</v>
      </c>
      <c r="F210" s="60" t="s">
        <v>381</v>
      </c>
      <c r="G210" s="5" t="s">
        <v>871</v>
      </c>
      <c r="H210" s="5" t="s">
        <v>872</v>
      </c>
      <c r="I210" s="5" t="s">
        <v>873</v>
      </c>
      <c r="J210" s="3"/>
    </row>
    <row r="211" spans="1:10" ht="60" customHeight="1">
      <c r="A211" s="47">
        <v>207</v>
      </c>
      <c r="B211" s="46">
        <v>208</v>
      </c>
      <c r="C211" s="3" t="s">
        <v>216</v>
      </c>
      <c r="D211" s="3" t="s">
        <v>386</v>
      </c>
      <c r="E211" s="5" t="s">
        <v>1585</v>
      </c>
      <c r="F211" s="60" t="s">
        <v>381</v>
      </c>
      <c r="G211" s="5" t="s">
        <v>874</v>
      </c>
      <c r="H211" s="5" t="s">
        <v>1418</v>
      </c>
      <c r="I211" s="5" t="s">
        <v>875</v>
      </c>
      <c r="J211" s="3"/>
    </row>
    <row r="212" spans="1:10" ht="60" customHeight="1">
      <c r="A212" s="47">
        <v>208</v>
      </c>
      <c r="B212" s="46">
        <v>209</v>
      </c>
      <c r="C212" s="3" t="s">
        <v>217</v>
      </c>
      <c r="D212" s="3" t="s">
        <v>386</v>
      </c>
      <c r="E212" s="5" t="s">
        <v>1589</v>
      </c>
      <c r="F212" s="60" t="s">
        <v>381</v>
      </c>
      <c r="G212" s="5" t="s">
        <v>876</v>
      </c>
      <c r="H212" s="5" t="s">
        <v>877</v>
      </c>
      <c r="I212" s="5" t="s">
        <v>878</v>
      </c>
      <c r="J212" s="3"/>
    </row>
    <row r="213" spans="1:10" ht="60" customHeight="1">
      <c r="A213" s="47">
        <v>209</v>
      </c>
      <c r="B213" s="46">
        <v>210</v>
      </c>
      <c r="C213" s="3" t="s">
        <v>218</v>
      </c>
      <c r="D213" s="3" t="s">
        <v>386</v>
      </c>
      <c r="E213" s="5" t="s">
        <v>1535</v>
      </c>
      <c r="F213" s="60" t="s">
        <v>381</v>
      </c>
      <c r="G213" s="5" t="s">
        <v>879</v>
      </c>
      <c r="H213" s="5" t="s">
        <v>880</v>
      </c>
      <c r="I213" s="5" t="s">
        <v>881</v>
      </c>
      <c r="J213" s="3"/>
    </row>
    <row r="214" spans="1:10" ht="60" customHeight="1">
      <c r="A214" s="47">
        <v>210</v>
      </c>
      <c r="B214" s="46">
        <v>211</v>
      </c>
      <c r="C214" s="3" t="s">
        <v>219</v>
      </c>
      <c r="D214" s="3" t="s">
        <v>386</v>
      </c>
      <c r="E214" s="5" t="s">
        <v>1535</v>
      </c>
      <c r="F214" s="60" t="s">
        <v>381</v>
      </c>
      <c r="G214" s="5" t="s">
        <v>882</v>
      </c>
      <c r="H214" s="5" t="s">
        <v>1419</v>
      </c>
      <c r="I214" s="5" t="s">
        <v>883</v>
      </c>
      <c r="J214" s="3"/>
    </row>
    <row r="215" spans="1:10" ht="60" customHeight="1">
      <c r="A215" s="47">
        <v>211</v>
      </c>
      <c r="B215" s="46">
        <v>212</v>
      </c>
      <c r="C215" s="3" t="s">
        <v>220</v>
      </c>
      <c r="D215" s="3" t="s">
        <v>386</v>
      </c>
      <c r="E215" s="5" t="s">
        <v>1590</v>
      </c>
      <c r="F215" s="60" t="s">
        <v>381</v>
      </c>
      <c r="G215" s="5" t="s">
        <v>884</v>
      </c>
      <c r="H215" s="5" t="s">
        <v>885</v>
      </c>
      <c r="I215" s="5" t="s">
        <v>886</v>
      </c>
      <c r="J215" s="3"/>
    </row>
    <row r="216" spans="1:10" ht="60" customHeight="1">
      <c r="A216" s="47">
        <v>212</v>
      </c>
      <c r="B216" s="46">
        <v>213</v>
      </c>
      <c r="C216" s="3" t="s">
        <v>221</v>
      </c>
      <c r="D216" s="3" t="s">
        <v>386</v>
      </c>
      <c r="E216" s="5" t="s">
        <v>1590</v>
      </c>
      <c r="F216" s="60" t="s">
        <v>381</v>
      </c>
      <c r="G216" s="5" t="s">
        <v>887</v>
      </c>
      <c r="H216" s="5" t="s">
        <v>888</v>
      </c>
      <c r="I216" s="5" t="s">
        <v>889</v>
      </c>
      <c r="J216" s="3"/>
    </row>
    <row r="217" spans="1:10" ht="60" customHeight="1">
      <c r="A217" s="47">
        <v>213</v>
      </c>
      <c r="B217" s="46">
        <v>214</v>
      </c>
      <c r="C217" s="3" t="s">
        <v>222</v>
      </c>
      <c r="D217" s="3" t="s">
        <v>386</v>
      </c>
      <c r="E217" s="5" t="s">
        <v>1569</v>
      </c>
      <c r="F217" s="60" t="s">
        <v>381</v>
      </c>
      <c r="G217" s="5" t="s">
        <v>890</v>
      </c>
      <c r="H217" s="5" t="s">
        <v>891</v>
      </c>
      <c r="I217" s="5" t="s">
        <v>892</v>
      </c>
      <c r="J217" s="3"/>
    </row>
    <row r="218" spans="1:10" ht="60" customHeight="1">
      <c r="A218" s="47">
        <v>214</v>
      </c>
      <c r="B218" s="46">
        <v>215</v>
      </c>
      <c r="C218" s="3" t="s">
        <v>223</v>
      </c>
      <c r="D218" s="3" t="s">
        <v>386</v>
      </c>
      <c r="E218" s="5" t="s">
        <v>1569</v>
      </c>
      <c r="F218" s="60" t="s">
        <v>381</v>
      </c>
      <c r="G218" s="5" t="s">
        <v>893</v>
      </c>
      <c r="H218" s="5" t="s">
        <v>894</v>
      </c>
      <c r="I218" s="5" t="s">
        <v>895</v>
      </c>
      <c r="J218" s="3"/>
    </row>
    <row r="219" spans="1:10" ht="60" customHeight="1">
      <c r="A219" s="47">
        <v>215</v>
      </c>
      <c r="B219" s="46">
        <v>216</v>
      </c>
      <c r="C219" s="3" t="s">
        <v>224</v>
      </c>
      <c r="D219" s="3" t="s">
        <v>386</v>
      </c>
      <c r="E219" s="5" t="s">
        <v>1622</v>
      </c>
      <c r="F219" s="60" t="s">
        <v>381</v>
      </c>
      <c r="G219" s="5" t="s">
        <v>896</v>
      </c>
      <c r="H219" s="5" t="s">
        <v>897</v>
      </c>
      <c r="I219" s="5" t="s">
        <v>898</v>
      </c>
      <c r="J219" s="3"/>
    </row>
    <row r="220" spans="1:10" ht="60" customHeight="1">
      <c r="A220" s="47">
        <v>216</v>
      </c>
      <c r="B220" s="46">
        <v>217</v>
      </c>
      <c r="C220" s="3" t="s">
        <v>225</v>
      </c>
      <c r="D220" s="3" t="s">
        <v>386</v>
      </c>
      <c r="E220" s="5" t="s">
        <v>1640</v>
      </c>
      <c r="F220" s="60" t="s">
        <v>381</v>
      </c>
      <c r="G220" s="5" t="s">
        <v>899</v>
      </c>
      <c r="H220" s="5" t="s">
        <v>900</v>
      </c>
      <c r="I220" s="5" t="s">
        <v>901</v>
      </c>
      <c r="J220" s="3"/>
    </row>
    <row r="221" spans="1:10" ht="60" customHeight="1">
      <c r="A221" s="47">
        <v>217</v>
      </c>
      <c r="B221" s="46">
        <v>218</v>
      </c>
      <c r="C221" s="3" t="s">
        <v>226</v>
      </c>
      <c r="D221" s="3" t="s">
        <v>386</v>
      </c>
      <c r="E221" s="5" t="s">
        <v>1640</v>
      </c>
      <c r="F221" s="60" t="s">
        <v>381</v>
      </c>
      <c r="G221" s="5" t="s">
        <v>902</v>
      </c>
      <c r="H221" s="5" t="s">
        <v>903</v>
      </c>
      <c r="I221" s="5" t="s">
        <v>904</v>
      </c>
      <c r="J221" s="3"/>
    </row>
    <row r="222" spans="1:10" ht="60" customHeight="1">
      <c r="A222" s="47">
        <v>218</v>
      </c>
      <c r="B222" s="46">
        <v>219</v>
      </c>
      <c r="C222" s="3" t="s">
        <v>227</v>
      </c>
      <c r="D222" s="3" t="s">
        <v>386</v>
      </c>
      <c r="E222" s="5" t="s">
        <v>1522</v>
      </c>
      <c r="F222" s="60" t="s">
        <v>381</v>
      </c>
      <c r="G222" s="5" t="s">
        <v>905</v>
      </c>
      <c r="H222" s="5" t="s">
        <v>906</v>
      </c>
      <c r="I222" s="5" t="s">
        <v>907</v>
      </c>
      <c r="J222" s="3"/>
    </row>
    <row r="223" spans="1:10" ht="60" customHeight="1">
      <c r="A223" s="47">
        <v>219</v>
      </c>
      <c r="B223" s="46">
        <v>220</v>
      </c>
      <c r="C223" s="3" t="s">
        <v>228</v>
      </c>
      <c r="D223" s="3" t="s">
        <v>386</v>
      </c>
      <c r="E223" s="5" t="s">
        <v>1641</v>
      </c>
      <c r="F223" s="60" t="s">
        <v>381</v>
      </c>
      <c r="G223" s="5" t="s">
        <v>908</v>
      </c>
      <c r="H223" s="5" t="s">
        <v>909</v>
      </c>
      <c r="I223" s="5" t="s">
        <v>910</v>
      </c>
      <c r="J223" s="3"/>
    </row>
    <row r="224" spans="1:10" ht="60" customHeight="1">
      <c r="A224" s="47">
        <v>220</v>
      </c>
      <c r="B224" s="46">
        <v>221</v>
      </c>
      <c r="C224" s="3" t="s">
        <v>229</v>
      </c>
      <c r="D224" s="3" t="s">
        <v>386</v>
      </c>
      <c r="E224" s="5" t="s">
        <v>1522</v>
      </c>
      <c r="F224" s="60" t="s">
        <v>381</v>
      </c>
      <c r="G224" s="5" t="s">
        <v>911</v>
      </c>
      <c r="H224" s="5" t="s">
        <v>912</v>
      </c>
      <c r="I224" s="5" t="s">
        <v>913</v>
      </c>
      <c r="J224" s="3"/>
    </row>
    <row r="225" spans="1:10" ht="60" customHeight="1">
      <c r="A225" s="47">
        <v>221</v>
      </c>
      <c r="B225" s="46">
        <v>222</v>
      </c>
      <c r="C225" s="3" t="s">
        <v>230</v>
      </c>
      <c r="D225" s="3" t="s">
        <v>386</v>
      </c>
      <c r="E225" s="5" t="s">
        <v>1522</v>
      </c>
      <c r="F225" s="60" t="s">
        <v>381</v>
      </c>
      <c r="G225" s="5" t="s">
        <v>914</v>
      </c>
      <c r="H225" s="5" t="s">
        <v>915</v>
      </c>
      <c r="I225" s="5" t="s">
        <v>916</v>
      </c>
      <c r="J225" s="3"/>
    </row>
    <row r="226" spans="1:10" ht="60" customHeight="1">
      <c r="A226" s="47">
        <v>222</v>
      </c>
      <c r="B226" s="46">
        <v>223</v>
      </c>
      <c r="C226" s="3" t="s">
        <v>231</v>
      </c>
      <c r="D226" s="3" t="s">
        <v>386</v>
      </c>
      <c r="E226" s="5" t="s">
        <v>1522</v>
      </c>
      <c r="F226" s="60" t="s">
        <v>381</v>
      </c>
      <c r="G226" s="5" t="s">
        <v>917</v>
      </c>
      <c r="H226" s="5" t="s">
        <v>918</v>
      </c>
      <c r="I226" s="5" t="s">
        <v>919</v>
      </c>
      <c r="J226" s="3"/>
    </row>
    <row r="227" spans="1:10" ht="60" customHeight="1">
      <c r="A227" s="47">
        <v>223</v>
      </c>
      <c r="B227" s="46">
        <v>224</v>
      </c>
      <c r="C227" s="3" t="s">
        <v>232</v>
      </c>
      <c r="D227" s="3" t="s">
        <v>386</v>
      </c>
      <c r="E227" s="5" t="s">
        <v>1522</v>
      </c>
      <c r="F227" s="60" t="s">
        <v>381</v>
      </c>
      <c r="G227" s="5" t="s">
        <v>920</v>
      </c>
      <c r="H227" s="5" t="s">
        <v>921</v>
      </c>
      <c r="I227" s="5" t="s">
        <v>922</v>
      </c>
      <c r="J227" s="3"/>
    </row>
    <row r="228" spans="1:10" ht="60" customHeight="1">
      <c r="A228" s="47">
        <v>224</v>
      </c>
      <c r="B228" s="46">
        <v>225</v>
      </c>
      <c r="C228" s="3" t="s">
        <v>233</v>
      </c>
      <c r="D228" s="3" t="s">
        <v>386</v>
      </c>
      <c r="E228" s="5" t="s">
        <v>1642</v>
      </c>
      <c r="F228" s="60" t="s">
        <v>381</v>
      </c>
      <c r="G228" s="5" t="s">
        <v>923</v>
      </c>
      <c r="H228" s="5" t="s">
        <v>924</v>
      </c>
      <c r="I228" s="5" t="s">
        <v>925</v>
      </c>
      <c r="J228" s="3"/>
    </row>
    <row r="229" spans="1:10" ht="60" customHeight="1">
      <c r="A229" s="47">
        <v>225</v>
      </c>
      <c r="B229" s="46">
        <v>226</v>
      </c>
      <c r="C229" s="3" t="s">
        <v>234</v>
      </c>
      <c r="D229" s="3" t="s">
        <v>386</v>
      </c>
      <c r="E229" s="5" t="s">
        <v>1643</v>
      </c>
      <c r="F229" s="60" t="s">
        <v>381</v>
      </c>
      <c r="G229" s="5" t="s">
        <v>926</v>
      </c>
      <c r="H229" s="5" t="s">
        <v>927</v>
      </c>
      <c r="I229" s="5" t="s">
        <v>928</v>
      </c>
      <c r="J229" s="3"/>
    </row>
    <row r="230" spans="1:10" ht="60" customHeight="1">
      <c r="A230" s="47">
        <v>226</v>
      </c>
      <c r="B230" s="46">
        <v>227</v>
      </c>
      <c r="C230" s="3" t="s">
        <v>235</v>
      </c>
      <c r="D230" s="3" t="s">
        <v>386</v>
      </c>
      <c r="E230" s="5" t="s">
        <v>1644</v>
      </c>
      <c r="F230" s="60" t="s">
        <v>381</v>
      </c>
      <c r="G230" s="5" t="s">
        <v>929</v>
      </c>
      <c r="H230" s="5" t="s">
        <v>1420</v>
      </c>
      <c r="I230" s="5" t="s">
        <v>931</v>
      </c>
      <c r="J230" s="3"/>
    </row>
    <row r="231" spans="1:10" ht="60" customHeight="1">
      <c r="A231" s="47">
        <v>227</v>
      </c>
      <c r="B231" s="46">
        <v>228</v>
      </c>
      <c r="C231" s="3" t="s">
        <v>236</v>
      </c>
      <c r="D231" s="3" t="s">
        <v>386</v>
      </c>
      <c r="E231" s="5" t="s">
        <v>1645</v>
      </c>
      <c r="F231" s="60" t="s">
        <v>381</v>
      </c>
      <c r="G231" s="5" t="s">
        <v>932</v>
      </c>
      <c r="H231" s="5" t="s">
        <v>933</v>
      </c>
      <c r="I231" s="5" t="s">
        <v>934</v>
      </c>
      <c r="J231" s="3"/>
    </row>
    <row r="232" spans="1:10" ht="60" customHeight="1">
      <c r="A232" s="47">
        <v>228</v>
      </c>
      <c r="B232" s="46">
        <v>229</v>
      </c>
      <c r="C232" s="3" t="s">
        <v>237</v>
      </c>
      <c r="D232" s="3" t="s">
        <v>386</v>
      </c>
      <c r="E232" s="5" t="s">
        <v>1646</v>
      </c>
      <c r="F232" s="60" t="s">
        <v>381</v>
      </c>
      <c r="G232" s="5" t="s">
        <v>935</v>
      </c>
      <c r="H232" s="5" t="s">
        <v>936</v>
      </c>
      <c r="I232" s="5" t="s">
        <v>937</v>
      </c>
      <c r="J232" s="3"/>
    </row>
    <row r="233" spans="1:10" ht="60" customHeight="1">
      <c r="A233" s="47">
        <v>229</v>
      </c>
      <c r="B233" s="46">
        <v>230</v>
      </c>
      <c r="C233" s="3" t="s">
        <v>238</v>
      </c>
      <c r="D233" s="3" t="s">
        <v>386</v>
      </c>
      <c r="E233" s="5" t="s">
        <v>1647</v>
      </c>
      <c r="F233" s="60" t="s">
        <v>381</v>
      </c>
      <c r="G233" s="5" t="s">
        <v>938</v>
      </c>
      <c r="H233" s="5" t="s">
        <v>939</v>
      </c>
      <c r="I233" s="5" t="s">
        <v>940</v>
      </c>
      <c r="J233" s="3"/>
    </row>
    <row r="234" spans="1:10" ht="60" customHeight="1">
      <c r="A234" s="47">
        <v>230</v>
      </c>
      <c r="B234" s="46">
        <v>231</v>
      </c>
      <c r="C234" s="3" t="s">
        <v>239</v>
      </c>
      <c r="D234" s="3" t="s">
        <v>386</v>
      </c>
      <c r="E234" s="5" t="s">
        <v>1628</v>
      </c>
      <c r="F234" s="60" t="s">
        <v>381</v>
      </c>
      <c r="G234" s="5" t="s">
        <v>941</v>
      </c>
      <c r="H234" s="5" t="s">
        <v>1421</v>
      </c>
      <c r="I234" s="5" t="s">
        <v>942</v>
      </c>
      <c r="J234" s="3"/>
    </row>
    <row r="235" spans="1:10" ht="60" customHeight="1">
      <c r="A235" s="47">
        <v>231</v>
      </c>
      <c r="B235" s="46">
        <v>232</v>
      </c>
      <c r="C235" s="3" t="s">
        <v>240</v>
      </c>
      <c r="D235" s="3" t="s">
        <v>386</v>
      </c>
      <c r="E235" s="5" t="s">
        <v>1648</v>
      </c>
      <c r="F235" s="60" t="s">
        <v>381</v>
      </c>
      <c r="G235" s="5" t="s">
        <v>943</v>
      </c>
      <c r="H235" s="5" t="s">
        <v>944</v>
      </c>
      <c r="I235" s="5" t="s">
        <v>945</v>
      </c>
      <c r="J235" s="3"/>
    </row>
    <row r="236" spans="1:10" ht="60" customHeight="1">
      <c r="A236" s="47">
        <v>232</v>
      </c>
      <c r="B236" s="46">
        <v>233</v>
      </c>
      <c r="C236" s="3" t="s">
        <v>241</v>
      </c>
      <c r="D236" s="3" t="s">
        <v>386</v>
      </c>
      <c r="E236" s="5" t="s">
        <v>1649</v>
      </c>
      <c r="F236" s="60" t="s">
        <v>381</v>
      </c>
      <c r="G236" s="5" t="s">
        <v>946</v>
      </c>
      <c r="H236" s="5" t="s">
        <v>1422</v>
      </c>
      <c r="I236" s="5" t="s">
        <v>947</v>
      </c>
      <c r="J236" s="3"/>
    </row>
    <row r="237" spans="1:10" ht="60" customHeight="1">
      <c r="A237" s="47">
        <v>233</v>
      </c>
      <c r="B237" s="46">
        <v>234</v>
      </c>
      <c r="C237" s="3" t="s">
        <v>242</v>
      </c>
      <c r="D237" s="3" t="s">
        <v>386</v>
      </c>
      <c r="E237" s="5" t="s">
        <v>1650</v>
      </c>
      <c r="F237" s="60" t="s">
        <v>381</v>
      </c>
      <c r="G237" s="5" t="s">
        <v>948</v>
      </c>
      <c r="H237" s="5" t="s">
        <v>1423</v>
      </c>
      <c r="I237" s="5" t="s">
        <v>949</v>
      </c>
      <c r="J237" s="3"/>
    </row>
    <row r="238" spans="1:10" ht="60" customHeight="1">
      <c r="A238" s="47">
        <v>234</v>
      </c>
      <c r="B238" s="46">
        <v>235</v>
      </c>
      <c r="C238" s="3" t="s">
        <v>243</v>
      </c>
      <c r="D238" s="3" t="s">
        <v>386</v>
      </c>
      <c r="E238" s="5" t="s">
        <v>1651</v>
      </c>
      <c r="F238" s="60" t="s">
        <v>381</v>
      </c>
      <c r="G238" s="5" t="s">
        <v>950</v>
      </c>
      <c r="H238" s="5" t="s">
        <v>951</v>
      </c>
      <c r="I238" s="5" t="s">
        <v>952</v>
      </c>
      <c r="J238" s="3"/>
    </row>
    <row r="239" spans="1:10" ht="60" customHeight="1">
      <c r="A239" s="47">
        <v>235</v>
      </c>
      <c r="B239" s="46">
        <v>236</v>
      </c>
      <c r="C239" s="3" t="s">
        <v>244</v>
      </c>
      <c r="D239" s="3" t="s">
        <v>386</v>
      </c>
      <c r="E239" s="5" t="s">
        <v>1631</v>
      </c>
      <c r="F239" s="60" t="s">
        <v>381</v>
      </c>
      <c r="G239" s="5" t="s">
        <v>953</v>
      </c>
      <c r="H239" s="5" t="s">
        <v>954</v>
      </c>
      <c r="I239" s="5" t="s">
        <v>955</v>
      </c>
      <c r="J239" s="3"/>
    </row>
    <row r="240" spans="1:10" ht="60" customHeight="1">
      <c r="A240" s="47">
        <v>236</v>
      </c>
      <c r="B240" s="46">
        <v>237</v>
      </c>
      <c r="C240" s="3" t="s">
        <v>245</v>
      </c>
      <c r="D240" s="3" t="s">
        <v>386</v>
      </c>
      <c r="E240" s="5" t="s">
        <v>1522</v>
      </c>
      <c r="F240" s="60" t="s">
        <v>381</v>
      </c>
      <c r="G240" s="5" t="s">
        <v>956</v>
      </c>
      <c r="H240" s="5" t="s">
        <v>1424</v>
      </c>
      <c r="I240" s="5" t="s">
        <v>957</v>
      </c>
      <c r="J240" s="3"/>
    </row>
    <row r="241" spans="1:10" ht="60" customHeight="1">
      <c r="A241" s="47">
        <v>237</v>
      </c>
      <c r="B241" s="46">
        <v>238</v>
      </c>
      <c r="C241" s="3" t="s">
        <v>246</v>
      </c>
      <c r="D241" s="3" t="s">
        <v>386</v>
      </c>
      <c r="E241" s="5" t="s">
        <v>1522</v>
      </c>
      <c r="F241" s="60" t="s">
        <v>381</v>
      </c>
      <c r="G241" s="5" t="s">
        <v>958</v>
      </c>
      <c r="H241" s="5" t="s">
        <v>959</v>
      </c>
      <c r="I241" s="5" t="s">
        <v>960</v>
      </c>
      <c r="J241" s="3"/>
    </row>
    <row r="242" spans="1:10" ht="60" customHeight="1">
      <c r="A242" s="47">
        <v>238</v>
      </c>
      <c r="B242" s="46">
        <v>239</v>
      </c>
      <c r="C242" s="3" t="s">
        <v>247</v>
      </c>
      <c r="D242" s="3" t="s">
        <v>386</v>
      </c>
      <c r="E242" s="5" t="s">
        <v>1652</v>
      </c>
      <c r="F242" s="60" t="s">
        <v>381</v>
      </c>
      <c r="G242" s="5" t="s">
        <v>961</v>
      </c>
      <c r="H242" s="5" t="s">
        <v>1425</v>
      </c>
      <c r="I242" s="5" t="s">
        <v>962</v>
      </c>
      <c r="J242" s="3"/>
    </row>
    <row r="243" spans="1:10" ht="60" customHeight="1">
      <c r="A243" s="47">
        <v>239</v>
      </c>
      <c r="B243" s="46">
        <v>240</v>
      </c>
      <c r="C243" s="3" t="s">
        <v>248</v>
      </c>
      <c r="D243" s="3" t="s">
        <v>386</v>
      </c>
      <c r="E243" s="5" t="s">
        <v>1633</v>
      </c>
      <c r="F243" s="60" t="s">
        <v>381</v>
      </c>
      <c r="G243" s="5" t="s">
        <v>963</v>
      </c>
      <c r="H243" s="5" t="s">
        <v>1426</v>
      </c>
      <c r="I243" s="5" t="s">
        <v>964</v>
      </c>
      <c r="J243" s="3"/>
    </row>
    <row r="244" spans="1:10" ht="60" customHeight="1">
      <c r="A244" s="47">
        <v>240</v>
      </c>
      <c r="B244" s="46">
        <v>241</v>
      </c>
      <c r="C244" s="3" t="s">
        <v>249</v>
      </c>
      <c r="D244" s="3" t="s">
        <v>386</v>
      </c>
      <c r="E244" s="5" t="s">
        <v>1653</v>
      </c>
      <c r="F244" s="60" t="s">
        <v>381</v>
      </c>
      <c r="G244" s="5" t="s">
        <v>965</v>
      </c>
      <c r="H244" s="5" t="s">
        <v>1427</v>
      </c>
      <c r="I244" s="5" t="s">
        <v>966</v>
      </c>
      <c r="J244" s="3"/>
    </row>
    <row r="245" spans="1:10" ht="60" customHeight="1">
      <c r="A245" s="47">
        <v>241</v>
      </c>
      <c r="B245" s="46">
        <v>242</v>
      </c>
      <c r="C245" s="3" t="s">
        <v>250</v>
      </c>
      <c r="D245" s="3" t="s">
        <v>386</v>
      </c>
      <c r="E245" s="5" t="s">
        <v>1654</v>
      </c>
      <c r="F245" s="60" t="s">
        <v>381</v>
      </c>
      <c r="G245" s="5" t="s">
        <v>967</v>
      </c>
      <c r="H245" s="5" t="s">
        <v>1428</v>
      </c>
      <c r="I245" s="5" t="s">
        <v>968</v>
      </c>
      <c r="J245" s="3"/>
    </row>
    <row r="246" spans="1:10" ht="60" customHeight="1">
      <c r="A246" s="47">
        <v>242</v>
      </c>
      <c r="B246" s="46">
        <v>243</v>
      </c>
      <c r="C246" s="3" t="s">
        <v>251</v>
      </c>
      <c r="D246" s="3" t="s">
        <v>386</v>
      </c>
      <c r="E246" s="5" t="s">
        <v>1655</v>
      </c>
      <c r="F246" s="60" t="s">
        <v>381</v>
      </c>
      <c r="G246" s="5" t="s">
        <v>969</v>
      </c>
      <c r="H246" s="5" t="s">
        <v>1429</v>
      </c>
      <c r="I246" s="5" t="s">
        <v>970</v>
      </c>
      <c r="J246" s="3"/>
    </row>
    <row r="247" spans="1:10" ht="60" customHeight="1">
      <c r="A247" s="47">
        <v>243</v>
      </c>
      <c r="B247" s="46">
        <v>244</v>
      </c>
      <c r="C247" s="3" t="s">
        <v>252</v>
      </c>
      <c r="D247" s="3" t="s">
        <v>386</v>
      </c>
      <c r="E247" s="5" t="s">
        <v>1656</v>
      </c>
      <c r="F247" s="60" t="s">
        <v>381</v>
      </c>
      <c r="G247" s="5" t="s">
        <v>971</v>
      </c>
      <c r="H247" s="5" t="s">
        <v>1430</v>
      </c>
      <c r="I247" s="5" t="s">
        <v>972</v>
      </c>
      <c r="J247" s="3"/>
    </row>
    <row r="248" spans="1:10" ht="60" customHeight="1">
      <c r="A248" s="47">
        <v>244</v>
      </c>
      <c r="B248" s="46">
        <v>245</v>
      </c>
      <c r="C248" s="3" t="s">
        <v>253</v>
      </c>
      <c r="D248" s="3" t="s">
        <v>386</v>
      </c>
      <c r="E248" s="5" t="s">
        <v>1656</v>
      </c>
      <c r="F248" s="60" t="s">
        <v>381</v>
      </c>
      <c r="G248" s="5" t="s">
        <v>973</v>
      </c>
      <c r="H248" s="5" t="s">
        <v>1431</v>
      </c>
      <c r="I248" s="5" t="s">
        <v>974</v>
      </c>
      <c r="J248" s="3"/>
    </row>
    <row r="249" spans="1:10" ht="60" customHeight="1">
      <c r="A249" s="47">
        <v>245</v>
      </c>
      <c r="B249" s="46">
        <v>246</v>
      </c>
      <c r="C249" s="3" t="s">
        <v>254</v>
      </c>
      <c r="D249" s="3" t="s">
        <v>386</v>
      </c>
      <c r="E249" s="5" t="s">
        <v>1656</v>
      </c>
      <c r="F249" s="60" t="s">
        <v>381</v>
      </c>
      <c r="G249" s="5" t="s">
        <v>975</v>
      </c>
      <c r="H249" s="5" t="s">
        <v>1432</v>
      </c>
      <c r="I249" s="5" t="s">
        <v>976</v>
      </c>
      <c r="J249" s="3"/>
    </row>
    <row r="250" spans="1:10" ht="60" customHeight="1">
      <c r="A250" s="47">
        <v>246</v>
      </c>
      <c r="B250" s="46">
        <v>247</v>
      </c>
      <c r="C250" s="3" t="s">
        <v>255</v>
      </c>
      <c r="D250" s="3" t="s">
        <v>386</v>
      </c>
      <c r="E250" s="5" t="s">
        <v>1656</v>
      </c>
      <c r="F250" s="60" t="s">
        <v>381</v>
      </c>
      <c r="G250" s="5" t="s">
        <v>977</v>
      </c>
      <c r="H250" s="5" t="s">
        <v>1433</v>
      </c>
      <c r="I250" s="5" t="s">
        <v>978</v>
      </c>
      <c r="J250" s="3"/>
    </row>
    <row r="251" spans="1:10" ht="60" customHeight="1">
      <c r="A251" s="47">
        <v>247</v>
      </c>
      <c r="B251" s="46">
        <v>248</v>
      </c>
      <c r="C251" s="3" t="s">
        <v>256</v>
      </c>
      <c r="D251" s="3" t="s">
        <v>386</v>
      </c>
      <c r="E251" s="5" t="s">
        <v>1657</v>
      </c>
      <c r="F251" s="60" t="s">
        <v>381</v>
      </c>
      <c r="G251" s="5" t="s">
        <v>979</v>
      </c>
      <c r="H251" s="5" t="s">
        <v>1434</v>
      </c>
      <c r="I251" s="5" t="s">
        <v>980</v>
      </c>
      <c r="J251" s="3"/>
    </row>
    <row r="252" spans="1:10" ht="60" customHeight="1">
      <c r="A252" s="47">
        <v>248</v>
      </c>
      <c r="B252" s="46">
        <v>249</v>
      </c>
      <c r="C252" s="3" t="s">
        <v>257</v>
      </c>
      <c r="D252" s="3" t="s">
        <v>386</v>
      </c>
      <c r="E252" s="5" t="s">
        <v>1658</v>
      </c>
      <c r="F252" s="60" t="s">
        <v>381</v>
      </c>
      <c r="G252" s="5" t="s">
        <v>981</v>
      </c>
      <c r="H252" s="5" t="s">
        <v>1435</v>
      </c>
      <c r="I252" s="5" t="s">
        <v>982</v>
      </c>
      <c r="J252" s="3"/>
    </row>
    <row r="253" spans="1:10" ht="60" customHeight="1">
      <c r="A253" s="47">
        <v>249</v>
      </c>
      <c r="B253" s="46">
        <v>250</v>
      </c>
      <c r="C253" s="3" t="s">
        <v>258</v>
      </c>
      <c r="D253" s="3" t="s">
        <v>386</v>
      </c>
      <c r="E253" s="5" t="s">
        <v>1659</v>
      </c>
      <c r="F253" s="60" t="s">
        <v>381</v>
      </c>
      <c r="G253" s="5" t="s">
        <v>983</v>
      </c>
      <c r="H253" s="5" t="s">
        <v>1436</v>
      </c>
      <c r="I253" s="5" t="s">
        <v>984</v>
      </c>
      <c r="J253" s="3"/>
    </row>
    <row r="254" spans="1:10" ht="60" customHeight="1">
      <c r="A254" s="47">
        <v>250</v>
      </c>
      <c r="B254" s="46">
        <v>251</v>
      </c>
      <c r="C254" s="3" t="s">
        <v>259</v>
      </c>
      <c r="D254" s="3" t="s">
        <v>386</v>
      </c>
      <c r="E254" s="5" t="s">
        <v>1659</v>
      </c>
      <c r="F254" s="60" t="s">
        <v>381</v>
      </c>
      <c r="G254" s="5" t="s">
        <v>985</v>
      </c>
      <c r="H254" s="5" t="s">
        <v>1437</v>
      </c>
      <c r="I254" s="5" t="s">
        <v>986</v>
      </c>
      <c r="J254" s="3"/>
    </row>
    <row r="255" spans="1:10" ht="60" customHeight="1">
      <c r="A255" s="47">
        <v>251</v>
      </c>
      <c r="B255" s="46">
        <v>252</v>
      </c>
      <c r="C255" s="3" t="s">
        <v>260</v>
      </c>
      <c r="D255" s="3" t="s">
        <v>386</v>
      </c>
      <c r="E255" s="5" t="s">
        <v>1616</v>
      </c>
      <c r="F255" s="60" t="s">
        <v>381</v>
      </c>
      <c r="G255" s="5" t="s">
        <v>987</v>
      </c>
      <c r="H255" s="5" t="s">
        <v>1438</v>
      </c>
      <c r="I255" s="5" t="s">
        <v>988</v>
      </c>
      <c r="J255" s="3"/>
    </row>
    <row r="256" spans="1:10" ht="60" customHeight="1">
      <c r="A256" s="47">
        <v>252</v>
      </c>
      <c r="B256" s="46">
        <v>253</v>
      </c>
      <c r="C256" s="3" t="s">
        <v>261</v>
      </c>
      <c r="D256" s="3" t="s">
        <v>386</v>
      </c>
      <c r="E256" s="5" t="s">
        <v>1660</v>
      </c>
      <c r="F256" s="60" t="s">
        <v>381</v>
      </c>
      <c r="G256" s="5" t="s">
        <v>989</v>
      </c>
      <c r="H256" s="5" t="s">
        <v>1439</v>
      </c>
      <c r="I256" s="5" t="s">
        <v>990</v>
      </c>
      <c r="J256" s="3"/>
    </row>
    <row r="257" spans="1:10" ht="60" customHeight="1">
      <c r="A257" s="47">
        <v>253</v>
      </c>
      <c r="B257" s="46">
        <v>254</v>
      </c>
      <c r="C257" s="3" t="s">
        <v>262</v>
      </c>
      <c r="D257" s="3" t="s">
        <v>386</v>
      </c>
      <c r="E257" s="5" t="s">
        <v>1661</v>
      </c>
      <c r="F257" s="60" t="s">
        <v>381</v>
      </c>
      <c r="G257" s="5" t="s">
        <v>991</v>
      </c>
      <c r="H257" s="5" t="s">
        <v>1440</v>
      </c>
      <c r="I257" s="5" t="s">
        <v>992</v>
      </c>
      <c r="J257" s="3"/>
    </row>
    <row r="258" spans="1:10" ht="60" customHeight="1">
      <c r="A258" s="47">
        <v>254</v>
      </c>
      <c r="B258" s="46">
        <v>255</v>
      </c>
      <c r="C258" s="3" t="s">
        <v>263</v>
      </c>
      <c r="D258" s="3" t="s">
        <v>386</v>
      </c>
      <c r="E258" s="5" t="s">
        <v>1662</v>
      </c>
      <c r="F258" s="60" t="s">
        <v>381</v>
      </c>
      <c r="G258" s="5" t="s">
        <v>993</v>
      </c>
      <c r="H258" s="5" t="s">
        <v>1441</v>
      </c>
      <c r="I258" s="5" t="s">
        <v>994</v>
      </c>
      <c r="J258" s="3"/>
    </row>
    <row r="259" spans="1:10" ht="60" customHeight="1">
      <c r="A259" s="47">
        <v>255</v>
      </c>
      <c r="B259" s="46">
        <v>256</v>
      </c>
      <c r="C259" s="3" t="s">
        <v>264</v>
      </c>
      <c r="D259" s="3" t="s">
        <v>386</v>
      </c>
      <c r="E259" s="5" t="s">
        <v>1663</v>
      </c>
      <c r="F259" s="60" t="s">
        <v>381</v>
      </c>
      <c r="G259" s="5" t="s">
        <v>995</v>
      </c>
      <c r="H259" s="5" t="s">
        <v>1442</v>
      </c>
      <c r="I259" s="5" t="s">
        <v>996</v>
      </c>
      <c r="J259" s="3"/>
    </row>
    <row r="260" spans="1:10" ht="60" customHeight="1">
      <c r="A260" s="47">
        <v>256</v>
      </c>
      <c r="B260" s="46">
        <v>257</v>
      </c>
      <c r="C260" s="3" t="s">
        <v>265</v>
      </c>
      <c r="D260" s="3" t="s">
        <v>386</v>
      </c>
      <c r="E260" s="5" t="s">
        <v>1663</v>
      </c>
      <c r="F260" s="60" t="s">
        <v>381</v>
      </c>
      <c r="G260" s="5" t="s">
        <v>997</v>
      </c>
      <c r="H260" s="5" t="s">
        <v>1443</v>
      </c>
      <c r="I260" s="5" t="s">
        <v>998</v>
      </c>
      <c r="J260" s="3"/>
    </row>
    <row r="261" spans="1:10" ht="60" customHeight="1">
      <c r="A261" s="47">
        <v>257</v>
      </c>
      <c r="B261" s="46">
        <v>258</v>
      </c>
      <c r="C261" s="3" t="s">
        <v>266</v>
      </c>
      <c r="D261" s="3" t="s">
        <v>386</v>
      </c>
      <c r="E261" s="5" t="s">
        <v>1618</v>
      </c>
      <c r="F261" s="60" t="s">
        <v>381</v>
      </c>
      <c r="G261" s="5" t="s">
        <v>999</v>
      </c>
      <c r="H261" s="5" t="s">
        <v>1444</v>
      </c>
      <c r="I261" s="5" t="s">
        <v>1000</v>
      </c>
      <c r="J261" s="3"/>
    </row>
    <row r="262" spans="1:10" ht="60" customHeight="1">
      <c r="A262" s="47">
        <v>258</v>
      </c>
      <c r="B262" s="46">
        <v>259</v>
      </c>
      <c r="C262" s="3" t="s">
        <v>267</v>
      </c>
      <c r="D262" s="3" t="s">
        <v>386</v>
      </c>
      <c r="E262" s="5" t="s">
        <v>1619</v>
      </c>
      <c r="F262" s="60" t="s">
        <v>381</v>
      </c>
      <c r="G262" s="5" t="s">
        <v>1001</v>
      </c>
      <c r="H262" s="5" t="s">
        <v>1445</v>
      </c>
      <c r="I262" s="5" t="s">
        <v>1002</v>
      </c>
      <c r="J262" s="3"/>
    </row>
    <row r="263" spans="1:10" ht="60" customHeight="1">
      <c r="A263" s="47">
        <v>259</v>
      </c>
      <c r="B263" s="46">
        <v>260</v>
      </c>
      <c r="C263" s="3" t="s">
        <v>268</v>
      </c>
      <c r="D263" s="3" t="s">
        <v>386</v>
      </c>
      <c r="E263" s="5" t="s">
        <v>1664</v>
      </c>
      <c r="F263" s="60" t="s">
        <v>381</v>
      </c>
      <c r="G263" s="5" t="s">
        <v>1003</v>
      </c>
      <c r="H263" s="5" t="s">
        <v>1446</v>
      </c>
      <c r="I263" s="5" t="s">
        <v>1004</v>
      </c>
      <c r="J263" s="3"/>
    </row>
    <row r="264" spans="1:10" ht="60" customHeight="1">
      <c r="A264" s="47">
        <v>260</v>
      </c>
      <c r="B264" s="46">
        <v>261</v>
      </c>
      <c r="C264" s="3" t="s">
        <v>269</v>
      </c>
      <c r="D264" s="3" t="s">
        <v>386</v>
      </c>
      <c r="E264" s="5" t="s">
        <v>1528</v>
      </c>
      <c r="F264" s="60" t="s">
        <v>381</v>
      </c>
      <c r="G264" s="5" t="s">
        <v>1005</v>
      </c>
      <c r="H264" s="5" t="s">
        <v>1447</v>
      </c>
      <c r="I264" s="5" t="s">
        <v>1006</v>
      </c>
      <c r="J264" s="3"/>
    </row>
    <row r="265" spans="1:10" ht="60" customHeight="1">
      <c r="A265" s="47">
        <v>261</v>
      </c>
      <c r="B265" s="46">
        <v>262</v>
      </c>
      <c r="C265" s="3" t="s">
        <v>270</v>
      </c>
      <c r="D265" s="3" t="s">
        <v>386</v>
      </c>
      <c r="E265" s="5" t="s">
        <v>1528</v>
      </c>
      <c r="F265" s="60" t="s">
        <v>381</v>
      </c>
      <c r="G265" s="5" t="s">
        <v>1007</v>
      </c>
      <c r="H265" s="5" t="s">
        <v>1448</v>
      </c>
      <c r="I265" s="5" t="s">
        <v>1008</v>
      </c>
      <c r="J265" s="3"/>
    </row>
    <row r="266" spans="1:10" ht="60" customHeight="1">
      <c r="A266" s="47">
        <v>262</v>
      </c>
      <c r="B266" s="46">
        <v>263</v>
      </c>
      <c r="C266" s="3" t="s">
        <v>271</v>
      </c>
      <c r="D266" s="3" t="s">
        <v>386</v>
      </c>
      <c r="E266" s="5" t="s">
        <v>1639</v>
      </c>
      <c r="F266" s="60" t="s">
        <v>381</v>
      </c>
      <c r="G266" s="5" t="s">
        <v>1009</v>
      </c>
      <c r="H266" s="5" t="s">
        <v>1449</v>
      </c>
      <c r="I266" s="5" t="s">
        <v>1010</v>
      </c>
      <c r="J266" s="3"/>
    </row>
    <row r="267" spans="1:10" ht="60" customHeight="1">
      <c r="A267" s="47">
        <v>263</v>
      </c>
      <c r="B267" s="46">
        <v>264</v>
      </c>
      <c r="C267" s="3" t="s">
        <v>272</v>
      </c>
      <c r="D267" s="3" t="s">
        <v>386</v>
      </c>
      <c r="E267" s="5" t="s">
        <v>1639</v>
      </c>
      <c r="F267" s="60" t="s">
        <v>381</v>
      </c>
      <c r="G267" s="5" t="s">
        <v>1011</v>
      </c>
      <c r="H267" s="5" t="s">
        <v>1450</v>
      </c>
      <c r="I267" s="5" t="s">
        <v>1012</v>
      </c>
      <c r="J267" s="3"/>
    </row>
    <row r="268" spans="1:10" ht="60" customHeight="1">
      <c r="A268" s="47">
        <v>264</v>
      </c>
      <c r="B268" s="46">
        <v>265</v>
      </c>
      <c r="C268" s="3" t="s">
        <v>273</v>
      </c>
      <c r="D268" s="3" t="s">
        <v>386</v>
      </c>
      <c r="E268" s="5" t="s">
        <v>1589</v>
      </c>
      <c r="F268" s="60" t="s">
        <v>381</v>
      </c>
      <c r="G268" s="5" t="s">
        <v>1013</v>
      </c>
      <c r="H268" s="5" t="s">
        <v>1014</v>
      </c>
      <c r="I268" s="5" t="s">
        <v>1015</v>
      </c>
      <c r="J268" s="3"/>
    </row>
    <row r="269" spans="1:10" ht="60" customHeight="1">
      <c r="A269" s="47">
        <v>265</v>
      </c>
      <c r="B269" s="46">
        <v>266</v>
      </c>
      <c r="C269" s="3" t="s">
        <v>274</v>
      </c>
      <c r="D269" s="3" t="s">
        <v>386</v>
      </c>
      <c r="E269" s="5" t="s">
        <v>1535</v>
      </c>
      <c r="F269" s="60" t="s">
        <v>381</v>
      </c>
      <c r="G269" s="5" t="s">
        <v>1016</v>
      </c>
      <c r="H269" s="5" t="s">
        <v>1017</v>
      </c>
      <c r="I269" s="5" t="s">
        <v>1018</v>
      </c>
      <c r="J269" s="3"/>
    </row>
    <row r="270" spans="1:10" ht="60" customHeight="1">
      <c r="A270" s="47">
        <v>266</v>
      </c>
      <c r="B270" s="46">
        <v>267</v>
      </c>
      <c r="C270" s="3" t="s">
        <v>275</v>
      </c>
      <c r="D270" s="3" t="s">
        <v>386</v>
      </c>
      <c r="E270" s="5" t="s">
        <v>1535</v>
      </c>
      <c r="F270" s="60" t="s">
        <v>381</v>
      </c>
      <c r="G270" s="5" t="s">
        <v>1019</v>
      </c>
      <c r="H270" s="5" t="s">
        <v>1020</v>
      </c>
      <c r="I270" s="5" t="s">
        <v>1021</v>
      </c>
      <c r="J270" s="3"/>
    </row>
    <row r="271" spans="1:10" ht="60" customHeight="1">
      <c r="A271" s="47">
        <v>267</v>
      </c>
      <c r="B271" s="46">
        <v>268</v>
      </c>
      <c r="C271" s="3" t="s">
        <v>276</v>
      </c>
      <c r="D271" s="3" t="s">
        <v>386</v>
      </c>
      <c r="E271" s="5" t="s">
        <v>1569</v>
      </c>
      <c r="F271" s="60" t="s">
        <v>381</v>
      </c>
      <c r="G271" s="5" t="s">
        <v>1022</v>
      </c>
      <c r="H271" s="5" t="s">
        <v>1023</v>
      </c>
      <c r="I271" s="5" t="s">
        <v>1024</v>
      </c>
      <c r="J271" s="3"/>
    </row>
    <row r="272" spans="1:10" ht="60" customHeight="1">
      <c r="A272" s="47">
        <v>268</v>
      </c>
      <c r="B272" s="46">
        <v>269</v>
      </c>
      <c r="C272" s="3" t="s">
        <v>277</v>
      </c>
      <c r="D272" s="3" t="s">
        <v>386</v>
      </c>
      <c r="E272" s="5" t="s">
        <v>1569</v>
      </c>
      <c r="F272" s="60" t="s">
        <v>381</v>
      </c>
      <c r="G272" s="5" t="s">
        <v>1025</v>
      </c>
      <c r="H272" s="5" t="s">
        <v>1026</v>
      </c>
      <c r="I272" s="5" t="s">
        <v>1027</v>
      </c>
      <c r="J272" s="3"/>
    </row>
    <row r="273" spans="1:10" ht="60" customHeight="1">
      <c r="A273" s="47">
        <v>269</v>
      </c>
      <c r="B273" s="46">
        <v>270</v>
      </c>
      <c r="C273" s="3" t="s">
        <v>278</v>
      </c>
      <c r="D273" s="3" t="s">
        <v>386</v>
      </c>
      <c r="E273" s="5" t="s">
        <v>1665</v>
      </c>
      <c r="F273" s="60" t="s">
        <v>381</v>
      </c>
      <c r="G273" s="5" t="s">
        <v>1028</v>
      </c>
      <c r="H273" s="5" t="s">
        <v>1451</v>
      </c>
      <c r="I273" s="5" t="s">
        <v>1029</v>
      </c>
      <c r="J273" s="3"/>
    </row>
    <row r="274" spans="1:10" ht="60" customHeight="1">
      <c r="A274" s="47">
        <v>270</v>
      </c>
      <c r="B274" s="46">
        <v>271</v>
      </c>
      <c r="C274" s="3" t="s">
        <v>279</v>
      </c>
      <c r="D274" s="3" t="s">
        <v>386</v>
      </c>
      <c r="E274" s="5" t="s">
        <v>1522</v>
      </c>
      <c r="F274" s="60" t="s">
        <v>381</v>
      </c>
      <c r="G274" s="5" t="s">
        <v>1030</v>
      </c>
      <c r="H274" s="5" t="s">
        <v>1031</v>
      </c>
      <c r="I274" s="5" t="s">
        <v>1032</v>
      </c>
      <c r="J274" s="3"/>
    </row>
    <row r="275" spans="1:10" ht="60" customHeight="1">
      <c r="A275" s="47">
        <v>271</v>
      </c>
      <c r="B275" s="46">
        <v>272</v>
      </c>
      <c r="C275" s="3" t="s">
        <v>280</v>
      </c>
      <c r="D275" s="3" t="s">
        <v>386</v>
      </c>
      <c r="E275" s="5" t="s">
        <v>1522</v>
      </c>
      <c r="F275" s="60" t="s">
        <v>381</v>
      </c>
      <c r="G275" s="5" t="s">
        <v>1033</v>
      </c>
      <c r="H275" s="5" t="s">
        <v>1452</v>
      </c>
      <c r="I275" s="5" t="s">
        <v>1034</v>
      </c>
      <c r="J275" s="3"/>
    </row>
    <row r="276" spans="1:10" ht="60" customHeight="1">
      <c r="A276" s="47">
        <v>272</v>
      </c>
      <c r="B276" s="46">
        <v>273</v>
      </c>
      <c r="C276" s="3" t="s">
        <v>281</v>
      </c>
      <c r="D276" s="3" t="s">
        <v>386</v>
      </c>
      <c r="E276" s="5" t="s">
        <v>1522</v>
      </c>
      <c r="F276" s="60" t="s">
        <v>381</v>
      </c>
      <c r="G276" s="5" t="s">
        <v>1035</v>
      </c>
      <c r="H276" s="5" t="s">
        <v>1453</v>
      </c>
      <c r="I276" s="5" t="s">
        <v>1036</v>
      </c>
      <c r="J276" s="3"/>
    </row>
    <row r="277" spans="1:10" ht="60" customHeight="1">
      <c r="A277" s="47">
        <v>273</v>
      </c>
      <c r="B277" s="46">
        <v>274</v>
      </c>
      <c r="C277" s="3" t="s">
        <v>282</v>
      </c>
      <c r="D277" s="3" t="s">
        <v>386</v>
      </c>
      <c r="E277" s="5" t="s">
        <v>1522</v>
      </c>
      <c r="F277" s="60" t="s">
        <v>381</v>
      </c>
      <c r="G277" s="5" t="s">
        <v>1037</v>
      </c>
      <c r="H277" s="5" t="s">
        <v>1454</v>
      </c>
      <c r="I277" s="5" t="s">
        <v>1038</v>
      </c>
      <c r="J277" s="3"/>
    </row>
    <row r="278" spans="1:10" ht="60" customHeight="1">
      <c r="A278" s="47">
        <v>274</v>
      </c>
      <c r="B278" s="46">
        <v>275</v>
      </c>
      <c r="C278" s="3" t="s">
        <v>283</v>
      </c>
      <c r="D278" s="3" t="s">
        <v>386</v>
      </c>
      <c r="E278" s="5" t="s">
        <v>1666</v>
      </c>
      <c r="F278" s="60" t="s">
        <v>381</v>
      </c>
      <c r="G278" s="5" t="s">
        <v>1039</v>
      </c>
      <c r="H278" s="5" t="s">
        <v>1040</v>
      </c>
      <c r="I278" s="5" t="s">
        <v>1041</v>
      </c>
      <c r="J278" s="3"/>
    </row>
    <row r="279" spans="1:10" ht="60" customHeight="1">
      <c r="A279" s="47">
        <v>275</v>
      </c>
      <c r="B279" s="46">
        <v>276</v>
      </c>
      <c r="C279" s="3" t="s">
        <v>284</v>
      </c>
      <c r="D279" s="3" t="s">
        <v>386</v>
      </c>
      <c r="E279" s="5" t="s">
        <v>1667</v>
      </c>
      <c r="F279" s="60" t="s">
        <v>381</v>
      </c>
      <c r="G279" s="5" t="s">
        <v>1042</v>
      </c>
      <c r="H279" s="5" t="s">
        <v>1043</v>
      </c>
      <c r="I279" s="5" t="s">
        <v>1044</v>
      </c>
      <c r="J279" s="3"/>
    </row>
    <row r="280" spans="1:10" ht="60" customHeight="1">
      <c r="A280" s="47">
        <v>276</v>
      </c>
      <c r="B280" s="46">
        <v>277</v>
      </c>
      <c r="C280" s="3" t="s">
        <v>285</v>
      </c>
      <c r="D280" s="3" t="s">
        <v>386</v>
      </c>
      <c r="E280" s="5" t="s">
        <v>1668</v>
      </c>
      <c r="F280" s="60" t="s">
        <v>381</v>
      </c>
      <c r="G280" s="5" t="s">
        <v>1045</v>
      </c>
      <c r="H280" s="5" t="s">
        <v>1455</v>
      </c>
      <c r="I280" s="5" t="s">
        <v>1046</v>
      </c>
      <c r="J280" s="3"/>
    </row>
    <row r="281" spans="1:10" ht="60" customHeight="1">
      <c r="A281" s="47">
        <v>277</v>
      </c>
      <c r="B281" s="46">
        <v>278</v>
      </c>
      <c r="C281" s="3" t="s">
        <v>286</v>
      </c>
      <c r="D281" s="3" t="s">
        <v>386</v>
      </c>
      <c r="E281" s="5" t="s">
        <v>1669</v>
      </c>
      <c r="F281" s="60" t="s">
        <v>381</v>
      </c>
      <c r="G281" s="5" t="s">
        <v>1047</v>
      </c>
      <c r="H281" s="5" t="s">
        <v>1456</v>
      </c>
      <c r="I281" s="5" t="s">
        <v>1048</v>
      </c>
      <c r="J281" s="3"/>
    </row>
    <row r="282" spans="1:10" ht="60" customHeight="1">
      <c r="A282" s="47">
        <v>278</v>
      </c>
      <c r="B282" s="46">
        <v>279</v>
      </c>
      <c r="C282" s="3" t="s">
        <v>287</v>
      </c>
      <c r="D282" s="3" t="s">
        <v>386</v>
      </c>
      <c r="E282" s="5" t="s">
        <v>1670</v>
      </c>
      <c r="F282" s="60" t="s">
        <v>381</v>
      </c>
      <c r="G282" s="5" t="s">
        <v>1049</v>
      </c>
      <c r="H282" s="5" t="s">
        <v>1457</v>
      </c>
      <c r="I282" s="5" t="s">
        <v>1050</v>
      </c>
      <c r="J282" s="3"/>
    </row>
    <row r="283" spans="1:10" ht="60" customHeight="1">
      <c r="A283" s="47">
        <v>279</v>
      </c>
      <c r="B283" s="46">
        <v>280</v>
      </c>
      <c r="C283" s="3" t="s">
        <v>288</v>
      </c>
      <c r="D283" s="3" t="s">
        <v>386</v>
      </c>
      <c r="E283" s="5" t="s">
        <v>1671</v>
      </c>
      <c r="F283" s="60" t="s">
        <v>381</v>
      </c>
      <c r="G283" s="5" t="s">
        <v>1051</v>
      </c>
      <c r="H283" s="5" t="s">
        <v>1052</v>
      </c>
      <c r="I283" s="5" t="s">
        <v>1053</v>
      </c>
      <c r="J283" s="3"/>
    </row>
    <row r="284" spans="1:10" ht="60" customHeight="1">
      <c r="A284" s="47">
        <v>280</v>
      </c>
      <c r="B284" s="46">
        <v>281</v>
      </c>
      <c r="C284" s="3" t="s">
        <v>289</v>
      </c>
      <c r="D284" s="3" t="s">
        <v>364</v>
      </c>
      <c r="E284" s="5" t="s">
        <v>1624</v>
      </c>
      <c r="F284" s="60" t="s">
        <v>381</v>
      </c>
      <c r="G284" s="5" t="s">
        <v>1054</v>
      </c>
      <c r="H284" s="5" t="s">
        <v>1055</v>
      </c>
      <c r="I284" s="5" t="s">
        <v>1056</v>
      </c>
      <c r="J284" s="3"/>
    </row>
    <row r="285" spans="1:10" ht="60" customHeight="1">
      <c r="A285" s="47">
        <v>281</v>
      </c>
      <c r="B285" s="46">
        <v>282</v>
      </c>
      <c r="C285" s="3" t="s">
        <v>290</v>
      </c>
      <c r="D285" s="3" t="s">
        <v>386</v>
      </c>
      <c r="E285" s="5" t="s">
        <v>1624</v>
      </c>
      <c r="F285" s="60" t="s">
        <v>381</v>
      </c>
      <c r="G285" s="5" t="s">
        <v>1057</v>
      </c>
      <c r="H285" s="5" t="s">
        <v>1458</v>
      </c>
      <c r="I285" s="5" t="s">
        <v>1058</v>
      </c>
      <c r="J285" s="3"/>
    </row>
    <row r="286" spans="1:10" ht="60" customHeight="1">
      <c r="A286" s="47">
        <v>282</v>
      </c>
      <c r="B286" s="46">
        <v>283</v>
      </c>
      <c r="C286" s="3" t="s">
        <v>291</v>
      </c>
      <c r="D286" s="3" t="s">
        <v>386</v>
      </c>
      <c r="E286" s="5" t="s">
        <v>1672</v>
      </c>
      <c r="F286" s="60" t="s">
        <v>381</v>
      </c>
      <c r="G286" s="5" t="s">
        <v>1059</v>
      </c>
      <c r="H286" s="5" t="s">
        <v>1459</v>
      </c>
      <c r="I286" s="5" t="s">
        <v>1060</v>
      </c>
      <c r="J286" s="3"/>
    </row>
    <row r="287" spans="1:10" ht="60" customHeight="1">
      <c r="A287" s="47">
        <v>283</v>
      </c>
      <c r="B287" s="46">
        <v>284</v>
      </c>
      <c r="C287" s="3" t="s">
        <v>292</v>
      </c>
      <c r="D287" s="3" t="s">
        <v>364</v>
      </c>
      <c r="E287" s="5" t="s">
        <v>1522</v>
      </c>
      <c r="F287" s="60" t="s">
        <v>381</v>
      </c>
      <c r="G287" s="5" t="s">
        <v>1061</v>
      </c>
      <c r="H287" s="5" t="s">
        <v>1460</v>
      </c>
      <c r="I287" s="5" t="s">
        <v>1062</v>
      </c>
      <c r="J287" s="3"/>
    </row>
    <row r="288" spans="1:10" ht="60" customHeight="1">
      <c r="A288" s="47">
        <v>284</v>
      </c>
      <c r="B288" s="46">
        <v>285</v>
      </c>
      <c r="C288" s="3" t="s">
        <v>293</v>
      </c>
      <c r="D288" s="3" t="s">
        <v>386</v>
      </c>
      <c r="E288" s="5" t="s">
        <v>1522</v>
      </c>
      <c r="F288" s="60" t="s">
        <v>381</v>
      </c>
      <c r="G288" s="5" t="s">
        <v>1063</v>
      </c>
      <c r="H288" s="5" t="s">
        <v>1461</v>
      </c>
      <c r="I288" s="5" t="s">
        <v>1064</v>
      </c>
      <c r="J288" s="3"/>
    </row>
    <row r="289" spans="1:10" ht="60" customHeight="1">
      <c r="A289" s="47">
        <v>285</v>
      </c>
      <c r="B289" s="46">
        <v>286</v>
      </c>
      <c r="C289" s="3" t="s">
        <v>294</v>
      </c>
      <c r="D289" s="3" t="s">
        <v>386</v>
      </c>
      <c r="E289" s="5" t="s">
        <v>1522</v>
      </c>
      <c r="F289" s="60" t="s">
        <v>381</v>
      </c>
      <c r="G289" s="5" t="s">
        <v>1065</v>
      </c>
      <c r="H289" s="5" t="s">
        <v>1066</v>
      </c>
      <c r="I289" s="5" t="s">
        <v>1067</v>
      </c>
      <c r="J289" s="3"/>
    </row>
    <row r="290" spans="1:10" ht="60" customHeight="1">
      <c r="A290" s="47">
        <v>286</v>
      </c>
      <c r="B290" s="46">
        <v>287</v>
      </c>
      <c r="C290" s="3" t="s">
        <v>295</v>
      </c>
      <c r="D290" s="3" t="s">
        <v>386</v>
      </c>
      <c r="E290" s="5" t="s">
        <v>1673</v>
      </c>
      <c r="F290" s="60" t="s">
        <v>381</v>
      </c>
      <c r="G290" s="5" t="s">
        <v>1068</v>
      </c>
      <c r="H290" s="5" t="s">
        <v>1069</v>
      </c>
      <c r="I290" s="5" t="s">
        <v>1070</v>
      </c>
      <c r="J290" s="3"/>
    </row>
    <row r="291" spans="1:10" ht="60" customHeight="1">
      <c r="A291" s="47">
        <v>287</v>
      </c>
      <c r="B291" s="46">
        <v>288</v>
      </c>
      <c r="C291" s="3" t="s">
        <v>296</v>
      </c>
      <c r="D291" s="3" t="s">
        <v>386</v>
      </c>
      <c r="E291" s="5" t="s">
        <v>1674</v>
      </c>
      <c r="F291" s="60" t="s">
        <v>381</v>
      </c>
      <c r="G291" s="5" t="s">
        <v>1071</v>
      </c>
      <c r="H291" s="5" t="s">
        <v>1462</v>
      </c>
      <c r="I291" s="5" t="s">
        <v>1072</v>
      </c>
      <c r="J291" s="3"/>
    </row>
    <row r="292" spans="1:10" ht="60" customHeight="1">
      <c r="A292" s="47">
        <v>288</v>
      </c>
      <c r="B292" s="46">
        <v>289</v>
      </c>
      <c r="C292" s="3" t="s">
        <v>297</v>
      </c>
      <c r="D292" s="3" t="s">
        <v>386</v>
      </c>
      <c r="E292" s="5" t="s">
        <v>1555</v>
      </c>
      <c r="F292" s="60" t="s">
        <v>381</v>
      </c>
      <c r="G292" s="5" t="s">
        <v>1073</v>
      </c>
      <c r="H292" s="5" t="s">
        <v>1463</v>
      </c>
      <c r="I292" s="5" t="s">
        <v>1074</v>
      </c>
      <c r="J292" s="3"/>
    </row>
    <row r="293" spans="1:10" ht="60" customHeight="1">
      <c r="A293" s="47">
        <v>289</v>
      </c>
      <c r="B293" s="46">
        <v>290</v>
      </c>
      <c r="C293" s="3" t="s">
        <v>298</v>
      </c>
      <c r="D293" s="3" t="s">
        <v>386</v>
      </c>
      <c r="E293" s="5" t="s">
        <v>1648</v>
      </c>
      <c r="F293" s="60" t="s">
        <v>381</v>
      </c>
      <c r="G293" s="5" t="s">
        <v>1075</v>
      </c>
      <c r="H293" s="5" t="s">
        <v>1464</v>
      </c>
      <c r="I293" s="5" t="s">
        <v>1076</v>
      </c>
      <c r="J293" s="3"/>
    </row>
    <row r="294" spans="1:10" ht="60" customHeight="1">
      <c r="A294" s="47">
        <v>290</v>
      </c>
      <c r="B294" s="46">
        <v>291</v>
      </c>
      <c r="C294" s="3" t="s">
        <v>299</v>
      </c>
      <c r="D294" s="3" t="s">
        <v>386</v>
      </c>
      <c r="E294" s="5" t="s">
        <v>1675</v>
      </c>
      <c r="F294" s="60" t="s">
        <v>381</v>
      </c>
      <c r="G294" s="5" t="s">
        <v>1077</v>
      </c>
      <c r="H294" s="5" t="s">
        <v>1465</v>
      </c>
      <c r="I294" s="5" t="s">
        <v>1078</v>
      </c>
      <c r="J294" s="3"/>
    </row>
    <row r="295" spans="1:10" ht="60" customHeight="1">
      <c r="A295" s="47">
        <v>291</v>
      </c>
      <c r="B295" s="46">
        <v>292</v>
      </c>
      <c r="C295" s="3" t="s">
        <v>300</v>
      </c>
      <c r="D295" s="3" t="s">
        <v>386</v>
      </c>
      <c r="E295" s="5" t="s">
        <v>1676</v>
      </c>
      <c r="F295" s="60" t="s">
        <v>381</v>
      </c>
      <c r="G295" s="5" t="s">
        <v>1079</v>
      </c>
      <c r="H295" s="5" t="s">
        <v>1466</v>
      </c>
      <c r="I295" s="5" t="s">
        <v>1080</v>
      </c>
      <c r="J295" s="3"/>
    </row>
    <row r="296" spans="1:10" ht="60" customHeight="1">
      <c r="A296" s="47">
        <v>292</v>
      </c>
      <c r="B296" s="46">
        <v>293</v>
      </c>
      <c r="C296" s="3" t="s">
        <v>301</v>
      </c>
      <c r="D296" s="3" t="s">
        <v>386</v>
      </c>
      <c r="E296" s="5" t="s">
        <v>1677</v>
      </c>
      <c r="F296" s="60" t="s">
        <v>381</v>
      </c>
      <c r="G296" s="5" t="s">
        <v>1081</v>
      </c>
      <c r="H296" s="5" t="s">
        <v>1467</v>
      </c>
      <c r="I296" s="5" t="s">
        <v>1082</v>
      </c>
      <c r="J296" s="3"/>
    </row>
    <row r="297" spans="1:10" ht="60" customHeight="1">
      <c r="A297" s="47">
        <v>293</v>
      </c>
      <c r="B297" s="46">
        <v>294</v>
      </c>
      <c r="C297" s="3" t="s">
        <v>302</v>
      </c>
      <c r="D297" s="3" t="s">
        <v>386</v>
      </c>
      <c r="E297" s="5" t="s">
        <v>1656</v>
      </c>
      <c r="F297" s="60" t="s">
        <v>381</v>
      </c>
      <c r="G297" s="5" t="s">
        <v>1083</v>
      </c>
      <c r="H297" s="5" t="s">
        <v>1468</v>
      </c>
      <c r="I297" s="5" t="s">
        <v>1084</v>
      </c>
      <c r="J297" s="3"/>
    </row>
    <row r="298" spans="1:10" ht="60" customHeight="1">
      <c r="A298" s="47">
        <v>294</v>
      </c>
      <c r="B298" s="46">
        <v>295</v>
      </c>
      <c r="C298" s="3" t="s">
        <v>303</v>
      </c>
      <c r="D298" s="3" t="s">
        <v>386</v>
      </c>
      <c r="E298" s="5" t="s">
        <v>1656</v>
      </c>
      <c r="F298" s="60" t="s">
        <v>381</v>
      </c>
      <c r="G298" s="5" t="s">
        <v>1085</v>
      </c>
      <c r="H298" s="5" t="s">
        <v>1469</v>
      </c>
      <c r="I298" s="5" t="s">
        <v>1086</v>
      </c>
      <c r="J298" s="3"/>
    </row>
    <row r="299" spans="1:10" ht="60" customHeight="1">
      <c r="A299" s="47">
        <v>295</v>
      </c>
      <c r="B299" s="46">
        <v>296</v>
      </c>
      <c r="C299" s="3" t="s">
        <v>304</v>
      </c>
      <c r="D299" s="3" t="s">
        <v>386</v>
      </c>
      <c r="E299" s="5" t="s">
        <v>1656</v>
      </c>
      <c r="F299" s="60" t="s">
        <v>381</v>
      </c>
      <c r="G299" s="5" t="s">
        <v>1087</v>
      </c>
      <c r="H299" s="5" t="s">
        <v>1470</v>
      </c>
      <c r="I299" s="5" t="s">
        <v>1088</v>
      </c>
      <c r="J299" s="3"/>
    </row>
    <row r="300" spans="1:10" ht="60" customHeight="1">
      <c r="A300" s="47">
        <v>296</v>
      </c>
      <c r="B300" s="46">
        <v>297</v>
      </c>
      <c r="C300" s="3" t="s">
        <v>305</v>
      </c>
      <c r="D300" s="3" t="s">
        <v>386</v>
      </c>
      <c r="E300" s="5" t="s">
        <v>1657</v>
      </c>
      <c r="F300" s="60" t="s">
        <v>381</v>
      </c>
      <c r="G300" s="5" t="s">
        <v>1089</v>
      </c>
      <c r="H300" s="5" t="s">
        <v>1471</v>
      </c>
      <c r="I300" s="5" t="s">
        <v>1090</v>
      </c>
      <c r="J300" s="3"/>
    </row>
    <row r="301" spans="1:10" ht="60" customHeight="1">
      <c r="A301" s="47">
        <v>297</v>
      </c>
      <c r="B301" s="46">
        <v>298</v>
      </c>
      <c r="C301" s="3" t="s">
        <v>306</v>
      </c>
      <c r="D301" s="3" t="s">
        <v>386</v>
      </c>
      <c r="E301" s="5" t="s">
        <v>1657</v>
      </c>
      <c r="F301" s="60" t="s">
        <v>381</v>
      </c>
      <c r="G301" s="5" t="s">
        <v>1091</v>
      </c>
      <c r="H301" s="5" t="s">
        <v>1472</v>
      </c>
      <c r="I301" s="5" t="s">
        <v>1092</v>
      </c>
      <c r="J301" s="3"/>
    </row>
    <row r="302" spans="1:10" ht="60" customHeight="1">
      <c r="A302" s="47">
        <v>298</v>
      </c>
      <c r="B302" s="46">
        <v>299</v>
      </c>
      <c r="C302" s="3" t="s">
        <v>307</v>
      </c>
      <c r="D302" s="3" t="s">
        <v>386</v>
      </c>
      <c r="E302" s="5" t="s">
        <v>1678</v>
      </c>
      <c r="F302" s="60" t="s">
        <v>381</v>
      </c>
      <c r="G302" s="5" t="s">
        <v>1093</v>
      </c>
      <c r="H302" s="5" t="s">
        <v>1473</v>
      </c>
      <c r="I302" s="5" t="s">
        <v>1094</v>
      </c>
      <c r="J302" s="3"/>
    </row>
    <row r="303" spans="1:10" ht="60" customHeight="1">
      <c r="A303" s="47">
        <v>299</v>
      </c>
      <c r="B303" s="46">
        <v>300</v>
      </c>
      <c r="C303" s="3" t="s">
        <v>308</v>
      </c>
      <c r="D303" s="3" t="s">
        <v>386</v>
      </c>
      <c r="E303" s="5" t="s">
        <v>1562</v>
      </c>
      <c r="F303" s="60" t="s">
        <v>381</v>
      </c>
      <c r="G303" s="5" t="s">
        <v>1095</v>
      </c>
      <c r="H303" s="5" t="s">
        <v>1474</v>
      </c>
      <c r="I303" s="5" t="s">
        <v>1096</v>
      </c>
      <c r="J303" s="3"/>
    </row>
    <row r="304" spans="1:10" ht="60" customHeight="1">
      <c r="A304" s="47">
        <v>300</v>
      </c>
      <c r="B304" s="46">
        <v>301</v>
      </c>
      <c r="C304" s="3" t="s">
        <v>309</v>
      </c>
      <c r="D304" s="3" t="s">
        <v>386</v>
      </c>
      <c r="E304" s="5" t="s">
        <v>1679</v>
      </c>
      <c r="F304" s="60" t="s">
        <v>381</v>
      </c>
      <c r="G304" s="5" t="s">
        <v>1097</v>
      </c>
      <c r="H304" s="5" t="s">
        <v>1475</v>
      </c>
      <c r="I304" s="5" t="s">
        <v>1098</v>
      </c>
      <c r="J304" s="3"/>
    </row>
    <row r="305" spans="1:10" ht="60" customHeight="1">
      <c r="A305" s="47">
        <v>301</v>
      </c>
      <c r="B305" s="46">
        <v>302</v>
      </c>
      <c r="C305" s="3" t="s">
        <v>310</v>
      </c>
      <c r="D305" s="3" t="s">
        <v>386</v>
      </c>
      <c r="E305" s="5" t="s">
        <v>1680</v>
      </c>
      <c r="F305" s="60" t="s">
        <v>381</v>
      </c>
      <c r="G305" s="5" t="s">
        <v>1099</v>
      </c>
      <c r="H305" s="5" t="s">
        <v>1476</v>
      </c>
      <c r="I305" s="5" t="s">
        <v>1100</v>
      </c>
      <c r="J305" s="3"/>
    </row>
    <row r="306" spans="1:10" ht="60" customHeight="1">
      <c r="A306" s="47">
        <v>302</v>
      </c>
      <c r="B306" s="46">
        <v>303</v>
      </c>
      <c r="C306" s="3" t="s">
        <v>311</v>
      </c>
      <c r="D306" s="3" t="s">
        <v>386</v>
      </c>
      <c r="E306" s="5" t="s">
        <v>1681</v>
      </c>
      <c r="F306" s="60" t="s">
        <v>381</v>
      </c>
      <c r="G306" s="5" t="s">
        <v>1101</v>
      </c>
      <c r="H306" s="5" t="s">
        <v>1477</v>
      </c>
      <c r="I306" s="5" t="s">
        <v>1102</v>
      </c>
      <c r="J306" s="3"/>
    </row>
    <row r="307" spans="1:10" ht="60" customHeight="1">
      <c r="A307" s="47">
        <v>303</v>
      </c>
      <c r="B307" s="46">
        <v>304</v>
      </c>
      <c r="C307" s="3" t="s">
        <v>312</v>
      </c>
      <c r="D307" s="3" t="s">
        <v>386</v>
      </c>
      <c r="E307" s="5" t="s">
        <v>1682</v>
      </c>
      <c r="F307" s="60" t="s">
        <v>381</v>
      </c>
      <c r="G307" s="5" t="s">
        <v>1103</v>
      </c>
      <c r="H307" s="5" t="s">
        <v>1478</v>
      </c>
      <c r="I307" s="5" t="s">
        <v>1104</v>
      </c>
      <c r="J307" s="3"/>
    </row>
    <row r="308" spans="1:10" ht="60" customHeight="1">
      <c r="A308" s="47">
        <v>304</v>
      </c>
      <c r="B308" s="46">
        <v>305</v>
      </c>
      <c r="C308" s="3" t="s">
        <v>313</v>
      </c>
      <c r="D308" s="3" t="s">
        <v>386</v>
      </c>
      <c r="E308" s="5" t="s">
        <v>1682</v>
      </c>
      <c r="F308" s="60" t="s">
        <v>381</v>
      </c>
      <c r="G308" s="5" t="s">
        <v>1105</v>
      </c>
      <c r="H308" s="5" t="s">
        <v>1479</v>
      </c>
      <c r="I308" s="5" t="s">
        <v>1106</v>
      </c>
      <c r="J308" s="3"/>
    </row>
    <row r="309" spans="1:10" ht="60" customHeight="1">
      <c r="A309" s="47">
        <v>305</v>
      </c>
      <c r="B309" s="46">
        <v>306</v>
      </c>
      <c r="C309" s="3" t="s">
        <v>314</v>
      </c>
      <c r="D309" s="3" t="s">
        <v>386</v>
      </c>
      <c r="E309" s="5" t="s">
        <v>1663</v>
      </c>
      <c r="F309" s="60" t="s">
        <v>381</v>
      </c>
      <c r="G309" s="5" t="s">
        <v>1107</v>
      </c>
      <c r="H309" s="5" t="s">
        <v>1480</v>
      </c>
      <c r="I309" s="5" t="s">
        <v>1108</v>
      </c>
      <c r="J309" s="3"/>
    </row>
    <row r="310" spans="1:10" ht="60" customHeight="1">
      <c r="A310" s="47">
        <v>306</v>
      </c>
      <c r="B310" s="46">
        <v>307</v>
      </c>
      <c r="C310" s="3" t="s">
        <v>315</v>
      </c>
      <c r="D310" s="3" t="s">
        <v>386</v>
      </c>
      <c r="E310" s="5" t="s">
        <v>1683</v>
      </c>
      <c r="F310" s="60" t="s">
        <v>381</v>
      </c>
      <c r="G310" s="5" t="s">
        <v>1109</v>
      </c>
      <c r="H310" s="5" t="s">
        <v>1481</v>
      </c>
      <c r="I310" s="5" t="s">
        <v>1110</v>
      </c>
      <c r="J310" s="3"/>
    </row>
    <row r="311" spans="1:10" ht="60" customHeight="1">
      <c r="A311" s="47">
        <v>307</v>
      </c>
      <c r="B311" s="46">
        <v>308</v>
      </c>
      <c r="C311" s="3" t="s">
        <v>316</v>
      </c>
      <c r="D311" s="3" t="s">
        <v>386</v>
      </c>
      <c r="E311" s="5" t="s">
        <v>1684</v>
      </c>
      <c r="F311" s="60" t="s">
        <v>381</v>
      </c>
      <c r="G311" s="5" t="s">
        <v>1111</v>
      </c>
      <c r="H311" s="5" t="s">
        <v>1482</v>
      </c>
      <c r="I311" s="5" t="s">
        <v>1112</v>
      </c>
      <c r="J311" s="3"/>
    </row>
    <row r="312" spans="1:10" ht="60" customHeight="1">
      <c r="A312" s="47">
        <v>308</v>
      </c>
      <c r="B312" s="46">
        <v>309</v>
      </c>
      <c r="C312" s="3" t="s">
        <v>317</v>
      </c>
      <c r="D312" s="3" t="s">
        <v>386</v>
      </c>
      <c r="E312" s="5" t="s">
        <v>1535</v>
      </c>
      <c r="F312" s="60" t="s">
        <v>381</v>
      </c>
      <c r="G312" s="5" t="s">
        <v>1113</v>
      </c>
      <c r="H312" s="5" t="s">
        <v>1114</v>
      </c>
      <c r="I312" s="5" t="s">
        <v>1115</v>
      </c>
      <c r="J312" s="3"/>
    </row>
    <row r="313" spans="1:10" ht="60" customHeight="1">
      <c r="A313" s="47">
        <v>309</v>
      </c>
      <c r="B313" s="46">
        <v>310</v>
      </c>
      <c r="C313" s="3" t="s">
        <v>318</v>
      </c>
      <c r="D313" s="3" t="s">
        <v>386</v>
      </c>
      <c r="E313" s="5" t="s">
        <v>1535</v>
      </c>
      <c r="F313" s="60" t="s">
        <v>381</v>
      </c>
      <c r="G313" s="5" t="s">
        <v>1116</v>
      </c>
      <c r="H313" s="5" t="s">
        <v>1117</v>
      </c>
      <c r="I313" s="5" t="s">
        <v>1118</v>
      </c>
      <c r="J313" s="3"/>
    </row>
    <row r="314" spans="1:10" ht="60" customHeight="1">
      <c r="A314" s="47">
        <v>310</v>
      </c>
      <c r="B314" s="46">
        <v>311</v>
      </c>
      <c r="C314" s="3" t="s">
        <v>319</v>
      </c>
      <c r="D314" s="3" t="s">
        <v>386</v>
      </c>
      <c r="E314" s="5" t="s">
        <v>1590</v>
      </c>
      <c r="F314" s="60" t="s">
        <v>381</v>
      </c>
      <c r="G314" s="5" t="s">
        <v>1119</v>
      </c>
      <c r="H314" s="5" t="s">
        <v>1120</v>
      </c>
      <c r="I314" s="5" t="s">
        <v>1121</v>
      </c>
      <c r="J314" s="3"/>
    </row>
    <row r="315" spans="1:10" ht="60" customHeight="1">
      <c r="A315" s="47">
        <v>311</v>
      </c>
      <c r="B315" s="46">
        <v>312</v>
      </c>
      <c r="C315" s="3" t="s">
        <v>320</v>
      </c>
      <c r="D315" s="3" t="s">
        <v>386</v>
      </c>
      <c r="E315" s="5" t="s">
        <v>1591</v>
      </c>
      <c r="F315" s="60" t="s">
        <v>381</v>
      </c>
      <c r="G315" s="5" t="s">
        <v>1122</v>
      </c>
      <c r="H315" s="5" t="s">
        <v>1483</v>
      </c>
      <c r="I315" s="5" t="s">
        <v>1123</v>
      </c>
      <c r="J315" s="3"/>
    </row>
    <row r="316" spans="1:10" ht="60" customHeight="1">
      <c r="A316" s="47">
        <v>312</v>
      </c>
      <c r="B316" s="46">
        <v>313</v>
      </c>
      <c r="C316" s="3" t="s">
        <v>321</v>
      </c>
      <c r="D316" s="3" t="s">
        <v>386</v>
      </c>
      <c r="E316" s="5" t="s">
        <v>1622</v>
      </c>
      <c r="F316" s="60" t="s">
        <v>381</v>
      </c>
      <c r="G316" s="5" t="s">
        <v>1124</v>
      </c>
      <c r="H316" s="5" t="s">
        <v>1125</v>
      </c>
      <c r="I316" s="5" t="s">
        <v>1126</v>
      </c>
      <c r="J316" s="3"/>
    </row>
    <row r="317" spans="1:10" ht="60" customHeight="1">
      <c r="A317" s="47">
        <v>313</v>
      </c>
      <c r="B317" s="46">
        <v>314</v>
      </c>
      <c r="C317" s="3" t="s">
        <v>322</v>
      </c>
      <c r="D317" s="3" t="s">
        <v>386</v>
      </c>
      <c r="E317" s="5" t="s">
        <v>1685</v>
      </c>
      <c r="F317" s="60" t="s">
        <v>381</v>
      </c>
      <c r="G317" s="5" t="s">
        <v>1127</v>
      </c>
      <c r="H317" s="5" t="s">
        <v>1484</v>
      </c>
      <c r="I317" s="5" t="s">
        <v>1128</v>
      </c>
      <c r="J317" s="3"/>
    </row>
    <row r="318" spans="1:10" ht="60" customHeight="1">
      <c r="A318" s="47">
        <v>314</v>
      </c>
      <c r="B318" s="46">
        <v>315</v>
      </c>
      <c r="C318" s="3" t="s">
        <v>323</v>
      </c>
      <c r="D318" s="3" t="s">
        <v>386</v>
      </c>
      <c r="E318" s="5" t="s">
        <v>1518</v>
      </c>
      <c r="F318" s="60" t="s">
        <v>381</v>
      </c>
      <c r="G318" s="5" t="s">
        <v>1129</v>
      </c>
      <c r="H318" s="5" t="s">
        <v>1485</v>
      </c>
      <c r="I318" s="5" t="s">
        <v>1130</v>
      </c>
      <c r="J318" s="3"/>
    </row>
    <row r="319" spans="1:10" ht="60" customHeight="1">
      <c r="A319" s="47">
        <v>315</v>
      </c>
      <c r="B319" s="46">
        <v>316</v>
      </c>
      <c r="C319" s="3" t="s">
        <v>324</v>
      </c>
      <c r="D319" s="3" t="s">
        <v>386</v>
      </c>
      <c r="E319" s="5" t="s">
        <v>1686</v>
      </c>
      <c r="F319" s="60" t="s">
        <v>381</v>
      </c>
      <c r="G319" s="5" t="s">
        <v>1131</v>
      </c>
      <c r="H319" s="5" t="s">
        <v>1486</v>
      </c>
      <c r="I319" s="5" t="s">
        <v>1132</v>
      </c>
      <c r="J319" s="3"/>
    </row>
    <row r="320" spans="1:10" ht="60" customHeight="1">
      <c r="A320" s="47">
        <v>316</v>
      </c>
      <c r="B320" s="46">
        <v>317</v>
      </c>
      <c r="C320" s="3" t="s">
        <v>325</v>
      </c>
      <c r="D320" s="3" t="s">
        <v>386</v>
      </c>
      <c r="E320" s="5" t="s">
        <v>1655</v>
      </c>
      <c r="F320" s="60" t="s">
        <v>381</v>
      </c>
      <c r="G320" s="5" t="s">
        <v>1133</v>
      </c>
      <c r="H320" s="5" t="s">
        <v>1487</v>
      </c>
      <c r="I320" s="5" t="s">
        <v>1134</v>
      </c>
      <c r="J320" s="3"/>
    </row>
    <row r="321" spans="1:10" ht="60" customHeight="1">
      <c r="A321" s="47">
        <v>317</v>
      </c>
      <c r="B321" s="46">
        <v>318</v>
      </c>
      <c r="C321" s="3" t="s">
        <v>326</v>
      </c>
      <c r="D321" s="3" t="s">
        <v>386</v>
      </c>
      <c r="E321" s="5" t="s">
        <v>1655</v>
      </c>
      <c r="F321" s="60" t="s">
        <v>381</v>
      </c>
      <c r="G321" s="5" t="s">
        <v>1135</v>
      </c>
      <c r="H321" s="5" t="s">
        <v>1488</v>
      </c>
      <c r="I321" s="5" t="s">
        <v>1136</v>
      </c>
      <c r="J321" s="3"/>
    </row>
    <row r="322" spans="1:10" ht="60" customHeight="1">
      <c r="A322" s="47">
        <v>318</v>
      </c>
      <c r="B322" s="46">
        <v>319</v>
      </c>
      <c r="C322" s="3" t="s">
        <v>327</v>
      </c>
      <c r="D322" s="3" t="s">
        <v>386</v>
      </c>
      <c r="E322" s="5" t="s">
        <v>1687</v>
      </c>
      <c r="F322" s="60" t="s">
        <v>1137</v>
      </c>
      <c r="G322" s="5" t="s">
        <v>1138</v>
      </c>
      <c r="H322" s="5" t="s">
        <v>1139</v>
      </c>
      <c r="I322" s="5" t="s">
        <v>1140</v>
      </c>
      <c r="J322" s="3"/>
    </row>
    <row r="323" spans="1:10" ht="60" customHeight="1">
      <c r="A323" s="47">
        <v>319</v>
      </c>
      <c r="B323" s="46">
        <v>320</v>
      </c>
      <c r="C323" s="3" t="s">
        <v>328</v>
      </c>
      <c r="D323" s="3" t="s">
        <v>386</v>
      </c>
      <c r="E323" s="5" t="s">
        <v>1688</v>
      </c>
      <c r="F323" s="60" t="s">
        <v>381</v>
      </c>
      <c r="G323" s="5" t="s">
        <v>1141</v>
      </c>
      <c r="H323" s="5" t="s">
        <v>1489</v>
      </c>
      <c r="I323" s="5" t="s">
        <v>1142</v>
      </c>
      <c r="J323" s="3"/>
    </row>
    <row r="324" spans="1:10" ht="60" customHeight="1">
      <c r="A324" s="47">
        <v>320</v>
      </c>
      <c r="B324" s="46">
        <v>321</v>
      </c>
      <c r="C324" s="3" t="s">
        <v>329</v>
      </c>
      <c r="D324" s="3" t="s">
        <v>386</v>
      </c>
      <c r="E324" s="5" t="s">
        <v>1688</v>
      </c>
      <c r="F324" s="60" t="s">
        <v>381</v>
      </c>
      <c r="G324" s="5" t="s">
        <v>1143</v>
      </c>
      <c r="H324" s="5" t="s">
        <v>1490</v>
      </c>
      <c r="I324" s="5" t="s">
        <v>1144</v>
      </c>
      <c r="J324" s="3"/>
    </row>
    <row r="325" spans="1:10" ht="60" customHeight="1">
      <c r="A325" s="47">
        <v>321</v>
      </c>
      <c r="B325" s="46">
        <v>322</v>
      </c>
      <c r="C325" s="3" t="s">
        <v>330</v>
      </c>
      <c r="D325" s="3" t="s">
        <v>386</v>
      </c>
      <c r="E325" s="5" t="s">
        <v>1689</v>
      </c>
      <c r="F325" s="60" t="s">
        <v>381</v>
      </c>
      <c r="G325" s="5" t="s">
        <v>1145</v>
      </c>
      <c r="H325" s="5" t="s">
        <v>1491</v>
      </c>
      <c r="I325" s="5" t="s">
        <v>1146</v>
      </c>
      <c r="J325" s="3"/>
    </row>
    <row r="326" spans="1:10" ht="60" customHeight="1">
      <c r="A326" s="47">
        <v>322</v>
      </c>
      <c r="B326" s="46">
        <v>323</v>
      </c>
      <c r="C326" s="3" t="s">
        <v>331</v>
      </c>
      <c r="D326" s="3" t="s">
        <v>386</v>
      </c>
      <c r="E326" s="5" t="s">
        <v>1690</v>
      </c>
      <c r="F326" s="60" t="s">
        <v>381</v>
      </c>
      <c r="G326" s="5" t="s">
        <v>1147</v>
      </c>
      <c r="H326" s="5" t="s">
        <v>1492</v>
      </c>
      <c r="I326" s="5" t="s">
        <v>1148</v>
      </c>
      <c r="J326" s="3"/>
    </row>
    <row r="327" spans="1:10" ht="60" customHeight="1">
      <c r="A327" s="47">
        <v>323</v>
      </c>
      <c r="B327" s="46">
        <v>324</v>
      </c>
      <c r="C327" s="3" t="s">
        <v>332</v>
      </c>
      <c r="D327" s="3" t="s">
        <v>386</v>
      </c>
      <c r="E327" s="5" t="s">
        <v>1691</v>
      </c>
      <c r="F327" s="60" t="s">
        <v>381</v>
      </c>
      <c r="G327" s="5" t="s">
        <v>1149</v>
      </c>
      <c r="H327" s="5" t="s">
        <v>1493</v>
      </c>
      <c r="I327" s="5" t="s">
        <v>1150</v>
      </c>
      <c r="J327" s="3"/>
    </row>
    <row r="328" spans="1:10" ht="60" customHeight="1">
      <c r="A328" s="47">
        <v>324</v>
      </c>
      <c r="B328" s="46">
        <v>325</v>
      </c>
      <c r="C328" s="3" t="s">
        <v>333</v>
      </c>
      <c r="D328" s="3" t="s">
        <v>386</v>
      </c>
      <c r="E328" s="5" t="s">
        <v>1661</v>
      </c>
      <c r="F328" s="60" t="s">
        <v>381</v>
      </c>
      <c r="G328" s="5" t="s">
        <v>1151</v>
      </c>
      <c r="H328" s="5" t="s">
        <v>1152</v>
      </c>
      <c r="I328" s="5" t="s">
        <v>1153</v>
      </c>
      <c r="J328" s="3"/>
    </row>
    <row r="329" spans="1:10" ht="60" customHeight="1">
      <c r="A329" s="47">
        <v>325</v>
      </c>
      <c r="B329" s="46">
        <v>326</v>
      </c>
      <c r="C329" s="3" t="s">
        <v>334</v>
      </c>
      <c r="D329" s="3" t="s">
        <v>386</v>
      </c>
      <c r="E329" s="5" t="s">
        <v>1526</v>
      </c>
      <c r="F329" s="60" t="s">
        <v>381</v>
      </c>
      <c r="G329" s="5" t="s">
        <v>1154</v>
      </c>
      <c r="H329" s="5" t="s">
        <v>1494</v>
      </c>
      <c r="I329" s="5" t="s">
        <v>1155</v>
      </c>
      <c r="J329" s="3"/>
    </row>
    <row r="330" spans="1:10" ht="60" customHeight="1">
      <c r="A330" s="47">
        <v>326</v>
      </c>
      <c r="B330" s="46">
        <v>327</v>
      </c>
      <c r="C330" s="3" t="s">
        <v>335</v>
      </c>
      <c r="D330" s="3" t="s">
        <v>386</v>
      </c>
      <c r="E330" s="5" t="s">
        <v>1527</v>
      </c>
      <c r="F330" s="60" t="s">
        <v>381</v>
      </c>
      <c r="G330" s="5" t="s">
        <v>1156</v>
      </c>
      <c r="H330" s="5" t="s">
        <v>1495</v>
      </c>
      <c r="I330" s="5" t="s">
        <v>1157</v>
      </c>
      <c r="J330" s="3"/>
    </row>
    <row r="331" spans="1:10" ht="60" customHeight="1">
      <c r="A331" s="47">
        <v>327</v>
      </c>
      <c r="B331" s="46">
        <v>328</v>
      </c>
      <c r="C331" s="3" t="s">
        <v>336</v>
      </c>
      <c r="D331" s="3" t="s">
        <v>386</v>
      </c>
      <c r="E331" s="5" t="s">
        <v>1663</v>
      </c>
      <c r="F331" s="60" t="s">
        <v>381</v>
      </c>
      <c r="G331" s="5" t="s">
        <v>1158</v>
      </c>
      <c r="H331" s="5" t="s">
        <v>1496</v>
      </c>
      <c r="I331" s="5" t="s">
        <v>1159</v>
      </c>
      <c r="J331" s="3"/>
    </row>
    <row r="332" spans="1:10" ht="60" customHeight="1">
      <c r="A332" s="47">
        <v>328</v>
      </c>
      <c r="B332" s="46">
        <v>329</v>
      </c>
      <c r="C332" s="3" t="s">
        <v>337</v>
      </c>
      <c r="D332" s="3" t="s">
        <v>386</v>
      </c>
      <c r="E332" s="5" t="s">
        <v>1663</v>
      </c>
      <c r="F332" s="60" t="s">
        <v>381</v>
      </c>
      <c r="G332" s="5" t="s">
        <v>1160</v>
      </c>
      <c r="H332" s="5" t="s">
        <v>1497</v>
      </c>
      <c r="I332" s="5" t="s">
        <v>1161</v>
      </c>
      <c r="J332" s="3"/>
    </row>
    <row r="333" spans="1:10" ht="60" customHeight="1">
      <c r="A333" s="47">
        <v>329</v>
      </c>
      <c r="B333" s="46">
        <v>330</v>
      </c>
      <c r="C333" s="3" t="s">
        <v>338</v>
      </c>
      <c r="D333" s="3" t="s">
        <v>386</v>
      </c>
      <c r="E333" s="5" t="s">
        <v>1618</v>
      </c>
      <c r="F333" s="60" t="s">
        <v>381</v>
      </c>
      <c r="G333" s="5" t="s">
        <v>1162</v>
      </c>
      <c r="H333" s="5" t="s">
        <v>1498</v>
      </c>
      <c r="I333" s="5" t="s">
        <v>1163</v>
      </c>
      <c r="J333" s="3"/>
    </row>
    <row r="334" spans="1:10" ht="60" customHeight="1">
      <c r="A334" s="47">
        <v>330</v>
      </c>
      <c r="B334" s="46">
        <v>331</v>
      </c>
      <c r="C334" s="3" t="s">
        <v>339</v>
      </c>
      <c r="D334" s="3" t="s">
        <v>386</v>
      </c>
      <c r="E334" s="5" t="s">
        <v>1692</v>
      </c>
      <c r="F334" s="60" t="s">
        <v>381</v>
      </c>
      <c r="G334" s="5" t="s">
        <v>1164</v>
      </c>
      <c r="H334" s="5" t="s">
        <v>1499</v>
      </c>
      <c r="I334" s="5" t="s">
        <v>1165</v>
      </c>
      <c r="J334" s="3"/>
    </row>
    <row r="335" spans="1:10" ht="60" customHeight="1">
      <c r="A335" s="47">
        <v>331</v>
      </c>
      <c r="B335" s="46">
        <v>332</v>
      </c>
      <c r="C335" s="3" t="s">
        <v>340</v>
      </c>
      <c r="D335" s="3" t="s">
        <v>386</v>
      </c>
      <c r="E335" s="5" t="s">
        <v>1693</v>
      </c>
      <c r="F335" s="60" t="s">
        <v>381</v>
      </c>
      <c r="G335" s="5" t="s">
        <v>1166</v>
      </c>
      <c r="H335" s="5" t="s">
        <v>1167</v>
      </c>
      <c r="I335" s="5" t="s">
        <v>1168</v>
      </c>
      <c r="J335" s="3"/>
    </row>
    <row r="336" spans="1:10" ht="60" customHeight="1">
      <c r="A336" s="47">
        <v>332</v>
      </c>
      <c r="B336" s="46">
        <v>333</v>
      </c>
      <c r="C336" s="3" t="s">
        <v>341</v>
      </c>
      <c r="D336" s="3" t="s">
        <v>386</v>
      </c>
      <c r="E336" s="5" t="s">
        <v>1694</v>
      </c>
      <c r="F336" s="60" t="s">
        <v>381</v>
      </c>
      <c r="G336" s="5" t="s">
        <v>1169</v>
      </c>
      <c r="H336" s="5" t="s">
        <v>1170</v>
      </c>
      <c r="I336" s="5" t="s">
        <v>1171</v>
      </c>
      <c r="J336" s="3"/>
    </row>
    <row r="337" spans="1:10" ht="60" customHeight="1">
      <c r="A337" s="47">
        <v>333</v>
      </c>
      <c r="B337" s="46">
        <v>334</v>
      </c>
      <c r="C337" s="3" t="s">
        <v>342</v>
      </c>
      <c r="D337" s="3" t="s">
        <v>386</v>
      </c>
      <c r="E337" s="5" t="s">
        <v>1695</v>
      </c>
      <c r="F337" s="60" t="s">
        <v>381</v>
      </c>
      <c r="G337" s="5" t="s">
        <v>1172</v>
      </c>
      <c r="H337" s="5" t="s">
        <v>1173</v>
      </c>
      <c r="I337" s="5" t="s">
        <v>1174</v>
      </c>
      <c r="J337" s="3"/>
    </row>
    <row r="338" spans="1:10" ht="60" customHeight="1">
      <c r="A338" s="47">
        <v>334</v>
      </c>
      <c r="B338" s="46">
        <v>335</v>
      </c>
      <c r="C338" s="3" t="s">
        <v>343</v>
      </c>
      <c r="D338" s="3" t="s">
        <v>386</v>
      </c>
      <c r="E338" s="5" t="s">
        <v>1695</v>
      </c>
      <c r="F338" s="60" t="s">
        <v>381</v>
      </c>
      <c r="G338" s="5" t="s">
        <v>1175</v>
      </c>
      <c r="H338" s="5" t="s">
        <v>1176</v>
      </c>
      <c r="I338" s="5" t="s">
        <v>1177</v>
      </c>
      <c r="J338" s="3"/>
    </row>
    <row r="339" spans="1:10" ht="60" customHeight="1">
      <c r="A339" s="47">
        <v>335</v>
      </c>
      <c r="B339" s="46">
        <v>336</v>
      </c>
      <c r="C339" s="3" t="s">
        <v>344</v>
      </c>
      <c r="D339" s="3" t="s">
        <v>386</v>
      </c>
      <c r="E339" s="5" t="s">
        <v>1695</v>
      </c>
      <c r="F339" s="60" t="s">
        <v>381</v>
      </c>
      <c r="G339" s="5" t="s">
        <v>1178</v>
      </c>
      <c r="H339" s="5" t="s">
        <v>1179</v>
      </c>
      <c r="I339" s="5" t="s">
        <v>1180</v>
      </c>
      <c r="J339" s="3"/>
    </row>
    <row r="340" spans="1:10" ht="60" customHeight="1">
      <c r="A340" s="47">
        <v>336</v>
      </c>
      <c r="B340" s="46">
        <v>337</v>
      </c>
      <c r="C340" s="3" t="s">
        <v>345</v>
      </c>
      <c r="D340" s="3" t="s">
        <v>386</v>
      </c>
      <c r="E340" s="5" t="s">
        <v>1620</v>
      </c>
      <c r="F340" s="60" t="s">
        <v>381</v>
      </c>
      <c r="G340" s="5" t="s">
        <v>1181</v>
      </c>
      <c r="H340" s="5" t="s">
        <v>1182</v>
      </c>
      <c r="I340" s="5" t="s">
        <v>1183</v>
      </c>
      <c r="J340" s="3"/>
    </row>
    <row r="341" spans="1:10" ht="60" customHeight="1">
      <c r="A341" s="47">
        <v>337</v>
      </c>
      <c r="B341" s="46">
        <v>338</v>
      </c>
      <c r="C341" s="3" t="s">
        <v>346</v>
      </c>
      <c r="D341" s="3" t="s">
        <v>386</v>
      </c>
      <c r="E341" s="5" t="s">
        <v>1620</v>
      </c>
      <c r="F341" s="60" t="s">
        <v>381</v>
      </c>
      <c r="G341" s="5" t="s">
        <v>1184</v>
      </c>
      <c r="H341" s="5" t="s">
        <v>1185</v>
      </c>
      <c r="I341" s="5" t="s">
        <v>1186</v>
      </c>
      <c r="J341" s="3"/>
    </row>
    <row r="342" spans="1:10" ht="60" customHeight="1">
      <c r="A342" s="47">
        <v>338</v>
      </c>
      <c r="B342" s="46">
        <v>339</v>
      </c>
      <c r="C342" s="3" t="s">
        <v>347</v>
      </c>
      <c r="D342" s="3" t="s">
        <v>386</v>
      </c>
      <c r="E342" s="5" t="s">
        <v>1639</v>
      </c>
      <c r="F342" s="60" t="s">
        <v>381</v>
      </c>
      <c r="G342" s="5" t="s">
        <v>1187</v>
      </c>
      <c r="H342" s="5" t="s">
        <v>1188</v>
      </c>
      <c r="I342" s="5" t="s">
        <v>1189</v>
      </c>
      <c r="J342" s="3"/>
    </row>
    <row r="343" spans="1:10" ht="60" customHeight="1">
      <c r="A343" s="47">
        <v>339</v>
      </c>
      <c r="B343" s="46">
        <v>340</v>
      </c>
      <c r="C343" s="3" t="s">
        <v>348</v>
      </c>
      <c r="D343" s="3" t="s">
        <v>386</v>
      </c>
      <c r="E343" s="5" t="s">
        <v>1696</v>
      </c>
      <c r="F343" s="60" t="s">
        <v>381</v>
      </c>
      <c r="G343" s="5" t="s">
        <v>1190</v>
      </c>
      <c r="H343" s="5" t="s">
        <v>1191</v>
      </c>
      <c r="I343" s="5" t="s">
        <v>1192</v>
      </c>
      <c r="J343" s="3"/>
    </row>
    <row r="344" spans="1:10" ht="60" customHeight="1">
      <c r="A344" s="47">
        <v>340</v>
      </c>
      <c r="B344" s="46">
        <v>341</v>
      </c>
      <c r="C344" s="3" t="s">
        <v>349</v>
      </c>
      <c r="D344" s="3" t="s">
        <v>386</v>
      </c>
      <c r="E344" s="5" t="s">
        <v>1621</v>
      </c>
      <c r="F344" s="60" t="s">
        <v>381</v>
      </c>
      <c r="G344" s="5" t="s">
        <v>1193</v>
      </c>
      <c r="H344" s="5" t="s">
        <v>1194</v>
      </c>
      <c r="I344" s="5" t="s">
        <v>1195</v>
      </c>
      <c r="J344" s="3"/>
    </row>
    <row r="345" spans="1:10" ht="60" customHeight="1">
      <c r="A345" s="47">
        <v>341</v>
      </c>
      <c r="B345" s="46">
        <v>342</v>
      </c>
      <c r="C345" s="3" t="s">
        <v>350</v>
      </c>
      <c r="D345" s="3" t="s">
        <v>386</v>
      </c>
      <c r="E345" s="5" t="s">
        <v>1697</v>
      </c>
      <c r="F345" s="60" t="s">
        <v>381</v>
      </c>
      <c r="G345" s="5" t="s">
        <v>1196</v>
      </c>
      <c r="H345" s="5" t="s">
        <v>1197</v>
      </c>
      <c r="I345" s="5" t="s">
        <v>1198</v>
      </c>
      <c r="J345" s="3"/>
    </row>
    <row r="346" spans="1:10" ht="60" customHeight="1">
      <c r="A346" s="47">
        <v>342</v>
      </c>
      <c r="B346" s="46">
        <v>343</v>
      </c>
      <c r="C346" s="3" t="s">
        <v>1240</v>
      </c>
      <c r="D346" s="3" t="s">
        <v>386</v>
      </c>
      <c r="E346" s="5" t="s">
        <v>1698</v>
      </c>
      <c r="F346" s="60" t="s">
        <v>381</v>
      </c>
      <c r="G346" s="5" t="s">
        <v>1241</v>
      </c>
      <c r="H346" s="5" t="s">
        <v>1242</v>
      </c>
      <c r="I346" s="5" t="s">
        <v>1243</v>
      </c>
      <c r="J346" s="3"/>
    </row>
    <row r="347" spans="1:10" ht="60" customHeight="1">
      <c r="A347" s="47">
        <v>343</v>
      </c>
      <c r="B347" s="46">
        <v>344</v>
      </c>
      <c r="C347" s="3" t="s">
        <v>351</v>
      </c>
      <c r="D347" s="3" t="s">
        <v>386</v>
      </c>
      <c r="E347" s="5" t="s">
        <v>1699</v>
      </c>
      <c r="F347" s="60" t="s">
        <v>381</v>
      </c>
      <c r="G347" s="5" t="s">
        <v>1199</v>
      </c>
      <c r="H347" s="5" t="s">
        <v>1500</v>
      </c>
      <c r="I347" s="5" t="s">
        <v>1200</v>
      </c>
      <c r="J347" s="3"/>
    </row>
    <row r="348" spans="1:10" ht="60" customHeight="1">
      <c r="A348" s="47">
        <v>344</v>
      </c>
      <c r="B348" s="46">
        <v>345</v>
      </c>
      <c r="C348" s="3" t="s">
        <v>352</v>
      </c>
      <c r="D348" s="3" t="s">
        <v>386</v>
      </c>
      <c r="E348" s="5" t="s">
        <v>1700</v>
      </c>
      <c r="F348" s="60" t="s">
        <v>381</v>
      </c>
      <c r="G348" s="5" t="s">
        <v>1201</v>
      </c>
      <c r="H348" s="5" t="s">
        <v>1202</v>
      </c>
      <c r="I348" s="5" t="s">
        <v>1203</v>
      </c>
      <c r="J348" s="3"/>
    </row>
    <row r="349" spans="1:10" ht="60" customHeight="1">
      <c r="A349" s="47">
        <v>345</v>
      </c>
      <c r="B349" s="46">
        <v>346</v>
      </c>
      <c r="C349" s="3" t="s">
        <v>353</v>
      </c>
      <c r="D349" s="3" t="s">
        <v>386</v>
      </c>
      <c r="E349" s="5" t="s">
        <v>1701</v>
      </c>
      <c r="F349" s="60" t="s">
        <v>381</v>
      </c>
      <c r="G349" s="5" t="s">
        <v>1204</v>
      </c>
      <c r="H349" s="5" t="s">
        <v>1205</v>
      </c>
      <c r="I349" s="5" t="s">
        <v>1206</v>
      </c>
      <c r="J349" s="3"/>
    </row>
    <row r="350" spans="1:10" ht="60" customHeight="1">
      <c r="A350" s="47">
        <v>346</v>
      </c>
      <c r="B350" s="46">
        <v>347</v>
      </c>
      <c r="C350" s="3" t="s">
        <v>354</v>
      </c>
      <c r="D350" s="3" t="s">
        <v>386</v>
      </c>
      <c r="E350" s="5" t="s">
        <v>1702</v>
      </c>
      <c r="F350" s="60" t="s">
        <v>381</v>
      </c>
      <c r="G350" s="5" t="s">
        <v>1207</v>
      </c>
      <c r="H350" s="5" t="s">
        <v>1208</v>
      </c>
      <c r="I350" s="5" t="s">
        <v>1209</v>
      </c>
      <c r="J350" s="3"/>
    </row>
    <row r="351" spans="1:10" ht="60" customHeight="1">
      <c r="A351" s="47">
        <v>347</v>
      </c>
      <c r="B351" s="46">
        <v>348</v>
      </c>
      <c r="C351" s="3" t="s">
        <v>355</v>
      </c>
      <c r="D351" s="3" t="s">
        <v>386</v>
      </c>
      <c r="E351" s="5" t="s">
        <v>1703</v>
      </c>
      <c r="F351" s="60" t="s">
        <v>381</v>
      </c>
      <c r="G351" s="5" t="s">
        <v>1210</v>
      </c>
      <c r="H351" s="5" t="s">
        <v>1211</v>
      </c>
      <c r="I351" s="5" t="s">
        <v>1212</v>
      </c>
      <c r="J351" s="3"/>
    </row>
    <row r="352" spans="1:10" ht="60" customHeight="1">
      <c r="A352" s="47">
        <v>348</v>
      </c>
      <c r="B352" s="46">
        <v>349</v>
      </c>
      <c r="C352" s="3" t="s">
        <v>356</v>
      </c>
      <c r="D352" s="3" t="s">
        <v>386</v>
      </c>
      <c r="E352" s="5" t="s">
        <v>1704</v>
      </c>
      <c r="F352" s="60" t="s">
        <v>381</v>
      </c>
      <c r="G352" s="5" t="s">
        <v>1213</v>
      </c>
      <c r="H352" s="5" t="s">
        <v>1214</v>
      </c>
      <c r="I352" s="5" t="s">
        <v>1215</v>
      </c>
      <c r="J352" s="3"/>
    </row>
    <row r="353" spans="1:10" ht="60" customHeight="1">
      <c r="A353" s="47">
        <v>349</v>
      </c>
      <c r="B353" s="46">
        <v>350</v>
      </c>
      <c r="C353" s="3" t="s">
        <v>357</v>
      </c>
      <c r="D353" s="3" t="s">
        <v>386</v>
      </c>
      <c r="E353" s="5" t="s">
        <v>1702</v>
      </c>
      <c r="F353" s="60" t="s">
        <v>381</v>
      </c>
      <c r="G353" s="5" t="s">
        <v>1216</v>
      </c>
      <c r="H353" s="5" t="s">
        <v>1217</v>
      </c>
      <c r="I353" s="5" t="s">
        <v>1218</v>
      </c>
      <c r="J353" s="3"/>
    </row>
    <row r="354" spans="1:10" ht="60" customHeight="1">
      <c r="A354" s="47">
        <v>350</v>
      </c>
      <c r="B354" s="46">
        <v>351</v>
      </c>
      <c r="C354" s="3" t="s">
        <v>358</v>
      </c>
      <c r="D354" s="3" t="s">
        <v>386</v>
      </c>
      <c r="E354" s="5" t="s">
        <v>1705</v>
      </c>
      <c r="F354" s="60" t="s">
        <v>381</v>
      </c>
      <c r="G354" s="5" t="s">
        <v>1219</v>
      </c>
      <c r="H354" s="5" t="s">
        <v>1220</v>
      </c>
      <c r="I354" s="5" t="s">
        <v>1221</v>
      </c>
      <c r="J354" s="3"/>
    </row>
    <row r="355" spans="1:10" ht="60" customHeight="1">
      <c r="A355" s="47">
        <v>351</v>
      </c>
      <c r="B355" s="46">
        <v>352</v>
      </c>
      <c r="C355" s="3" t="s">
        <v>359</v>
      </c>
      <c r="D355" s="3" t="s">
        <v>386</v>
      </c>
      <c r="E355" s="5" t="s">
        <v>1706</v>
      </c>
      <c r="F355" s="60" t="s">
        <v>381</v>
      </c>
      <c r="G355" s="5" t="s">
        <v>1222</v>
      </c>
      <c r="H355" s="5" t="s">
        <v>1223</v>
      </c>
      <c r="I355" s="5" t="s">
        <v>1224</v>
      </c>
      <c r="J355" s="3"/>
    </row>
    <row r="356" spans="1:10" ht="60" customHeight="1">
      <c r="A356" s="47">
        <v>352</v>
      </c>
      <c r="B356" s="46">
        <v>353</v>
      </c>
      <c r="C356" s="3" t="s">
        <v>360</v>
      </c>
      <c r="D356" s="3" t="s">
        <v>386</v>
      </c>
      <c r="E356" s="5" t="s">
        <v>1707</v>
      </c>
      <c r="F356" s="60" t="s">
        <v>381</v>
      </c>
      <c r="G356" s="5" t="s">
        <v>1225</v>
      </c>
      <c r="H356" s="5" t="s">
        <v>1226</v>
      </c>
      <c r="I356" s="5" t="s">
        <v>1227</v>
      </c>
      <c r="J356" s="3"/>
    </row>
    <row r="357" spans="1:10" ht="60" customHeight="1">
      <c r="A357" s="47">
        <v>353</v>
      </c>
      <c r="B357" s="46">
        <v>354</v>
      </c>
      <c r="C357" s="3" t="s">
        <v>361</v>
      </c>
      <c r="D357" s="3" t="s">
        <v>386</v>
      </c>
      <c r="E357" s="5" t="s">
        <v>1708</v>
      </c>
      <c r="F357" s="60" t="s">
        <v>381</v>
      </c>
      <c r="G357" s="5" t="s">
        <v>1228</v>
      </c>
      <c r="H357" s="5" t="s">
        <v>1229</v>
      </c>
      <c r="I357" s="5" t="s">
        <v>1230</v>
      </c>
      <c r="J357" s="3"/>
    </row>
    <row r="358" spans="1:10" ht="60" customHeight="1">
      <c r="A358" s="47">
        <v>354</v>
      </c>
      <c r="B358" s="46">
        <v>355</v>
      </c>
      <c r="C358" s="3" t="s">
        <v>362</v>
      </c>
      <c r="D358" s="3" t="s">
        <v>386</v>
      </c>
      <c r="E358" s="5" t="s">
        <v>1709</v>
      </c>
      <c r="F358" s="60" t="s">
        <v>381</v>
      </c>
      <c r="G358" s="5" t="s">
        <v>1231</v>
      </c>
      <c r="H358" s="5" t="s">
        <v>1232</v>
      </c>
      <c r="I358" s="5" t="s">
        <v>1233</v>
      </c>
      <c r="J358" s="3"/>
    </row>
    <row r="359" spans="1:10" ht="60" customHeight="1">
      <c r="A359" s="47">
        <v>355</v>
      </c>
      <c r="B359" s="46">
        <v>356</v>
      </c>
      <c r="C359" s="3" t="s">
        <v>363</v>
      </c>
      <c r="D359" s="3" t="s">
        <v>386</v>
      </c>
      <c r="E359" s="5" t="s">
        <v>1702</v>
      </c>
      <c r="F359" s="60" t="s">
        <v>381</v>
      </c>
      <c r="G359" s="5" t="s">
        <v>1234</v>
      </c>
      <c r="H359" s="5" t="s">
        <v>1501</v>
      </c>
      <c r="I359" s="5" t="s">
        <v>1235</v>
      </c>
      <c r="J359" s="3"/>
    </row>
    <row r="360" spans="1:10" ht="60" customHeight="1">
      <c r="A360" s="47">
        <v>356</v>
      </c>
      <c r="B360" s="46">
        <v>357</v>
      </c>
      <c r="C360" s="3" t="s">
        <v>1262</v>
      </c>
      <c r="D360" s="3" t="s">
        <v>386</v>
      </c>
      <c r="E360" s="5" t="s">
        <v>1710</v>
      </c>
      <c r="F360" s="60" t="s">
        <v>381</v>
      </c>
      <c r="G360" s="5" t="s">
        <v>1244</v>
      </c>
      <c r="H360" s="5" t="s">
        <v>1502</v>
      </c>
      <c r="I360" s="5" t="s">
        <v>1245</v>
      </c>
      <c r="J360" s="3"/>
    </row>
    <row r="361" spans="1:10" ht="60" customHeight="1">
      <c r="A361" s="47">
        <v>357</v>
      </c>
      <c r="B361" s="46">
        <v>358</v>
      </c>
      <c r="C361" s="3" t="s">
        <v>1236</v>
      </c>
      <c r="D361" s="3" t="s">
        <v>386</v>
      </c>
      <c r="E361" s="5" t="s">
        <v>1711</v>
      </c>
      <c r="F361" s="60" t="s">
        <v>1237</v>
      </c>
      <c r="G361" s="5" t="s">
        <v>1238</v>
      </c>
      <c r="H361" s="5" t="s">
        <v>1503</v>
      </c>
      <c r="I361" s="5" t="s">
        <v>1239</v>
      </c>
      <c r="J361" s="3"/>
    </row>
    <row r="362" spans="1:10" ht="33.9" customHeight="1">
      <c r="A362" s="51"/>
      <c r="B362" s="52"/>
      <c r="C362" s="53" t="s">
        <v>1510</v>
      </c>
      <c r="D362" s="54"/>
      <c r="E362" s="59"/>
      <c r="F362" s="54"/>
      <c r="G362" s="55"/>
      <c r="H362" s="55"/>
      <c r="I362" s="55"/>
      <c r="J362" s="3"/>
    </row>
    <row r="363" spans="1:10" ht="60" customHeight="1">
      <c r="A363" s="47">
        <v>358</v>
      </c>
      <c r="B363" s="47">
        <v>116</v>
      </c>
      <c r="C363" s="47" t="s">
        <v>124</v>
      </c>
      <c r="D363" s="47" t="s">
        <v>386</v>
      </c>
      <c r="E363" s="56" t="s">
        <v>1513</v>
      </c>
      <c r="F363" s="47" t="s">
        <v>381</v>
      </c>
      <c r="G363" s="56" t="s">
        <v>649</v>
      </c>
      <c r="H363" s="56" t="s">
        <v>1366</v>
      </c>
      <c r="I363" s="56" t="s">
        <v>650</v>
      </c>
      <c r="J363" s="3"/>
    </row>
    <row r="365" spans="1:10" ht="67.650000000000006" customHeight="1">
      <c r="A365" s="65" t="s">
        <v>1511</v>
      </c>
      <c r="B365" s="65"/>
      <c r="C365" s="65"/>
      <c r="D365" s="65"/>
      <c r="E365" s="65"/>
      <c r="F365" s="65"/>
      <c r="G365" s="65"/>
      <c r="H365" s="57"/>
      <c r="I365" s="57"/>
      <c r="J365" s="58"/>
    </row>
  </sheetData>
  <sheetProtection algorithmName="SHA-512" hashValue="kcNWCmG+i2hhDketttILbd9HolIBqbIqUyBBkl5kJhbyfZ+GLXGDhvmj+kTwggZenpv7MADT5csdoQRwyt/bqw==" saltValue="IvlRRkBlF7YNb8hZdrz+I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365:G365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Worksheet</vt:lpstr>
      <vt:lpstr>ផ្ទៀងផ្ទាត់</vt:lpstr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2023-07-27T03:34:36Z</cp:lastPrinted>
  <dcterms:created xsi:type="dcterms:W3CDTF">2023-07-05T09:34:45Z</dcterms:created>
  <dcterms:modified xsi:type="dcterms:W3CDTF">2023-08-01T07:44:18Z</dcterms:modified>
</cp:coreProperties>
</file>