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01 May 2020\"/>
    </mc:Choice>
  </mc:AlternateContent>
  <bookViews>
    <workbookView xWindow="0" yWindow="0" windowWidth="20496" windowHeight="7620" activeTab="2"/>
  </bookViews>
  <sheets>
    <sheet name="Worksheet" sheetId="1" r:id="rId1"/>
    <sheet name="ផ្ទៀងផ្ទាត់" sheetId="3" r:id="rId2"/>
    <sheet name="upload" sheetId="4" r:id="rId3"/>
  </sheets>
  <definedNames>
    <definedName name="_xlnm._FilterDatabase" localSheetId="2" hidden="1">upload!$A$3:$J$3</definedName>
    <definedName name="_xlnm._FilterDatabase" localSheetId="0" hidden="1">Worksheet!$A$2:$I$498</definedName>
    <definedName name="_xlnm._FilterDatabase" localSheetId="1" hidden="1">ផ្ទៀងផ្ទាត់!$A$2:$BC$498</definedName>
    <definedName name="_xlnm.Print_Area" localSheetId="2">upload!$A$1:$J$476</definedName>
    <definedName name="_xlnm.Print_Area" localSheetId="0">Worksheet!$A$1:$I$499</definedName>
    <definedName name="_xlnm.Print_Area" localSheetId="1">ផ្ទៀងផ្ទាត់!$A$1:$I$499</definedName>
    <definedName name="_xlnm.Print_Titles" localSheetId="2">upload!$3:$3</definedName>
  </definedNames>
  <calcPr calcId="162913"/>
</workbook>
</file>

<file path=xl/calcChain.xml><?xml version="1.0" encoding="utf-8"?>
<calcChain xmlns="http://schemas.openxmlformats.org/spreadsheetml/2006/main">
  <c r="K4" i="3" l="1"/>
  <c r="L4" i="3"/>
  <c r="M4" i="3" s="1"/>
  <c r="R4" i="3"/>
  <c r="S4" i="3" s="1"/>
  <c r="T4" i="3" s="1"/>
  <c r="U4" i="3" s="1"/>
  <c r="V4" i="3" s="1"/>
  <c r="K5" i="3"/>
  <c r="L5" i="3"/>
  <c r="M5" i="3" s="1"/>
  <c r="R5" i="3"/>
  <c r="S5" i="3" s="1"/>
  <c r="T5" i="3" s="1"/>
  <c r="U5" i="3" s="1"/>
  <c r="V5" i="3" s="1"/>
  <c r="K6" i="3"/>
  <c r="L6" i="3"/>
  <c r="M6" i="3" s="1"/>
  <c r="R6" i="3"/>
  <c r="S6" i="3" s="1"/>
  <c r="T6" i="3" s="1"/>
  <c r="U6" i="3" s="1"/>
  <c r="V6" i="3" s="1"/>
  <c r="K7" i="3"/>
  <c r="L7" i="3"/>
  <c r="M7" i="3" s="1"/>
  <c r="R7" i="3"/>
  <c r="S7" i="3" s="1"/>
  <c r="T7" i="3" s="1"/>
  <c r="U7" i="3" s="1"/>
  <c r="V7" i="3" s="1"/>
  <c r="K8" i="3"/>
  <c r="L8" i="3"/>
  <c r="M8" i="3" s="1"/>
  <c r="R8" i="3"/>
  <c r="S8" i="3" s="1"/>
  <c r="T8" i="3" s="1"/>
  <c r="U8" i="3" s="1"/>
  <c r="V8" i="3" s="1"/>
  <c r="K9" i="3"/>
  <c r="L9" i="3"/>
  <c r="M9" i="3" s="1"/>
  <c r="R9" i="3"/>
  <c r="S9" i="3" s="1"/>
  <c r="T9" i="3" s="1"/>
  <c r="U9" i="3" s="1"/>
  <c r="V9" i="3" s="1"/>
  <c r="W9" i="3" s="1"/>
  <c r="K10" i="3"/>
  <c r="L10" i="3"/>
  <c r="R10" i="3"/>
  <c r="S10" i="3" s="1"/>
  <c r="T10" i="3" s="1"/>
  <c r="U10" i="3" s="1"/>
  <c r="V10" i="3" s="1"/>
  <c r="K11" i="3"/>
  <c r="L11" i="3"/>
  <c r="M11" i="3" s="1"/>
  <c r="R11" i="3"/>
  <c r="S11" i="3" s="1"/>
  <c r="T11" i="3" s="1"/>
  <c r="U11" i="3" s="1"/>
  <c r="V11" i="3" s="1"/>
  <c r="W11" i="3" s="1"/>
  <c r="K12" i="3"/>
  <c r="L12" i="3"/>
  <c r="R12" i="3"/>
  <c r="S12" i="3" s="1"/>
  <c r="T12" i="3" s="1"/>
  <c r="U12" i="3" s="1"/>
  <c r="V12" i="3" s="1"/>
  <c r="K13" i="3"/>
  <c r="L13" i="3"/>
  <c r="M13" i="3" s="1"/>
  <c r="R13" i="3"/>
  <c r="S13" i="3" s="1"/>
  <c r="T13" i="3" s="1"/>
  <c r="U13" i="3" s="1"/>
  <c r="V13" i="3" s="1"/>
  <c r="W13" i="3" s="1"/>
  <c r="K14" i="3"/>
  <c r="L14" i="3"/>
  <c r="R14" i="3"/>
  <c r="S14" i="3" s="1"/>
  <c r="T14" i="3" s="1"/>
  <c r="U14" i="3" s="1"/>
  <c r="V14" i="3" s="1"/>
  <c r="X14" i="3" s="1"/>
  <c r="K15" i="3"/>
  <c r="L15" i="3"/>
  <c r="M15" i="3" s="1"/>
  <c r="R15" i="3"/>
  <c r="S15" i="3" s="1"/>
  <c r="T15" i="3" s="1"/>
  <c r="U15" i="3" s="1"/>
  <c r="V15" i="3" s="1"/>
  <c r="W15" i="3" s="1"/>
  <c r="K16" i="3"/>
  <c r="L16" i="3"/>
  <c r="R16" i="3"/>
  <c r="S16" i="3" s="1"/>
  <c r="T16" i="3" s="1"/>
  <c r="U16" i="3" s="1"/>
  <c r="V16" i="3" s="1"/>
  <c r="K17" i="3"/>
  <c r="L17" i="3"/>
  <c r="M17" i="3" s="1"/>
  <c r="R17" i="3"/>
  <c r="S17" i="3" s="1"/>
  <c r="T17" i="3" s="1"/>
  <c r="U17" i="3" s="1"/>
  <c r="V17" i="3" s="1"/>
  <c r="X17" i="3" s="1"/>
  <c r="K18" i="3"/>
  <c r="L18" i="3"/>
  <c r="M18" i="3" s="1"/>
  <c r="R18" i="3"/>
  <c r="S18" i="3" s="1"/>
  <c r="T18" i="3" s="1"/>
  <c r="U18" i="3" s="1"/>
  <c r="V18" i="3" s="1"/>
  <c r="W18" i="3" s="1"/>
  <c r="K19" i="3"/>
  <c r="L19" i="3"/>
  <c r="R19" i="3"/>
  <c r="S19" i="3" s="1"/>
  <c r="T19" i="3" s="1"/>
  <c r="U19" i="3" s="1"/>
  <c r="V19" i="3" s="1"/>
  <c r="X19" i="3" s="1"/>
  <c r="K20" i="3"/>
  <c r="L20" i="3"/>
  <c r="M20" i="3" s="1"/>
  <c r="R20" i="3"/>
  <c r="S20" i="3" s="1"/>
  <c r="T20" i="3" s="1"/>
  <c r="U20" i="3" s="1"/>
  <c r="V20" i="3" s="1"/>
  <c r="W20" i="3" s="1"/>
  <c r="K21" i="3"/>
  <c r="L21" i="3"/>
  <c r="R21" i="3"/>
  <c r="S21" i="3" s="1"/>
  <c r="T21" i="3" s="1"/>
  <c r="U21" i="3" s="1"/>
  <c r="V21" i="3" s="1"/>
  <c r="X21" i="3" s="1"/>
  <c r="K22" i="3"/>
  <c r="L22" i="3"/>
  <c r="M22" i="3" s="1"/>
  <c r="R22" i="3"/>
  <c r="S22" i="3" s="1"/>
  <c r="T22" i="3" s="1"/>
  <c r="U22" i="3" s="1"/>
  <c r="V22" i="3" s="1"/>
  <c r="W22" i="3" s="1"/>
  <c r="K23" i="3"/>
  <c r="L23" i="3"/>
  <c r="R23" i="3"/>
  <c r="S23" i="3" s="1"/>
  <c r="T23" i="3" s="1"/>
  <c r="U23" i="3" s="1"/>
  <c r="V23" i="3" s="1"/>
  <c r="X23" i="3" s="1"/>
  <c r="K24" i="3"/>
  <c r="L24" i="3"/>
  <c r="M24" i="3" s="1"/>
  <c r="R24" i="3"/>
  <c r="S24" i="3" s="1"/>
  <c r="T24" i="3" s="1"/>
  <c r="U24" i="3" s="1"/>
  <c r="V24" i="3" s="1"/>
  <c r="W24" i="3" s="1"/>
  <c r="K25" i="3"/>
  <c r="L25" i="3"/>
  <c r="R25" i="3"/>
  <c r="S25" i="3" s="1"/>
  <c r="T25" i="3" s="1"/>
  <c r="U25" i="3" s="1"/>
  <c r="V25" i="3" s="1"/>
  <c r="X25" i="3" s="1"/>
  <c r="K26" i="3"/>
  <c r="L26" i="3"/>
  <c r="M26" i="3" s="1"/>
  <c r="R26" i="3"/>
  <c r="S26" i="3" s="1"/>
  <c r="T26" i="3" s="1"/>
  <c r="U26" i="3" s="1"/>
  <c r="V26" i="3" s="1"/>
  <c r="W26" i="3" s="1"/>
  <c r="K27" i="3"/>
  <c r="L27" i="3"/>
  <c r="R27" i="3"/>
  <c r="S27" i="3" s="1"/>
  <c r="T27" i="3" s="1"/>
  <c r="U27" i="3" s="1"/>
  <c r="V27" i="3" s="1"/>
  <c r="X27" i="3" s="1"/>
  <c r="K28" i="3"/>
  <c r="L28" i="3"/>
  <c r="M28" i="3" s="1"/>
  <c r="R28" i="3"/>
  <c r="S28" i="3" s="1"/>
  <c r="T28" i="3" s="1"/>
  <c r="U28" i="3" s="1"/>
  <c r="V28" i="3" s="1"/>
  <c r="K29" i="3"/>
  <c r="L29" i="3"/>
  <c r="R29" i="3"/>
  <c r="S29" i="3" s="1"/>
  <c r="T29" i="3" s="1"/>
  <c r="U29" i="3" s="1"/>
  <c r="V29" i="3" s="1"/>
  <c r="X29" i="3" s="1"/>
  <c r="K30" i="3"/>
  <c r="L30" i="3"/>
  <c r="M30" i="3" s="1"/>
  <c r="R30" i="3"/>
  <c r="S30" i="3" s="1"/>
  <c r="T30" i="3" s="1"/>
  <c r="U30" i="3" s="1"/>
  <c r="V30" i="3" s="1"/>
  <c r="K31" i="3"/>
  <c r="L31" i="3"/>
  <c r="R31" i="3"/>
  <c r="S31" i="3" s="1"/>
  <c r="T31" i="3" s="1"/>
  <c r="U31" i="3" s="1"/>
  <c r="V31" i="3" s="1"/>
  <c r="X31" i="3" s="1"/>
  <c r="K32" i="3"/>
  <c r="L32" i="3"/>
  <c r="M32" i="3" s="1"/>
  <c r="R32" i="3"/>
  <c r="S32" i="3" s="1"/>
  <c r="T32" i="3" s="1"/>
  <c r="U32" i="3" s="1"/>
  <c r="V32" i="3" s="1"/>
  <c r="K33" i="3"/>
  <c r="L33" i="3"/>
  <c r="R33" i="3"/>
  <c r="S33" i="3" s="1"/>
  <c r="T33" i="3" s="1"/>
  <c r="U33" i="3" s="1"/>
  <c r="V33" i="3" s="1"/>
  <c r="X33" i="3" s="1"/>
  <c r="K34" i="3"/>
  <c r="L34" i="3"/>
  <c r="M34" i="3" s="1"/>
  <c r="R34" i="3"/>
  <c r="S34" i="3" s="1"/>
  <c r="T34" i="3" s="1"/>
  <c r="U34" i="3" s="1"/>
  <c r="V34" i="3" s="1"/>
  <c r="K35" i="3"/>
  <c r="L35" i="3"/>
  <c r="R35" i="3"/>
  <c r="S35" i="3" s="1"/>
  <c r="T35" i="3" s="1"/>
  <c r="U35" i="3" s="1"/>
  <c r="V35" i="3" s="1"/>
  <c r="K36" i="3"/>
  <c r="L36" i="3"/>
  <c r="M36" i="3" s="1"/>
  <c r="O36" i="3" s="1"/>
  <c r="R36" i="3"/>
  <c r="S36" i="3" s="1"/>
  <c r="T36" i="3" s="1"/>
  <c r="U36" i="3" s="1"/>
  <c r="V36" i="3" s="1"/>
  <c r="K37" i="3"/>
  <c r="L37" i="3"/>
  <c r="M37" i="3" s="1"/>
  <c r="R37" i="3"/>
  <c r="S37" i="3" s="1"/>
  <c r="T37" i="3" s="1"/>
  <c r="U37" i="3" s="1"/>
  <c r="V37" i="3" s="1"/>
  <c r="K38" i="3"/>
  <c r="L38" i="3"/>
  <c r="R38" i="3"/>
  <c r="S38" i="3" s="1"/>
  <c r="T38" i="3" s="1"/>
  <c r="U38" i="3" s="1"/>
  <c r="V38" i="3" s="1"/>
  <c r="K39" i="3"/>
  <c r="L39" i="3"/>
  <c r="M39" i="3" s="1"/>
  <c r="R39" i="3"/>
  <c r="S39" i="3" s="1"/>
  <c r="T39" i="3" s="1"/>
  <c r="U39" i="3" s="1"/>
  <c r="V39" i="3" s="1"/>
  <c r="W39" i="3" s="1"/>
  <c r="K40" i="3"/>
  <c r="L40" i="3"/>
  <c r="R40" i="3"/>
  <c r="S40" i="3" s="1"/>
  <c r="T40" i="3" s="1"/>
  <c r="U40" i="3" s="1"/>
  <c r="V40" i="3" s="1"/>
  <c r="K41" i="3"/>
  <c r="L41" i="3"/>
  <c r="M41" i="3" s="1"/>
  <c r="R41" i="3"/>
  <c r="S41" i="3" s="1"/>
  <c r="T41" i="3" s="1"/>
  <c r="U41" i="3" s="1"/>
  <c r="V41" i="3" s="1"/>
  <c r="W41" i="3" s="1"/>
  <c r="K42" i="3"/>
  <c r="L42" i="3"/>
  <c r="R42" i="3"/>
  <c r="S42" i="3" s="1"/>
  <c r="T42" i="3" s="1"/>
  <c r="U42" i="3" s="1"/>
  <c r="V42" i="3" s="1"/>
  <c r="K43" i="3"/>
  <c r="L43" i="3"/>
  <c r="M43" i="3" s="1"/>
  <c r="R43" i="3"/>
  <c r="S43" i="3" s="1"/>
  <c r="T43" i="3" s="1"/>
  <c r="U43" i="3" s="1"/>
  <c r="V43" i="3" s="1"/>
  <c r="W43" i="3" s="1"/>
  <c r="K44" i="3"/>
  <c r="L44" i="3"/>
  <c r="R44" i="3"/>
  <c r="S44" i="3" s="1"/>
  <c r="T44" i="3" s="1"/>
  <c r="U44" i="3" s="1"/>
  <c r="V44" i="3" s="1"/>
  <c r="K45" i="3"/>
  <c r="L45" i="3"/>
  <c r="M45" i="3" s="1"/>
  <c r="R45" i="3"/>
  <c r="S45" i="3" s="1"/>
  <c r="T45" i="3" s="1"/>
  <c r="U45" i="3" s="1"/>
  <c r="V45" i="3" s="1"/>
  <c r="W45" i="3" s="1"/>
  <c r="K46" i="3"/>
  <c r="L46" i="3"/>
  <c r="R46" i="3"/>
  <c r="S46" i="3" s="1"/>
  <c r="T46" i="3" s="1"/>
  <c r="U46" i="3" s="1"/>
  <c r="V46" i="3" s="1"/>
  <c r="K47" i="3"/>
  <c r="L47" i="3"/>
  <c r="M47" i="3" s="1"/>
  <c r="R47" i="3"/>
  <c r="S47" i="3" s="1"/>
  <c r="T47" i="3" s="1"/>
  <c r="U47" i="3" s="1"/>
  <c r="V47" i="3" s="1"/>
  <c r="W47" i="3" s="1"/>
  <c r="K48" i="3"/>
  <c r="L48" i="3"/>
  <c r="R48" i="3"/>
  <c r="S48" i="3" s="1"/>
  <c r="T48" i="3" s="1"/>
  <c r="U48" i="3" s="1"/>
  <c r="V48" i="3" s="1"/>
  <c r="K49" i="3"/>
  <c r="L49" i="3"/>
  <c r="M49" i="3" s="1"/>
  <c r="R49" i="3"/>
  <c r="S49" i="3" s="1"/>
  <c r="T49" i="3" s="1"/>
  <c r="U49" i="3" s="1"/>
  <c r="V49" i="3" s="1"/>
  <c r="W49" i="3" s="1"/>
  <c r="K50" i="3"/>
  <c r="L50" i="3"/>
  <c r="R50" i="3"/>
  <c r="S50" i="3" s="1"/>
  <c r="T50" i="3" s="1"/>
  <c r="U50" i="3" s="1"/>
  <c r="V50" i="3" s="1"/>
  <c r="K51" i="3"/>
  <c r="L51" i="3"/>
  <c r="M51" i="3" s="1"/>
  <c r="R51" i="3"/>
  <c r="S51" i="3" s="1"/>
  <c r="T51" i="3" s="1"/>
  <c r="U51" i="3" s="1"/>
  <c r="V51" i="3" s="1"/>
  <c r="W51" i="3" s="1"/>
  <c r="K52" i="3"/>
  <c r="L52" i="3"/>
  <c r="R52" i="3"/>
  <c r="S52" i="3" s="1"/>
  <c r="T52" i="3" s="1"/>
  <c r="U52" i="3" s="1"/>
  <c r="V52" i="3" s="1"/>
  <c r="K53" i="3"/>
  <c r="L53" i="3"/>
  <c r="M53" i="3" s="1"/>
  <c r="R53" i="3"/>
  <c r="S53" i="3" s="1"/>
  <c r="T53" i="3" s="1"/>
  <c r="U53" i="3" s="1"/>
  <c r="V53" i="3" s="1"/>
  <c r="W53" i="3" s="1"/>
  <c r="K54" i="3"/>
  <c r="L54" i="3"/>
  <c r="R54" i="3"/>
  <c r="S54" i="3" s="1"/>
  <c r="T54" i="3" s="1"/>
  <c r="U54" i="3" s="1"/>
  <c r="V54" i="3" s="1"/>
  <c r="K55" i="3"/>
  <c r="L55" i="3"/>
  <c r="M55" i="3" s="1"/>
  <c r="R55" i="3"/>
  <c r="S55" i="3" s="1"/>
  <c r="T55" i="3" s="1"/>
  <c r="U55" i="3" s="1"/>
  <c r="V55" i="3" s="1"/>
  <c r="W55" i="3" s="1"/>
  <c r="K56" i="3"/>
  <c r="L56" i="3"/>
  <c r="R56" i="3"/>
  <c r="S56" i="3" s="1"/>
  <c r="T56" i="3" s="1"/>
  <c r="U56" i="3" s="1"/>
  <c r="V56" i="3" s="1"/>
  <c r="K57" i="3"/>
  <c r="L57" i="3"/>
  <c r="M57" i="3" s="1"/>
  <c r="R57" i="3"/>
  <c r="S57" i="3" s="1"/>
  <c r="T57" i="3" s="1"/>
  <c r="U57" i="3" s="1"/>
  <c r="V57" i="3" s="1"/>
  <c r="K58" i="3"/>
  <c r="L58" i="3"/>
  <c r="M58" i="3" s="1"/>
  <c r="O58" i="3" s="1"/>
  <c r="R58" i="3"/>
  <c r="S58" i="3" s="1"/>
  <c r="T58" i="3" s="1"/>
  <c r="U58" i="3" s="1"/>
  <c r="V58" i="3" s="1"/>
  <c r="K59" i="3"/>
  <c r="L59" i="3"/>
  <c r="R59" i="3"/>
  <c r="S59" i="3" s="1"/>
  <c r="T59" i="3" s="1"/>
  <c r="U59" i="3" s="1"/>
  <c r="V59" i="3" s="1"/>
  <c r="K60" i="3"/>
  <c r="L60" i="3"/>
  <c r="M60" i="3" s="1"/>
  <c r="O60" i="3" s="1"/>
  <c r="R60" i="3"/>
  <c r="S60" i="3" s="1"/>
  <c r="T60" i="3" s="1"/>
  <c r="U60" i="3" s="1"/>
  <c r="V60" i="3" s="1"/>
  <c r="K61" i="3"/>
  <c r="L61" i="3"/>
  <c r="R61" i="3"/>
  <c r="S61" i="3" s="1"/>
  <c r="T61" i="3" s="1"/>
  <c r="U61" i="3" s="1"/>
  <c r="V61" i="3" s="1"/>
  <c r="K62" i="3"/>
  <c r="L62" i="3"/>
  <c r="M62" i="3" s="1"/>
  <c r="O62" i="3" s="1"/>
  <c r="R62" i="3"/>
  <c r="S62" i="3" s="1"/>
  <c r="T62" i="3" s="1"/>
  <c r="U62" i="3" s="1"/>
  <c r="V62" i="3" s="1"/>
  <c r="K63" i="3"/>
  <c r="L63" i="3"/>
  <c r="R63" i="3"/>
  <c r="S63" i="3" s="1"/>
  <c r="T63" i="3" s="1"/>
  <c r="U63" i="3" s="1"/>
  <c r="V63" i="3" s="1"/>
  <c r="K64" i="3"/>
  <c r="L64" i="3"/>
  <c r="M64" i="3" s="1"/>
  <c r="O64" i="3" s="1"/>
  <c r="R64" i="3"/>
  <c r="S64" i="3" s="1"/>
  <c r="T64" i="3" s="1"/>
  <c r="U64" i="3" s="1"/>
  <c r="V64" i="3" s="1"/>
  <c r="K65" i="3"/>
  <c r="L65" i="3"/>
  <c r="R65" i="3"/>
  <c r="S65" i="3" s="1"/>
  <c r="T65" i="3" s="1"/>
  <c r="U65" i="3" s="1"/>
  <c r="V65" i="3" s="1"/>
  <c r="K66" i="3"/>
  <c r="L66" i="3"/>
  <c r="M66" i="3" s="1"/>
  <c r="O66" i="3" s="1"/>
  <c r="R66" i="3"/>
  <c r="S66" i="3" s="1"/>
  <c r="T66" i="3" s="1"/>
  <c r="U66" i="3" s="1"/>
  <c r="V66" i="3" s="1"/>
  <c r="K67" i="3"/>
  <c r="L67" i="3"/>
  <c r="R67" i="3"/>
  <c r="S67" i="3" s="1"/>
  <c r="T67" i="3" s="1"/>
  <c r="U67" i="3" s="1"/>
  <c r="V67" i="3" s="1"/>
  <c r="K68" i="3"/>
  <c r="L68" i="3"/>
  <c r="M68" i="3" s="1"/>
  <c r="O68" i="3" s="1"/>
  <c r="R68" i="3"/>
  <c r="S68" i="3" s="1"/>
  <c r="T68" i="3" s="1"/>
  <c r="U68" i="3" s="1"/>
  <c r="V68" i="3" s="1"/>
  <c r="K69" i="3"/>
  <c r="L69" i="3"/>
  <c r="R69" i="3"/>
  <c r="S69" i="3" s="1"/>
  <c r="T69" i="3" s="1"/>
  <c r="U69" i="3" s="1"/>
  <c r="V69" i="3" s="1"/>
  <c r="K70" i="3"/>
  <c r="L70" i="3"/>
  <c r="M70" i="3" s="1"/>
  <c r="O70" i="3" s="1"/>
  <c r="R70" i="3"/>
  <c r="S70" i="3" s="1"/>
  <c r="T70" i="3" s="1"/>
  <c r="U70" i="3" s="1"/>
  <c r="V70" i="3" s="1"/>
  <c r="K71" i="3"/>
  <c r="L71" i="3"/>
  <c r="M71" i="3" s="1"/>
  <c r="R71" i="3"/>
  <c r="S71" i="3" s="1"/>
  <c r="T71" i="3" s="1"/>
  <c r="U71" i="3" s="1"/>
  <c r="V71" i="3" s="1"/>
  <c r="K72" i="3"/>
  <c r="L72" i="3"/>
  <c r="M72" i="3" s="1"/>
  <c r="O72" i="3" s="1"/>
  <c r="R72" i="3"/>
  <c r="S72" i="3" s="1"/>
  <c r="T72" i="3" s="1"/>
  <c r="U72" i="3" s="1"/>
  <c r="V72" i="3" s="1"/>
  <c r="K73" i="3"/>
  <c r="L73" i="3"/>
  <c r="M73" i="3" s="1"/>
  <c r="R73" i="3"/>
  <c r="S73" i="3" s="1"/>
  <c r="T73" i="3" s="1"/>
  <c r="U73" i="3" s="1"/>
  <c r="V73" i="3" s="1"/>
  <c r="K74" i="3"/>
  <c r="L74" i="3"/>
  <c r="M74" i="3" s="1"/>
  <c r="O74" i="3" s="1"/>
  <c r="R74" i="3"/>
  <c r="S74" i="3" s="1"/>
  <c r="T74" i="3" s="1"/>
  <c r="U74" i="3" s="1"/>
  <c r="V74" i="3" s="1"/>
  <c r="K75" i="3"/>
  <c r="L75" i="3"/>
  <c r="M75" i="3" s="1"/>
  <c r="R75" i="3"/>
  <c r="S75" i="3" s="1"/>
  <c r="T75" i="3" s="1"/>
  <c r="U75" i="3" s="1"/>
  <c r="V75" i="3" s="1"/>
  <c r="K76" i="3"/>
  <c r="L76" i="3"/>
  <c r="M76" i="3" s="1"/>
  <c r="O76" i="3" s="1"/>
  <c r="R76" i="3"/>
  <c r="S76" i="3" s="1"/>
  <c r="T76" i="3" s="1"/>
  <c r="U76" i="3" s="1"/>
  <c r="V76" i="3" s="1"/>
  <c r="K77" i="3"/>
  <c r="L77" i="3"/>
  <c r="M77" i="3" s="1"/>
  <c r="R77" i="3"/>
  <c r="S77" i="3" s="1"/>
  <c r="T77" i="3" s="1"/>
  <c r="U77" i="3" s="1"/>
  <c r="V77" i="3" s="1"/>
  <c r="K78" i="3"/>
  <c r="L78" i="3"/>
  <c r="M78" i="3" s="1"/>
  <c r="O78" i="3" s="1"/>
  <c r="R78" i="3"/>
  <c r="S78" i="3" s="1"/>
  <c r="T78" i="3" s="1"/>
  <c r="U78" i="3" s="1"/>
  <c r="V78" i="3" s="1"/>
  <c r="K79" i="3"/>
  <c r="L79" i="3"/>
  <c r="M79" i="3" s="1"/>
  <c r="R79" i="3"/>
  <c r="S79" i="3" s="1"/>
  <c r="T79" i="3" s="1"/>
  <c r="U79" i="3" s="1"/>
  <c r="V79" i="3" s="1"/>
  <c r="K80" i="3"/>
  <c r="L80" i="3"/>
  <c r="M80" i="3" s="1"/>
  <c r="O80" i="3" s="1"/>
  <c r="R80" i="3"/>
  <c r="S80" i="3" s="1"/>
  <c r="T80" i="3" s="1"/>
  <c r="U80" i="3" s="1"/>
  <c r="V80" i="3" s="1"/>
  <c r="K81" i="3"/>
  <c r="L81" i="3"/>
  <c r="M81" i="3" s="1"/>
  <c r="R81" i="3"/>
  <c r="S81" i="3" s="1"/>
  <c r="T81" i="3" s="1"/>
  <c r="U81" i="3" s="1"/>
  <c r="V81" i="3" s="1"/>
  <c r="K82" i="3"/>
  <c r="L82" i="3"/>
  <c r="M82" i="3" s="1"/>
  <c r="O82" i="3" s="1"/>
  <c r="R82" i="3"/>
  <c r="S82" i="3" s="1"/>
  <c r="T82" i="3" s="1"/>
  <c r="U82" i="3" s="1"/>
  <c r="V82" i="3" s="1"/>
  <c r="K83" i="3"/>
  <c r="L83" i="3"/>
  <c r="M83" i="3" s="1"/>
  <c r="R83" i="3"/>
  <c r="S83" i="3" s="1"/>
  <c r="T83" i="3" s="1"/>
  <c r="U83" i="3" s="1"/>
  <c r="V83" i="3" s="1"/>
  <c r="K84" i="3"/>
  <c r="L84" i="3"/>
  <c r="M84" i="3" s="1"/>
  <c r="O84" i="3" s="1"/>
  <c r="R84" i="3"/>
  <c r="S84" i="3" s="1"/>
  <c r="T84" i="3" s="1"/>
  <c r="U84" i="3" s="1"/>
  <c r="V84" i="3" s="1"/>
  <c r="K85" i="3"/>
  <c r="L85" i="3"/>
  <c r="R85" i="3"/>
  <c r="S85" i="3" s="1"/>
  <c r="T85" i="3" s="1"/>
  <c r="U85" i="3" s="1"/>
  <c r="V85" i="3" s="1"/>
  <c r="K86" i="3"/>
  <c r="L86" i="3"/>
  <c r="M86" i="3" s="1"/>
  <c r="O86" i="3" s="1"/>
  <c r="R86" i="3"/>
  <c r="S86" i="3" s="1"/>
  <c r="T86" i="3" s="1"/>
  <c r="U86" i="3" s="1"/>
  <c r="V86" i="3" s="1"/>
  <c r="K87" i="3"/>
  <c r="L87" i="3"/>
  <c r="R87" i="3"/>
  <c r="S87" i="3" s="1"/>
  <c r="T87" i="3" s="1"/>
  <c r="U87" i="3" s="1"/>
  <c r="V87" i="3" s="1"/>
  <c r="K88" i="3"/>
  <c r="L88" i="3"/>
  <c r="M88" i="3" s="1"/>
  <c r="O88" i="3" s="1"/>
  <c r="R88" i="3"/>
  <c r="S88" i="3" s="1"/>
  <c r="T88" i="3" s="1"/>
  <c r="U88" i="3" s="1"/>
  <c r="V88" i="3" s="1"/>
  <c r="K89" i="3"/>
  <c r="L89" i="3"/>
  <c r="R89" i="3"/>
  <c r="S89" i="3" s="1"/>
  <c r="T89" i="3" s="1"/>
  <c r="U89" i="3" s="1"/>
  <c r="V89" i="3" s="1"/>
  <c r="K90" i="3"/>
  <c r="L90" i="3"/>
  <c r="M90" i="3" s="1"/>
  <c r="O90" i="3" s="1"/>
  <c r="R90" i="3"/>
  <c r="S90" i="3" s="1"/>
  <c r="T90" i="3" s="1"/>
  <c r="U90" i="3" s="1"/>
  <c r="V90" i="3" s="1"/>
  <c r="K91" i="3"/>
  <c r="L91" i="3"/>
  <c r="R91" i="3"/>
  <c r="S91" i="3" s="1"/>
  <c r="T91" i="3" s="1"/>
  <c r="U91" i="3" s="1"/>
  <c r="V91" i="3" s="1"/>
  <c r="K92" i="3"/>
  <c r="L92" i="3"/>
  <c r="M92" i="3" s="1"/>
  <c r="O92" i="3" s="1"/>
  <c r="R92" i="3"/>
  <c r="S92" i="3" s="1"/>
  <c r="T92" i="3" s="1"/>
  <c r="U92" i="3" s="1"/>
  <c r="V92" i="3" s="1"/>
  <c r="K93" i="3"/>
  <c r="L93" i="3"/>
  <c r="R93" i="3"/>
  <c r="S93" i="3" s="1"/>
  <c r="T93" i="3" s="1"/>
  <c r="U93" i="3" s="1"/>
  <c r="V93" i="3" s="1"/>
  <c r="K94" i="3"/>
  <c r="L94" i="3"/>
  <c r="M94" i="3" s="1"/>
  <c r="O94" i="3" s="1"/>
  <c r="R94" i="3"/>
  <c r="S94" i="3" s="1"/>
  <c r="T94" i="3" s="1"/>
  <c r="U94" i="3" s="1"/>
  <c r="V94" i="3" s="1"/>
  <c r="K95" i="3"/>
  <c r="L95" i="3"/>
  <c r="R95" i="3"/>
  <c r="S95" i="3" s="1"/>
  <c r="T95" i="3" s="1"/>
  <c r="U95" i="3" s="1"/>
  <c r="V95" i="3" s="1"/>
  <c r="K96" i="3"/>
  <c r="L96" i="3"/>
  <c r="M96" i="3" s="1"/>
  <c r="O96" i="3" s="1"/>
  <c r="R96" i="3"/>
  <c r="S96" i="3" s="1"/>
  <c r="T96" i="3" s="1"/>
  <c r="U96" i="3" s="1"/>
  <c r="V96" i="3" s="1"/>
  <c r="K97" i="3"/>
  <c r="L97" i="3"/>
  <c r="R97" i="3"/>
  <c r="S97" i="3" s="1"/>
  <c r="T97" i="3" s="1"/>
  <c r="U97" i="3" s="1"/>
  <c r="V97" i="3" s="1"/>
  <c r="K98" i="3"/>
  <c r="L98" i="3"/>
  <c r="M98" i="3" s="1"/>
  <c r="R98" i="3"/>
  <c r="S98" i="3" s="1"/>
  <c r="T98" i="3" s="1"/>
  <c r="U98" i="3" s="1"/>
  <c r="V98" i="3" s="1"/>
  <c r="W98" i="3" s="1"/>
  <c r="K99" i="3"/>
  <c r="L99" i="3"/>
  <c r="R99" i="3"/>
  <c r="S99" i="3" s="1"/>
  <c r="T99" i="3" s="1"/>
  <c r="U99" i="3" s="1"/>
  <c r="V99" i="3" s="1"/>
  <c r="K100" i="3"/>
  <c r="L100" i="3"/>
  <c r="M100" i="3" s="1"/>
  <c r="R100" i="3"/>
  <c r="S100" i="3" s="1"/>
  <c r="T100" i="3" s="1"/>
  <c r="U100" i="3" s="1"/>
  <c r="V100" i="3" s="1"/>
  <c r="W100" i="3" s="1"/>
  <c r="K101" i="3"/>
  <c r="L101" i="3"/>
  <c r="R101" i="3"/>
  <c r="S101" i="3" s="1"/>
  <c r="T101" i="3" s="1"/>
  <c r="U101" i="3" s="1"/>
  <c r="V101" i="3" s="1"/>
  <c r="K102" i="3"/>
  <c r="L102" i="3"/>
  <c r="M102" i="3" s="1"/>
  <c r="R102" i="3"/>
  <c r="S102" i="3" s="1"/>
  <c r="T102" i="3" s="1"/>
  <c r="U102" i="3" s="1"/>
  <c r="V102" i="3" s="1"/>
  <c r="W102" i="3" s="1"/>
  <c r="K103" i="3"/>
  <c r="L103" i="3"/>
  <c r="R103" i="3"/>
  <c r="S103" i="3" s="1"/>
  <c r="T103" i="3" s="1"/>
  <c r="U103" i="3" s="1"/>
  <c r="V103" i="3" s="1"/>
  <c r="K104" i="3"/>
  <c r="L104" i="3"/>
  <c r="M104" i="3" s="1"/>
  <c r="R104" i="3"/>
  <c r="S104" i="3" s="1"/>
  <c r="T104" i="3" s="1"/>
  <c r="U104" i="3" s="1"/>
  <c r="V104" i="3" s="1"/>
  <c r="W104" i="3" s="1"/>
  <c r="K105" i="3"/>
  <c r="L105" i="3"/>
  <c r="R105" i="3"/>
  <c r="S105" i="3" s="1"/>
  <c r="T105" i="3" s="1"/>
  <c r="U105" i="3" s="1"/>
  <c r="V105" i="3" s="1"/>
  <c r="K106" i="3"/>
  <c r="L106" i="3"/>
  <c r="M106" i="3" s="1"/>
  <c r="R106" i="3"/>
  <c r="S106" i="3" s="1"/>
  <c r="T106" i="3" s="1"/>
  <c r="U106" i="3" s="1"/>
  <c r="V106" i="3" s="1"/>
  <c r="W106" i="3" s="1"/>
  <c r="K107" i="3"/>
  <c r="L107" i="3"/>
  <c r="R107" i="3"/>
  <c r="S107" i="3" s="1"/>
  <c r="T107" i="3" s="1"/>
  <c r="U107" i="3" s="1"/>
  <c r="V107" i="3" s="1"/>
  <c r="K108" i="3"/>
  <c r="L108" i="3"/>
  <c r="M108" i="3" s="1"/>
  <c r="R108" i="3"/>
  <c r="S108" i="3" s="1"/>
  <c r="T108" i="3" s="1"/>
  <c r="U108" i="3" s="1"/>
  <c r="V108" i="3" s="1"/>
  <c r="W108" i="3" s="1"/>
  <c r="K109" i="3"/>
  <c r="L109" i="3"/>
  <c r="R109" i="3"/>
  <c r="S109" i="3" s="1"/>
  <c r="T109" i="3" s="1"/>
  <c r="U109" i="3" s="1"/>
  <c r="V109" i="3" s="1"/>
  <c r="K110" i="3"/>
  <c r="L110" i="3"/>
  <c r="M110" i="3" s="1"/>
  <c r="R110" i="3"/>
  <c r="S110" i="3" s="1"/>
  <c r="T110" i="3" s="1"/>
  <c r="U110" i="3" s="1"/>
  <c r="V110" i="3" s="1"/>
  <c r="W110" i="3" s="1"/>
  <c r="K111" i="3"/>
  <c r="L111" i="3"/>
  <c r="R111" i="3"/>
  <c r="S111" i="3" s="1"/>
  <c r="T111" i="3" s="1"/>
  <c r="U111" i="3" s="1"/>
  <c r="V111" i="3" s="1"/>
  <c r="K112" i="3"/>
  <c r="L112" i="3"/>
  <c r="M112" i="3" s="1"/>
  <c r="R112" i="3"/>
  <c r="S112" i="3" s="1"/>
  <c r="T112" i="3" s="1"/>
  <c r="U112" i="3" s="1"/>
  <c r="V112" i="3" s="1"/>
  <c r="W112" i="3" s="1"/>
  <c r="K113" i="3"/>
  <c r="L113" i="3"/>
  <c r="R113" i="3"/>
  <c r="S113" i="3" s="1"/>
  <c r="T113" i="3" s="1"/>
  <c r="U113" i="3" s="1"/>
  <c r="V113" i="3" s="1"/>
  <c r="K114" i="3"/>
  <c r="L114" i="3"/>
  <c r="M114" i="3" s="1"/>
  <c r="R114" i="3"/>
  <c r="S114" i="3" s="1"/>
  <c r="T114" i="3" s="1"/>
  <c r="U114" i="3" s="1"/>
  <c r="V114" i="3" s="1"/>
  <c r="W114" i="3" s="1"/>
  <c r="K115" i="3"/>
  <c r="L115" i="3"/>
  <c r="R115" i="3"/>
  <c r="S115" i="3" s="1"/>
  <c r="T115" i="3" s="1"/>
  <c r="U115" i="3" s="1"/>
  <c r="V115" i="3" s="1"/>
  <c r="K116" i="3"/>
  <c r="L116" i="3"/>
  <c r="M116" i="3" s="1"/>
  <c r="R116" i="3"/>
  <c r="S116" i="3" s="1"/>
  <c r="T116" i="3" s="1"/>
  <c r="U116" i="3" s="1"/>
  <c r="V116" i="3" s="1"/>
  <c r="W116" i="3" s="1"/>
  <c r="K117" i="3"/>
  <c r="L117" i="3"/>
  <c r="R117" i="3"/>
  <c r="S117" i="3" s="1"/>
  <c r="T117" i="3" s="1"/>
  <c r="U117" i="3" s="1"/>
  <c r="V117" i="3" s="1"/>
  <c r="K118" i="3"/>
  <c r="L118" i="3"/>
  <c r="M118" i="3" s="1"/>
  <c r="R118" i="3"/>
  <c r="S118" i="3" s="1"/>
  <c r="T118" i="3" s="1"/>
  <c r="U118" i="3" s="1"/>
  <c r="V118" i="3" s="1"/>
  <c r="W118" i="3" s="1"/>
  <c r="K119" i="3"/>
  <c r="L119" i="3"/>
  <c r="R119" i="3"/>
  <c r="S119" i="3" s="1"/>
  <c r="T119" i="3" s="1"/>
  <c r="U119" i="3" s="1"/>
  <c r="V119" i="3" s="1"/>
  <c r="K120" i="3"/>
  <c r="L120" i="3"/>
  <c r="M120" i="3" s="1"/>
  <c r="R120" i="3"/>
  <c r="S120" i="3" s="1"/>
  <c r="T120" i="3" s="1"/>
  <c r="U120" i="3" s="1"/>
  <c r="V120" i="3" s="1"/>
  <c r="W120" i="3" s="1"/>
  <c r="K121" i="3"/>
  <c r="L121" i="3"/>
  <c r="R121" i="3"/>
  <c r="S121" i="3" s="1"/>
  <c r="T121" i="3" s="1"/>
  <c r="U121" i="3" s="1"/>
  <c r="V121" i="3" s="1"/>
  <c r="K122" i="3"/>
  <c r="L122" i="3"/>
  <c r="M122" i="3" s="1"/>
  <c r="R122" i="3"/>
  <c r="S122" i="3" s="1"/>
  <c r="T122" i="3" s="1"/>
  <c r="U122" i="3" s="1"/>
  <c r="V122" i="3" s="1"/>
  <c r="K123" i="3"/>
  <c r="L123" i="3"/>
  <c r="M123" i="3" s="1"/>
  <c r="O123" i="3" s="1"/>
  <c r="R123" i="3"/>
  <c r="S123" i="3" s="1"/>
  <c r="T123" i="3" s="1"/>
  <c r="U123" i="3" s="1"/>
  <c r="V123" i="3" s="1"/>
  <c r="K124" i="3"/>
  <c r="L124" i="3"/>
  <c r="R124" i="3"/>
  <c r="S124" i="3" s="1"/>
  <c r="T124" i="3" s="1"/>
  <c r="U124" i="3" s="1"/>
  <c r="V124" i="3" s="1"/>
  <c r="K125" i="3"/>
  <c r="L125" i="3"/>
  <c r="M125" i="3" s="1"/>
  <c r="O125" i="3" s="1"/>
  <c r="R125" i="3"/>
  <c r="S125" i="3" s="1"/>
  <c r="T125" i="3" s="1"/>
  <c r="U125" i="3" s="1"/>
  <c r="V125" i="3" s="1"/>
  <c r="K126" i="3"/>
  <c r="L126" i="3"/>
  <c r="R126" i="3"/>
  <c r="S126" i="3" s="1"/>
  <c r="T126" i="3" s="1"/>
  <c r="U126" i="3" s="1"/>
  <c r="V126" i="3" s="1"/>
  <c r="K127" i="3"/>
  <c r="L127" i="3"/>
  <c r="M127" i="3" s="1"/>
  <c r="O127" i="3" s="1"/>
  <c r="R127" i="3"/>
  <c r="S127" i="3" s="1"/>
  <c r="T127" i="3" s="1"/>
  <c r="U127" i="3" s="1"/>
  <c r="V127" i="3" s="1"/>
  <c r="K128" i="3"/>
  <c r="L128" i="3"/>
  <c r="R128" i="3"/>
  <c r="S128" i="3" s="1"/>
  <c r="T128" i="3" s="1"/>
  <c r="U128" i="3" s="1"/>
  <c r="V128" i="3" s="1"/>
  <c r="K129" i="3"/>
  <c r="L129" i="3"/>
  <c r="M129" i="3" s="1"/>
  <c r="O129" i="3" s="1"/>
  <c r="R129" i="3"/>
  <c r="S129" i="3" s="1"/>
  <c r="T129" i="3" s="1"/>
  <c r="U129" i="3" s="1"/>
  <c r="V129" i="3" s="1"/>
  <c r="K130" i="3"/>
  <c r="L130" i="3"/>
  <c r="M130" i="3" s="1"/>
  <c r="R130" i="3"/>
  <c r="S130" i="3" s="1"/>
  <c r="T130" i="3" s="1"/>
  <c r="U130" i="3" s="1"/>
  <c r="V130" i="3" s="1"/>
  <c r="K131" i="3"/>
  <c r="L131" i="3"/>
  <c r="M131" i="3" s="1"/>
  <c r="O131" i="3" s="1"/>
  <c r="R131" i="3"/>
  <c r="S131" i="3" s="1"/>
  <c r="T131" i="3" s="1"/>
  <c r="U131" i="3" s="1"/>
  <c r="V131" i="3" s="1"/>
  <c r="K132" i="3"/>
  <c r="L132" i="3"/>
  <c r="R132" i="3"/>
  <c r="S132" i="3" s="1"/>
  <c r="T132" i="3" s="1"/>
  <c r="U132" i="3" s="1"/>
  <c r="V132" i="3" s="1"/>
  <c r="K133" i="3"/>
  <c r="L133" i="3"/>
  <c r="M133" i="3" s="1"/>
  <c r="O133" i="3" s="1"/>
  <c r="R133" i="3"/>
  <c r="S133" i="3" s="1"/>
  <c r="T133" i="3" s="1"/>
  <c r="U133" i="3" s="1"/>
  <c r="V133" i="3" s="1"/>
  <c r="K134" i="3"/>
  <c r="L134" i="3"/>
  <c r="R134" i="3"/>
  <c r="S134" i="3" s="1"/>
  <c r="T134" i="3" s="1"/>
  <c r="U134" i="3" s="1"/>
  <c r="V134" i="3" s="1"/>
  <c r="K135" i="3"/>
  <c r="L135" i="3"/>
  <c r="M135" i="3" s="1"/>
  <c r="O135" i="3" s="1"/>
  <c r="R135" i="3"/>
  <c r="S135" i="3" s="1"/>
  <c r="T135" i="3" s="1"/>
  <c r="U135" i="3" s="1"/>
  <c r="V135" i="3" s="1"/>
  <c r="K136" i="3"/>
  <c r="L136" i="3"/>
  <c r="R136" i="3"/>
  <c r="S136" i="3" s="1"/>
  <c r="T136" i="3" s="1"/>
  <c r="U136" i="3" s="1"/>
  <c r="V136" i="3" s="1"/>
  <c r="K137" i="3"/>
  <c r="L137" i="3"/>
  <c r="M137" i="3" s="1"/>
  <c r="O137" i="3" s="1"/>
  <c r="R137" i="3"/>
  <c r="S137" i="3" s="1"/>
  <c r="T137" i="3" s="1"/>
  <c r="U137" i="3" s="1"/>
  <c r="V137" i="3" s="1"/>
  <c r="K138" i="3"/>
  <c r="L138" i="3"/>
  <c r="M138" i="3" s="1"/>
  <c r="R138" i="3"/>
  <c r="S138" i="3" s="1"/>
  <c r="T138" i="3" s="1"/>
  <c r="U138" i="3" s="1"/>
  <c r="V138" i="3" s="1"/>
  <c r="K139" i="3"/>
  <c r="L139" i="3"/>
  <c r="M139" i="3" s="1"/>
  <c r="O139" i="3" s="1"/>
  <c r="R139" i="3"/>
  <c r="S139" i="3" s="1"/>
  <c r="T139" i="3" s="1"/>
  <c r="U139" i="3" s="1"/>
  <c r="V139" i="3" s="1"/>
  <c r="K140" i="3"/>
  <c r="L140" i="3"/>
  <c r="R140" i="3"/>
  <c r="S140" i="3" s="1"/>
  <c r="T140" i="3" s="1"/>
  <c r="U140" i="3" s="1"/>
  <c r="V140" i="3" s="1"/>
  <c r="K141" i="3"/>
  <c r="L141" i="3"/>
  <c r="M141" i="3" s="1"/>
  <c r="O141" i="3" s="1"/>
  <c r="R141" i="3"/>
  <c r="S141" i="3" s="1"/>
  <c r="T141" i="3" s="1"/>
  <c r="U141" i="3" s="1"/>
  <c r="V141" i="3" s="1"/>
  <c r="K142" i="3"/>
  <c r="L142" i="3"/>
  <c r="R142" i="3"/>
  <c r="S142" i="3" s="1"/>
  <c r="T142" i="3" s="1"/>
  <c r="U142" i="3" s="1"/>
  <c r="V142" i="3" s="1"/>
  <c r="K143" i="3"/>
  <c r="L143" i="3"/>
  <c r="M143" i="3" s="1"/>
  <c r="O143" i="3" s="1"/>
  <c r="R143" i="3"/>
  <c r="S143" i="3" s="1"/>
  <c r="T143" i="3" s="1"/>
  <c r="U143" i="3" s="1"/>
  <c r="V143" i="3" s="1"/>
  <c r="K144" i="3"/>
  <c r="L144" i="3"/>
  <c r="R144" i="3"/>
  <c r="S144" i="3" s="1"/>
  <c r="T144" i="3" s="1"/>
  <c r="U144" i="3" s="1"/>
  <c r="V144" i="3" s="1"/>
  <c r="K145" i="3"/>
  <c r="L145" i="3"/>
  <c r="M145" i="3" s="1"/>
  <c r="O145" i="3" s="1"/>
  <c r="R145" i="3"/>
  <c r="S145" i="3" s="1"/>
  <c r="T145" i="3" s="1"/>
  <c r="U145" i="3" s="1"/>
  <c r="V145" i="3" s="1"/>
  <c r="K146" i="3"/>
  <c r="L146" i="3"/>
  <c r="M146" i="3" s="1"/>
  <c r="N146" i="3" s="1"/>
  <c r="R146" i="3"/>
  <c r="S146" i="3" s="1"/>
  <c r="T146" i="3" s="1"/>
  <c r="U146" i="3" s="1"/>
  <c r="V146" i="3" s="1"/>
  <c r="K147" i="3"/>
  <c r="L147" i="3"/>
  <c r="M147" i="3" s="1"/>
  <c r="O147" i="3" s="1"/>
  <c r="R147" i="3"/>
  <c r="S147" i="3" s="1"/>
  <c r="T147" i="3" s="1"/>
  <c r="U147" i="3" s="1"/>
  <c r="V147" i="3" s="1"/>
  <c r="K148" i="3"/>
  <c r="L148" i="3"/>
  <c r="R148" i="3"/>
  <c r="S148" i="3" s="1"/>
  <c r="T148" i="3" s="1"/>
  <c r="U148" i="3" s="1"/>
  <c r="V148" i="3" s="1"/>
  <c r="K149" i="3"/>
  <c r="L149" i="3"/>
  <c r="M149" i="3" s="1"/>
  <c r="O149" i="3" s="1"/>
  <c r="R149" i="3"/>
  <c r="S149" i="3" s="1"/>
  <c r="T149" i="3" s="1"/>
  <c r="U149" i="3" s="1"/>
  <c r="V149" i="3" s="1"/>
  <c r="K150" i="3"/>
  <c r="L150" i="3"/>
  <c r="R150" i="3"/>
  <c r="S150" i="3" s="1"/>
  <c r="T150" i="3" s="1"/>
  <c r="U150" i="3" s="1"/>
  <c r="V150" i="3" s="1"/>
  <c r="K151" i="3"/>
  <c r="L151" i="3"/>
  <c r="M151" i="3" s="1"/>
  <c r="O151" i="3" s="1"/>
  <c r="R151" i="3"/>
  <c r="S151" i="3" s="1"/>
  <c r="T151" i="3" s="1"/>
  <c r="U151" i="3" s="1"/>
  <c r="V151" i="3" s="1"/>
  <c r="K152" i="3"/>
  <c r="L152" i="3"/>
  <c r="R152" i="3"/>
  <c r="S152" i="3" s="1"/>
  <c r="T152" i="3" s="1"/>
  <c r="U152" i="3" s="1"/>
  <c r="V152" i="3" s="1"/>
  <c r="K153" i="3"/>
  <c r="L153" i="3"/>
  <c r="M153" i="3" s="1"/>
  <c r="O153" i="3" s="1"/>
  <c r="R153" i="3"/>
  <c r="S153" i="3" s="1"/>
  <c r="T153" i="3" s="1"/>
  <c r="U153" i="3" s="1"/>
  <c r="V153" i="3" s="1"/>
  <c r="K154" i="3"/>
  <c r="L154" i="3"/>
  <c r="M154" i="3" s="1"/>
  <c r="R154" i="3"/>
  <c r="S154" i="3" s="1"/>
  <c r="T154" i="3" s="1"/>
  <c r="U154" i="3" s="1"/>
  <c r="V154" i="3" s="1"/>
  <c r="K155" i="3"/>
  <c r="L155" i="3"/>
  <c r="M155" i="3" s="1"/>
  <c r="O155" i="3" s="1"/>
  <c r="R155" i="3"/>
  <c r="S155" i="3" s="1"/>
  <c r="T155" i="3" s="1"/>
  <c r="U155" i="3" s="1"/>
  <c r="V155" i="3" s="1"/>
  <c r="K156" i="3"/>
  <c r="L156" i="3"/>
  <c r="R156" i="3"/>
  <c r="S156" i="3" s="1"/>
  <c r="T156" i="3" s="1"/>
  <c r="U156" i="3" s="1"/>
  <c r="V156" i="3" s="1"/>
  <c r="K157" i="3"/>
  <c r="L157" i="3"/>
  <c r="M157" i="3" s="1"/>
  <c r="O157" i="3" s="1"/>
  <c r="R157" i="3"/>
  <c r="S157" i="3" s="1"/>
  <c r="T157" i="3" s="1"/>
  <c r="U157" i="3" s="1"/>
  <c r="V157" i="3" s="1"/>
  <c r="K158" i="3"/>
  <c r="L158" i="3"/>
  <c r="R158" i="3"/>
  <c r="S158" i="3" s="1"/>
  <c r="T158" i="3" s="1"/>
  <c r="U158" i="3" s="1"/>
  <c r="V158" i="3" s="1"/>
  <c r="K159" i="3"/>
  <c r="L159" i="3"/>
  <c r="M159" i="3" s="1"/>
  <c r="O159" i="3" s="1"/>
  <c r="R159" i="3"/>
  <c r="S159" i="3" s="1"/>
  <c r="T159" i="3" s="1"/>
  <c r="U159" i="3" s="1"/>
  <c r="V159" i="3" s="1"/>
  <c r="K160" i="3"/>
  <c r="L160" i="3"/>
  <c r="R160" i="3"/>
  <c r="S160" i="3" s="1"/>
  <c r="T160" i="3" s="1"/>
  <c r="U160" i="3" s="1"/>
  <c r="V160" i="3" s="1"/>
  <c r="K161" i="3"/>
  <c r="L161" i="3"/>
  <c r="M161" i="3" s="1"/>
  <c r="O161" i="3" s="1"/>
  <c r="R161" i="3"/>
  <c r="S161" i="3" s="1"/>
  <c r="T161" i="3" s="1"/>
  <c r="U161" i="3" s="1"/>
  <c r="V161" i="3" s="1"/>
  <c r="K162" i="3"/>
  <c r="L162" i="3"/>
  <c r="M162" i="3" s="1"/>
  <c r="R162" i="3"/>
  <c r="S162" i="3" s="1"/>
  <c r="T162" i="3" s="1"/>
  <c r="U162" i="3" s="1"/>
  <c r="V162" i="3" s="1"/>
  <c r="K163" i="3"/>
  <c r="L163" i="3"/>
  <c r="M163" i="3" s="1"/>
  <c r="O163" i="3" s="1"/>
  <c r="R163" i="3"/>
  <c r="S163" i="3" s="1"/>
  <c r="T163" i="3" s="1"/>
  <c r="U163" i="3" s="1"/>
  <c r="V163" i="3" s="1"/>
  <c r="K164" i="3"/>
  <c r="L164" i="3"/>
  <c r="R164" i="3"/>
  <c r="S164" i="3" s="1"/>
  <c r="T164" i="3" s="1"/>
  <c r="U164" i="3" s="1"/>
  <c r="V164" i="3" s="1"/>
  <c r="K165" i="3"/>
  <c r="L165" i="3"/>
  <c r="M165" i="3" s="1"/>
  <c r="O165" i="3" s="1"/>
  <c r="R165" i="3"/>
  <c r="S165" i="3" s="1"/>
  <c r="T165" i="3" s="1"/>
  <c r="U165" i="3" s="1"/>
  <c r="V165" i="3" s="1"/>
  <c r="K166" i="3"/>
  <c r="L166" i="3"/>
  <c r="R166" i="3"/>
  <c r="S166" i="3" s="1"/>
  <c r="T166" i="3" s="1"/>
  <c r="U166" i="3" s="1"/>
  <c r="V166" i="3" s="1"/>
  <c r="K167" i="3"/>
  <c r="L167" i="3"/>
  <c r="M167" i="3" s="1"/>
  <c r="O167" i="3" s="1"/>
  <c r="R167" i="3"/>
  <c r="S167" i="3" s="1"/>
  <c r="T167" i="3" s="1"/>
  <c r="U167" i="3" s="1"/>
  <c r="V167" i="3" s="1"/>
  <c r="K168" i="3"/>
  <c r="L168" i="3"/>
  <c r="R168" i="3"/>
  <c r="S168" i="3" s="1"/>
  <c r="T168" i="3" s="1"/>
  <c r="U168" i="3" s="1"/>
  <c r="V168" i="3" s="1"/>
  <c r="K169" i="3"/>
  <c r="L169" i="3"/>
  <c r="M169" i="3" s="1"/>
  <c r="O169" i="3" s="1"/>
  <c r="R169" i="3"/>
  <c r="S169" i="3" s="1"/>
  <c r="T169" i="3" s="1"/>
  <c r="U169" i="3" s="1"/>
  <c r="V169" i="3" s="1"/>
  <c r="K170" i="3"/>
  <c r="L170" i="3"/>
  <c r="R170" i="3"/>
  <c r="S170" i="3" s="1"/>
  <c r="T170" i="3" s="1"/>
  <c r="U170" i="3" s="1"/>
  <c r="V170" i="3" s="1"/>
  <c r="K171" i="3"/>
  <c r="L171" i="3"/>
  <c r="M171" i="3" s="1"/>
  <c r="O171" i="3" s="1"/>
  <c r="R171" i="3"/>
  <c r="S171" i="3" s="1"/>
  <c r="T171" i="3" s="1"/>
  <c r="U171" i="3" s="1"/>
  <c r="V171" i="3" s="1"/>
  <c r="K172" i="3"/>
  <c r="L172" i="3"/>
  <c r="R172" i="3"/>
  <c r="S172" i="3" s="1"/>
  <c r="T172" i="3" s="1"/>
  <c r="U172" i="3" s="1"/>
  <c r="V172" i="3" s="1"/>
  <c r="K173" i="3"/>
  <c r="L173" i="3"/>
  <c r="M173" i="3" s="1"/>
  <c r="O173" i="3" s="1"/>
  <c r="R173" i="3"/>
  <c r="S173" i="3" s="1"/>
  <c r="T173" i="3" s="1"/>
  <c r="U173" i="3" s="1"/>
  <c r="V173" i="3" s="1"/>
  <c r="K174" i="3"/>
  <c r="L174" i="3"/>
  <c r="R174" i="3"/>
  <c r="S174" i="3" s="1"/>
  <c r="T174" i="3" s="1"/>
  <c r="U174" i="3" s="1"/>
  <c r="V174" i="3" s="1"/>
  <c r="K175" i="3"/>
  <c r="L175" i="3"/>
  <c r="M175" i="3" s="1"/>
  <c r="O175" i="3" s="1"/>
  <c r="R175" i="3"/>
  <c r="S175" i="3" s="1"/>
  <c r="T175" i="3" s="1"/>
  <c r="U175" i="3" s="1"/>
  <c r="V175" i="3" s="1"/>
  <c r="K176" i="3"/>
  <c r="L176" i="3"/>
  <c r="R176" i="3"/>
  <c r="S176" i="3" s="1"/>
  <c r="T176" i="3" s="1"/>
  <c r="U176" i="3" s="1"/>
  <c r="V176" i="3" s="1"/>
  <c r="K177" i="3"/>
  <c r="L177" i="3"/>
  <c r="M177" i="3" s="1"/>
  <c r="O177" i="3" s="1"/>
  <c r="R177" i="3"/>
  <c r="S177" i="3" s="1"/>
  <c r="T177" i="3" s="1"/>
  <c r="U177" i="3" s="1"/>
  <c r="V177" i="3" s="1"/>
  <c r="K178" i="3"/>
  <c r="L178" i="3"/>
  <c r="M178" i="3" s="1"/>
  <c r="N178" i="3" s="1"/>
  <c r="R178" i="3"/>
  <c r="S178" i="3" s="1"/>
  <c r="T178" i="3" s="1"/>
  <c r="U178" i="3" s="1"/>
  <c r="V178" i="3" s="1"/>
  <c r="K179" i="3"/>
  <c r="L179" i="3"/>
  <c r="M179" i="3" s="1"/>
  <c r="O179" i="3" s="1"/>
  <c r="R179" i="3"/>
  <c r="S179" i="3" s="1"/>
  <c r="T179" i="3" s="1"/>
  <c r="U179" i="3" s="1"/>
  <c r="V179" i="3" s="1"/>
  <c r="K180" i="3"/>
  <c r="L180" i="3"/>
  <c r="R180" i="3"/>
  <c r="S180" i="3" s="1"/>
  <c r="T180" i="3" s="1"/>
  <c r="U180" i="3" s="1"/>
  <c r="V180" i="3" s="1"/>
  <c r="K181" i="3"/>
  <c r="L181" i="3"/>
  <c r="M181" i="3" s="1"/>
  <c r="O181" i="3" s="1"/>
  <c r="R181" i="3"/>
  <c r="S181" i="3" s="1"/>
  <c r="T181" i="3" s="1"/>
  <c r="U181" i="3" s="1"/>
  <c r="V181" i="3" s="1"/>
  <c r="K182" i="3"/>
  <c r="L182" i="3"/>
  <c r="R182" i="3"/>
  <c r="S182" i="3" s="1"/>
  <c r="T182" i="3" s="1"/>
  <c r="U182" i="3" s="1"/>
  <c r="V182" i="3" s="1"/>
  <c r="K183" i="3"/>
  <c r="L183" i="3"/>
  <c r="M183" i="3" s="1"/>
  <c r="O183" i="3" s="1"/>
  <c r="R183" i="3"/>
  <c r="S183" i="3" s="1"/>
  <c r="T183" i="3" s="1"/>
  <c r="U183" i="3" s="1"/>
  <c r="V183" i="3" s="1"/>
  <c r="K184" i="3"/>
  <c r="L184" i="3"/>
  <c r="R184" i="3"/>
  <c r="S184" i="3" s="1"/>
  <c r="T184" i="3" s="1"/>
  <c r="U184" i="3" s="1"/>
  <c r="V184" i="3" s="1"/>
  <c r="K185" i="3"/>
  <c r="L185" i="3"/>
  <c r="M185" i="3" s="1"/>
  <c r="O185" i="3" s="1"/>
  <c r="R185" i="3"/>
  <c r="S185" i="3" s="1"/>
  <c r="T185" i="3" s="1"/>
  <c r="U185" i="3" s="1"/>
  <c r="V185" i="3" s="1"/>
  <c r="K186" i="3"/>
  <c r="L186" i="3"/>
  <c r="R186" i="3"/>
  <c r="S186" i="3" s="1"/>
  <c r="T186" i="3" s="1"/>
  <c r="U186" i="3" s="1"/>
  <c r="V186" i="3" s="1"/>
  <c r="K187" i="3"/>
  <c r="L187" i="3"/>
  <c r="M187" i="3" s="1"/>
  <c r="O187" i="3" s="1"/>
  <c r="R187" i="3"/>
  <c r="S187" i="3" s="1"/>
  <c r="T187" i="3" s="1"/>
  <c r="U187" i="3" s="1"/>
  <c r="V187" i="3" s="1"/>
  <c r="K188" i="3"/>
  <c r="L188" i="3"/>
  <c r="R188" i="3"/>
  <c r="S188" i="3" s="1"/>
  <c r="T188" i="3" s="1"/>
  <c r="U188" i="3" s="1"/>
  <c r="V188" i="3" s="1"/>
  <c r="K189" i="3"/>
  <c r="L189" i="3"/>
  <c r="M189" i="3" s="1"/>
  <c r="O189" i="3" s="1"/>
  <c r="R189" i="3"/>
  <c r="S189" i="3" s="1"/>
  <c r="T189" i="3" s="1"/>
  <c r="U189" i="3" s="1"/>
  <c r="V189" i="3" s="1"/>
  <c r="K190" i="3"/>
  <c r="L190" i="3"/>
  <c r="R190" i="3"/>
  <c r="S190" i="3" s="1"/>
  <c r="T190" i="3" s="1"/>
  <c r="U190" i="3" s="1"/>
  <c r="V190" i="3" s="1"/>
  <c r="K191" i="3"/>
  <c r="L191" i="3"/>
  <c r="M191" i="3" s="1"/>
  <c r="O191" i="3" s="1"/>
  <c r="R191" i="3"/>
  <c r="S191" i="3" s="1"/>
  <c r="T191" i="3" s="1"/>
  <c r="U191" i="3" s="1"/>
  <c r="V191" i="3" s="1"/>
  <c r="K192" i="3"/>
  <c r="L192" i="3"/>
  <c r="R192" i="3"/>
  <c r="S192" i="3" s="1"/>
  <c r="T192" i="3" s="1"/>
  <c r="U192" i="3" s="1"/>
  <c r="V192" i="3" s="1"/>
  <c r="K193" i="3"/>
  <c r="L193" i="3"/>
  <c r="M193" i="3" s="1"/>
  <c r="O193" i="3" s="1"/>
  <c r="R193" i="3"/>
  <c r="S193" i="3" s="1"/>
  <c r="T193" i="3" s="1"/>
  <c r="U193" i="3" s="1"/>
  <c r="V193" i="3" s="1"/>
  <c r="K194" i="3"/>
  <c r="L194" i="3"/>
  <c r="M194" i="3" s="1"/>
  <c r="R194" i="3"/>
  <c r="S194" i="3" s="1"/>
  <c r="T194" i="3" s="1"/>
  <c r="U194" i="3" s="1"/>
  <c r="V194" i="3" s="1"/>
  <c r="K195" i="3"/>
  <c r="L195" i="3"/>
  <c r="M195" i="3" s="1"/>
  <c r="O195" i="3" s="1"/>
  <c r="R195" i="3"/>
  <c r="S195" i="3" s="1"/>
  <c r="T195" i="3" s="1"/>
  <c r="U195" i="3" s="1"/>
  <c r="V195" i="3" s="1"/>
  <c r="K196" i="3"/>
  <c r="L196" i="3"/>
  <c r="R196" i="3"/>
  <c r="S196" i="3" s="1"/>
  <c r="T196" i="3" s="1"/>
  <c r="U196" i="3" s="1"/>
  <c r="V196" i="3" s="1"/>
  <c r="K197" i="3"/>
  <c r="L197" i="3"/>
  <c r="M197" i="3" s="1"/>
  <c r="O197" i="3" s="1"/>
  <c r="R197" i="3"/>
  <c r="S197" i="3" s="1"/>
  <c r="T197" i="3" s="1"/>
  <c r="U197" i="3" s="1"/>
  <c r="V197" i="3" s="1"/>
  <c r="K198" i="3"/>
  <c r="L198" i="3"/>
  <c r="R198" i="3"/>
  <c r="S198" i="3" s="1"/>
  <c r="T198" i="3" s="1"/>
  <c r="U198" i="3" s="1"/>
  <c r="V198" i="3" s="1"/>
  <c r="K199" i="3"/>
  <c r="L199" i="3"/>
  <c r="M199" i="3" s="1"/>
  <c r="O199" i="3" s="1"/>
  <c r="R199" i="3"/>
  <c r="S199" i="3" s="1"/>
  <c r="T199" i="3" s="1"/>
  <c r="U199" i="3" s="1"/>
  <c r="V199" i="3" s="1"/>
  <c r="K200" i="3"/>
  <c r="L200" i="3"/>
  <c r="R200" i="3"/>
  <c r="S200" i="3" s="1"/>
  <c r="T200" i="3" s="1"/>
  <c r="U200" i="3" s="1"/>
  <c r="V200" i="3" s="1"/>
  <c r="K201" i="3"/>
  <c r="L201" i="3"/>
  <c r="M201" i="3" s="1"/>
  <c r="O201" i="3" s="1"/>
  <c r="R201" i="3"/>
  <c r="S201" i="3" s="1"/>
  <c r="T201" i="3" s="1"/>
  <c r="U201" i="3" s="1"/>
  <c r="V201" i="3" s="1"/>
  <c r="K202" i="3"/>
  <c r="L202" i="3"/>
  <c r="M202" i="3" s="1"/>
  <c r="R202" i="3"/>
  <c r="S202" i="3" s="1"/>
  <c r="T202" i="3" s="1"/>
  <c r="U202" i="3" s="1"/>
  <c r="V202" i="3" s="1"/>
  <c r="K203" i="3"/>
  <c r="L203" i="3"/>
  <c r="M203" i="3" s="1"/>
  <c r="O203" i="3" s="1"/>
  <c r="R203" i="3"/>
  <c r="S203" i="3" s="1"/>
  <c r="T203" i="3" s="1"/>
  <c r="U203" i="3" s="1"/>
  <c r="V203" i="3" s="1"/>
  <c r="K204" i="3"/>
  <c r="L204" i="3"/>
  <c r="R204" i="3"/>
  <c r="S204" i="3" s="1"/>
  <c r="T204" i="3" s="1"/>
  <c r="U204" i="3" s="1"/>
  <c r="V204" i="3" s="1"/>
  <c r="K205" i="3"/>
  <c r="L205" i="3"/>
  <c r="M205" i="3" s="1"/>
  <c r="O205" i="3" s="1"/>
  <c r="R205" i="3"/>
  <c r="S205" i="3" s="1"/>
  <c r="T205" i="3" s="1"/>
  <c r="U205" i="3" s="1"/>
  <c r="V205" i="3" s="1"/>
  <c r="K206" i="3"/>
  <c r="L206" i="3"/>
  <c r="M206" i="3" s="1"/>
  <c r="N206" i="3" s="1"/>
  <c r="R206" i="3"/>
  <c r="S206" i="3" s="1"/>
  <c r="T206" i="3" s="1"/>
  <c r="U206" i="3" s="1"/>
  <c r="V206" i="3" s="1"/>
  <c r="K207" i="3"/>
  <c r="L207" i="3"/>
  <c r="M207" i="3" s="1"/>
  <c r="O207" i="3" s="1"/>
  <c r="R207" i="3"/>
  <c r="S207" i="3" s="1"/>
  <c r="T207" i="3" s="1"/>
  <c r="U207" i="3" s="1"/>
  <c r="V207" i="3" s="1"/>
  <c r="K208" i="3"/>
  <c r="L208" i="3"/>
  <c r="R208" i="3"/>
  <c r="S208" i="3" s="1"/>
  <c r="T208" i="3" s="1"/>
  <c r="U208" i="3" s="1"/>
  <c r="V208" i="3" s="1"/>
  <c r="K209" i="3"/>
  <c r="L209" i="3"/>
  <c r="M209" i="3" s="1"/>
  <c r="O209" i="3" s="1"/>
  <c r="R209" i="3"/>
  <c r="S209" i="3" s="1"/>
  <c r="T209" i="3" s="1"/>
  <c r="U209" i="3" s="1"/>
  <c r="V209" i="3" s="1"/>
  <c r="K210" i="3"/>
  <c r="L210" i="3"/>
  <c r="M210" i="3" s="1"/>
  <c r="R210" i="3"/>
  <c r="S210" i="3" s="1"/>
  <c r="T210" i="3" s="1"/>
  <c r="U210" i="3" s="1"/>
  <c r="V210" i="3" s="1"/>
  <c r="K211" i="3"/>
  <c r="L211" i="3"/>
  <c r="M211" i="3" s="1"/>
  <c r="O211" i="3" s="1"/>
  <c r="R211" i="3"/>
  <c r="S211" i="3" s="1"/>
  <c r="T211" i="3" s="1"/>
  <c r="U211" i="3" s="1"/>
  <c r="V211" i="3" s="1"/>
  <c r="K212" i="3"/>
  <c r="L212" i="3"/>
  <c r="R212" i="3"/>
  <c r="S212" i="3" s="1"/>
  <c r="T212" i="3" s="1"/>
  <c r="U212" i="3" s="1"/>
  <c r="V212" i="3" s="1"/>
  <c r="K213" i="3"/>
  <c r="L213" i="3"/>
  <c r="M213" i="3" s="1"/>
  <c r="O213" i="3" s="1"/>
  <c r="R213" i="3"/>
  <c r="S213" i="3" s="1"/>
  <c r="T213" i="3" s="1"/>
  <c r="U213" i="3" s="1"/>
  <c r="V213" i="3" s="1"/>
  <c r="K214" i="3"/>
  <c r="L214" i="3"/>
  <c r="R214" i="3"/>
  <c r="S214" i="3" s="1"/>
  <c r="T214" i="3" s="1"/>
  <c r="U214" i="3" s="1"/>
  <c r="V214" i="3" s="1"/>
  <c r="K215" i="3"/>
  <c r="L215" i="3"/>
  <c r="M215" i="3" s="1"/>
  <c r="O215" i="3" s="1"/>
  <c r="R215" i="3"/>
  <c r="S215" i="3" s="1"/>
  <c r="T215" i="3" s="1"/>
  <c r="U215" i="3" s="1"/>
  <c r="V215" i="3" s="1"/>
  <c r="K216" i="3"/>
  <c r="L216" i="3"/>
  <c r="M216" i="3" s="1"/>
  <c r="R216" i="3"/>
  <c r="S216" i="3" s="1"/>
  <c r="T216" i="3" s="1"/>
  <c r="U216" i="3" s="1"/>
  <c r="V216" i="3" s="1"/>
  <c r="K217" i="3"/>
  <c r="L217" i="3"/>
  <c r="M217" i="3" s="1"/>
  <c r="O217" i="3" s="1"/>
  <c r="R217" i="3"/>
  <c r="S217" i="3" s="1"/>
  <c r="T217" i="3" s="1"/>
  <c r="U217" i="3" s="1"/>
  <c r="V217" i="3" s="1"/>
  <c r="K218" i="3"/>
  <c r="L218" i="3"/>
  <c r="R218" i="3"/>
  <c r="S218" i="3" s="1"/>
  <c r="T218" i="3" s="1"/>
  <c r="U218" i="3" s="1"/>
  <c r="V218" i="3" s="1"/>
  <c r="K219" i="3"/>
  <c r="L219" i="3"/>
  <c r="M219" i="3" s="1"/>
  <c r="O219" i="3" s="1"/>
  <c r="R219" i="3"/>
  <c r="S219" i="3" s="1"/>
  <c r="T219" i="3" s="1"/>
  <c r="U219" i="3" s="1"/>
  <c r="V219" i="3" s="1"/>
  <c r="K220" i="3"/>
  <c r="L220" i="3"/>
  <c r="M220" i="3" s="1"/>
  <c r="R220" i="3"/>
  <c r="S220" i="3" s="1"/>
  <c r="T220" i="3" s="1"/>
  <c r="U220" i="3" s="1"/>
  <c r="V220" i="3" s="1"/>
  <c r="K221" i="3"/>
  <c r="L221" i="3"/>
  <c r="M221" i="3" s="1"/>
  <c r="O221" i="3" s="1"/>
  <c r="R221" i="3"/>
  <c r="S221" i="3" s="1"/>
  <c r="T221" i="3" s="1"/>
  <c r="U221" i="3" s="1"/>
  <c r="V221" i="3" s="1"/>
  <c r="K222" i="3"/>
  <c r="L222" i="3"/>
  <c r="R222" i="3"/>
  <c r="S222" i="3" s="1"/>
  <c r="T222" i="3" s="1"/>
  <c r="U222" i="3" s="1"/>
  <c r="V222" i="3" s="1"/>
  <c r="K223" i="3"/>
  <c r="L223" i="3"/>
  <c r="M223" i="3" s="1"/>
  <c r="O223" i="3" s="1"/>
  <c r="R223" i="3"/>
  <c r="S223" i="3" s="1"/>
  <c r="T223" i="3" s="1"/>
  <c r="U223" i="3" s="1"/>
  <c r="V223" i="3" s="1"/>
  <c r="K224" i="3"/>
  <c r="L224" i="3"/>
  <c r="M224" i="3" s="1"/>
  <c r="R224" i="3"/>
  <c r="S224" i="3" s="1"/>
  <c r="T224" i="3" s="1"/>
  <c r="U224" i="3" s="1"/>
  <c r="V224" i="3" s="1"/>
  <c r="K225" i="3"/>
  <c r="L225" i="3"/>
  <c r="M225" i="3" s="1"/>
  <c r="O225" i="3" s="1"/>
  <c r="R225" i="3"/>
  <c r="S225" i="3" s="1"/>
  <c r="T225" i="3" s="1"/>
  <c r="U225" i="3" s="1"/>
  <c r="V225" i="3" s="1"/>
  <c r="K226" i="3"/>
  <c r="L226" i="3"/>
  <c r="R226" i="3"/>
  <c r="S226" i="3" s="1"/>
  <c r="T226" i="3" s="1"/>
  <c r="U226" i="3" s="1"/>
  <c r="V226" i="3" s="1"/>
  <c r="K227" i="3"/>
  <c r="L227" i="3"/>
  <c r="M227" i="3" s="1"/>
  <c r="O227" i="3" s="1"/>
  <c r="R227" i="3"/>
  <c r="S227" i="3" s="1"/>
  <c r="T227" i="3" s="1"/>
  <c r="U227" i="3" s="1"/>
  <c r="V227" i="3" s="1"/>
  <c r="K228" i="3"/>
  <c r="L228" i="3"/>
  <c r="R228" i="3"/>
  <c r="S228" i="3" s="1"/>
  <c r="T228" i="3" s="1"/>
  <c r="U228" i="3" s="1"/>
  <c r="V228" i="3" s="1"/>
  <c r="K229" i="3"/>
  <c r="L229" i="3"/>
  <c r="M229" i="3" s="1"/>
  <c r="O229" i="3" s="1"/>
  <c r="R229" i="3"/>
  <c r="S229" i="3" s="1"/>
  <c r="T229" i="3" s="1"/>
  <c r="U229" i="3" s="1"/>
  <c r="V229" i="3" s="1"/>
  <c r="K230" i="3"/>
  <c r="L230" i="3"/>
  <c r="R230" i="3"/>
  <c r="S230" i="3" s="1"/>
  <c r="T230" i="3" s="1"/>
  <c r="U230" i="3" s="1"/>
  <c r="V230" i="3" s="1"/>
  <c r="K231" i="3"/>
  <c r="L231" i="3"/>
  <c r="M231" i="3" s="1"/>
  <c r="O231" i="3" s="1"/>
  <c r="R231" i="3"/>
  <c r="S231" i="3" s="1"/>
  <c r="T231" i="3" s="1"/>
  <c r="U231" i="3" s="1"/>
  <c r="V231" i="3" s="1"/>
  <c r="K232" i="3"/>
  <c r="L232" i="3"/>
  <c r="M232" i="3" s="1"/>
  <c r="R232" i="3"/>
  <c r="S232" i="3" s="1"/>
  <c r="T232" i="3" s="1"/>
  <c r="U232" i="3" s="1"/>
  <c r="V232" i="3" s="1"/>
  <c r="K233" i="3"/>
  <c r="L233" i="3"/>
  <c r="M233" i="3" s="1"/>
  <c r="O233" i="3" s="1"/>
  <c r="R233" i="3"/>
  <c r="S233" i="3" s="1"/>
  <c r="T233" i="3" s="1"/>
  <c r="U233" i="3" s="1"/>
  <c r="V233" i="3" s="1"/>
  <c r="K234" i="3"/>
  <c r="L234" i="3"/>
  <c r="R234" i="3"/>
  <c r="S234" i="3" s="1"/>
  <c r="T234" i="3" s="1"/>
  <c r="U234" i="3" s="1"/>
  <c r="V234" i="3" s="1"/>
  <c r="K235" i="3"/>
  <c r="L235" i="3"/>
  <c r="M235" i="3" s="1"/>
  <c r="O235" i="3" s="1"/>
  <c r="R235" i="3"/>
  <c r="S235" i="3" s="1"/>
  <c r="T235" i="3" s="1"/>
  <c r="U235" i="3" s="1"/>
  <c r="V235" i="3" s="1"/>
  <c r="K236" i="3"/>
  <c r="L236" i="3"/>
  <c r="M236" i="3" s="1"/>
  <c r="R236" i="3"/>
  <c r="S236" i="3" s="1"/>
  <c r="T236" i="3" s="1"/>
  <c r="U236" i="3" s="1"/>
  <c r="V236" i="3" s="1"/>
  <c r="K237" i="3"/>
  <c r="L237" i="3"/>
  <c r="M237" i="3" s="1"/>
  <c r="O237" i="3" s="1"/>
  <c r="R237" i="3"/>
  <c r="S237" i="3" s="1"/>
  <c r="T237" i="3" s="1"/>
  <c r="U237" i="3" s="1"/>
  <c r="V237" i="3" s="1"/>
  <c r="K238" i="3"/>
  <c r="L238" i="3"/>
  <c r="R238" i="3"/>
  <c r="S238" i="3" s="1"/>
  <c r="T238" i="3" s="1"/>
  <c r="U238" i="3" s="1"/>
  <c r="V238" i="3" s="1"/>
  <c r="K239" i="3"/>
  <c r="L239" i="3"/>
  <c r="M239" i="3" s="1"/>
  <c r="O239" i="3" s="1"/>
  <c r="R239" i="3"/>
  <c r="S239" i="3" s="1"/>
  <c r="T239" i="3" s="1"/>
  <c r="U239" i="3" s="1"/>
  <c r="V239" i="3" s="1"/>
  <c r="K240" i="3"/>
  <c r="L240" i="3"/>
  <c r="M240" i="3" s="1"/>
  <c r="R240" i="3"/>
  <c r="S240" i="3" s="1"/>
  <c r="T240" i="3" s="1"/>
  <c r="U240" i="3" s="1"/>
  <c r="V240" i="3" s="1"/>
  <c r="K241" i="3"/>
  <c r="L241" i="3"/>
  <c r="M241" i="3" s="1"/>
  <c r="O241" i="3" s="1"/>
  <c r="R241" i="3"/>
  <c r="S241" i="3" s="1"/>
  <c r="T241" i="3" s="1"/>
  <c r="U241" i="3" s="1"/>
  <c r="V241" i="3" s="1"/>
  <c r="K242" i="3"/>
  <c r="L242" i="3"/>
  <c r="R242" i="3"/>
  <c r="S242" i="3" s="1"/>
  <c r="T242" i="3" s="1"/>
  <c r="U242" i="3" s="1"/>
  <c r="V242" i="3" s="1"/>
  <c r="K243" i="3"/>
  <c r="L243" i="3"/>
  <c r="M243" i="3" s="1"/>
  <c r="O243" i="3" s="1"/>
  <c r="R243" i="3"/>
  <c r="S243" i="3" s="1"/>
  <c r="T243" i="3" s="1"/>
  <c r="U243" i="3" s="1"/>
  <c r="V243" i="3" s="1"/>
  <c r="K244" i="3"/>
  <c r="L244" i="3"/>
  <c r="M244" i="3" s="1"/>
  <c r="N244" i="3" s="1"/>
  <c r="R244" i="3"/>
  <c r="S244" i="3" s="1"/>
  <c r="T244" i="3" s="1"/>
  <c r="U244" i="3" s="1"/>
  <c r="V244" i="3" s="1"/>
  <c r="K245" i="3"/>
  <c r="L245" i="3"/>
  <c r="M245" i="3" s="1"/>
  <c r="O245" i="3" s="1"/>
  <c r="R245" i="3"/>
  <c r="S245" i="3" s="1"/>
  <c r="T245" i="3" s="1"/>
  <c r="U245" i="3" s="1"/>
  <c r="V245" i="3" s="1"/>
  <c r="K246" i="3"/>
  <c r="L246" i="3"/>
  <c r="R246" i="3"/>
  <c r="S246" i="3" s="1"/>
  <c r="T246" i="3" s="1"/>
  <c r="U246" i="3" s="1"/>
  <c r="V246" i="3" s="1"/>
  <c r="K247" i="3"/>
  <c r="L247" i="3"/>
  <c r="M247" i="3" s="1"/>
  <c r="O247" i="3" s="1"/>
  <c r="R247" i="3"/>
  <c r="S247" i="3" s="1"/>
  <c r="T247" i="3" s="1"/>
  <c r="U247" i="3" s="1"/>
  <c r="V247" i="3" s="1"/>
  <c r="K248" i="3"/>
  <c r="L248" i="3"/>
  <c r="M248" i="3" s="1"/>
  <c r="R248" i="3"/>
  <c r="S248" i="3" s="1"/>
  <c r="T248" i="3" s="1"/>
  <c r="U248" i="3" s="1"/>
  <c r="V248" i="3" s="1"/>
  <c r="K249" i="3"/>
  <c r="L249" i="3"/>
  <c r="M249" i="3" s="1"/>
  <c r="O249" i="3" s="1"/>
  <c r="R249" i="3"/>
  <c r="S249" i="3" s="1"/>
  <c r="T249" i="3" s="1"/>
  <c r="U249" i="3" s="1"/>
  <c r="V249" i="3" s="1"/>
  <c r="K250" i="3"/>
  <c r="L250" i="3"/>
  <c r="R250" i="3"/>
  <c r="S250" i="3" s="1"/>
  <c r="T250" i="3" s="1"/>
  <c r="U250" i="3" s="1"/>
  <c r="V250" i="3" s="1"/>
  <c r="K251" i="3"/>
  <c r="L251" i="3"/>
  <c r="M251" i="3" s="1"/>
  <c r="O251" i="3" s="1"/>
  <c r="R251" i="3"/>
  <c r="S251" i="3" s="1"/>
  <c r="T251" i="3" s="1"/>
  <c r="U251" i="3" s="1"/>
  <c r="V251" i="3" s="1"/>
  <c r="K252" i="3"/>
  <c r="L252" i="3"/>
  <c r="M252" i="3" s="1"/>
  <c r="R252" i="3"/>
  <c r="S252" i="3" s="1"/>
  <c r="T252" i="3" s="1"/>
  <c r="U252" i="3" s="1"/>
  <c r="V252" i="3" s="1"/>
  <c r="K253" i="3"/>
  <c r="L253" i="3"/>
  <c r="M253" i="3" s="1"/>
  <c r="O253" i="3" s="1"/>
  <c r="R253" i="3"/>
  <c r="S253" i="3" s="1"/>
  <c r="T253" i="3" s="1"/>
  <c r="U253" i="3" s="1"/>
  <c r="V253" i="3" s="1"/>
  <c r="K254" i="3"/>
  <c r="L254" i="3"/>
  <c r="R254" i="3"/>
  <c r="S254" i="3" s="1"/>
  <c r="T254" i="3" s="1"/>
  <c r="U254" i="3" s="1"/>
  <c r="V254" i="3" s="1"/>
  <c r="K255" i="3"/>
  <c r="L255" i="3"/>
  <c r="M255" i="3" s="1"/>
  <c r="O255" i="3" s="1"/>
  <c r="R255" i="3"/>
  <c r="S255" i="3" s="1"/>
  <c r="T255" i="3" s="1"/>
  <c r="U255" i="3" s="1"/>
  <c r="V255" i="3" s="1"/>
  <c r="K256" i="3"/>
  <c r="L256" i="3"/>
  <c r="M256" i="3" s="1"/>
  <c r="R256" i="3"/>
  <c r="S256" i="3" s="1"/>
  <c r="T256" i="3" s="1"/>
  <c r="U256" i="3" s="1"/>
  <c r="V256" i="3" s="1"/>
  <c r="K257" i="3"/>
  <c r="L257" i="3"/>
  <c r="M257" i="3" s="1"/>
  <c r="O257" i="3" s="1"/>
  <c r="R257" i="3"/>
  <c r="S257" i="3" s="1"/>
  <c r="T257" i="3" s="1"/>
  <c r="U257" i="3" s="1"/>
  <c r="V257" i="3" s="1"/>
  <c r="K258" i="3"/>
  <c r="L258" i="3"/>
  <c r="R258" i="3"/>
  <c r="S258" i="3" s="1"/>
  <c r="T258" i="3" s="1"/>
  <c r="U258" i="3" s="1"/>
  <c r="V258" i="3" s="1"/>
  <c r="K259" i="3"/>
  <c r="L259" i="3"/>
  <c r="M259" i="3" s="1"/>
  <c r="O259" i="3" s="1"/>
  <c r="R259" i="3"/>
  <c r="S259" i="3" s="1"/>
  <c r="T259" i="3" s="1"/>
  <c r="U259" i="3" s="1"/>
  <c r="V259" i="3" s="1"/>
  <c r="K260" i="3"/>
  <c r="L260" i="3"/>
  <c r="R260" i="3"/>
  <c r="S260" i="3" s="1"/>
  <c r="T260" i="3" s="1"/>
  <c r="U260" i="3" s="1"/>
  <c r="V260" i="3" s="1"/>
  <c r="K261" i="3"/>
  <c r="L261" i="3"/>
  <c r="M261" i="3" s="1"/>
  <c r="O261" i="3" s="1"/>
  <c r="R261" i="3"/>
  <c r="S261" i="3" s="1"/>
  <c r="T261" i="3" s="1"/>
  <c r="U261" i="3" s="1"/>
  <c r="V261" i="3" s="1"/>
  <c r="K262" i="3"/>
  <c r="L262" i="3"/>
  <c r="M262" i="3" s="1"/>
  <c r="R262" i="3"/>
  <c r="S262" i="3" s="1"/>
  <c r="T262" i="3" s="1"/>
  <c r="U262" i="3" s="1"/>
  <c r="V262" i="3" s="1"/>
  <c r="K263" i="3"/>
  <c r="L263" i="3"/>
  <c r="M263" i="3" s="1"/>
  <c r="O263" i="3" s="1"/>
  <c r="R263" i="3"/>
  <c r="S263" i="3" s="1"/>
  <c r="T263" i="3" s="1"/>
  <c r="U263" i="3" s="1"/>
  <c r="V263" i="3" s="1"/>
  <c r="K264" i="3"/>
  <c r="L264" i="3"/>
  <c r="R264" i="3"/>
  <c r="S264" i="3" s="1"/>
  <c r="T264" i="3" s="1"/>
  <c r="U264" i="3" s="1"/>
  <c r="V264" i="3" s="1"/>
  <c r="K265" i="3"/>
  <c r="L265" i="3"/>
  <c r="M265" i="3" s="1"/>
  <c r="O265" i="3" s="1"/>
  <c r="R265" i="3"/>
  <c r="S265" i="3" s="1"/>
  <c r="T265" i="3" s="1"/>
  <c r="U265" i="3" s="1"/>
  <c r="V265" i="3" s="1"/>
  <c r="K266" i="3"/>
  <c r="L266" i="3"/>
  <c r="M266" i="3" s="1"/>
  <c r="R266" i="3"/>
  <c r="S266" i="3" s="1"/>
  <c r="T266" i="3" s="1"/>
  <c r="U266" i="3" s="1"/>
  <c r="V266" i="3" s="1"/>
  <c r="K267" i="3"/>
  <c r="L267" i="3"/>
  <c r="M267" i="3" s="1"/>
  <c r="O267" i="3" s="1"/>
  <c r="R267" i="3"/>
  <c r="S267" i="3" s="1"/>
  <c r="T267" i="3" s="1"/>
  <c r="U267" i="3" s="1"/>
  <c r="V267" i="3" s="1"/>
  <c r="K268" i="3"/>
  <c r="L268" i="3"/>
  <c r="R268" i="3"/>
  <c r="S268" i="3" s="1"/>
  <c r="T268" i="3" s="1"/>
  <c r="U268" i="3" s="1"/>
  <c r="V268" i="3" s="1"/>
  <c r="K269" i="3"/>
  <c r="L269" i="3"/>
  <c r="M269" i="3" s="1"/>
  <c r="O269" i="3" s="1"/>
  <c r="R269" i="3"/>
  <c r="S269" i="3" s="1"/>
  <c r="T269" i="3" s="1"/>
  <c r="U269" i="3" s="1"/>
  <c r="V269" i="3" s="1"/>
  <c r="K270" i="3"/>
  <c r="L270" i="3"/>
  <c r="M270" i="3" s="1"/>
  <c r="R270" i="3"/>
  <c r="S270" i="3" s="1"/>
  <c r="T270" i="3" s="1"/>
  <c r="U270" i="3" s="1"/>
  <c r="V270" i="3" s="1"/>
  <c r="K271" i="3"/>
  <c r="L271" i="3"/>
  <c r="M271" i="3" s="1"/>
  <c r="O271" i="3" s="1"/>
  <c r="R271" i="3"/>
  <c r="S271" i="3" s="1"/>
  <c r="T271" i="3" s="1"/>
  <c r="U271" i="3" s="1"/>
  <c r="V271" i="3" s="1"/>
  <c r="K272" i="3"/>
  <c r="L272" i="3"/>
  <c r="R272" i="3"/>
  <c r="S272" i="3" s="1"/>
  <c r="T272" i="3" s="1"/>
  <c r="U272" i="3" s="1"/>
  <c r="V272" i="3" s="1"/>
  <c r="K273" i="3"/>
  <c r="L273" i="3"/>
  <c r="M273" i="3" s="1"/>
  <c r="O273" i="3" s="1"/>
  <c r="R273" i="3"/>
  <c r="S273" i="3" s="1"/>
  <c r="T273" i="3" s="1"/>
  <c r="U273" i="3" s="1"/>
  <c r="V273" i="3" s="1"/>
  <c r="K274" i="3"/>
  <c r="L274" i="3"/>
  <c r="M274" i="3" s="1"/>
  <c r="R274" i="3"/>
  <c r="S274" i="3" s="1"/>
  <c r="T274" i="3" s="1"/>
  <c r="U274" i="3" s="1"/>
  <c r="V274" i="3" s="1"/>
  <c r="K275" i="3"/>
  <c r="L275" i="3"/>
  <c r="M275" i="3" s="1"/>
  <c r="O275" i="3" s="1"/>
  <c r="R275" i="3"/>
  <c r="S275" i="3" s="1"/>
  <c r="T275" i="3" s="1"/>
  <c r="U275" i="3" s="1"/>
  <c r="V275" i="3" s="1"/>
  <c r="K276" i="3"/>
  <c r="L276" i="3"/>
  <c r="R276" i="3"/>
  <c r="S276" i="3" s="1"/>
  <c r="T276" i="3" s="1"/>
  <c r="U276" i="3" s="1"/>
  <c r="V276" i="3" s="1"/>
  <c r="K277" i="3"/>
  <c r="L277" i="3"/>
  <c r="M277" i="3" s="1"/>
  <c r="O277" i="3" s="1"/>
  <c r="R277" i="3"/>
  <c r="S277" i="3" s="1"/>
  <c r="T277" i="3" s="1"/>
  <c r="U277" i="3" s="1"/>
  <c r="V277" i="3" s="1"/>
  <c r="K278" i="3"/>
  <c r="L278" i="3"/>
  <c r="M278" i="3" s="1"/>
  <c r="N278" i="3" s="1"/>
  <c r="R278" i="3"/>
  <c r="S278" i="3" s="1"/>
  <c r="T278" i="3" s="1"/>
  <c r="U278" i="3" s="1"/>
  <c r="V278" i="3" s="1"/>
  <c r="K279" i="3"/>
  <c r="L279" i="3"/>
  <c r="M279" i="3" s="1"/>
  <c r="O279" i="3" s="1"/>
  <c r="R279" i="3"/>
  <c r="S279" i="3" s="1"/>
  <c r="T279" i="3" s="1"/>
  <c r="U279" i="3" s="1"/>
  <c r="V279" i="3" s="1"/>
  <c r="K280" i="3"/>
  <c r="L280" i="3"/>
  <c r="R280" i="3"/>
  <c r="S280" i="3" s="1"/>
  <c r="T280" i="3" s="1"/>
  <c r="U280" i="3" s="1"/>
  <c r="V280" i="3" s="1"/>
  <c r="K281" i="3"/>
  <c r="L281" i="3"/>
  <c r="M281" i="3" s="1"/>
  <c r="O281" i="3" s="1"/>
  <c r="R281" i="3"/>
  <c r="S281" i="3" s="1"/>
  <c r="T281" i="3" s="1"/>
  <c r="U281" i="3" s="1"/>
  <c r="V281" i="3" s="1"/>
  <c r="K282" i="3"/>
  <c r="L282" i="3"/>
  <c r="M282" i="3" s="1"/>
  <c r="R282" i="3"/>
  <c r="S282" i="3" s="1"/>
  <c r="T282" i="3" s="1"/>
  <c r="U282" i="3" s="1"/>
  <c r="V282" i="3" s="1"/>
  <c r="K283" i="3"/>
  <c r="L283" i="3"/>
  <c r="M283" i="3" s="1"/>
  <c r="O283" i="3" s="1"/>
  <c r="R283" i="3"/>
  <c r="S283" i="3" s="1"/>
  <c r="T283" i="3" s="1"/>
  <c r="U283" i="3" s="1"/>
  <c r="V283" i="3" s="1"/>
  <c r="K284" i="3"/>
  <c r="L284" i="3"/>
  <c r="R284" i="3"/>
  <c r="S284" i="3" s="1"/>
  <c r="T284" i="3" s="1"/>
  <c r="U284" i="3" s="1"/>
  <c r="V284" i="3" s="1"/>
  <c r="K285" i="3"/>
  <c r="L285" i="3"/>
  <c r="M285" i="3" s="1"/>
  <c r="O285" i="3" s="1"/>
  <c r="R285" i="3"/>
  <c r="S285" i="3" s="1"/>
  <c r="T285" i="3" s="1"/>
  <c r="U285" i="3" s="1"/>
  <c r="V285" i="3" s="1"/>
  <c r="K286" i="3"/>
  <c r="L286" i="3"/>
  <c r="M286" i="3" s="1"/>
  <c r="R286" i="3"/>
  <c r="S286" i="3" s="1"/>
  <c r="T286" i="3" s="1"/>
  <c r="U286" i="3" s="1"/>
  <c r="V286" i="3" s="1"/>
  <c r="K287" i="3"/>
  <c r="L287" i="3"/>
  <c r="M287" i="3" s="1"/>
  <c r="O287" i="3" s="1"/>
  <c r="R287" i="3"/>
  <c r="S287" i="3" s="1"/>
  <c r="T287" i="3" s="1"/>
  <c r="U287" i="3" s="1"/>
  <c r="V287" i="3" s="1"/>
  <c r="K288" i="3"/>
  <c r="L288" i="3"/>
  <c r="R288" i="3"/>
  <c r="S288" i="3" s="1"/>
  <c r="T288" i="3" s="1"/>
  <c r="U288" i="3" s="1"/>
  <c r="V288" i="3" s="1"/>
  <c r="K289" i="3"/>
  <c r="L289" i="3"/>
  <c r="M289" i="3" s="1"/>
  <c r="O289" i="3" s="1"/>
  <c r="R289" i="3"/>
  <c r="S289" i="3" s="1"/>
  <c r="T289" i="3" s="1"/>
  <c r="U289" i="3" s="1"/>
  <c r="V289" i="3" s="1"/>
  <c r="K290" i="3"/>
  <c r="L290" i="3"/>
  <c r="M290" i="3" s="1"/>
  <c r="R290" i="3"/>
  <c r="S290" i="3" s="1"/>
  <c r="T290" i="3" s="1"/>
  <c r="U290" i="3" s="1"/>
  <c r="V290" i="3" s="1"/>
  <c r="K291" i="3"/>
  <c r="L291" i="3"/>
  <c r="M291" i="3" s="1"/>
  <c r="O291" i="3" s="1"/>
  <c r="R291" i="3"/>
  <c r="S291" i="3" s="1"/>
  <c r="T291" i="3" s="1"/>
  <c r="U291" i="3" s="1"/>
  <c r="V291" i="3" s="1"/>
  <c r="K292" i="3"/>
  <c r="L292" i="3"/>
  <c r="R292" i="3"/>
  <c r="S292" i="3" s="1"/>
  <c r="T292" i="3" s="1"/>
  <c r="U292" i="3" s="1"/>
  <c r="V292" i="3" s="1"/>
  <c r="K293" i="3"/>
  <c r="L293" i="3"/>
  <c r="M293" i="3" s="1"/>
  <c r="O293" i="3" s="1"/>
  <c r="R293" i="3"/>
  <c r="S293" i="3" s="1"/>
  <c r="T293" i="3" s="1"/>
  <c r="U293" i="3" s="1"/>
  <c r="V293" i="3" s="1"/>
  <c r="K294" i="3"/>
  <c r="L294" i="3"/>
  <c r="M294" i="3" s="1"/>
  <c r="R294" i="3"/>
  <c r="S294" i="3" s="1"/>
  <c r="T294" i="3" s="1"/>
  <c r="U294" i="3" s="1"/>
  <c r="V294" i="3" s="1"/>
  <c r="K295" i="3"/>
  <c r="L295" i="3"/>
  <c r="M295" i="3" s="1"/>
  <c r="O295" i="3" s="1"/>
  <c r="R295" i="3"/>
  <c r="S295" i="3" s="1"/>
  <c r="T295" i="3" s="1"/>
  <c r="U295" i="3" s="1"/>
  <c r="V295" i="3" s="1"/>
  <c r="K296" i="3"/>
  <c r="L296" i="3"/>
  <c r="R296" i="3"/>
  <c r="S296" i="3" s="1"/>
  <c r="T296" i="3" s="1"/>
  <c r="U296" i="3" s="1"/>
  <c r="V296" i="3" s="1"/>
  <c r="K297" i="3"/>
  <c r="L297" i="3"/>
  <c r="M297" i="3" s="1"/>
  <c r="O297" i="3" s="1"/>
  <c r="R297" i="3"/>
  <c r="S297" i="3" s="1"/>
  <c r="T297" i="3" s="1"/>
  <c r="U297" i="3" s="1"/>
  <c r="V297" i="3" s="1"/>
  <c r="K298" i="3"/>
  <c r="L298" i="3"/>
  <c r="M298" i="3" s="1"/>
  <c r="R298" i="3"/>
  <c r="S298" i="3" s="1"/>
  <c r="T298" i="3" s="1"/>
  <c r="U298" i="3" s="1"/>
  <c r="V298" i="3" s="1"/>
  <c r="K299" i="3"/>
  <c r="L299" i="3"/>
  <c r="M299" i="3" s="1"/>
  <c r="O299" i="3" s="1"/>
  <c r="R299" i="3"/>
  <c r="S299" i="3" s="1"/>
  <c r="T299" i="3" s="1"/>
  <c r="U299" i="3" s="1"/>
  <c r="V299" i="3" s="1"/>
  <c r="K300" i="3"/>
  <c r="L300" i="3"/>
  <c r="R300" i="3"/>
  <c r="S300" i="3" s="1"/>
  <c r="T300" i="3" s="1"/>
  <c r="U300" i="3" s="1"/>
  <c r="V300" i="3" s="1"/>
  <c r="K301" i="3"/>
  <c r="L301" i="3"/>
  <c r="M301" i="3" s="1"/>
  <c r="O301" i="3" s="1"/>
  <c r="R301" i="3"/>
  <c r="S301" i="3" s="1"/>
  <c r="T301" i="3" s="1"/>
  <c r="U301" i="3" s="1"/>
  <c r="V301" i="3" s="1"/>
  <c r="K302" i="3"/>
  <c r="L302" i="3"/>
  <c r="M302" i="3" s="1"/>
  <c r="R302" i="3"/>
  <c r="S302" i="3" s="1"/>
  <c r="T302" i="3" s="1"/>
  <c r="U302" i="3" s="1"/>
  <c r="V302" i="3" s="1"/>
  <c r="K303" i="3"/>
  <c r="L303" i="3"/>
  <c r="M303" i="3" s="1"/>
  <c r="O303" i="3" s="1"/>
  <c r="R303" i="3"/>
  <c r="S303" i="3" s="1"/>
  <c r="T303" i="3" s="1"/>
  <c r="U303" i="3" s="1"/>
  <c r="V303" i="3" s="1"/>
  <c r="K304" i="3"/>
  <c r="L304" i="3"/>
  <c r="R304" i="3"/>
  <c r="S304" i="3" s="1"/>
  <c r="T304" i="3" s="1"/>
  <c r="U304" i="3" s="1"/>
  <c r="V304" i="3" s="1"/>
  <c r="K305" i="3"/>
  <c r="L305" i="3"/>
  <c r="M305" i="3" s="1"/>
  <c r="O305" i="3" s="1"/>
  <c r="R305" i="3"/>
  <c r="S305" i="3" s="1"/>
  <c r="T305" i="3" s="1"/>
  <c r="U305" i="3" s="1"/>
  <c r="V305" i="3" s="1"/>
  <c r="K306" i="3"/>
  <c r="L306" i="3"/>
  <c r="M306" i="3" s="1"/>
  <c r="R306" i="3"/>
  <c r="S306" i="3" s="1"/>
  <c r="T306" i="3" s="1"/>
  <c r="U306" i="3" s="1"/>
  <c r="V306" i="3" s="1"/>
  <c r="K307" i="3"/>
  <c r="L307" i="3"/>
  <c r="M307" i="3" s="1"/>
  <c r="O307" i="3" s="1"/>
  <c r="R307" i="3"/>
  <c r="S307" i="3" s="1"/>
  <c r="T307" i="3" s="1"/>
  <c r="U307" i="3" s="1"/>
  <c r="V307" i="3" s="1"/>
  <c r="K308" i="3"/>
  <c r="L308" i="3"/>
  <c r="R308" i="3"/>
  <c r="S308" i="3" s="1"/>
  <c r="T308" i="3" s="1"/>
  <c r="U308" i="3" s="1"/>
  <c r="V308" i="3" s="1"/>
  <c r="K309" i="3"/>
  <c r="L309" i="3"/>
  <c r="M309" i="3" s="1"/>
  <c r="O309" i="3" s="1"/>
  <c r="R309" i="3"/>
  <c r="S309" i="3" s="1"/>
  <c r="T309" i="3" s="1"/>
  <c r="U309" i="3" s="1"/>
  <c r="V309" i="3" s="1"/>
  <c r="K310" i="3"/>
  <c r="L310" i="3"/>
  <c r="M310" i="3" s="1"/>
  <c r="N310" i="3" s="1"/>
  <c r="R310" i="3"/>
  <c r="S310" i="3" s="1"/>
  <c r="T310" i="3" s="1"/>
  <c r="U310" i="3" s="1"/>
  <c r="V310" i="3" s="1"/>
  <c r="K311" i="3"/>
  <c r="L311" i="3"/>
  <c r="M311" i="3" s="1"/>
  <c r="O311" i="3" s="1"/>
  <c r="R311" i="3"/>
  <c r="S311" i="3" s="1"/>
  <c r="T311" i="3" s="1"/>
  <c r="U311" i="3" s="1"/>
  <c r="V311" i="3" s="1"/>
  <c r="K312" i="3"/>
  <c r="L312" i="3"/>
  <c r="R312" i="3"/>
  <c r="S312" i="3" s="1"/>
  <c r="T312" i="3" s="1"/>
  <c r="U312" i="3" s="1"/>
  <c r="V312" i="3" s="1"/>
  <c r="K313" i="3"/>
  <c r="L313" i="3"/>
  <c r="M313" i="3" s="1"/>
  <c r="O313" i="3" s="1"/>
  <c r="R313" i="3"/>
  <c r="S313" i="3" s="1"/>
  <c r="T313" i="3" s="1"/>
  <c r="U313" i="3" s="1"/>
  <c r="V313" i="3" s="1"/>
  <c r="K314" i="3"/>
  <c r="L314" i="3"/>
  <c r="M314" i="3" s="1"/>
  <c r="R314" i="3"/>
  <c r="S314" i="3" s="1"/>
  <c r="T314" i="3" s="1"/>
  <c r="U314" i="3" s="1"/>
  <c r="V314" i="3" s="1"/>
  <c r="K315" i="3"/>
  <c r="L315" i="3"/>
  <c r="M315" i="3" s="1"/>
  <c r="O315" i="3" s="1"/>
  <c r="R315" i="3"/>
  <c r="S315" i="3" s="1"/>
  <c r="T315" i="3" s="1"/>
  <c r="U315" i="3" s="1"/>
  <c r="V315" i="3" s="1"/>
  <c r="K316" i="3"/>
  <c r="L316" i="3"/>
  <c r="R316" i="3"/>
  <c r="S316" i="3" s="1"/>
  <c r="T316" i="3" s="1"/>
  <c r="U316" i="3" s="1"/>
  <c r="V316" i="3" s="1"/>
  <c r="K317" i="3"/>
  <c r="L317" i="3"/>
  <c r="M317" i="3" s="1"/>
  <c r="O317" i="3" s="1"/>
  <c r="R317" i="3"/>
  <c r="S317" i="3" s="1"/>
  <c r="T317" i="3" s="1"/>
  <c r="U317" i="3" s="1"/>
  <c r="V317" i="3" s="1"/>
  <c r="K318" i="3"/>
  <c r="L318" i="3"/>
  <c r="M318" i="3" s="1"/>
  <c r="R318" i="3"/>
  <c r="S318" i="3" s="1"/>
  <c r="T318" i="3" s="1"/>
  <c r="U318" i="3" s="1"/>
  <c r="V318" i="3" s="1"/>
  <c r="K319" i="3"/>
  <c r="L319" i="3"/>
  <c r="M319" i="3" s="1"/>
  <c r="O319" i="3" s="1"/>
  <c r="R319" i="3"/>
  <c r="S319" i="3" s="1"/>
  <c r="T319" i="3" s="1"/>
  <c r="U319" i="3" s="1"/>
  <c r="V319" i="3" s="1"/>
  <c r="K320" i="3"/>
  <c r="L320" i="3"/>
  <c r="R320" i="3"/>
  <c r="S320" i="3" s="1"/>
  <c r="T320" i="3" s="1"/>
  <c r="U320" i="3" s="1"/>
  <c r="V320" i="3" s="1"/>
  <c r="K321" i="3"/>
  <c r="L321" i="3"/>
  <c r="M321" i="3" s="1"/>
  <c r="O321" i="3" s="1"/>
  <c r="R321" i="3"/>
  <c r="S321" i="3" s="1"/>
  <c r="T321" i="3" s="1"/>
  <c r="U321" i="3" s="1"/>
  <c r="V321" i="3" s="1"/>
  <c r="K322" i="3"/>
  <c r="L322" i="3"/>
  <c r="M322" i="3" s="1"/>
  <c r="R322" i="3"/>
  <c r="S322" i="3" s="1"/>
  <c r="T322" i="3" s="1"/>
  <c r="U322" i="3" s="1"/>
  <c r="V322" i="3" s="1"/>
  <c r="K323" i="3"/>
  <c r="L323" i="3"/>
  <c r="M323" i="3" s="1"/>
  <c r="O323" i="3" s="1"/>
  <c r="R323" i="3"/>
  <c r="S323" i="3" s="1"/>
  <c r="T323" i="3" s="1"/>
  <c r="U323" i="3" s="1"/>
  <c r="V323" i="3" s="1"/>
  <c r="K324" i="3"/>
  <c r="L324" i="3"/>
  <c r="R324" i="3"/>
  <c r="S324" i="3" s="1"/>
  <c r="T324" i="3" s="1"/>
  <c r="U324" i="3" s="1"/>
  <c r="V324" i="3" s="1"/>
  <c r="K325" i="3"/>
  <c r="L325" i="3"/>
  <c r="M325" i="3" s="1"/>
  <c r="O325" i="3" s="1"/>
  <c r="R325" i="3"/>
  <c r="S325" i="3" s="1"/>
  <c r="T325" i="3" s="1"/>
  <c r="U325" i="3" s="1"/>
  <c r="V325" i="3" s="1"/>
  <c r="K326" i="3"/>
  <c r="L326" i="3"/>
  <c r="M326" i="3" s="1"/>
  <c r="R326" i="3"/>
  <c r="S326" i="3" s="1"/>
  <c r="T326" i="3" s="1"/>
  <c r="U326" i="3" s="1"/>
  <c r="V326" i="3" s="1"/>
  <c r="K327" i="3"/>
  <c r="L327" i="3"/>
  <c r="M327" i="3" s="1"/>
  <c r="O327" i="3" s="1"/>
  <c r="R327" i="3"/>
  <c r="S327" i="3" s="1"/>
  <c r="T327" i="3" s="1"/>
  <c r="U327" i="3" s="1"/>
  <c r="V327" i="3" s="1"/>
  <c r="K328" i="3"/>
  <c r="L328" i="3"/>
  <c r="R328" i="3"/>
  <c r="S328" i="3" s="1"/>
  <c r="T328" i="3" s="1"/>
  <c r="U328" i="3" s="1"/>
  <c r="V328" i="3" s="1"/>
  <c r="K329" i="3"/>
  <c r="L329" i="3"/>
  <c r="M329" i="3" s="1"/>
  <c r="O329" i="3" s="1"/>
  <c r="R329" i="3"/>
  <c r="S329" i="3" s="1"/>
  <c r="T329" i="3" s="1"/>
  <c r="U329" i="3" s="1"/>
  <c r="V329" i="3" s="1"/>
  <c r="K330" i="3"/>
  <c r="L330" i="3"/>
  <c r="M330" i="3" s="1"/>
  <c r="R330" i="3"/>
  <c r="S330" i="3" s="1"/>
  <c r="T330" i="3" s="1"/>
  <c r="U330" i="3" s="1"/>
  <c r="V330" i="3" s="1"/>
  <c r="K331" i="3"/>
  <c r="L331" i="3"/>
  <c r="M331" i="3" s="1"/>
  <c r="O331" i="3" s="1"/>
  <c r="R331" i="3"/>
  <c r="S331" i="3" s="1"/>
  <c r="T331" i="3" s="1"/>
  <c r="U331" i="3" s="1"/>
  <c r="V331" i="3" s="1"/>
  <c r="K332" i="3"/>
  <c r="L332" i="3"/>
  <c r="R332" i="3"/>
  <c r="S332" i="3" s="1"/>
  <c r="T332" i="3" s="1"/>
  <c r="U332" i="3" s="1"/>
  <c r="V332" i="3" s="1"/>
  <c r="K333" i="3"/>
  <c r="L333" i="3"/>
  <c r="M333" i="3" s="1"/>
  <c r="O333" i="3" s="1"/>
  <c r="R333" i="3"/>
  <c r="S333" i="3" s="1"/>
  <c r="T333" i="3" s="1"/>
  <c r="U333" i="3" s="1"/>
  <c r="V333" i="3" s="1"/>
  <c r="K334" i="3"/>
  <c r="L334" i="3"/>
  <c r="M334" i="3" s="1"/>
  <c r="R334" i="3"/>
  <c r="S334" i="3" s="1"/>
  <c r="T334" i="3" s="1"/>
  <c r="U334" i="3" s="1"/>
  <c r="V334" i="3" s="1"/>
  <c r="K335" i="3"/>
  <c r="L335" i="3"/>
  <c r="M335" i="3" s="1"/>
  <c r="O335" i="3" s="1"/>
  <c r="R335" i="3"/>
  <c r="S335" i="3" s="1"/>
  <c r="T335" i="3" s="1"/>
  <c r="U335" i="3" s="1"/>
  <c r="V335" i="3" s="1"/>
  <c r="K336" i="3"/>
  <c r="L336" i="3"/>
  <c r="R336" i="3"/>
  <c r="S336" i="3" s="1"/>
  <c r="T336" i="3" s="1"/>
  <c r="U336" i="3" s="1"/>
  <c r="V336" i="3" s="1"/>
  <c r="K337" i="3"/>
  <c r="L337" i="3"/>
  <c r="M337" i="3" s="1"/>
  <c r="O337" i="3" s="1"/>
  <c r="R337" i="3"/>
  <c r="S337" i="3" s="1"/>
  <c r="T337" i="3" s="1"/>
  <c r="U337" i="3" s="1"/>
  <c r="V337" i="3" s="1"/>
  <c r="K338" i="3"/>
  <c r="L338" i="3"/>
  <c r="M338" i="3" s="1"/>
  <c r="R338" i="3"/>
  <c r="S338" i="3" s="1"/>
  <c r="T338" i="3" s="1"/>
  <c r="U338" i="3" s="1"/>
  <c r="V338" i="3" s="1"/>
  <c r="K339" i="3"/>
  <c r="L339" i="3"/>
  <c r="M339" i="3" s="1"/>
  <c r="O339" i="3" s="1"/>
  <c r="R339" i="3"/>
  <c r="S339" i="3" s="1"/>
  <c r="T339" i="3" s="1"/>
  <c r="U339" i="3" s="1"/>
  <c r="V339" i="3" s="1"/>
  <c r="K340" i="3"/>
  <c r="L340" i="3"/>
  <c r="R340" i="3"/>
  <c r="S340" i="3" s="1"/>
  <c r="T340" i="3" s="1"/>
  <c r="U340" i="3" s="1"/>
  <c r="V340" i="3" s="1"/>
  <c r="K341" i="3"/>
  <c r="L341" i="3"/>
  <c r="M341" i="3" s="1"/>
  <c r="O341" i="3" s="1"/>
  <c r="R341" i="3"/>
  <c r="S341" i="3" s="1"/>
  <c r="T341" i="3" s="1"/>
  <c r="U341" i="3" s="1"/>
  <c r="V341" i="3" s="1"/>
  <c r="K342" i="3"/>
  <c r="L342" i="3"/>
  <c r="M342" i="3" s="1"/>
  <c r="N342" i="3" s="1"/>
  <c r="R342" i="3"/>
  <c r="S342" i="3" s="1"/>
  <c r="T342" i="3" s="1"/>
  <c r="U342" i="3" s="1"/>
  <c r="V342" i="3" s="1"/>
  <c r="K343" i="3"/>
  <c r="L343" i="3"/>
  <c r="M343" i="3" s="1"/>
  <c r="O343" i="3" s="1"/>
  <c r="R343" i="3"/>
  <c r="S343" i="3" s="1"/>
  <c r="T343" i="3" s="1"/>
  <c r="U343" i="3" s="1"/>
  <c r="V343" i="3" s="1"/>
  <c r="K344" i="3"/>
  <c r="L344" i="3"/>
  <c r="R344" i="3"/>
  <c r="S344" i="3" s="1"/>
  <c r="T344" i="3" s="1"/>
  <c r="U344" i="3" s="1"/>
  <c r="V344" i="3" s="1"/>
  <c r="K345" i="3"/>
  <c r="L345" i="3"/>
  <c r="M345" i="3" s="1"/>
  <c r="O345" i="3" s="1"/>
  <c r="R345" i="3"/>
  <c r="S345" i="3" s="1"/>
  <c r="T345" i="3" s="1"/>
  <c r="U345" i="3" s="1"/>
  <c r="V345" i="3" s="1"/>
  <c r="K346" i="3"/>
  <c r="L346" i="3"/>
  <c r="M346" i="3" s="1"/>
  <c r="R346" i="3"/>
  <c r="S346" i="3" s="1"/>
  <c r="T346" i="3" s="1"/>
  <c r="U346" i="3" s="1"/>
  <c r="V346" i="3" s="1"/>
  <c r="K347" i="3"/>
  <c r="L347" i="3"/>
  <c r="M347" i="3" s="1"/>
  <c r="O347" i="3" s="1"/>
  <c r="R347" i="3"/>
  <c r="S347" i="3" s="1"/>
  <c r="T347" i="3" s="1"/>
  <c r="U347" i="3" s="1"/>
  <c r="V347" i="3" s="1"/>
  <c r="K348" i="3"/>
  <c r="L348" i="3"/>
  <c r="R348" i="3"/>
  <c r="S348" i="3" s="1"/>
  <c r="T348" i="3" s="1"/>
  <c r="U348" i="3" s="1"/>
  <c r="V348" i="3" s="1"/>
  <c r="K349" i="3"/>
  <c r="L349" i="3"/>
  <c r="M349" i="3" s="1"/>
  <c r="O349" i="3" s="1"/>
  <c r="R349" i="3"/>
  <c r="S349" i="3" s="1"/>
  <c r="T349" i="3" s="1"/>
  <c r="U349" i="3" s="1"/>
  <c r="V349" i="3" s="1"/>
  <c r="K350" i="3"/>
  <c r="L350" i="3"/>
  <c r="M350" i="3" s="1"/>
  <c r="R350" i="3"/>
  <c r="S350" i="3" s="1"/>
  <c r="T350" i="3" s="1"/>
  <c r="U350" i="3" s="1"/>
  <c r="V350" i="3" s="1"/>
  <c r="K351" i="3"/>
  <c r="L351" i="3"/>
  <c r="M351" i="3" s="1"/>
  <c r="N351" i="3" s="1"/>
  <c r="R351" i="3"/>
  <c r="S351" i="3" s="1"/>
  <c r="T351" i="3" s="1"/>
  <c r="U351" i="3" s="1"/>
  <c r="V351" i="3" s="1"/>
  <c r="K352" i="3"/>
  <c r="L352" i="3"/>
  <c r="M352" i="3" s="1"/>
  <c r="R352" i="3"/>
  <c r="S352" i="3" s="1"/>
  <c r="T352" i="3" s="1"/>
  <c r="U352" i="3" s="1"/>
  <c r="V352" i="3" s="1"/>
  <c r="K353" i="3"/>
  <c r="L353" i="3"/>
  <c r="M353" i="3" s="1"/>
  <c r="R353" i="3"/>
  <c r="S353" i="3" s="1"/>
  <c r="T353" i="3" s="1"/>
  <c r="U353" i="3" s="1"/>
  <c r="V353" i="3" s="1"/>
  <c r="K354" i="3"/>
  <c r="L354" i="3"/>
  <c r="M354" i="3" s="1"/>
  <c r="R354" i="3"/>
  <c r="S354" i="3" s="1"/>
  <c r="T354" i="3" s="1"/>
  <c r="U354" i="3" s="1"/>
  <c r="V354" i="3" s="1"/>
  <c r="K355" i="3"/>
  <c r="L355" i="3"/>
  <c r="M355" i="3" s="1"/>
  <c r="N355" i="3" s="1"/>
  <c r="R355" i="3"/>
  <c r="S355" i="3" s="1"/>
  <c r="T355" i="3" s="1"/>
  <c r="U355" i="3" s="1"/>
  <c r="V355" i="3" s="1"/>
  <c r="K356" i="3"/>
  <c r="L356" i="3"/>
  <c r="M356" i="3" s="1"/>
  <c r="R356" i="3"/>
  <c r="S356" i="3" s="1"/>
  <c r="T356" i="3" s="1"/>
  <c r="U356" i="3" s="1"/>
  <c r="V356" i="3" s="1"/>
  <c r="K357" i="3"/>
  <c r="L357" i="3"/>
  <c r="M357" i="3" s="1"/>
  <c r="R357" i="3"/>
  <c r="S357" i="3" s="1"/>
  <c r="T357" i="3" s="1"/>
  <c r="U357" i="3" s="1"/>
  <c r="V357" i="3" s="1"/>
  <c r="K358" i="3"/>
  <c r="L358" i="3"/>
  <c r="M358" i="3" s="1"/>
  <c r="R358" i="3"/>
  <c r="S358" i="3" s="1"/>
  <c r="T358" i="3" s="1"/>
  <c r="U358" i="3" s="1"/>
  <c r="V358" i="3" s="1"/>
  <c r="K359" i="3"/>
  <c r="L359" i="3"/>
  <c r="M359" i="3" s="1"/>
  <c r="N359" i="3" s="1"/>
  <c r="R359" i="3"/>
  <c r="S359" i="3" s="1"/>
  <c r="T359" i="3" s="1"/>
  <c r="U359" i="3" s="1"/>
  <c r="V359" i="3" s="1"/>
  <c r="K360" i="3"/>
  <c r="L360" i="3"/>
  <c r="M360" i="3" s="1"/>
  <c r="R360" i="3"/>
  <c r="S360" i="3" s="1"/>
  <c r="T360" i="3" s="1"/>
  <c r="U360" i="3" s="1"/>
  <c r="V360" i="3" s="1"/>
  <c r="K361" i="3"/>
  <c r="L361" i="3"/>
  <c r="M361" i="3" s="1"/>
  <c r="R361" i="3"/>
  <c r="S361" i="3" s="1"/>
  <c r="T361" i="3" s="1"/>
  <c r="U361" i="3" s="1"/>
  <c r="V361" i="3" s="1"/>
  <c r="K362" i="3"/>
  <c r="L362" i="3"/>
  <c r="M362" i="3" s="1"/>
  <c r="R362" i="3"/>
  <c r="S362" i="3" s="1"/>
  <c r="T362" i="3" s="1"/>
  <c r="U362" i="3" s="1"/>
  <c r="V362" i="3" s="1"/>
  <c r="K363" i="3"/>
  <c r="L363" i="3"/>
  <c r="M363" i="3" s="1"/>
  <c r="N363" i="3" s="1"/>
  <c r="R363" i="3"/>
  <c r="S363" i="3" s="1"/>
  <c r="T363" i="3" s="1"/>
  <c r="U363" i="3" s="1"/>
  <c r="V363" i="3" s="1"/>
  <c r="K364" i="3"/>
  <c r="L364" i="3"/>
  <c r="M364" i="3" s="1"/>
  <c r="R364" i="3"/>
  <c r="S364" i="3" s="1"/>
  <c r="T364" i="3" s="1"/>
  <c r="U364" i="3" s="1"/>
  <c r="V364" i="3" s="1"/>
  <c r="K365" i="3"/>
  <c r="L365" i="3"/>
  <c r="M365" i="3" s="1"/>
  <c r="R365" i="3"/>
  <c r="S365" i="3" s="1"/>
  <c r="T365" i="3" s="1"/>
  <c r="U365" i="3" s="1"/>
  <c r="V365" i="3" s="1"/>
  <c r="K366" i="3"/>
  <c r="L366" i="3"/>
  <c r="M366" i="3" s="1"/>
  <c r="R366" i="3"/>
  <c r="S366" i="3" s="1"/>
  <c r="T366" i="3" s="1"/>
  <c r="U366" i="3" s="1"/>
  <c r="V366" i="3" s="1"/>
  <c r="K367" i="3"/>
  <c r="L367" i="3"/>
  <c r="M367" i="3" s="1"/>
  <c r="N367" i="3" s="1"/>
  <c r="R367" i="3"/>
  <c r="S367" i="3" s="1"/>
  <c r="T367" i="3" s="1"/>
  <c r="U367" i="3" s="1"/>
  <c r="V367" i="3" s="1"/>
  <c r="K368" i="3"/>
  <c r="L368" i="3"/>
  <c r="M368" i="3" s="1"/>
  <c r="R368" i="3"/>
  <c r="S368" i="3" s="1"/>
  <c r="T368" i="3" s="1"/>
  <c r="U368" i="3" s="1"/>
  <c r="V368" i="3" s="1"/>
  <c r="K369" i="3"/>
  <c r="L369" i="3"/>
  <c r="M369" i="3" s="1"/>
  <c r="R369" i="3"/>
  <c r="S369" i="3" s="1"/>
  <c r="T369" i="3" s="1"/>
  <c r="U369" i="3" s="1"/>
  <c r="V369" i="3" s="1"/>
  <c r="K370" i="3"/>
  <c r="L370" i="3"/>
  <c r="M370" i="3" s="1"/>
  <c r="R370" i="3"/>
  <c r="S370" i="3" s="1"/>
  <c r="T370" i="3" s="1"/>
  <c r="U370" i="3" s="1"/>
  <c r="V370" i="3" s="1"/>
  <c r="K371" i="3"/>
  <c r="L371" i="3"/>
  <c r="M371" i="3" s="1"/>
  <c r="N371" i="3" s="1"/>
  <c r="R371" i="3"/>
  <c r="S371" i="3" s="1"/>
  <c r="T371" i="3" s="1"/>
  <c r="U371" i="3" s="1"/>
  <c r="V371" i="3" s="1"/>
  <c r="K372" i="3"/>
  <c r="L372" i="3"/>
  <c r="M372" i="3" s="1"/>
  <c r="R372" i="3"/>
  <c r="S372" i="3" s="1"/>
  <c r="T372" i="3" s="1"/>
  <c r="U372" i="3" s="1"/>
  <c r="V372" i="3" s="1"/>
  <c r="K373" i="3"/>
  <c r="L373" i="3"/>
  <c r="M373" i="3" s="1"/>
  <c r="R373" i="3"/>
  <c r="S373" i="3" s="1"/>
  <c r="T373" i="3" s="1"/>
  <c r="U373" i="3" s="1"/>
  <c r="V373" i="3" s="1"/>
  <c r="K374" i="3"/>
  <c r="L374" i="3"/>
  <c r="M374" i="3" s="1"/>
  <c r="R374" i="3"/>
  <c r="S374" i="3" s="1"/>
  <c r="T374" i="3" s="1"/>
  <c r="U374" i="3" s="1"/>
  <c r="V374" i="3" s="1"/>
  <c r="K375" i="3"/>
  <c r="L375" i="3"/>
  <c r="M375" i="3" s="1"/>
  <c r="N375" i="3" s="1"/>
  <c r="R375" i="3"/>
  <c r="S375" i="3" s="1"/>
  <c r="T375" i="3" s="1"/>
  <c r="U375" i="3" s="1"/>
  <c r="V375" i="3" s="1"/>
  <c r="K376" i="3"/>
  <c r="L376" i="3"/>
  <c r="M376" i="3" s="1"/>
  <c r="R376" i="3"/>
  <c r="S376" i="3" s="1"/>
  <c r="T376" i="3" s="1"/>
  <c r="U376" i="3" s="1"/>
  <c r="V376" i="3" s="1"/>
  <c r="K377" i="3"/>
  <c r="L377" i="3"/>
  <c r="M377" i="3" s="1"/>
  <c r="R377" i="3"/>
  <c r="S377" i="3" s="1"/>
  <c r="T377" i="3" s="1"/>
  <c r="U377" i="3" s="1"/>
  <c r="V377" i="3" s="1"/>
  <c r="K378" i="3"/>
  <c r="L378" i="3"/>
  <c r="M378" i="3" s="1"/>
  <c r="R378" i="3"/>
  <c r="S378" i="3" s="1"/>
  <c r="T378" i="3" s="1"/>
  <c r="U378" i="3" s="1"/>
  <c r="V378" i="3" s="1"/>
  <c r="K379" i="3"/>
  <c r="L379" i="3"/>
  <c r="M379" i="3" s="1"/>
  <c r="N379" i="3" s="1"/>
  <c r="R379" i="3"/>
  <c r="S379" i="3" s="1"/>
  <c r="T379" i="3" s="1"/>
  <c r="U379" i="3" s="1"/>
  <c r="V379" i="3" s="1"/>
  <c r="K380" i="3"/>
  <c r="L380" i="3"/>
  <c r="M380" i="3" s="1"/>
  <c r="R380" i="3"/>
  <c r="S380" i="3" s="1"/>
  <c r="T380" i="3" s="1"/>
  <c r="U380" i="3" s="1"/>
  <c r="V380" i="3" s="1"/>
  <c r="K381" i="3"/>
  <c r="L381" i="3"/>
  <c r="M381" i="3" s="1"/>
  <c r="R381" i="3"/>
  <c r="S381" i="3" s="1"/>
  <c r="T381" i="3" s="1"/>
  <c r="U381" i="3" s="1"/>
  <c r="V381" i="3" s="1"/>
  <c r="K382" i="3"/>
  <c r="L382" i="3"/>
  <c r="M382" i="3" s="1"/>
  <c r="R382" i="3"/>
  <c r="S382" i="3" s="1"/>
  <c r="T382" i="3" s="1"/>
  <c r="U382" i="3" s="1"/>
  <c r="V382" i="3" s="1"/>
  <c r="K383" i="3"/>
  <c r="L383" i="3"/>
  <c r="M383" i="3" s="1"/>
  <c r="N383" i="3" s="1"/>
  <c r="R383" i="3"/>
  <c r="S383" i="3" s="1"/>
  <c r="T383" i="3" s="1"/>
  <c r="U383" i="3" s="1"/>
  <c r="V383" i="3" s="1"/>
  <c r="K384" i="3"/>
  <c r="L384" i="3"/>
  <c r="M384" i="3" s="1"/>
  <c r="R384" i="3"/>
  <c r="S384" i="3" s="1"/>
  <c r="T384" i="3" s="1"/>
  <c r="U384" i="3" s="1"/>
  <c r="V384" i="3" s="1"/>
  <c r="K385" i="3"/>
  <c r="L385" i="3"/>
  <c r="M385" i="3" s="1"/>
  <c r="N385" i="3" s="1"/>
  <c r="R385" i="3"/>
  <c r="S385" i="3" s="1"/>
  <c r="T385" i="3" s="1"/>
  <c r="U385" i="3" s="1"/>
  <c r="V385" i="3" s="1"/>
  <c r="K386" i="3"/>
  <c r="L386" i="3"/>
  <c r="M386" i="3" s="1"/>
  <c r="R386" i="3"/>
  <c r="S386" i="3" s="1"/>
  <c r="T386" i="3" s="1"/>
  <c r="U386" i="3" s="1"/>
  <c r="V386" i="3" s="1"/>
  <c r="K387" i="3"/>
  <c r="L387" i="3"/>
  <c r="M387" i="3" s="1"/>
  <c r="R387" i="3"/>
  <c r="S387" i="3" s="1"/>
  <c r="T387" i="3" s="1"/>
  <c r="U387" i="3" s="1"/>
  <c r="V387" i="3" s="1"/>
  <c r="K388" i="3"/>
  <c r="L388" i="3"/>
  <c r="M388" i="3" s="1"/>
  <c r="R388" i="3"/>
  <c r="S388" i="3" s="1"/>
  <c r="T388" i="3" s="1"/>
  <c r="U388" i="3" s="1"/>
  <c r="V388" i="3" s="1"/>
  <c r="K389" i="3"/>
  <c r="L389" i="3"/>
  <c r="M389" i="3" s="1"/>
  <c r="N389" i="3" s="1"/>
  <c r="R389" i="3"/>
  <c r="S389" i="3" s="1"/>
  <c r="T389" i="3" s="1"/>
  <c r="U389" i="3" s="1"/>
  <c r="V389" i="3" s="1"/>
  <c r="K390" i="3"/>
  <c r="L390" i="3"/>
  <c r="M390" i="3" s="1"/>
  <c r="R390" i="3"/>
  <c r="S390" i="3" s="1"/>
  <c r="T390" i="3" s="1"/>
  <c r="U390" i="3" s="1"/>
  <c r="V390" i="3" s="1"/>
  <c r="K391" i="3"/>
  <c r="L391" i="3"/>
  <c r="M391" i="3" s="1"/>
  <c r="R391" i="3"/>
  <c r="S391" i="3" s="1"/>
  <c r="T391" i="3" s="1"/>
  <c r="U391" i="3" s="1"/>
  <c r="V391" i="3" s="1"/>
  <c r="K392" i="3"/>
  <c r="L392" i="3"/>
  <c r="M392" i="3" s="1"/>
  <c r="R392" i="3"/>
  <c r="S392" i="3" s="1"/>
  <c r="T392" i="3" s="1"/>
  <c r="U392" i="3" s="1"/>
  <c r="V392" i="3" s="1"/>
  <c r="K393" i="3"/>
  <c r="L393" i="3"/>
  <c r="M393" i="3" s="1"/>
  <c r="N393" i="3" s="1"/>
  <c r="R393" i="3"/>
  <c r="S393" i="3" s="1"/>
  <c r="T393" i="3" s="1"/>
  <c r="U393" i="3" s="1"/>
  <c r="V393" i="3" s="1"/>
  <c r="K394" i="3"/>
  <c r="L394" i="3"/>
  <c r="M394" i="3" s="1"/>
  <c r="R394" i="3"/>
  <c r="S394" i="3" s="1"/>
  <c r="T394" i="3" s="1"/>
  <c r="U394" i="3" s="1"/>
  <c r="V394" i="3" s="1"/>
  <c r="K395" i="3"/>
  <c r="L395" i="3"/>
  <c r="M395" i="3" s="1"/>
  <c r="R395" i="3"/>
  <c r="S395" i="3" s="1"/>
  <c r="T395" i="3" s="1"/>
  <c r="U395" i="3" s="1"/>
  <c r="V395" i="3" s="1"/>
  <c r="K396" i="3"/>
  <c r="L396" i="3"/>
  <c r="M396" i="3" s="1"/>
  <c r="R396" i="3"/>
  <c r="S396" i="3" s="1"/>
  <c r="T396" i="3" s="1"/>
  <c r="U396" i="3" s="1"/>
  <c r="V396" i="3" s="1"/>
  <c r="K397" i="3"/>
  <c r="L397" i="3"/>
  <c r="M397" i="3" s="1"/>
  <c r="N397" i="3" s="1"/>
  <c r="R397" i="3"/>
  <c r="S397" i="3" s="1"/>
  <c r="T397" i="3" s="1"/>
  <c r="U397" i="3" s="1"/>
  <c r="V397" i="3" s="1"/>
  <c r="K398" i="3"/>
  <c r="L398" i="3"/>
  <c r="M398" i="3" s="1"/>
  <c r="R398" i="3"/>
  <c r="S398" i="3" s="1"/>
  <c r="T398" i="3" s="1"/>
  <c r="U398" i="3" s="1"/>
  <c r="V398" i="3" s="1"/>
  <c r="K399" i="3"/>
  <c r="L399" i="3"/>
  <c r="M399" i="3" s="1"/>
  <c r="R399" i="3"/>
  <c r="S399" i="3" s="1"/>
  <c r="T399" i="3" s="1"/>
  <c r="U399" i="3" s="1"/>
  <c r="V399" i="3" s="1"/>
  <c r="K400" i="3"/>
  <c r="L400" i="3"/>
  <c r="M400" i="3" s="1"/>
  <c r="R400" i="3"/>
  <c r="S400" i="3" s="1"/>
  <c r="T400" i="3" s="1"/>
  <c r="U400" i="3" s="1"/>
  <c r="V400" i="3" s="1"/>
  <c r="K401" i="3"/>
  <c r="L401" i="3"/>
  <c r="M401" i="3" s="1"/>
  <c r="N401" i="3" s="1"/>
  <c r="R401" i="3"/>
  <c r="S401" i="3" s="1"/>
  <c r="T401" i="3" s="1"/>
  <c r="U401" i="3" s="1"/>
  <c r="V401" i="3" s="1"/>
  <c r="K402" i="3"/>
  <c r="L402" i="3"/>
  <c r="M402" i="3" s="1"/>
  <c r="R402" i="3"/>
  <c r="S402" i="3" s="1"/>
  <c r="T402" i="3" s="1"/>
  <c r="U402" i="3" s="1"/>
  <c r="V402" i="3" s="1"/>
  <c r="K403" i="3"/>
  <c r="L403" i="3"/>
  <c r="M403" i="3" s="1"/>
  <c r="R403" i="3"/>
  <c r="S403" i="3" s="1"/>
  <c r="T403" i="3" s="1"/>
  <c r="U403" i="3" s="1"/>
  <c r="V403" i="3" s="1"/>
  <c r="K404" i="3"/>
  <c r="L404" i="3"/>
  <c r="M404" i="3" s="1"/>
  <c r="R404" i="3"/>
  <c r="S404" i="3" s="1"/>
  <c r="T404" i="3" s="1"/>
  <c r="U404" i="3" s="1"/>
  <c r="V404" i="3" s="1"/>
  <c r="K405" i="3"/>
  <c r="L405" i="3"/>
  <c r="M405" i="3" s="1"/>
  <c r="N405" i="3" s="1"/>
  <c r="R405" i="3"/>
  <c r="S405" i="3" s="1"/>
  <c r="T405" i="3" s="1"/>
  <c r="U405" i="3" s="1"/>
  <c r="V405" i="3" s="1"/>
  <c r="K406" i="3"/>
  <c r="L406" i="3"/>
  <c r="M406" i="3" s="1"/>
  <c r="R406" i="3"/>
  <c r="S406" i="3" s="1"/>
  <c r="T406" i="3" s="1"/>
  <c r="U406" i="3" s="1"/>
  <c r="V406" i="3" s="1"/>
  <c r="K407" i="3"/>
  <c r="L407" i="3"/>
  <c r="M407" i="3" s="1"/>
  <c r="R407" i="3"/>
  <c r="S407" i="3" s="1"/>
  <c r="T407" i="3" s="1"/>
  <c r="U407" i="3" s="1"/>
  <c r="V407" i="3" s="1"/>
  <c r="K408" i="3"/>
  <c r="L408" i="3"/>
  <c r="M408" i="3" s="1"/>
  <c r="R408" i="3"/>
  <c r="S408" i="3" s="1"/>
  <c r="T408" i="3" s="1"/>
  <c r="U408" i="3" s="1"/>
  <c r="V408" i="3" s="1"/>
  <c r="K409" i="3"/>
  <c r="L409" i="3"/>
  <c r="M409" i="3" s="1"/>
  <c r="N409" i="3" s="1"/>
  <c r="R409" i="3"/>
  <c r="S409" i="3" s="1"/>
  <c r="T409" i="3" s="1"/>
  <c r="U409" i="3" s="1"/>
  <c r="V409" i="3" s="1"/>
  <c r="K410" i="3"/>
  <c r="L410" i="3"/>
  <c r="M410" i="3" s="1"/>
  <c r="R410" i="3"/>
  <c r="S410" i="3" s="1"/>
  <c r="T410" i="3" s="1"/>
  <c r="U410" i="3" s="1"/>
  <c r="V410" i="3" s="1"/>
  <c r="K411" i="3"/>
  <c r="L411" i="3"/>
  <c r="M411" i="3" s="1"/>
  <c r="R411" i="3"/>
  <c r="S411" i="3" s="1"/>
  <c r="T411" i="3" s="1"/>
  <c r="U411" i="3" s="1"/>
  <c r="V411" i="3" s="1"/>
  <c r="K412" i="3"/>
  <c r="L412" i="3"/>
  <c r="M412" i="3" s="1"/>
  <c r="R412" i="3"/>
  <c r="S412" i="3" s="1"/>
  <c r="T412" i="3" s="1"/>
  <c r="U412" i="3" s="1"/>
  <c r="V412" i="3" s="1"/>
  <c r="K413" i="3"/>
  <c r="L413" i="3"/>
  <c r="M413" i="3" s="1"/>
  <c r="N413" i="3" s="1"/>
  <c r="R413" i="3"/>
  <c r="S413" i="3" s="1"/>
  <c r="T413" i="3" s="1"/>
  <c r="U413" i="3" s="1"/>
  <c r="V413" i="3" s="1"/>
  <c r="K414" i="3"/>
  <c r="L414" i="3"/>
  <c r="M414" i="3" s="1"/>
  <c r="R414" i="3"/>
  <c r="S414" i="3" s="1"/>
  <c r="T414" i="3" s="1"/>
  <c r="U414" i="3" s="1"/>
  <c r="V414" i="3" s="1"/>
  <c r="K415" i="3"/>
  <c r="L415" i="3"/>
  <c r="M415" i="3" s="1"/>
  <c r="R415" i="3"/>
  <c r="S415" i="3" s="1"/>
  <c r="T415" i="3" s="1"/>
  <c r="U415" i="3" s="1"/>
  <c r="V415" i="3" s="1"/>
  <c r="K416" i="3"/>
  <c r="L416" i="3"/>
  <c r="M416" i="3" s="1"/>
  <c r="R416" i="3"/>
  <c r="S416" i="3" s="1"/>
  <c r="T416" i="3" s="1"/>
  <c r="U416" i="3" s="1"/>
  <c r="V416" i="3" s="1"/>
  <c r="K417" i="3"/>
  <c r="L417" i="3"/>
  <c r="M417" i="3" s="1"/>
  <c r="N417" i="3" s="1"/>
  <c r="R417" i="3"/>
  <c r="S417" i="3" s="1"/>
  <c r="T417" i="3" s="1"/>
  <c r="U417" i="3" s="1"/>
  <c r="V417" i="3" s="1"/>
  <c r="K418" i="3"/>
  <c r="L418" i="3"/>
  <c r="M418" i="3" s="1"/>
  <c r="R418" i="3"/>
  <c r="S418" i="3" s="1"/>
  <c r="T418" i="3" s="1"/>
  <c r="U418" i="3" s="1"/>
  <c r="V418" i="3" s="1"/>
  <c r="K419" i="3"/>
  <c r="L419" i="3"/>
  <c r="M419" i="3" s="1"/>
  <c r="R419" i="3"/>
  <c r="S419" i="3" s="1"/>
  <c r="T419" i="3" s="1"/>
  <c r="U419" i="3" s="1"/>
  <c r="V419" i="3" s="1"/>
  <c r="K420" i="3"/>
  <c r="L420" i="3"/>
  <c r="M420" i="3" s="1"/>
  <c r="R420" i="3"/>
  <c r="S420" i="3" s="1"/>
  <c r="T420" i="3" s="1"/>
  <c r="U420" i="3" s="1"/>
  <c r="V420" i="3" s="1"/>
  <c r="K421" i="3"/>
  <c r="L421" i="3"/>
  <c r="M421" i="3" s="1"/>
  <c r="N421" i="3" s="1"/>
  <c r="R421" i="3"/>
  <c r="S421" i="3" s="1"/>
  <c r="T421" i="3" s="1"/>
  <c r="U421" i="3" s="1"/>
  <c r="V421" i="3" s="1"/>
  <c r="K422" i="3"/>
  <c r="L422" i="3"/>
  <c r="M422" i="3" s="1"/>
  <c r="R422" i="3"/>
  <c r="S422" i="3" s="1"/>
  <c r="T422" i="3" s="1"/>
  <c r="U422" i="3" s="1"/>
  <c r="V422" i="3" s="1"/>
  <c r="K423" i="3"/>
  <c r="L423" i="3"/>
  <c r="M423" i="3" s="1"/>
  <c r="R423" i="3"/>
  <c r="S423" i="3" s="1"/>
  <c r="T423" i="3" s="1"/>
  <c r="U423" i="3" s="1"/>
  <c r="V423" i="3" s="1"/>
  <c r="K424" i="3"/>
  <c r="L424" i="3"/>
  <c r="M424" i="3" s="1"/>
  <c r="R424" i="3"/>
  <c r="S424" i="3" s="1"/>
  <c r="T424" i="3" s="1"/>
  <c r="U424" i="3" s="1"/>
  <c r="V424" i="3" s="1"/>
  <c r="K425" i="3"/>
  <c r="L425" i="3"/>
  <c r="M425" i="3" s="1"/>
  <c r="N425" i="3" s="1"/>
  <c r="R425" i="3"/>
  <c r="S425" i="3" s="1"/>
  <c r="T425" i="3" s="1"/>
  <c r="U425" i="3" s="1"/>
  <c r="V425" i="3" s="1"/>
  <c r="K426" i="3"/>
  <c r="L426" i="3"/>
  <c r="M426" i="3" s="1"/>
  <c r="R426" i="3"/>
  <c r="S426" i="3" s="1"/>
  <c r="T426" i="3" s="1"/>
  <c r="U426" i="3" s="1"/>
  <c r="V426" i="3" s="1"/>
  <c r="K427" i="3"/>
  <c r="L427" i="3"/>
  <c r="M427" i="3" s="1"/>
  <c r="R427" i="3"/>
  <c r="S427" i="3" s="1"/>
  <c r="T427" i="3" s="1"/>
  <c r="U427" i="3" s="1"/>
  <c r="V427" i="3" s="1"/>
  <c r="K428" i="3"/>
  <c r="L428" i="3"/>
  <c r="M428" i="3" s="1"/>
  <c r="R428" i="3"/>
  <c r="S428" i="3" s="1"/>
  <c r="T428" i="3" s="1"/>
  <c r="U428" i="3" s="1"/>
  <c r="V428" i="3" s="1"/>
  <c r="K429" i="3"/>
  <c r="L429" i="3"/>
  <c r="M429" i="3" s="1"/>
  <c r="N429" i="3" s="1"/>
  <c r="R429" i="3"/>
  <c r="S429" i="3" s="1"/>
  <c r="T429" i="3" s="1"/>
  <c r="U429" i="3" s="1"/>
  <c r="V429" i="3" s="1"/>
  <c r="K430" i="3"/>
  <c r="L430" i="3"/>
  <c r="M430" i="3" s="1"/>
  <c r="R430" i="3"/>
  <c r="S430" i="3" s="1"/>
  <c r="T430" i="3" s="1"/>
  <c r="U430" i="3" s="1"/>
  <c r="V430" i="3" s="1"/>
  <c r="K431" i="3"/>
  <c r="L431" i="3"/>
  <c r="M431" i="3" s="1"/>
  <c r="R431" i="3"/>
  <c r="S431" i="3" s="1"/>
  <c r="T431" i="3" s="1"/>
  <c r="U431" i="3" s="1"/>
  <c r="V431" i="3" s="1"/>
  <c r="K432" i="3"/>
  <c r="L432" i="3"/>
  <c r="M432" i="3" s="1"/>
  <c r="R432" i="3"/>
  <c r="S432" i="3" s="1"/>
  <c r="T432" i="3" s="1"/>
  <c r="U432" i="3" s="1"/>
  <c r="V432" i="3" s="1"/>
  <c r="K433" i="3"/>
  <c r="L433" i="3"/>
  <c r="M433" i="3" s="1"/>
  <c r="N433" i="3" s="1"/>
  <c r="R433" i="3"/>
  <c r="S433" i="3" s="1"/>
  <c r="T433" i="3" s="1"/>
  <c r="U433" i="3" s="1"/>
  <c r="V433" i="3" s="1"/>
  <c r="K434" i="3"/>
  <c r="L434" i="3"/>
  <c r="M434" i="3" s="1"/>
  <c r="R434" i="3"/>
  <c r="S434" i="3" s="1"/>
  <c r="T434" i="3" s="1"/>
  <c r="U434" i="3" s="1"/>
  <c r="V434" i="3" s="1"/>
  <c r="K435" i="3"/>
  <c r="L435" i="3"/>
  <c r="M435" i="3" s="1"/>
  <c r="R435" i="3"/>
  <c r="S435" i="3" s="1"/>
  <c r="T435" i="3" s="1"/>
  <c r="U435" i="3" s="1"/>
  <c r="V435" i="3" s="1"/>
  <c r="K436" i="3"/>
  <c r="L436" i="3"/>
  <c r="M436" i="3" s="1"/>
  <c r="R436" i="3"/>
  <c r="S436" i="3" s="1"/>
  <c r="T436" i="3" s="1"/>
  <c r="U436" i="3" s="1"/>
  <c r="V436" i="3" s="1"/>
  <c r="K437" i="3"/>
  <c r="L437" i="3"/>
  <c r="M437" i="3" s="1"/>
  <c r="N437" i="3" s="1"/>
  <c r="R437" i="3"/>
  <c r="S437" i="3" s="1"/>
  <c r="T437" i="3" s="1"/>
  <c r="U437" i="3" s="1"/>
  <c r="V437" i="3" s="1"/>
  <c r="K438" i="3"/>
  <c r="L438" i="3"/>
  <c r="M438" i="3" s="1"/>
  <c r="R438" i="3"/>
  <c r="S438" i="3" s="1"/>
  <c r="T438" i="3" s="1"/>
  <c r="U438" i="3" s="1"/>
  <c r="V438" i="3" s="1"/>
  <c r="K439" i="3"/>
  <c r="L439" i="3"/>
  <c r="M439" i="3" s="1"/>
  <c r="R439" i="3"/>
  <c r="S439" i="3" s="1"/>
  <c r="T439" i="3" s="1"/>
  <c r="U439" i="3" s="1"/>
  <c r="V439" i="3" s="1"/>
  <c r="K440" i="3"/>
  <c r="L440" i="3"/>
  <c r="M440" i="3" s="1"/>
  <c r="R440" i="3"/>
  <c r="S440" i="3" s="1"/>
  <c r="T440" i="3" s="1"/>
  <c r="U440" i="3" s="1"/>
  <c r="V440" i="3" s="1"/>
  <c r="K441" i="3"/>
  <c r="L441" i="3"/>
  <c r="M441" i="3" s="1"/>
  <c r="N441" i="3" s="1"/>
  <c r="R441" i="3"/>
  <c r="S441" i="3" s="1"/>
  <c r="T441" i="3" s="1"/>
  <c r="U441" i="3" s="1"/>
  <c r="V441" i="3" s="1"/>
  <c r="K442" i="3"/>
  <c r="L442" i="3"/>
  <c r="M442" i="3" s="1"/>
  <c r="R442" i="3"/>
  <c r="S442" i="3" s="1"/>
  <c r="T442" i="3" s="1"/>
  <c r="U442" i="3" s="1"/>
  <c r="V442" i="3" s="1"/>
  <c r="K443" i="3"/>
  <c r="L443" i="3"/>
  <c r="M443" i="3" s="1"/>
  <c r="R443" i="3"/>
  <c r="S443" i="3" s="1"/>
  <c r="T443" i="3" s="1"/>
  <c r="U443" i="3" s="1"/>
  <c r="V443" i="3" s="1"/>
  <c r="K444" i="3"/>
  <c r="L444" i="3"/>
  <c r="M444" i="3" s="1"/>
  <c r="R444" i="3"/>
  <c r="S444" i="3" s="1"/>
  <c r="T444" i="3" s="1"/>
  <c r="U444" i="3" s="1"/>
  <c r="V444" i="3" s="1"/>
  <c r="K445" i="3"/>
  <c r="L445" i="3"/>
  <c r="M445" i="3" s="1"/>
  <c r="N445" i="3" s="1"/>
  <c r="R445" i="3"/>
  <c r="S445" i="3" s="1"/>
  <c r="T445" i="3" s="1"/>
  <c r="U445" i="3" s="1"/>
  <c r="V445" i="3" s="1"/>
  <c r="K446" i="3"/>
  <c r="L446" i="3"/>
  <c r="M446" i="3" s="1"/>
  <c r="R446" i="3"/>
  <c r="S446" i="3" s="1"/>
  <c r="T446" i="3" s="1"/>
  <c r="U446" i="3" s="1"/>
  <c r="V446" i="3" s="1"/>
  <c r="K447" i="3"/>
  <c r="L447" i="3"/>
  <c r="M447" i="3" s="1"/>
  <c r="R447" i="3"/>
  <c r="S447" i="3" s="1"/>
  <c r="T447" i="3" s="1"/>
  <c r="U447" i="3" s="1"/>
  <c r="V447" i="3" s="1"/>
  <c r="K448" i="3"/>
  <c r="L448" i="3"/>
  <c r="M448" i="3" s="1"/>
  <c r="R448" i="3"/>
  <c r="S448" i="3" s="1"/>
  <c r="T448" i="3" s="1"/>
  <c r="U448" i="3" s="1"/>
  <c r="V448" i="3" s="1"/>
  <c r="K449" i="3"/>
  <c r="L449" i="3"/>
  <c r="M449" i="3" s="1"/>
  <c r="N449" i="3" s="1"/>
  <c r="R449" i="3"/>
  <c r="S449" i="3" s="1"/>
  <c r="T449" i="3" s="1"/>
  <c r="U449" i="3" s="1"/>
  <c r="V449" i="3" s="1"/>
  <c r="K450" i="3"/>
  <c r="L450" i="3"/>
  <c r="M450" i="3" s="1"/>
  <c r="R450" i="3"/>
  <c r="S450" i="3" s="1"/>
  <c r="T450" i="3" s="1"/>
  <c r="U450" i="3" s="1"/>
  <c r="V450" i="3" s="1"/>
  <c r="K451" i="3"/>
  <c r="L451" i="3"/>
  <c r="M451" i="3" s="1"/>
  <c r="R451" i="3"/>
  <c r="S451" i="3" s="1"/>
  <c r="T451" i="3" s="1"/>
  <c r="U451" i="3" s="1"/>
  <c r="V451" i="3" s="1"/>
  <c r="K452" i="3"/>
  <c r="L452" i="3"/>
  <c r="M452" i="3" s="1"/>
  <c r="R452" i="3"/>
  <c r="S452" i="3" s="1"/>
  <c r="T452" i="3" s="1"/>
  <c r="U452" i="3" s="1"/>
  <c r="V452" i="3" s="1"/>
  <c r="K453" i="3"/>
  <c r="L453" i="3"/>
  <c r="M453" i="3" s="1"/>
  <c r="N453" i="3" s="1"/>
  <c r="R453" i="3"/>
  <c r="S453" i="3" s="1"/>
  <c r="T453" i="3" s="1"/>
  <c r="U453" i="3" s="1"/>
  <c r="V453" i="3" s="1"/>
  <c r="K454" i="3"/>
  <c r="L454" i="3"/>
  <c r="M454" i="3" s="1"/>
  <c r="R454" i="3"/>
  <c r="S454" i="3" s="1"/>
  <c r="T454" i="3" s="1"/>
  <c r="U454" i="3" s="1"/>
  <c r="V454" i="3" s="1"/>
  <c r="K455" i="3"/>
  <c r="L455" i="3"/>
  <c r="M455" i="3" s="1"/>
  <c r="R455" i="3"/>
  <c r="S455" i="3" s="1"/>
  <c r="T455" i="3" s="1"/>
  <c r="U455" i="3" s="1"/>
  <c r="V455" i="3" s="1"/>
  <c r="K456" i="3"/>
  <c r="L456" i="3"/>
  <c r="M456" i="3" s="1"/>
  <c r="R456" i="3"/>
  <c r="S456" i="3" s="1"/>
  <c r="T456" i="3" s="1"/>
  <c r="U456" i="3" s="1"/>
  <c r="V456" i="3" s="1"/>
  <c r="K457" i="3"/>
  <c r="L457" i="3"/>
  <c r="M457" i="3" s="1"/>
  <c r="N457" i="3" s="1"/>
  <c r="R457" i="3"/>
  <c r="S457" i="3" s="1"/>
  <c r="T457" i="3" s="1"/>
  <c r="U457" i="3" s="1"/>
  <c r="V457" i="3" s="1"/>
  <c r="K458" i="3"/>
  <c r="L458" i="3"/>
  <c r="M458" i="3" s="1"/>
  <c r="R458" i="3"/>
  <c r="S458" i="3" s="1"/>
  <c r="T458" i="3" s="1"/>
  <c r="U458" i="3" s="1"/>
  <c r="V458" i="3" s="1"/>
  <c r="K459" i="3"/>
  <c r="L459" i="3"/>
  <c r="M459" i="3" s="1"/>
  <c r="R459" i="3"/>
  <c r="S459" i="3" s="1"/>
  <c r="T459" i="3" s="1"/>
  <c r="U459" i="3" s="1"/>
  <c r="V459" i="3" s="1"/>
  <c r="K460" i="3"/>
  <c r="L460" i="3"/>
  <c r="M460" i="3" s="1"/>
  <c r="R460" i="3"/>
  <c r="S460" i="3" s="1"/>
  <c r="T460" i="3" s="1"/>
  <c r="U460" i="3" s="1"/>
  <c r="V460" i="3" s="1"/>
  <c r="K461" i="3"/>
  <c r="L461" i="3"/>
  <c r="M461" i="3" s="1"/>
  <c r="N461" i="3" s="1"/>
  <c r="R461" i="3"/>
  <c r="S461" i="3" s="1"/>
  <c r="T461" i="3" s="1"/>
  <c r="U461" i="3" s="1"/>
  <c r="V461" i="3" s="1"/>
  <c r="K462" i="3"/>
  <c r="L462" i="3"/>
  <c r="M462" i="3" s="1"/>
  <c r="R462" i="3"/>
  <c r="S462" i="3" s="1"/>
  <c r="T462" i="3" s="1"/>
  <c r="U462" i="3" s="1"/>
  <c r="V462" i="3" s="1"/>
  <c r="K463" i="3"/>
  <c r="L463" i="3"/>
  <c r="M463" i="3" s="1"/>
  <c r="R463" i="3"/>
  <c r="S463" i="3" s="1"/>
  <c r="T463" i="3" s="1"/>
  <c r="U463" i="3" s="1"/>
  <c r="V463" i="3" s="1"/>
  <c r="K464" i="3"/>
  <c r="L464" i="3"/>
  <c r="M464" i="3" s="1"/>
  <c r="R464" i="3"/>
  <c r="S464" i="3" s="1"/>
  <c r="T464" i="3" s="1"/>
  <c r="U464" i="3" s="1"/>
  <c r="V464" i="3" s="1"/>
  <c r="K465" i="3"/>
  <c r="L465" i="3"/>
  <c r="M465" i="3" s="1"/>
  <c r="N465" i="3" s="1"/>
  <c r="R465" i="3"/>
  <c r="S465" i="3" s="1"/>
  <c r="T465" i="3" s="1"/>
  <c r="U465" i="3" s="1"/>
  <c r="V465" i="3" s="1"/>
  <c r="K466" i="3"/>
  <c r="L466" i="3"/>
  <c r="M466" i="3" s="1"/>
  <c r="R466" i="3"/>
  <c r="S466" i="3" s="1"/>
  <c r="T466" i="3" s="1"/>
  <c r="U466" i="3" s="1"/>
  <c r="V466" i="3" s="1"/>
  <c r="K467" i="3"/>
  <c r="L467" i="3"/>
  <c r="M467" i="3" s="1"/>
  <c r="R467" i="3"/>
  <c r="S467" i="3" s="1"/>
  <c r="T467" i="3" s="1"/>
  <c r="U467" i="3" s="1"/>
  <c r="V467" i="3" s="1"/>
  <c r="K468" i="3"/>
  <c r="L468" i="3"/>
  <c r="M468" i="3" s="1"/>
  <c r="R468" i="3"/>
  <c r="S468" i="3" s="1"/>
  <c r="T468" i="3" s="1"/>
  <c r="U468" i="3" s="1"/>
  <c r="V468" i="3" s="1"/>
  <c r="K469" i="3"/>
  <c r="L469" i="3"/>
  <c r="M469" i="3" s="1"/>
  <c r="N469" i="3" s="1"/>
  <c r="R469" i="3"/>
  <c r="S469" i="3" s="1"/>
  <c r="T469" i="3" s="1"/>
  <c r="U469" i="3" s="1"/>
  <c r="V469" i="3" s="1"/>
  <c r="K470" i="3"/>
  <c r="L470" i="3"/>
  <c r="M470" i="3" s="1"/>
  <c r="R470" i="3"/>
  <c r="S470" i="3" s="1"/>
  <c r="T470" i="3" s="1"/>
  <c r="U470" i="3" s="1"/>
  <c r="V470" i="3" s="1"/>
  <c r="K471" i="3"/>
  <c r="L471" i="3"/>
  <c r="M471" i="3" s="1"/>
  <c r="R471" i="3"/>
  <c r="S471" i="3" s="1"/>
  <c r="T471" i="3" s="1"/>
  <c r="U471" i="3" s="1"/>
  <c r="V471" i="3" s="1"/>
  <c r="K472" i="3"/>
  <c r="L472" i="3"/>
  <c r="M472" i="3" s="1"/>
  <c r="R472" i="3"/>
  <c r="S472" i="3" s="1"/>
  <c r="T472" i="3" s="1"/>
  <c r="U472" i="3" s="1"/>
  <c r="V472" i="3" s="1"/>
  <c r="K473" i="3"/>
  <c r="L473" i="3"/>
  <c r="M473" i="3" s="1"/>
  <c r="N473" i="3" s="1"/>
  <c r="R473" i="3"/>
  <c r="S473" i="3" s="1"/>
  <c r="T473" i="3" s="1"/>
  <c r="U473" i="3" s="1"/>
  <c r="V473" i="3" s="1"/>
  <c r="K474" i="3"/>
  <c r="L474" i="3"/>
  <c r="M474" i="3" s="1"/>
  <c r="R474" i="3"/>
  <c r="S474" i="3" s="1"/>
  <c r="T474" i="3" s="1"/>
  <c r="U474" i="3" s="1"/>
  <c r="V474" i="3" s="1"/>
  <c r="K475" i="3"/>
  <c r="L475" i="3"/>
  <c r="M475" i="3" s="1"/>
  <c r="R475" i="3"/>
  <c r="S475" i="3" s="1"/>
  <c r="T475" i="3" s="1"/>
  <c r="U475" i="3" s="1"/>
  <c r="V475" i="3" s="1"/>
  <c r="K476" i="3"/>
  <c r="L476" i="3"/>
  <c r="M476" i="3" s="1"/>
  <c r="R476" i="3"/>
  <c r="S476" i="3" s="1"/>
  <c r="T476" i="3" s="1"/>
  <c r="U476" i="3" s="1"/>
  <c r="V476" i="3" s="1"/>
  <c r="K477" i="3"/>
  <c r="L477" i="3"/>
  <c r="M477" i="3" s="1"/>
  <c r="N477" i="3" s="1"/>
  <c r="R477" i="3"/>
  <c r="S477" i="3" s="1"/>
  <c r="T477" i="3" s="1"/>
  <c r="U477" i="3" s="1"/>
  <c r="V477" i="3" s="1"/>
  <c r="K478" i="3"/>
  <c r="L478" i="3"/>
  <c r="M478" i="3" s="1"/>
  <c r="R478" i="3"/>
  <c r="S478" i="3" s="1"/>
  <c r="T478" i="3" s="1"/>
  <c r="U478" i="3" s="1"/>
  <c r="V478" i="3" s="1"/>
  <c r="K479" i="3"/>
  <c r="L479" i="3"/>
  <c r="M479" i="3" s="1"/>
  <c r="R479" i="3"/>
  <c r="S479" i="3" s="1"/>
  <c r="T479" i="3" s="1"/>
  <c r="U479" i="3" s="1"/>
  <c r="V479" i="3" s="1"/>
  <c r="K480" i="3"/>
  <c r="L480" i="3"/>
  <c r="M480" i="3" s="1"/>
  <c r="R480" i="3"/>
  <c r="S480" i="3" s="1"/>
  <c r="T480" i="3" s="1"/>
  <c r="U480" i="3" s="1"/>
  <c r="V480" i="3" s="1"/>
  <c r="K481" i="3"/>
  <c r="L481" i="3"/>
  <c r="M481" i="3" s="1"/>
  <c r="N481" i="3" s="1"/>
  <c r="R481" i="3"/>
  <c r="S481" i="3" s="1"/>
  <c r="T481" i="3" s="1"/>
  <c r="U481" i="3" s="1"/>
  <c r="V481" i="3" s="1"/>
  <c r="K482" i="3"/>
  <c r="L482" i="3"/>
  <c r="M482" i="3" s="1"/>
  <c r="R482" i="3"/>
  <c r="S482" i="3" s="1"/>
  <c r="T482" i="3" s="1"/>
  <c r="U482" i="3" s="1"/>
  <c r="V482" i="3" s="1"/>
  <c r="K483" i="3"/>
  <c r="L483" i="3"/>
  <c r="M483" i="3" s="1"/>
  <c r="R483" i="3"/>
  <c r="S483" i="3" s="1"/>
  <c r="T483" i="3" s="1"/>
  <c r="U483" i="3" s="1"/>
  <c r="V483" i="3" s="1"/>
  <c r="K484" i="3"/>
  <c r="L484" i="3"/>
  <c r="M484" i="3" s="1"/>
  <c r="R484" i="3"/>
  <c r="S484" i="3" s="1"/>
  <c r="T484" i="3" s="1"/>
  <c r="U484" i="3" s="1"/>
  <c r="V484" i="3" s="1"/>
  <c r="K485" i="3"/>
  <c r="L485" i="3"/>
  <c r="M485" i="3" s="1"/>
  <c r="N485" i="3" s="1"/>
  <c r="R485" i="3"/>
  <c r="S485" i="3" s="1"/>
  <c r="T485" i="3" s="1"/>
  <c r="U485" i="3" s="1"/>
  <c r="V485" i="3" s="1"/>
  <c r="K486" i="3"/>
  <c r="L486" i="3"/>
  <c r="M486" i="3" s="1"/>
  <c r="R486" i="3"/>
  <c r="S486" i="3" s="1"/>
  <c r="T486" i="3" s="1"/>
  <c r="U486" i="3" s="1"/>
  <c r="V486" i="3" s="1"/>
  <c r="K487" i="3"/>
  <c r="L487" i="3"/>
  <c r="M487" i="3" s="1"/>
  <c r="R487" i="3"/>
  <c r="S487" i="3" s="1"/>
  <c r="T487" i="3" s="1"/>
  <c r="U487" i="3" s="1"/>
  <c r="V487" i="3" s="1"/>
  <c r="K488" i="3"/>
  <c r="L488" i="3"/>
  <c r="M488" i="3" s="1"/>
  <c r="R488" i="3"/>
  <c r="S488" i="3" s="1"/>
  <c r="T488" i="3" s="1"/>
  <c r="U488" i="3" s="1"/>
  <c r="V488" i="3" s="1"/>
  <c r="K489" i="3"/>
  <c r="L489" i="3"/>
  <c r="M489" i="3" s="1"/>
  <c r="N489" i="3" s="1"/>
  <c r="R489" i="3"/>
  <c r="S489" i="3" s="1"/>
  <c r="T489" i="3" s="1"/>
  <c r="U489" i="3" s="1"/>
  <c r="V489" i="3" s="1"/>
  <c r="K490" i="3"/>
  <c r="L490" i="3"/>
  <c r="M490" i="3" s="1"/>
  <c r="R490" i="3"/>
  <c r="S490" i="3" s="1"/>
  <c r="T490" i="3" s="1"/>
  <c r="U490" i="3" s="1"/>
  <c r="V490" i="3" s="1"/>
  <c r="K491" i="3"/>
  <c r="L491" i="3"/>
  <c r="M491" i="3" s="1"/>
  <c r="R491" i="3"/>
  <c r="S491" i="3" s="1"/>
  <c r="T491" i="3" s="1"/>
  <c r="U491" i="3" s="1"/>
  <c r="V491" i="3" s="1"/>
  <c r="K492" i="3"/>
  <c r="L492" i="3"/>
  <c r="M492" i="3" s="1"/>
  <c r="R492" i="3"/>
  <c r="S492" i="3" s="1"/>
  <c r="T492" i="3" s="1"/>
  <c r="U492" i="3" s="1"/>
  <c r="V492" i="3" s="1"/>
  <c r="AS2" i="3"/>
  <c r="AR2" i="3"/>
  <c r="R3" i="3"/>
  <c r="S3" i="3" s="1"/>
  <c r="T3" i="3" s="1"/>
  <c r="U3" i="3" s="1"/>
  <c r="V3" i="3" s="1"/>
  <c r="L3" i="3"/>
  <c r="M3" i="3" s="1"/>
  <c r="K3" i="3"/>
  <c r="N262" i="3" l="1"/>
  <c r="N162" i="3"/>
  <c r="O393" i="3"/>
  <c r="N326" i="3"/>
  <c r="N130" i="3"/>
  <c r="N294" i="3"/>
  <c r="N220" i="3"/>
  <c r="O359" i="3"/>
  <c r="M228" i="3"/>
  <c r="N228" i="3" s="1"/>
  <c r="M198" i="3"/>
  <c r="N198" i="3" s="1"/>
  <c r="M170" i="3"/>
  <c r="N170" i="3" s="1"/>
  <c r="O375" i="3"/>
  <c r="N334" i="3"/>
  <c r="N318" i="3"/>
  <c r="N302" i="3"/>
  <c r="N286" i="3"/>
  <c r="N270" i="3"/>
  <c r="N252" i="3"/>
  <c r="N236" i="3"/>
  <c r="M212" i="3"/>
  <c r="N212" i="3" s="1"/>
  <c r="M186" i="3"/>
  <c r="N186" i="3" s="1"/>
  <c r="N37" i="3"/>
  <c r="N154" i="3"/>
  <c r="N138" i="3"/>
  <c r="N122" i="3"/>
  <c r="M182" i="3"/>
  <c r="N182" i="3" s="1"/>
  <c r="M166" i="3"/>
  <c r="N166" i="3" s="1"/>
  <c r="M150" i="3"/>
  <c r="N150" i="3" s="1"/>
  <c r="M134" i="3"/>
  <c r="N134" i="3" s="1"/>
  <c r="O401" i="3"/>
  <c r="O383" i="3"/>
  <c r="O367" i="3"/>
  <c r="O351" i="3"/>
  <c r="N346" i="3"/>
  <c r="N338" i="3"/>
  <c r="N330" i="3"/>
  <c r="N322" i="3"/>
  <c r="N314" i="3"/>
  <c r="N306" i="3"/>
  <c r="N298" i="3"/>
  <c r="N290" i="3"/>
  <c r="N282" i="3"/>
  <c r="N274" i="3"/>
  <c r="N266" i="3"/>
  <c r="N256" i="3"/>
  <c r="N248" i="3"/>
  <c r="N240" i="3"/>
  <c r="N232" i="3"/>
  <c r="N224" i="3"/>
  <c r="N216" i="3"/>
  <c r="N210" i="3"/>
  <c r="N202" i="3"/>
  <c r="N194" i="3"/>
  <c r="M190" i="3"/>
  <c r="N190" i="3" s="1"/>
  <c r="M174" i="3"/>
  <c r="N174" i="3" s="1"/>
  <c r="M158" i="3"/>
  <c r="N158" i="3" s="1"/>
  <c r="M142" i="3"/>
  <c r="N142" i="3" s="1"/>
  <c r="M126" i="3"/>
  <c r="N126" i="3" s="1"/>
  <c r="M95" i="3"/>
  <c r="N95" i="3" s="1"/>
  <c r="M93" i="3"/>
  <c r="N93" i="3" s="1"/>
  <c r="M91" i="3"/>
  <c r="N91" i="3" s="1"/>
  <c r="M89" i="3"/>
  <c r="N89" i="3" s="1"/>
  <c r="M87" i="3"/>
  <c r="N87" i="3" s="1"/>
  <c r="M85" i="3"/>
  <c r="N85" i="3" s="1"/>
  <c r="N83" i="3"/>
  <c r="N81" i="3"/>
  <c r="N79" i="3"/>
  <c r="N77" i="3"/>
  <c r="N75" i="3"/>
  <c r="N73" i="3"/>
  <c r="N71" i="3"/>
  <c r="N491" i="3"/>
  <c r="O491" i="3"/>
  <c r="N487" i="3"/>
  <c r="O487" i="3"/>
  <c r="N483" i="3"/>
  <c r="O483" i="3"/>
  <c r="N479" i="3"/>
  <c r="O479" i="3"/>
  <c r="N475" i="3"/>
  <c r="O475" i="3"/>
  <c r="N471" i="3"/>
  <c r="O471" i="3"/>
  <c r="N467" i="3"/>
  <c r="O467" i="3"/>
  <c r="N463" i="3"/>
  <c r="O463" i="3"/>
  <c r="N459" i="3"/>
  <c r="O459" i="3"/>
  <c r="N455" i="3"/>
  <c r="O455" i="3"/>
  <c r="N451" i="3"/>
  <c r="O451" i="3"/>
  <c r="N447" i="3"/>
  <c r="O447" i="3"/>
  <c r="N443" i="3"/>
  <c r="O443" i="3"/>
  <c r="N439" i="3"/>
  <c r="O439" i="3"/>
  <c r="N435" i="3"/>
  <c r="O435" i="3"/>
  <c r="N431" i="3"/>
  <c r="O431" i="3"/>
  <c r="N427" i="3"/>
  <c r="O427" i="3"/>
  <c r="N423" i="3"/>
  <c r="O423" i="3"/>
  <c r="N419" i="3"/>
  <c r="O419" i="3"/>
  <c r="N415" i="3"/>
  <c r="O415" i="3"/>
  <c r="N411" i="3"/>
  <c r="O411" i="3"/>
  <c r="N407" i="3"/>
  <c r="O407" i="3"/>
  <c r="N403" i="3"/>
  <c r="O403" i="3"/>
  <c r="N395" i="3"/>
  <c r="O395" i="3"/>
  <c r="N387" i="3"/>
  <c r="O387" i="3"/>
  <c r="N377" i="3"/>
  <c r="O377" i="3"/>
  <c r="N369" i="3"/>
  <c r="O369" i="3"/>
  <c r="N361" i="3"/>
  <c r="O361" i="3"/>
  <c r="N353" i="3"/>
  <c r="O353" i="3"/>
  <c r="M348" i="3"/>
  <c r="N348" i="3" s="1"/>
  <c r="M340" i="3"/>
  <c r="N340" i="3" s="1"/>
  <c r="M332" i="3"/>
  <c r="N332" i="3" s="1"/>
  <c r="M324" i="3"/>
  <c r="N324" i="3" s="1"/>
  <c r="M316" i="3"/>
  <c r="N316" i="3" s="1"/>
  <c r="M308" i="3"/>
  <c r="N308" i="3" s="1"/>
  <c r="M300" i="3"/>
  <c r="N300" i="3" s="1"/>
  <c r="M292" i="3"/>
  <c r="N292" i="3" s="1"/>
  <c r="M284" i="3"/>
  <c r="N284" i="3" s="1"/>
  <c r="M276" i="3"/>
  <c r="N276" i="3" s="1"/>
  <c r="M268" i="3"/>
  <c r="N268" i="3" s="1"/>
  <c r="M260" i="3"/>
  <c r="N260" i="3" s="1"/>
  <c r="M258" i="3"/>
  <c r="N258" i="3" s="1"/>
  <c r="M250" i="3"/>
  <c r="N250" i="3" s="1"/>
  <c r="M242" i="3"/>
  <c r="N242" i="3" s="1"/>
  <c r="M234" i="3"/>
  <c r="N234" i="3" s="1"/>
  <c r="M226" i="3"/>
  <c r="N226" i="3" s="1"/>
  <c r="M218" i="3"/>
  <c r="N218" i="3" s="1"/>
  <c r="M204" i="3"/>
  <c r="N204" i="3" s="1"/>
  <c r="M196" i="3"/>
  <c r="N196" i="3" s="1"/>
  <c r="M188" i="3"/>
  <c r="N188" i="3" s="1"/>
  <c r="M180" i="3"/>
  <c r="N180" i="3" s="1"/>
  <c r="M172" i="3"/>
  <c r="N172" i="3" s="1"/>
  <c r="M164" i="3"/>
  <c r="N164" i="3" s="1"/>
  <c r="M156" i="3"/>
  <c r="N156" i="3" s="1"/>
  <c r="M148" i="3"/>
  <c r="N148" i="3" s="1"/>
  <c r="M140" i="3"/>
  <c r="N140" i="3" s="1"/>
  <c r="M132" i="3"/>
  <c r="N132" i="3" s="1"/>
  <c r="M124" i="3"/>
  <c r="N124" i="3" s="1"/>
  <c r="O489" i="3"/>
  <c r="O485" i="3"/>
  <c r="O481" i="3"/>
  <c r="O477" i="3"/>
  <c r="O473" i="3"/>
  <c r="O469" i="3"/>
  <c r="O465" i="3"/>
  <c r="O461" i="3"/>
  <c r="O457" i="3"/>
  <c r="O453" i="3"/>
  <c r="O449" i="3"/>
  <c r="O445" i="3"/>
  <c r="O441" i="3"/>
  <c r="O437" i="3"/>
  <c r="O433" i="3"/>
  <c r="O429" i="3"/>
  <c r="O425" i="3"/>
  <c r="O421" i="3"/>
  <c r="O417" i="3"/>
  <c r="O413" i="3"/>
  <c r="O409" i="3"/>
  <c r="O405" i="3"/>
  <c r="N399" i="3"/>
  <c r="O399" i="3"/>
  <c r="O397" i="3"/>
  <c r="N391" i="3"/>
  <c r="O391" i="3"/>
  <c r="O389" i="3"/>
  <c r="N381" i="3"/>
  <c r="O381" i="3"/>
  <c r="O379" i="3"/>
  <c r="N373" i="3"/>
  <c r="O373" i="3"/>
  <c r="O371" i="3"/>
  <c r="N365" i="3"/>
  <c r="O365" i="3"/>
  <c r="O363" i="3"/>
  <c r="N357" i="3"/>
  <c r="O357" i="3"/>
  <c r="O355" i="3"/>
  <c r="M344" i="3"/>
  <c r="N344" i="3" s="1"/>
  <c r="M336" i="3"/>
  <c r="N336" i="3" s="1"/>
  <c r="M328" i="3"/>
  <c r="N328" i="3" s="1"/>
  <c r="M320" i="3"/>
  <c r="N320" i="3" s="1"/>
  <c r="M312" i="3"/>
  <c r="N312" i="3" s="1"/>
  <c r="M304" i="3"/>
  <c r="N304" i="3" s="1"/>
  <c r="M296" i="3"/>
  <c r="N296" i="3" s="1"/>
  <c r="M288" i="3"/>
  <c r="N288" i="3" s="1"/>
  <c r="M280" i="3"/>
  <c r="N280" i="3" s="1"/>
  <c r="M272" i="3"/>
  <c r="N272" i="3" s="1"/>
  <c r="M264" i="3"/>
  <c r="N264" i="3" s="1"/>
  <c r="AW2" i="3"/>
  <c r="M254" i="3"/>
  <c r="N254" i="3" s="1"/>
  <c r="M246" i="3"/>
  <c r="N246" i="3" s="1"/>
  <c r="M238" i="3"/>
  <c r="N238" i="3" s="1"/>
  <c r="M230" i="3"/>
  <c r="N230" i="3" s="1"/>
  <c r="M222" i="3"/>
  <c r="N222" i="3" s="1"/>
  <c r="M214" i="3"/>
  <c r="N214" i="3" s="1"/>
  <c r="M208" i="3"/>
  <c r="N208" i="3" s="1"/>
  <c r="M200" i="3"/>
  <c r="N200" i="3" s="1"/>
  <c r="M192" i="3"/>
  <c r="N192" i="3" s="1"/>
  <c r="M184" i="3"/>
  <c r="N184" i="3" s="1"/>
  <c r="M176" i="3"/>
  <c r="N176" i="3" s="1"/>
  <c r="M168" i="3"/>
  <c r="N168" i="3" s="1"/>
  <c r="M160" i="3"/>
  <c r="N160" i="3" s="1"/>
  <c r="M152" i="3"/>
  <c r="N152" i="3" s="1"/>
  <c r="M144" i="3"/>
  <c r="N144" i="3" s="1"/>
  <c r="M136" i="3"/>
  <c r="N136" i="3" s="1"/>
  <c r="M128" i="3"/>
  <c r="N128" i="3" s="1"/>
  <c r="M69" i="3"/>
  <c r="N69" i="3" s="1"/>
  <c r="M67" i="3"/>
  <c r="N67" i="3" s="1"/>
  <c r="M65" i="3"/>
  <c r="N65" i="3" s="1"/>
  <c r="M63" i="3"/>
  <c r="N63" i="3" s="1"/>
  <c r="M61" i="3"/>
  <c r="N61" i="3" s="1"/>
  <c r="M59" i="3"/>
  <c r="N59" i="3" s="1"/>
  <c r="W492" i="3"/>
  <c r="Y492" i="3"/>
  <c r="X492" i="3"/>
  <c r="O490" i="3"/>
  <c r="X489" i="3"/>
  <c r="W489" i="3"/>
  <c r="Y489" i="3"/>
  <c r="W488" i="3"/>
  <c r="Y488" i="3"/>
  <c r="X488" i="3"/>
  <c r="O486" i="3"/>
  <c r="X485" i="3"/>
  <c r="W485" i="3"/>
  <c r="Y485" i="3"/>
  <c r="W484" i="3"/>
  <c r="Y484" i="3"/>
  <c r="X484" i="3"/>
  <c r="O482" i="3"/>
  <c r="X481" i="3"/>
  <c r="W481" i="3"/>
  <c r="Y481" i="3"/>
  <c r="W480" i="3"/>
  <c r="Y480" i="3"/>
  <c r="X480" i="3"/>
  <c r="O478" i="3"/>
  <c r="X477" i="3"/>
  <c r="W477" i="3"/>
  <c r="Y477" i="3"/>
  <c r="W476" i="3"/>
  <c r="Y476" i="3"/>
  <c r="X476" i="3"/>
  <c r="O474" i="3"/>
  <c r="X473" i="3"/>
  <c r="W473" i="3"/>
  <c r="Y473" i="3"/>
  <c r="W472" i="3"/>
  <c r="Y472" i="3"/>
  <c r="X472" i="3"/>
  <c r="O470" i="3"/>
  <c r="X469" i="3"/>
  <c r="W469" i="3"/>
  <c r="Y469" i="3"/>
  <c r="W468" i="3"/>
  <c r="Y468" i="3"/>
  <c r="X468" i="3"/>
  <c r="O466" i="3"/>
  <c r="X465" i="3"/>
  <c r="W465" i="3"/>
  <c r="Y465" i="3"/>
  <c r="W464" i="3"/>
  <c r="Y464" i="3"/>
  <c r="X464" i="3"/>
  <c r="O462" i="3"/>
  <c r="N462" i="3"/>
  <c r="X461" i="3"/>
  <c r="W461" i="3"/>
  <c r="Y461" i="3"/>
  <c r="W460" i="3"/>
  <c r="Y460" i="3"/>
  <c r="X460" i="3"/>
  <c r="O458" i="3"/>
  <c r="X457" i="3"/>
  <c r="W457" i="3"/>
  <c r="Y457" i="3"/>
  <c r="W456" i="3"/>
  <c r="Y456" i="3"/>
  <c r="X456" i="3"/>
  <c r="O454" i="3"/>
  <c r="X453" i="3"/>
  <c r="W453" i="3"/>
  <c r="Y453" i="3"/>
  <c r="W452" i="3"/>
  <c r="Y452" i="3"/>
  <c r="X452" i="3"/>
  <c r="O450" i="3"/>
  <c r="X449" i="3"/>
  <c r="W449" i="3"/>
  <c r="Y449" i="3"/>
  <c r="W448" i="3"/>
  <c r="Y448" i="3"/>
  <c r="X448" i="3"/>
  <c r="O446" i="3"/>
  <c r="X445" i="3"/>
  <c r="W445" i="3"/>
  <c r="Y445" i="3"/>
  <c r="W444" i="3"/>
  <c r="Y444" i="3"/>
  <c r="X444" i="3"/>
  <c r="O442" i="3"/>
  <c r="X441" i="3"/>
  <c r="W441" i="3"/>
  <c r="Y441" i="3"/>
  <c r="W440" i="3"/>
  <c r="Y440" i="3"/>
  <c r="X440" i="3"/>
  <c r="O438" i="3"/>
  <c r="X437" i="3"/>
  <c r="W437" i="3"/>
  <c r="Y437" i="3"/>
  <c r="W436" i="3"/>
  <c r="Y436" i="3"/>
  <c r="X436" i="3"/>
  <c r="O434" i="3"/>
  <c r="X433" i="3"/>
  <c r="W433" i="3"/>
  <c r="Y433" i="3"/>
  <c r="W432" i="3"/>
  <c r="Y432" i="3"/>
  <c r="X432" i="3"/>
  <c r="O430" i="3"/>
  <c r="X429" i="3"/>
  <c r="W429" i="3"/>
  <c r="Y429" i="3"/>
  <c r="W428" i="3"/>
  <c r="Y428" i="3"/>
  <c r="X428" i="3"/>
  <c r="O426" i="3"/>
  <c r="X425" i="3"/>
  <c r="W425" i="3"/>
  <c r="Y425" i="3"/>
  <c r="W424" i="3"/>
  <c r="Y424" i="3"/>
  <c r="X424" i="3"/>
  <c r="O422" i="3"/>
  <c r="X421" i="3"/>
  <c r="W421" i="3"/>
  <c r="Y421" i="3"/>
  <c r="W420" i="3"/>
  <c r="Y420" i="3"/>
  <c r="X420" i="3"/>
  <c r="O418" i="3"/>
  <c r="X417" i="3"/>
  <c r="W417" i="3"/>
  <c r="Y417" i="3"/>
  <c r="W416" i="3"/>
  <c r="Y416" i="3"/>
  <c r="X416" i="3"/>
  <c r="O414" i="3"/>
  <c r="X413" i="3"/>
  <c r="W413" i="3"/>
  <c r="Y413" i="3"/>
  <c r="W412" i="3"/>
  <c r="Y412" i="3"/>
  <c r="X412" i="3"/>
  <c r="O410" i="3"/>
  <c r="X409" i="3"/>
  <c r="W409" i="3"/>
  <c r="Y409" i="3"/>
  <c r="W408" i="3"/>
  <c r="Y408" i="3"/>
  <c r="X408" i="3"/>
  <c r="O406" i="3"/>
  <c r="X405" i="3"/>
  <c r="W405" i="3"/>
  <c r="Y405" i="3"/>
  <c r="W404" i="3"/>
  <c r="Y404" i="3"/>
  <c r="X404" i="3"/>
  <c r="O402" i="3"/>
  <c r="X401" i="3"/>
  <c r="W401" i="3"/>
  <c r="Y401" i="3"/>
  <c r="W400" i="3"/>
  <c r="Y400" i="3"/>
  <c r="X400" i="3"/>
  <c r="O398" i="3"/>
  <c r="X397" i="3"/>
  <c r="W397" i="3"/>
  <c r="Y397" i="3"/>
  <c r="W396" i="3"/>
  <c r="Y396" i="3"/>
  <c r="X396" i="3"/>
  <c r="O394" i="3"/>
  <c r="X393" i="3"/>
  <c r="W393" i="3"/>
  <c r="Y393" i="3"/>
  <c r="W392" i="3"/>
  <c r="Y392" i="3"/>
  <c r="X392" i="3"/>
  <c r="O390" i="3"/>
  <c r="X389" i="3"/>
  <c r="W389" i="3"/>
  <c r="Y389" i="3"/>
  <c r="W388" i="3"/>
  <c r="Y388" i="3"/>
  <c r="X388" i="3"/>
  <c r="O386" i="3"/>
  <c r="X385" i="3"/>
  <c r="W385" i="3"/>
  <c r="Y385" i="3"/>
  <c r="O384" i="3"/>
  <c r="X383" i="3"/>
  <c r="W383" i="3"/>
  <c r="Y383" i="3"/>
  <c r="W382" i="3"/>
  <c r="Y382" i="3"/>
  <c r="X382" i="3"/>
  <c r="O380" i="3"/>
  <c r="X379" i="3"/>
  <c r="W379" i="3"/>
  <c r="Y379" i="3"/>
  <c r="W378" i="3"/>
  <c r="Y378" i="3"/>
  <c r="X378" i="3"/>
  <c r="O376" i="3"/>
  <c r="X375" i="3"/>
  <c r="W375" i="3"/>
  <c r="Y375" i="3"/>
  <c r="W374" i="3"/>
  <c r="Y374" i="3"/>
  <c r="X374" i="3"/>
  <c r="O372" i="3"/>
  <c r="X371" i="3"/>
  <c r="W371" i="3"/>
  <c r="Y371" i="3"/>
  <c r="W370" i="3"/>
  <c r="Y370" i="3"/>
  <c r="X370" i="3"/>
  <c r="O368" i="3"/>
  <c r="X367" i="3"/>
  <c r="W367" i="3"/>
  <c r="Y367" i="3"/>
  <c r="W366" i="3"/>
  <c r="Y366" i="3"/>
  <c r="X366" i="3"/>
  <c r="O364" i="3"/>
  <c r="X363" i="3"/>
  <c r="W363" i="3"/>
  <c r="Y363" i="3"/>
  <c r="W362" i="3"/>
  <c r="Y362" i="3"/>
  <c r="X362" i="3"/>
  <c r="O360" i="3"/>
  <c r="X359" i="3"/>
  <c r="W359" i="3"/>
  <c r="Y359" i="3"/>
  <c r="W358" i="3"/>
  <c r="Y358" i="3"/>
  <c r="X358" i="3"/>
  <c r="O356" i="3"/>
  <c r="X355" i="3"/>
  <c r="W355" i="3"/>
  <c r="Y355" i="3"/>
  <c r="W354" i="3"/>
  <c r="Y354" i="3"/>
  <c r="X354" i="3"/>
  <c r="O352" i="3"/>
  <c r="X351" i="3"/>
  <c r="W351" i="3"/>
  <c r="Y351" i="3"/>
  <c r="W350" i="3"/>
  <c r="Y350" i="3"/>
  <c r="X350" i="3"/>
  <c r="W348" i="3"/>
  <c r="Y348" i="3"/>
  <c r="X348" i="3"/>
  <c r="W344" i="3"/>
  <c r="Y344" i="3"/>
  <c r="X344" i="3"/>
  <c r="W340" i="3"/>
  <c r="Y340" i="3"/>
  <c r="X340" i="3"/>
  <c r="W336" i="3"/>
  <c r="Y336" i="3"/>
  <c r="X336" i="3"/>
  <c r="W332" i="3"/>
  <c r="Y332" i="3"/>
  <c r="X332" i="3"/>
  <c r="W328" i="3"/>
  <c r="Y328" i="3"/>
  <c r="X328" i="3"/>
  <c r="W324" i="3"/>
  <c r="Y324" i="3"/>
  <c r="X324" i="3"/>
  <c r="W320" i="3"/>
  <c r="Y320" i="3"/>
  <c r="X320" i="3"/>
  <c r="W316" i="3"/>
  <c r="Y316" i="3"/>
  <c r="X316" i="3"/>
  <c r="W312" i="3"/>
  <c r="Y312" i="3"/>
  <c r="X312" i="3"/>
  <c r="W308" i="3"/>
  <c r="Y308" i="3"/>
  <c r="X308" i="3"/>
  <c r="W304" i="3"/>
  <c r="Y304" i="3"/>
  <c r="X304" i="3"/>
  <c r="W300" i="3"/>
  <c r="Y300" i="3"/>
  <c r="X300" i="3"/>
  <c r="W296" i="3"/>
  <c r="Y296" i="3"/>
  <c r="X296" i="3"/>
  <c r="W292" i="3"/>
  <c r="Y292" i="3"/>
  <c r="X292" i="3"/>
  <c r="W288" i="3"/>
  <c r="Y288" i="3"/>
  <c r="X288" i="3"/>
  <c r="W284" i="3"/>
  <c r="Y284" i="3"/>
  <c r="X284" i="3"/>
  <c r="W280" i="3"/>
  <c r="Y280" i="3"/>
  <c r="X280" i="3"/>
  <c r="W276" i="3"/>
  <c r="Y276" i="3"/>
  <c r="X276" i="3"/>
  <c r="W272" i="3"/>
  <c r="Y272" i="3"/>
  <c r="X272" i="3"/>
  <c r="W268" i="3"/>
  <c r="Y268" i="3"/>
  <c r="X268" i="3"/>
  <c r="W264" i="3"/>
  <c r="Y264" i="3"/>
  <c r="X264" i="3"/>
  <c r="W260" i="3"/>
  <c r="Y260" i="3"/>
  <c r="X260" i="3"/>
  <c r="W256" i="3"/>
  <c r="Y256" i="3"/>
  <c r="X256" i="3"/>
  <c r="W252" i="3"/>
  <c r="Y252" i="3"/>
  <c r="X252" i="3"/>
  <c r="W248" i="3"/>
  <c r="Y248" i="3"/>
  <c r="X248" i="3"/>
  <c r="W244" i="3"/>
  <c r="Y244" i="3"/>
  <c r="X244" i="3"/>
  <c r="W240" i="3"/>
  <c r="Y240" i="3"/>
  <c r="X240" i="3"/>
  <c r="W236" i="3"/>
  <c r="Y236" i="3"/>
  <c r="X236" i="3"/>
  <c r="W232" i="3"/>
  <c r="Y232" i="3"/>
  <c r="X232" i="3"/>
  <c r="W228" i="3"/>
  <c r="Y228" i="3"/>
  <c r="X228" i="3"/>
  <c r="W224" i="3"/>
  <c r="Y224" i="3"/>
  <c r="X224" i="3"/>
  <c r="W220" i="3"/>
  <c r="Y220" i="3"/>
  <c r="X220" i="3"/>
  <c r="W216" i="3"/>
  <c r="Y216" i="3"/>
  <c r="X216" i="3"/>
  <c r="W212" i="3"/>
  <c r="Y212" i="3"/>
  <c r="X212" i="3"/>
  <c r="W208" i="3"/>
  <c r="Y208" i="3"/>
  <c r="X208" i="3"/>
  <c r="W204" i="3"/>
  <c r="Y204" i="3"/>
  <c r="X204" i="3"/>
  <c r="W200" i="3"/>
  <c r="Y200" i="3"/>
  <c r="X200" i="3"/>
  <c r="W196" i="3"/>
  <c r="Y196" i="3"/>
  <c r="X196" i="3"/>
  <c r="W192" i="3"/>
  <c r="Y192" i="3"/>
  <c r="X192" i="3"/>
  <c r="Y285" i="3"/>
  <c r="Y289" i="3"/>
  <c r="Y293" i="3"/>
  <c r="Y297" i="3"/>
  <c r="Y301" i="3"/>
  <c r="Y305" i="3"/>
  <c r="Y309" i="3"/>
  <c r="Y313" i="3"/>
  <c r="Y317" i="3"/>
  <c r="Y321" i="3"/>
  <c r="Y325" i="3"/>
  <c r="Y329" i="3"/>
  <c r="Y333" i="3"/>
  <c r="Y337" i="3"/>
  <c r="Y341" i="3"/>
  <c r="Y345" i="3"/>
  <c r="Y193" i="3"/>
  <c r="Y195" i="3"/>
  <c r="Y197" i="3"/>
  <c r="Y199" i="3"/>
  <c r="Y201" i="3"/>
  <c r="Y203" i="3"/>
  <c r="Y205" i="3"/>
  <c r="Y207" i="3"/>
  <c r="Y209" i="3"/>
  <c r="Y211" i="3"/>
  <c r="Y213" i="3"/>
  <c r="Y215" i="3"/>
  <c r="Y217" i="3"/>
  <c r="Y219" i="3"/>
  <c r="Y221" i="3"/>
  <c r="Y223" i="3"/>
  <c r="Y225" i="3"/>
  <c r="Y227" i="3"/>
  <c r="Y229" i="3"/>
  <c r="Y231" i="3"/>
  <c r="Y233" i="3"/>
  <c r="Y235" i="3"/>
  <c r="Y237" i="3"/>
  <c r="Y239" i="3"/>
  <c r="Y241" i="3"/>
  <c r="Y243" i="3"/>
  <c r="Y245" i="3"/>
  <c r="Y247" i="3"/>
  <c r="Y249" i="3"/>
  <c r="Y251" i="3"/>
  <c r="Y253" i="3"/>
  <c r="Y255" i="3"/>
  <c r="Y257" i="3"/>
  <c r="Y259" i="3"/>
  <c r="Y261" i="3"/>
  <c r="Y263" i="3"/>
  <c r="Y265" i="3"/>
  <c r="Y267" i="3"/>
  <c r="Y269" i="3"/>
  <c r="Y271" i="3"/>
  <c r="Y273" i="3"/>
  <c r="Y275" i="3"/>
  <c r="Y277" i="3"/>
  <c r="Y279" i="3"/>
  <c r="Y281" i="3"/>
  <c r="Y283" i="3"/>
  <c r="Y287" i="3"/>
  <c r="Y291" i="3"/>
  <c r="Y295" i="3"/>
  <c r="Y299" i="3"/>
  <c r="Y303" i="3"/>
  <c r="Y307" i="3"/>
  <c r="Y311" i="3"/>
  <c r="Y315" i="3"/>
  <c r="Y319" i="3"/>
  <c r="Y323" i="3"/>
  <c r="Y327" i="3"/>
  <c r="Y331" i="3"/>
  <c r="Y335" i="3"/>
  <c r="Y339" i="3"/>
  <c r="Y343" i="3"/>
  <c r="Y347" i="3"/>
  <c r="O492" i="3"/>
  <c r="X491" i="3"/>
  <c r="W491" i="3"/>
  <c r="Y491" i="3"/>
  <c r="W490" i="3"/>
  <c r="Y490" i="3"/>
  <c r="X490" i="3"/>
  <c r="O488" i="3"/>
  <c r="X487" i="3"/>
  <c r="W487" i="3"/>
  <c r="Y487" i="3"/>
  <c r="W486" i="3"/>
  <c r="Y486" i="3"/>
  <c r="X486" i="3"/>
  <c r="O484" i="3"/>
  <c r="X483" i="3"/>
  <c r="W483" i="3"/>
  <c r="Y483" i="3"/>
  <c r="W482" i="3"/>
  <c r="Y482" i="3"/>
  <c r="X482" i="3"/>
  <c r="O480" i="3"/>
  <c r="X479" i="3"/>
  <c r="W479" i="3"/>
  <c r="Y479" i="3"/>
  <c r="W478" i="3"/>
  <c r="Y478" i="3"/>
  <c r="X478" i="3"/>
  <c r="O476" i="3"/>
  <c r="X475" i="3"/>
  <c r="W475" i="3"/>
  <c r="Y475" i="3"/>
  <c r="W474" i="3"/>
  <c r="Y474" i="3"/>
  <c r="X474" i="3"/>
  <c r="O472" i="3"/>
  <c r="X471" i="3"/>
  <c r="W471" i="3"/>
  <c r="Y471" i="3"/>
  <c r="W470" i="3"/>
  <c r="Y470" i="3"/>
  <c r="X470" i="3"/>
  <c r="O468" i="3"/>
  <c r="X467" i="3"/>
  <c r="W467" i="3"/>
  <c r="Y467" i="3"/>
  <c r="W466" i="3"/>
  <c r="Y466" i="3"/>
  <c r="X466" i="3"/>
  <c r="O464" i="3"/>
  <c r="X463" i="3"/>
  <c r="W463" i="3"/>
  <c r="Y463" i="3"/>
  <c r="W462" i="3"/>
  <c r="Y462" i="3"/>
  <c r="X462" i="3"/>
  <c r="O460" i="3"/>
  <c r="X459" i="3"/>
  <c r="W459" i="3"/>
  <c r="Y459" i="3"/>
  <c r="W458" i="3"/>
  <c r="Y458" i="3"/>
  <c r="X458" i="3"/>
  <c r="O456" i="3"/>
  <c r="X455" i="3"/>
  <c r="W455" i="3"/>
  <c r="Y455" i="3"/>
  <c r="W454" i="3"/>
  <c r="Y454" i="3"/>
  <c r="X454" i="3"/>
  <c r="O452" i="3"/>
  <c r="X451" i="3"/>
  <c r="W451" i="3"/>
  <c r="Y451" i="3"/>
  <c r="W450" i="3"/>
  <c r="Y450" i="3"/>
  <c r="X450" i="3"/>
  <c r="O448" i="3"/>
  <c r="X447" i="3"/>
  <c r="W447" i="3"/>
  <c r="Y447" i="3"/>
  <c r="W446" i="3"/>
  <c r="Y446" i="3"/>
  <c r="X446" i="3"/>
  <c r="O444" i="3"/>
  <c r="X443" i="3"/>
  <c r="W443" i="3"/>
  <c r="Y443" i="3"/>
  <c r="W442" i="3"/>
  <c r="Y442" i="3"/>
  <c r="X442" i="3"/>
  <c r="O440" i="3"/>
  <c r="X439" i="3"/>
  <c r="W439" i="3"/>
  <c r="Y439" i="3"/>
  <c r="W438" i="3"/>
  <c r="Y438" i="3"/>
  <c r="X438" i="3"/>
  <c r="O436" i="3"/>
  <c r="X435" i="3"/>
  <c r="W435" i="3"/>
  <c r="Y435" i="3"/>
  <c r="W434" i="3"/>
  <c r="Y434" i="3"/>
  <c r="X434" i="3"/>
  <c r="O432" i="3"/>
  <c r="X431" i="3"/>
  <c r="W431" i="3"/>
  <c r="Y431" i="3"/>
  <c r="W430" i="3"/>
  <c r="Y430" i="3"/>
  <c r="X430" i="3"/>
  <c r="O428" i="3"/>
  <c r="X427" i="3"/>
  <c r="W427" i="3"/>
  <c r="Y427" i="3"/>
  <c r="W426" i="3"/>
  <c r="Y426" i="3"/>
  <c r="X426" i="3"/>
  <c r="O424" i="3"/>
  <c r="X423" i="3"/>
  <c r="W423" i="3"/>
  <c r="Y423" i="3"/>
  <c r="W422" i="3"/>
  <c r="Y422" i="3"/>
  <c r="X422" i="3"/>
  <c r="O420" i="3"/>
  <c r="X419" i="3"/>
  <c r="W419" i="3"/>
  <c r="Y419" i="3"/>
  <c r="W418" i="3"/>
  <c r="Y418" i="3"/>
  <c r="X418" i="3"/>
  <c r="O416" i="3"/>
  <c r="X415" i="3"/>
  <c r="W415" i="3"/>
  <c r="Y415" i="3"/>
  <c r="W414" i="3"/>
  <c r="Y414" i="3"/>
  <c r="X414" i="3"/>
  <c r="O412" i="3"/>
  <c r="X411" i="3"/>
  <c r="W411" i="3"/>
  <c r="Y411" i="3"/>
  <c r="W410" i="3"/>
  <c r="Y410" i="3"/>
  <c r="X410" i="3"/>
  <c r="O408" i="3"/>
  <c r="X407" i="3"/>
  <c r="W407" i="3"/>
  <c r="Y407" i="3"/>
  <c r="W406" i="3"/>
  <c r="Y406" i="3"/>
  <c r="X406" i="3"/>
  <c r="O404" i="3"/>
  <c r="X403" i="3"/>
  <c r="W403" i="3"/>
  <c r="Y403" i="3"/>
  <c r="W402" i="3"/>
  <c r="Y402" i="3"/>
  <c r="X402" i="3"/>
  <c r="O400" i="3"/>
  <c r="X399" i="3"/>
  <c r="W399" i="3"/>
  <c r="Y399" i="3"/>
  <c r="W398" i="3"/>
  <c r="Y398" i="3"/>
  <c r="X398" i="3"/>
  <c r="O396" i="3"/>
  <c r="X395" i="3"/>
  <c r="W395" i="3"/>
  <c r="Y395" i="3"/>
  <c r="W394" i="3"/>
  <c r="Y394" i="3"/>
  <c r="X394" i="3"/>
  <c r="O392" i="3"/>
  <c r="X391" i="3"/>
  <c r="W391" i="3"/>
  <c r="Y391" i="3"/>
  <c r="W390" i="3"/>
  <c r="Y390" i="3"/>
  <c r="X390" i="3"/>
  <c r="O388" i="3"/>
  <c r="X387" i="3"/>
  <c r="W387" i="3"/>
  <c r="Y387" i="3"/>
  <c r="W386" i="3"/>
  <c r="Y386" i="3"/>
  <c r="X386" i="3"/>
  <c r="W384" i="3"/>
  <c r="Y384" i="3"/>
  <c r="X384" i="3"/>
  <c r="O382" i="3"/>
  <c r="X381" i="3"/>
  <c r="W381" i="3"/>
  <c r="Y381" i="3"/>
  <c r="W380" i="3"/>
  <c r="Y380" i="3"/>
  <c r="X380" i="3"/>
  <c r="O378" i="3"/>
  <c r="X377" i="3"/>
  <c r="W377" i="3"/>
  <c r="Y377" i="3"/>
  <c r="W376" i="3"/>
  <c r="Y376" i="3"/>
  <c r="X376" i="3"/>
  <c r="O374" i="3"/>
  <c r="X373" i="3"/>
  <c r="W373" i="3"/>
  <c r="Y373" i="3"/>
  <c r="W372" i="3"/>
  <c r="Y372" i="3"/>
  <c r="X372" i="3"/>
  <c r="O370" i="3"/>
  <c r="X369" i="3"/>
  <c r="W369" i="3"/>
  <c r="Y369" i="3"/>
  <c r="W368" i="3"/>
  <c r="Y368" i="3"/>
  <c r="X368" i="3"/>
  <c r="O366" i="3"/>
  <c r="X365" i="3"/>
  <c r="W365" i="3"/>
  <c r="Y365" i="3"/>
  <c r="W364" i="3"/>
  <c r="Y364" i="3"/>
  <c r="X364" i="3"/>
  <c r="O362" i="3"/>
  <c r="X361" i="3"/>
  <c r="W361" i="3"/>
  <c r="Y361" i="3"/>
  <c r="W360" i="3"/>
  <c r="Y360" i="3"/>
  <c r="X360" i="3"/>
  <c r="O358" i="3"/>
  <c r="X357" i="3"/>
  <c r="W357" i="3"/>
  <c r="Y357" i="3"/>
  <c r="W356" i="3"/>
  <c r="Y356" i="3"/>
  <c r="X356" i="3"/>
  <c r="O354" i="3"/>
  <c r="X353" i="3"/>
  <c r="W353" i="3"/>
  <c r="Y353" i="3"/>
  <c r="W352" i="3"/>
  <c r="Y352" i="3"/>
  <c r="X352" i="3"/>
  <c r="O350" i="3"/>
  <c r="N350" i="3"/>
  <c r="X349" i="3"/>
  <c r="W349" i="3"/>
  <c r="Y349" i="3"/>
  <c r="W346" i="3"/>
  <c r="Y346" i="3"/>
  <c r="X346" i="3"/>
  <c r="W342" i="3"/>
  <c r="Y342" i="3"/>
  <c r="X342" i="3"/>
  <c r="W338" i="3"/>
  <c r="Y338" i="3"/>
  <c r="X338" i="3"/>
  <c r="W334" i="3"/>
  <c r="Y334" i="3"/>
  <c r="X334" i="3"/>
  <c r="W330" i="3"/>
  <c r="Y330" i="3"/>
  <c r="X330" i="3"/>
  <c r="W326" i="3"/>
  <c r="Y326" i="3"/>
  <c r="X326" i="3"/>
  <c r="W322" i="3"/>
  <c r="Y322" i="3"/>
  <c r="X322" i="3"/>
  <c r="W318" i="3"/>
  <c r="Y318" i="3"/>
  <c r="X318" i="3"/>
  <c r="W314" i="3"/>
  <c r="Y314" i="3"/>
  <c r="X314" i="3"/>
  <c r="W310" i="3"/>
  <c r="Y310" i="3"/>
  <c r="X310" i="3"/>
  <c r="W306" i="3"/>
  <c r="Y306" i="3"/>
  <c r="X306" i="3"/>
  <c r="W302" i="3"/>
  <c r="Y302" i="3"/>
  <c r="X302" i="3"/>
  <c r="W298" i="3"/>
  <c r="Y298" i="3"/>
  <c r="X298" i="3"/>
  <c r="W294" i="3"/>
  <c r="Y294" i="3"/>
  <c r="X294" i="3"/>
  <c r="W290" i="3"/>
  <c r="Y290" i="3"/>
  <c r="X290" i="3"/>
  <c r="W286" i="3"/>
  <c r="Y286" i="3"/>
  <c r="X286" i="3"/>
  <c r="W282" i="3"/>
  <c r="Y282" i="3"/>
  <c r="X282" i="3"/>
  <c r="W278" i="3"/>
  <c r="Y278" i="3"/>
  <c r="X278" i="3"/>
  <c r="W274" i="3"/>
  <c r="Y274" i="3"/>
  <c r="X274" i="3"/>
  <c r="W270" i="3"/>
  <c r="Y270" i="3"/>
  <c r="X270" i="3"/>
  <c r="W266" i="3"/>
  <c r="Y266" i="3"/>
  <c r="X266" i="3"/>
  <c r="W262" i="3"/>
  <c r="Y262" i="3"/>
  <c r="X262" i="3"/>
  <c r="W258" i="3"/>
  <c r="Y258" i="3"/>
  <c r="X258" i="3"/>
  <c r="W254" i="3"/>
  <c r="Y254" i="3"/>
  <c r="X254" i="3"/>
  <c r="W250" i="3"/>
  <c r="Y250" i="3"/>
  <c r="X250" i="3"/>
  <c r="W246" i="3"/>
  <c r="Y246" i="3"/>
  <c r="X246" i="3"/>
  <c r="W242" i="3"/>
  <c r="Y242" i="3"/>
  <c r="X242" i="3"/>
  <c r="W238" i="3"/>
  <c r="Y238" i="3"/>
  <c r="X238" i="3"/>
  <c r="W234" i="3"/>
  <c r="Y234" i="3"/>
  <c r="X234" i="3"/>
  <c r="W230" i="3"/>
  <c r="Y230" i="3"/>
  <c r="X230" i="3"/>
  <c r="W226" i="3"/>
  <c r="Y226" i="3"/>
  <c r="X226" i="3"/>
  <c r="W222" i="3"/>
  <c r="Y222" i="3"/>
  <c r="X222" i="3"/>
  <c r="W218" i="3"/>
  <c r="Y218" i="3"/>
  <c r="X218" i="3"/>
  <c r="W214" i="3"/>
  <c r="Y214" i="3"/>
  <c r="X214" i="3"/>
  <c r="W210" i="3"/>
  <c r="Y210" i="3"/>
  <c r="X210" i="3"/>
  <c r="W206" i="3"/>
  <c r="Y206" i="3"/>
  <c r="X206" i="3"/>
  <c r="W202" i="3"/>
  <c r="Y202" i="3"/>
  <c r="X202" i="3"/>
  <c r="W198" i="3"/>
  <c r="Y198" i="3"/>
  <c r="X198" i="3"/>
  <c r="W194" i="3"/>
  <c r="Y194" i="3"/>
  <c r="X194" i="3"/>
  <c r="N490" i="3"/>
  <c r="N488" i="3"/>
  <c r="N486" i="3"/>
  <c r="N452" i="3"/>
  <c r="N450" i="3"/>
  <c r="N448" i="3"/>
  <c r="N446" i="3"/>
  <c r="N444" i="3"/>
  <c r="N418" i="3"/>
  <c r="N416" i="3"/>
  <c r="N414" i="3"/>
  <c r="N384" i="3"/>
  <c r="N382" i="3"/>
  <c r="N360" i="3"/>
  <c r="N358" i="3"/>
  <c r="N356" i="3"/>
  <c r="N354" i="3"/>
  <c r="N352" i="3"/>
  <c r="X347" i="3"/>
  <c r="X343" i="3"/>
  <c r="X339" i="3"/>
  <c r="X335" i="3"/>
  <c r="X331" i="3"/>
  <c r="X327" i="3"/>
  <c r="X323" i="3"/>
  <c r="X319" i="3"/>
  <c r="X315" i="3"/>
  <c r="X311" i="3"/>
  <c r="X307" i="3"/>
  <c r="X303" i="3"/>
  <c r="X299" i="3"/>
  <c r="X295" i="3"/>
  <c r="X291" i="3"/>
  <c r="X287" i="3"/>
  <c r="X283" i="3"/>
  <c r="X281" i="3"/>
  <c r="X279" i="3"/>
  <c r="X277" i="3"/>
  <c r="X275" i="3"/>
  <c r="X273" i="3"/>
  <c r="X271" i="3"/>
  <c r="X269" i="3"/>
  <c r="X267" i="3"/>
  <c r="X265" i="3"/>
  <c r="X263" i="3"/>
  <c r="X261" i="3"/>
  <c r="X259" i="3"/>
  <c r="X257" i="3"/>
  <c r="X255" i="3"/>
  <c r="X253" i="3"/>
  <c r="X251" i="3"/>
  <c r="X249" i="3"/>
  <c r="X247" i="3"/>
  <c r="X245" i="3"/>
  <c r="X243" i="3"/>
  <c r="X241" i="3"/>
  <c r="X239" i="3"/>
  <c r="X237" i="3"/>
  <c r="X235" i="3"/>
  <c r="X233" i="3"/>
  <c r="X231" i="3"/>
  <c r="X229" i="3"/>
  <c r="X227" i="3"/>
  <c r="X225" i="3"/>
  <c r="X223" i="3"/>
  <c r="X221" i="3"/>
  <c r="X219" i="3"/>
  <c r="X217" i="3"/>
  <c r="X215" i="3"/>
  <c r="X213" i="3"/>
  <c r="X211" i="3"/>
  <c r="X209" i="3"/>
  <c r="X207" i="3"/>
  <c r="X205" i="3"/>
  <c r="X203" i="3"/>
  <c r="X201" i="3"/>
  <c r="W188" i="3"/>
  <c r="Y188" i="3"/>
  <c r="X188" i="3"/>
  <c r="W184" i="3"/>
  <c r="Y184" i="3"/>
  <c r="X184" i="3"/>
  <c r="W180" i="3"/>
  <c r="Y180" i="3"/>
  <c r="X180" i="3"/>
  <c r="W176" i="3"/>
  <c r="Y176" i="3"/>
  <c r="X176" i="3"/>
  <c r="W172" i="3"/>
  <c r="Y172" i="3"/>
  <c r="X172" i="3"/>
  <c r="W168" i="3"/>
  <c r="Y168" i="3"/>
  <c r="X168" i="3"/>
  <c r="W164" i="3"/>
  <c r="Y164" i="3"/>
  <c r="X164" i="3"/>
  <c r="W160" i="3"/>
  <c r="Y160" i="3"/>
  <c r="X160" i="3"/>
  <c r="W156" i="3"/>
  <c r="Y156" i="3"/>
  <c r="X156" i="3"/>
  <c r="W152" i="3"/>
  <c r="Y152" i="3"/>
  <c r="X152" i="3"/>
  <c r="W148" i="3"/>
  <c r="Y148" i="3"/>
  <c r="X148" i="3"/>
  <c r="W144" i="3"/>
  <c r="Y144" i="3"/>
  <c r="X144" i="3"/>
  <c r="W140" i="3"/>
  <c r="Y140" i="3"/>
  <c r="X140" i="3"/>
  <c r="W136" i="3"/>
  <c r="Y136" i="3"/>
  <c r="X136" i="3"/>
  <c r="W132" i="3"/>
  <c r="Y132" i="3"/>
  <c r="X132" i="3"/>
  <c r="W128" i="3"/>
  <c r="Y128" i="3"/>
  <c r="X128" i="3"/>
  <c r="W124" i="3"/>
  <c r="Y124" i="3"/>
  <c r="X124" i="3"/>
  <c r="N492" i="3"/>
  <c r="N484" i="3"/>
  <c r="N482" i="3"/>
  <c r="N480" i="3"/>
  <c r="N478" i="3"/>
  <c r="N476" i="3"/>
  <c r="N474" i="3"/>
  <c r="N472" i="3"/>
  <c r="N470" i="3"/>
  <c r="N468" i="3"/>
  <c r="N466" i="3"/>
  <c r="N464" i="3"/>
  <c r="N460" i="3"/>
  <c r="N458" i="3"/>
  <c r="N456" i="3"/>
  <c r="N454" i="3"/>
  <c r="N442" i="3"/>
  <c r="N440" i="3"/>
  <c r="N438" i="3"/>
  <c r="N436" i="3"/>
  <c r="N434" i="3"/>
  <c r="N432" i="3"/>
  <c r="N430" i="3"/>
  <c r="N428" i="3"/>
  <c r="N426" i="3"/>
  <c r="N424" i="3"/>
  <c r="N422" i="3"/>
  <c r="N420" i="3"/>
  <c r="N412" i="3"/>
  <c r="N410" i="3"/>
  <c r="N408" i="3"/>
  <c r="N406" i="3"/>
  <c r="N404" i="3"/>
  <c r="N402" i="3"/>
  <c r="N400" i="3"/>
  <c r="N398" i="3"/>
  <c r="N396" i="3"/>
  <c r="N394" i="3"/>
  <c r="N392" i="3"/>
  <c r="N390" i="3"/>
  <c r="N388" i="3"/>
  <c r="N386" i="3"/>
  <c r="O385" i="3"/>
  <c r="N380" i="3"/>
  <c r="N378" i="3"/>
  <c r="N376" i="3"/>
  <c r="N374" i="3"/>
  <c r="N372" i="3"/>
  <c r="N370" i="3"/>
  <c r="N368" i="3"/>
  <c r="N366" i="3"/>
  <c r="N364" i="3"/>
  <c r="N362" i="3"/>
  <c r="X345" i="3"/>
  <c r="X341" i="3"/>
  <c r="X337" i="3"/>
  <c r="X333" i="3"/>
  <c r="X329" i="3"/>
  <c r="X325" i="3"/>
  <c r="X321" i="3"/>
  <c r="X317" i="3"/>
  <c r="X313" i="3"/>
  <c r="X309" i="3"/>
  <c r="X305" i="3"/>
  <c r="X301" i="3"/>
  <c r="X297" i="3"/>
  <c r="X293" i="3"/>
  <c r="X289" i="3"/>
  <c r="X285" i="3"/>
  <c r="N349" i="3"/>
  <c r="O348" i="3"/>
  <c r="W347" i="3"/>
  <c r="N347" i="3"/>
  <c r="O346" i="3"/>
  <c r="W345" i="3"/>
  <c r="N345" i="3"/>
  <c r="O344" i="3"/>
  <c r="W343" i="3"/>
  <c r="N343" i="3"/>
  <c r="O342" i="3"/>
  <c r="W341" i="3"/>
  <c r="N341" i="3"/>
  <c r="O340" i="3"/>
  <c r="W339" i="3"/>
  <c r="N339" i="3"/>
  <c r="O338" i="3"/>
  <c r="W337" i="3"/>
  <c r="N337" i="3"/>
  <c r="W335" i="3"/>
  <c r="N335" i="3"/>
  <c r="O334" i="3"/>
  <c r="W333" i="3"/>
  <c r="N333" i="3"/>
  <c r="W331" i="3"/>
  <c r="N331" i="3"/>
  <c r="O330" i="3"/>
  <c r="W329" i="3"/>
  <c r="N329" i="3"/>
  <c r="O328" i="3"/>
  <c r="W327" i="3"/>
  <c r="N327" i="3"/>
  <c r="O326" i="3"/>
  <c r="W325" i="3"/>
  <c r="N325" i="3"/>
  <c r="O324" i="3"/>
  <c r="W323" i="3"/>
  <c r="N323" i="3"/>
  <c r="O322" i="3"/>
  <c r="W321" i="3"/>
  <c r="N321" i="3"/>
  <c r="O320" i="3"/>
  <c r="W319" i="3"/>
  <c r="N319" i="3"/>
  <c r="O318" i="3"/>
  <c r="W317" i="3"/>
  <c r="N317" i="3"/>
  <c r="O316" i="3"/>
  <c r="W315" i="3"/>
  <c r="N315" i="3"/>
  <c r="O314" i="3"/>
  <c r="W313" i="3"/>
  <c r="N313" i="3"/>
  <c r="O312" i="3"/>
  <c r="W311" i="3"/>
  <c r="N311" i="3"/>
  <c r="O310" i="3"/>
  <c r="W309" i="3"/>
  <c r="N309" i="3"/>
  <c r="O308" i="3"/>
  <c r="W307" i="3"/>
  <c r="N307" i="3"/>
  <c r="O306" i="3"/>
  <c r="W305" i="3"/>
  <c r="N305" i="3"/>
  <c r="W303" i="3"/>
  <c r="N303" i="3"/>
  <c r="O302" i="3"/>
  <c r="W301" i="3"/>
  <c r="N301" i="3"/>
  <c r="W299" i="3"/>
  <c r="N299" i="3"/>
  <c r="O298" i="3"/>
  <c r="W297" i="3"/>
  <c r="N297" i="3"/>
  <c r="O296" i="3"/>
  <c r="W295" i="3"/>
  <c r="N295" i="3"/>
  <c r="O294" i="3"/>
  <c r="W293" i="3"/>
  <c r="N293" i="3"/>
  <c r="O292" i="3"/>
  <c r="W291" i="3"/>
  <c r="N291" i="3"/>
  <c r="O290" i="3"/>
  <c r="W289" i="3"/>
  <c r="N289" i="3"/>
  <c r="O288" i="3"/>
  <c r="W287" i="3"/>
  <c r="N287" i="3"/>
  <c r="O286" i="3"/>
  <c r="W285" i="3"/>
  <c r="N285" i="3"/>
  <c r="O284" i="3"/>
  <c r="W283" i="3"/>
  <c r="N283" i="3"/>
  <c r="O282" i="3"/>
  <c r="W281" i="3"/>
  <c r="N281" i="3"/>
  <c r="O280" i="3"/>
  <c r="W279" i="3"/>
  <c r="N279" i="3"/>
  <c r="O278" i="3"/>
  <c r="W277" i="3"/>
  <c r="N277" i="3"/>
  <c r="O276" i="3"/>
  <c r="W275" i="3"/>
  <c r="N275" i="3"/>
  <c r="O274" i="3"/>
  <c r="W273" i="3"/>
  <c r="N273" i="3"/>
  <c r="W271" i="3"/>
  <c r="N271" i="3"/>
  <c r="O270" i="3"/>
  <c r="W269" i="3"/>
  <c r="N269" i="3"/>
  <c r="W267" i="3"/>
  <c r="N267" i="3"/>
  <c r="O266" i="3"/>
  <c r="W265" i="3"/>
  <c r="N265" i="3"/>
  <c r="O264" i="3"/>
  <c r="W263" i="3"/>
  <c r="N263" i="3"/>
  <c r="O262" i="3"/>
  <c r="W261" i="3"/>
  <c r="N261" i="3"/>
  <c r="O260" i="3"/>
  <c r="W259" i="3"/>
  <c r="N259" i="3"/>
  <c r="W257" i="3"/>
  <c r="N257" i="3"/>
  <c r="O256" i="3"/>
  <c r="W255" i="3"/>
  <c r="N255" i="3"/>
  <c r="O254" i="3"/>
  <c r="W253" i="3"/>
  <c r="N253" i="3"/>
  <c r="O252" i="3"/>
  <c r="W251" i="3"/>
  <c r="N251" i="3"/>
  <c r="O250" i="3"/>
  <c r="W249" i="3"/>
  <c r="N249" i="3"/>
  <c r="O248" i="3"/>
  <c r="W247" i="3"/>
  <c r="N247" i="3"/>
  <c r="W245" i="3"/>
  <c r="N245" i="3"/>
  <c r="O244" i="3"/>
  <c r="W243" i="3"/>
  <c r="N243" i="3"/>
  <c r="W241" i="3"/>
  <c r="N241" i="3"/>
  <c r="O240" i="3"/>
  <c r="W239" i="3"/>
  <c r="N239" i="3"/>
  <c r="O238" i="3"/>
  <c r="W237" i="3"/>
  <c r="N237" i="3"/>
  <c r="O236" i="3"/>
  <c r="W235" i="3"/>
  <c r="N235" i="3"/>
  <c r="O234" i="3"/>
  <c r="W233" i="3"/>
  <c r="N233" i="3"/>
  <c r="O232" i="3"/>
  <c r="W231" i="3"/>
  <c r="N231" i="3"/>
  <c r="W229" i="3"/>
  <c r="N229" i="3"/>
  <c r="O228" i="3"/>
  <c r="W227" i="3"/>
  <c r="N227" i="3"/>
  <c r="W225" i="3"/>
  <c r="N225" i="3"/>
  <c r="O224" i="3"/>
  <c r="W223" i="3"/>
  <c r="N223" i="3"/>
  <c r="O222" i="3"/>
  <c r="W221" i="3"/>
  <c r="N221" i="3"/>
  <c r="O220" i="3"/>
  <c r="W219" i="3"/>
  <c r="N219" i="3"/>
  <c r="O218" i="3"/>
  <c r="W217" i="3"/>
  <c r="N217" i="3"/>
  <c r="O216" i="3"/>
  <c r="W215" i="3"/>
  <c r="N215" i="3"/>
  <c r="W213" i="3"/>
  <c r="N213" i="3"/>
  <c r="W211" i="3"/>
  <c r="N211" i="3"/>
  <c r="O210" i="3"/>
  <c r="W209" i="3"/>
  <c r="N209" i="3"/>
  <c r="O208" i="3"/>
  <c r="W207" i="3"/>
  <c r="N207" i="3"/>
  <c r="O206" i="3"/>
  <c r="W205" i="3"/>
  <c r="N205" i="3"/>
  <c r="W203" i="3"/>
  <c r="N203" i="3"/>
  <c r="O202" i="3"/>
  <c r="W201" i="3"/>
  <c r="N201" i="3"/>
  <c r="X199" i="3"/>
  <c r="W199" i="3"/>
  <c r="X197" i="3"/>
  <c r="W197" i="3"/>
  <c r="X195" i="3"/>
  <c r="W195" i="3"/>
  <c r="X193" i="3"/>
  <c r="W193" i="3"/>
  <c r="W190" i="3"/>
  <c r="Y190" i="3"/>
  <c r="X190" i="3"/>
  <c r="W186" i="3"/>
  <c r="Y186" i="3"/>
  <c r="X186" i="3"/>
  <c r="W182" i="3"/>
  <c r="Y182" i="3"/>
  <c r="X182" i="3"/>
  <c r="W178" i="3"/>
  <c r="Y178" i="3"/>
  <c r="X178" i="3"/>
  <c r="W174" i="3"/>
  <c r="Y174" i="3"/>
  <c r="X174" i="3"/>
  <c r="W170" i="3"/>
  <c r="Y170" i="3"/>
  <c r="X170" i="3"/>
  <c r="W166" i="3"/>
  <c r="Y166" i="3"/>
  <c r="X166" i="3"/>
  <c r="W162" i="3"/>
  <c r="Y162" i="3"/>
  <c r="X162" i="3"/>
  <c r="W158" i="3"/>
  <c r="Y158" i="3"/>
  <c r="X158" i="3"/>
  <c r="W154" i="3"/>
  <c r="Y154" i="3"/>
  <c r="X154" i="3"/>
  <c r="W150" i="3"/>
  <c r="Y150" i="3"/>
  <c r="X150" i="3"/>
  <c r="W146" i="3"/>
  <c r="Y146" i="3"/>
  <c r="X146" i="3"/>
  <c r="W142" i="3"/>
  <c r="Y142" i="3"/>
  <c r="X142" i="3"/>
  <c r="W138" i="3"/>
  <c r="Y138" i="3"/>
  <c r="X138" i="3"/>
  <c r="W134" i="3"/>
  <c r="Y134" i="3"/>
  <c r="X134" i="3"/>
  <c r="W130" i="3"/>
  <c r="Y130" i="3"/>
  <c r="X130" i="3"/>
  <c r="W126" i="3"/>
  <c r="Y126" i="3"/>
  <c r="X126" i="3"/>
  <c r="W122" i="3"/>
  <c r="Y122" i="3"/>
  <c r="X122" i="3"/>
  <c r="Y121" i="3"/>
  <c r="Y123" i="3"/>
  <c r="Y125" i="3"/>
  <c r="Y127" i="3"/>
  <c r="Y129" i="3"/>
  <c r="Y131" i="3"/>
  <c r="Y133" i="3"/>
  <c r="Y135" i="3"/>
  <c r="Y137" i="3"/>
  <c r="Y139" i="3"/>
  <c r="Y141" i="3"/>
  <c r="Y143" i="3"/>
  <c r="Y145" i="3"/>
  <c r="Y147" i="3"/>
  <c r="Y149" i="3"/>
  <c r="Y151" i="3"/>
  <c r="Y153" i="3"/>
  <c r="Y155" i="3"/>
  <c r="Y157" i="3"/>
  <c r="Y159" i="3"/>
  <c r="Y161" i="3"/>
  <c r="Y163" i="3"/>
  <c r="Y165" i="3"/>
  <c r="Y167" i="3"/>
  <c r="Y169" i="3"/>
  <c r="Y171" i="3"/>
  <c r="Y173" i="3"/>
  <c r="Y175" i="3"/>
  <c r="Y177" i="3"/>
  <c r="Y179" i="3"/>
  <c r="Y181" i="3"/>
  <c r="Y183" i="3"/>
  <c r="Y185" i="3"/>
  <c r="Y187" i="3"/>
  <c r="Y189" i="3"/>
  <c r="Y191" i="3"/>
  <c r="X191" i="3"/>
  <c r="X189" i="3"/>
  <c r="X187" i="3"/>
  <c r="X185" i="3"/>
  <c r="X183" i="3"/>
  <c r="X181" i="3"/>
  <c r="X179" i="3"/>
  <c r="X177" i="3"/>
  <c r="X175" i="3"/>
  <c r="X173" i="3"/>
  <c r="X171" i="3"/>
  <c r="X169" i="3"/>
  <c r="X167" i="3"/>
  <c r="X165" i="3"/>
  <c r="X163" i="3"/>
  <c r="X161" i="3"/>
  <c r="X159" i="3"/>
  <c r="X157" i="3"/>
  <c r="X155" i="3"/>
  <c r="X153" i="3"/>
  <c r="X151" i="3"/>
  <c r="X149" i="3"/>
  <c r="X147" i="3"/>
  <c r="X145" i="3"/>
  <c r="X143" i="3"/>
  <c r="X141" i="3"/>
  <c r="X139" i="3"/>
  <c r="X137" i="3"/>
  <c r="X135" i="3"/>
  <c r="X133" i="3"/>
  <c r="X131" i="3"/>
  <c r="X129" i="3"/>
  <c r="X127" i="3"/>
  <c r="X125" i="3"/>
  <c r="X123" i="3"/>
  <c r="X121" i="3"/>
  <c r="N120" i="3"/>
  <c r="O120" i="3"/>
  <c r="W119" i="3"/>
  <c r="Y119" i="3"/>
  <c r="N118" i="3"/>
  <c r="O118" i="3"/>
  <c r="W117" i="3"/>
  <c r="Y117" i="3"/>
  <c r="N116" i="3"/>
  <c r="O116" i="3"/>
  <c r="W115" i="3"/>
  <c r="Y115" i="3"/>
  <c r="N114" i="3"/>
  <c r="O114" i="3"/>
  <c r="W113" i="3"/>
  <c r="Y113" i="3"/>
  <c r="N112" i="3"/>
  <c r="O112" i="3"/>
  <c r="W111" i="3"/>
  <c r="Y111" i="3"/>
  <c r="N110" i="3"/>
  <c r="O110" i="3"/>
  <c r="W109" i="3"/>
  <c r="Y109" i="3"/>
  <c r="N108" i="3"/>
  <c r="O108" i="3"/>
  <c r="W107" i="3"/>
  <c r="Y107" i="3"/>
  <c r="N106" i="3"/>
  <c r="O106" i="3"/>
  <c r="W105" i="3"/>
  <c r="Y105" i="3"/>
  <c r="N104" i="3"/>
  <c r="O104" i="3"/>
  <c r="W103" i="3"/>
  <c r="Y103" i="3"/>
  <c r="N102" i="3"/>
  <c r="O102" i="3"/>
  <c r="W101" i="3"/>
  <c r="Y101" i="3"/>
  <c r="N100" i="3"/>
  <c r="O100" i="3"/>
  <c r="W99" i="3"/>
  <c r="Y99" i="3"/>
  <c r="N98" i="3"/>
  <c r="O98" i="3"/>
  <c r="W97" i="3"/>
  <c r="Y97" i="3"/>
  <c r="X96" i="3"/>
  <c r="W96" i="3"/>
  <c r="Y96" i="3"/>
  <c r="X94" i="3"/>
  <c r="W94" i="3"/>
  <c r="Y94" i="3"/>
  <c r="X92" i="3"/>
  <c r="W92" i="3"/>
  <c r="Y92" i="3"/>
  <c r="X90" i="3"/>
  <c r="W90" i="3"/>
  <c r="Y90" i="3"/>
  <c r="X88" i="3"/>
  <c r="W88" i="3"/>
  <c r="Y88" i="3"/>
  <c r="X86" i="3"/>
  <c r="W86" i="3"/>
  <c r="Y86" i="3"/>
  <c r="X84" i="3"/>
  <c r="W84" i="3"/>
  <c r="Y84" i="3"/>
  <c r="X82" i="3"/>
  <c r="W82" i="3"/>
  <c r="Y82" i="3"/>
  <c r="X80" i="3"/>
  <c r="W80" i="3"/>
  <c r="Y80" i="3"/>
  <c r="X78" i="3"/>
  <c r="W78" i="3"/>
  <c r="Y78" i="3"/>
  <c r="X76" i="3"/>
  <c r="W76" i="3"/>
  <c r="Y76" i="3"/>
  <c r="X74" i="3"/>
  <c r="W74" i="3"/>
  <c r="Y74" i="3"/>
  <c r="X72" i="3"/>
  <c r="W72" i="3"/>
  <c r="Y72" i="3"/>
  <c r="X70" i="3"/>
  <c r="W70" i="3"/>
  <c r="Y70" i="3"/>
  <c r="X68" i="3"/>
  <c r="W68" i="3"/>
  <c r="Y68" i="3"/>
  <c r="X66" i="3"/>
  <c r="W66" i="3"/>
  <c r="Y66" i="3"/>
  <c r="X64" i="3"/>
  <c r="W64" i="3"/>
  <c r="Y64" i="3"/>
  <c r="X62" i="3"/>
  <c r="W62" i="3"/>
  <c r="Y62" i="3"/>
  <c r="X60" i="3"/>
  <c r="W60" i="3"/>
  <c r="Y60" i="3"/>
  <c r="X58" i="3"/>
  <c r="W58" i="3"/>
  <c r="Y58" i="3"/>
  <c r="W52" i="3"/>
  <c r="Y52" i="3"/>
  <c r="X52" i="3"/>
  <c r="N51" i="3"/>
  <c r="O51" i="3"/>
  <c r="W44" i="3"/>
  <c r="Y44" i="3"/>
  <c r="X44" i="3"/>
  <c r="N43" i="3"/>
  <c r="O43" i="3"/>
  <c r="W37" i="3"/>
  <c r="Y37" i="3"/>
  <c r="X37" i="3"/>
  <c r="N199" i="3"/>
  <c r="N197" i="3"/>
  <c r="O196" i="3"/>
  <c r="N195" i="3"/>
  <c r="O194" i="3"/>
  <c r="N193" i="3"/>
  <c r="O192" i="3"/>
  <c r="W191" i="3"/>
  <c r="N191" i="3"/>
  <c r="O190" i="3"/>
  <c r="W189" i="3"/>
  <c r="N189" i="3"/>
  <c r="W187" i="3"/>
  <c r="N187" i="3"/>
  <c r="O186" i="3"/>
  <c r="W185" i="3"/>
  <c r="N185" i="3"/>
  <c r="W183" i="3"/>
  <c r="N183" i="3"/>
  <c r="O182" i="3"/>
  <c r="W181" i="3"/>
  <c r="N181" i="3"/>
  <c r="O180" i="3"/>
  <c r="W179" i="3"/>
  <c r="N179" i="3"/>
  <c r="O178" i="3"/>
  <c r="W177" i="3"/>
  <c r="N177" i="3"/>
  <c r="O176" i="3"/>
  <c r="W175" i="3"/>
  <c r="N175" i="3"/>
  <c r="O174" i="3"/>
  <c r="W173" i="3"/>
  <c r="N173" i="3"/>
  <c r="W171" i="3"/>
  <c r="N171" i="3"/>
  <c r="O170" i="3"/>
  <c r="W169" i="3"/>
  <c r="N169" i="3"/>
  <c r="W167" i="3"/>
  <c r="N167" i="3"/>
  <c r="O166" i="3"/>
  <c r="W165" i="3"/>
  <c r="N165" i="3"/>
  <c r="O164" i="3"/>
  <c r="W163" i="3"/>
  <c r="N163" i="3"/>
  <c r="O162" i="3"/>
  <c r="W161" i="3"/>
  <c r="N161" i="3"/>
  <c r="O160" i="3"/>
  <c r="W159" i="3"/>
  <c r="N159" i="3"/>
  <c r="W157" i="3"/>
  <c r="N157" i="3"/>
  <c r="W155" i="3"/>
  <c r="N155" i="3"/>
  <c r="O154" i="3"/>
  <c r="W153" i="3"/>
  <c r="N153" i="3"/>
  <c r="W151" i="3"/>
  <c r="N151" i="3"/>
  <c r="W149" i="3"/>
  <c r="N149" i="3"/>
  <c r="O148" i="3"/>
  <c r="W147" i="3"/>
  <c r="N147" i="3"/>
  <c r="O146" i="3"/>
  <c r="W145" i="3"/>
  <c r="N145" i="3"/>
  <c r="O144" i="3"/>
  <c r="W143" i="3"/>
  <c r="N143" i="3"/>
  <c r="O142" i="3"/>
  <c r="W141" i="3"/>
  <c r="N141" i="3"/>
  <c r="W139" i="3"/>
  <c r="N139" i="3"/>
  <c r="O138" i="3"/>
  <c r="W137" i="3"/>
  <c r="N137" i="3"/>
  <c r="W135" i="3"/>
  <c r="N135" i="3"/>
  <c r="O134" i="3"/>
  <c r="W133" i="3"/>
  <c r="N133" i="3"/>
  <c r="O132" i="3"/>
  <c r="W131" i="3"/>
  <c r="N131" i="3"/>
  <c r="O130" i="3"/>
  <c r="W129" i="3"/>
  <c r="N129" i="3"/>
  <c r="O128" i="3"/>
  <c r="W127" i="3"/>
  <c r="N127" i="3"/>
  <c r="O126" i="3"/>
  <c r="W125" i="3"/>
  <c r="N125" i="3"/>
  <c r="W123" i="3"/>
  <c r="N123" i="3"/>
  <c r="O122" i="3"/>
  <c r="W121" i="3"/>
  <c r="M121" i="3"/>
  <c r="X120" i="3"/>
  <c r="Y120" i="3"/>
  <c r="X119" i="3"/>
  <c r="M119" i="3"/>
  <c r="N119" i="3" s="1"/>
  <c r="X118" i="3"/>
  <c r="Y118" i="3"/>
  <c r="X117" i="3"/>
  <c r="M117" i="3"/>
  <c r="X116" i="3"/>
  <c r="Y116" i="3"/>
  <c r="X115" i="3"/>
  <c r="M115" i="3"/>
  <c r="N115" i="3" s="1"/>
  <c r="X114" i="3"/>
  <c r="Y114" i="3"/>
  <c r="X113" i="3"/>
  <c r="M113" i="3"/>
  <c r="X112" i="3"/>
  <c r="Y112" i="3"/>
  <c r="X111" i="3"/>
  <c r="M111" i="3"/>
  <c r="N111" i="3" s="1"/>
  <c r="X110" i="3"/>
  <c r="Y110" i="3"/>
  <c r="X109" i="3"/>
  <c r="M109" i="3"/>
  <c r="X108" i="3"/>
  <c r="Y108" i="3"/>
  <c r="X107" i="3"/>
  <c r="M107" i="3"/>
  <c r="N107" i="3" s="1"/>
  <c r="X106" i="3"/>
  <c r="Y106" i="3"/>
  <c r="X105" i="3"/>
  <c r="M105" i="3"/>
  <c r="X104" i="3"/>
  <c r="Y104" i="3"/>
  <c r="X103" i="3"/>
  <c r="M103" i="3"/>
  <c r="N103" i="3" s="1"/>
  <c r="X102" i="3"/>
  <c r="Y102" i="3"/>
  <c r="X101" i="3"/>
  <c r="M101" i="3"/>
  <c r="X100" i="3"/>
  <c r="Y100" i="3"/>
  <c r="X99" i="3"/>
  <c r="M99" i="3"/>
  <c r="N99" i="3" s="1"/>
  <c r="X98" i="3"/>
  <c r="Y98" i="3"/>
  <c r="X97" i="3"/>
  <c r="M97" i="3"/>
  <c r="W95" i="3"/>
  <c r="Y95" i="3"/>
  <c r="X95" i="3"/>
  <c r="W93" i="3"/>
  <c r="Y93" i="3"/>
  <c r="X93" i="3"/>
  <c r="W91" i="3"/>
  <c r="Y91" i="3"/>
  <c r="X91" i="3"/>
  <c r="W89" i="3"/>
  <c r="Y89" i="3"/>
  <c r="X89" i="3"/>
  <c r="W87" i="3"/>
  <c r="Y87" i="3"/>
  <c r="X87" i="3"/>
  <c r="W85" i="3"/>
  <c r="Y85" i="3"/>
  <c r="X85" i="3"/>
  <c r="W83" i="3"/>
  <c r="Y83" i="3"/>
  <c r="X83" i="3"/>
  <c r="W81" i="3"/>
  <c r="Y81" i="3"/>
  <c r="X81" i="3"/>
  <c r="W79" i="3"/>
  <c r="Y79" i="3"/>
  <c r="X79" i="3"/>
  <c r="W77" i="3"/>
  <c r="Y77" i="3"/>
  <c r="X77" i="3"/>
  <c r="W75" i="3"/>
  <c r="Y75" i="3"/>
  <c r="X75" i="3"/>
  <c r="W73" i="3"/>
  <c r="Y73" i="3"/>
  <c r="X73" i="3"/>
  <c r="W71" i="3"/>
  <c r="Y71" i="3"/>
  <c r="X71" i="3"/>
  <c r="W69" i="3"/>
  <c r="Y69" i="3"/>
  <c r="X69" i="3"/>
  <c r="W67" i="3"/>
  <c r="Y67" i="3"/>
  <c r="X67" i="3"/>
  <c r="W65" i="3"/>
  <c r="Y65" i="3"/>
  <c r="X65" i="3"/>
  <c r="W63" i="3"/>
  <c r="Y63" i="3"/>
  <c r="X63" i="3"/>
  <c r="W61" i="3"/>
  <c r="Y61" i="3"/>
  <c r="X61" i="3"/>
  <c r="W59" i="3"/>
  <c r="Y59" i="3"/>
  <c r="X59" i="3"/>
  <c r="W57" i="3"/>
  <c r="Y57" i="3"/>
  <c r="X57" i="3"/>
  <c r="W56" i="3"/>
  <c r="Y56" i="3"/>
  <c r="X56" i="3"/>
  <c r="N55" i="3"/>
  <c r="O55" i="3"/>
  <c r="W48" i="3"/>
  <c r="Y48" i="3"/>
  <c r="X48" i="3"/>
  <c r="N47" i="3"/>
  <c r="O47" i="3"/>
  <c r="W40" i="3"/>
  <c r="Y40" i="3"/>
  <c r="X40" i="3"/>
  <c r="N39" i="3"/>
  <c r="O39" i="3"/>
  <c r="N57" i="3"/>
  <c r="O57" i="3"/>
  <c r="W54" i="3"/>
  <c r="Y54" i="3"/>
  <c r="X54" i="3"/>
  <c r="N53" i="3"/>
  <c r="O53" i="3"/>
  <c r="W50" i="3"/>
  <c r="Y50" i="3"/>
  <c r="X50" i="3"/>
  <c r="N49" i="3"/>
  <c r="O49" i="3"/>
  <c r="W46" i="3"/>
  <c r="Y46" i="3"/>
  <c r="X46" i="3"/>
  <c r="N45" i="3"/>
  <c r="O45" i="3"/>
  <c r="W42" i="3"/>
  <c r="Y42" i="3"/>
  <c r="X42" i="3"/>
  <c r="N41" i="3"/>
  <c r="O41" i="3"/>
  <c r="W38" i="3"/>
  <c r="Y38" i="3"/>
  <c r="X38" i="3"/>
  <c r="N96" i="3"/>
  <c r="O95" i="3"/>
  <c r="N94" i="3"/>
  <c r="O93" i="3"/>
  <c r="N92" i="3"/>
  <c r="O91" i="3"/>
  <c r="N90" i="3"/>
  <c r="O89" i="3"/>
  <c r="N88" i="3"/>
  <c r="O87" i="3"/>
  <c r="N86" i="3"/>
  <c r="O85" i="3"/>
  <c r="N84" i="3"/>
  <c r="O83" i="3"/>
  <c r="N82" i="3"/>
  <c r="O81" i="3"/>
  <c r="N80" i="3"/>
  <c r="O79" i="3"/>
  <c r="N78" i="3"/>
  <c r="O77" i="3"/>
  <c r="N76" i="3"/>
  <c r="O75" i="3"/>
  <c r="N74" i="3"/>
  <c r="O73" i="3"/>
  <c r="N72" i="3"/>
  <c r="O71" i="3"/>
  <c r="N70" i="3"/>
  <c r="N68" i="3"/>
  <c r="O67" i="3"/>
  <c r="N66" i="3"/>
  <c r="O65" i="3"/>
  <c r="N64" i="3"/>
  <c r="O63" i="3"/>
  <c r="N62" i="3"/>
  <c r="N60" i="3"/>
  <c r="O59" i="3"/>
  <c r="N58" i="3"/>
  <c r="M56" i="3"/>
  <c r="N56" i="3" s="1"/>
  <c r="X55" i="3"/>
  <c r="Y55" i="3"/>
  <c r="M54" i="3"/>
  <c r="N54" i="3" s="1"/>
  <c r="X53" i="3"/>
  <c r="Y53" i="3"/>
  <c r="M52" i="3"/>
  <c r="N52" i="3" s="1"/>
  <c r="X51" i="3"/>
  <c r="Y51" i="3"/>
  <c r="M50" i="3"/>
  <c r="N50" i="3" s="1"/>
  <c r="X49" i="3"/>
  <c r="Y49" i="3"/>
  <c r="M48" i="3"/>
  <c r="N48" i="3" s="1"/>
  <c r="X47" i="3"/>
  <c r="Y47" i="3"/>
  <c r="M46" i="3"/>
  <c r="N46" i="3" s="1"/>
  <c r="X45" i="3"/>
  <c r="Y45" i="3"/>
  <c r="M44" i="3"/>
  <c r="N44" i="3" s="1"/>
  <c r="X43" i="3"/>
  <c r="Y43" i="3"/>
  <c r="M42" i="3"/>
  <c r="N42" i="3" s="1"/>
  <c r="X41" i="3"/>
  <c r="Y41" i="3"/>
  <c r="M40" i="3"/>
  <c r="N40" i="3" s="1"/>
  <c r="X39" i="3"/>
  <c r="Y39" i="3"/>
  <c r="M38" i="3"/>
  <c r="N38" i="3" s="1"/>
  <c r="W35" i="3"/>
  <c r="Y35" i="3"/>
  <c r="X35" i="3"/>
  <c r="Y36" i="3"/>
  <c r="X36" i="3"/>
  <c r="W36" i="3"/>
  <c r="M35" i="3"/>
  <c r="M33" i="3"/>
  <c r="M31" i="3"/>
  <c r="M29" i="3"/>
  <c r="X34" i="3"/>
  <c r="Y34" i="3"/>
  <c r="W34" i="3"/>
  <c r="X32" i="3"/>
  <c r="Y32" i="3"/>
  <c r="W32" i="3"/>
  <c r="X30" i="3"/>
  <c r="Y30" i="3"/>
  <c r="W30" i="3"/>
  <c r="X28" i="3"/>
  <c r="Y28" i="3"/>
  <c r="W28" i="3"/>
  <c r="O37" i="3"/>
  <c r="N36" i="3"/>
  <c r="N34" i="3"/>
  <c r="O34" i="3"/>
  <c r="W33" i="3"/>
  <c r="Y33" i="3"/>
  <c r="N32" i="3"/>
  <c r="O32" i="3"/>
  <c r="W31" i="3"/>
  <c r="Y31" i="3"/>
  <c r="N30" i="3"/>
  <c r="O30" i="3"/>
  <c r="W29" i="3"/>
  <c r="Y29" i="3"/>
  <c r="N28" i="3"/>
  <c r="O28" i="3"/>
  <c r="W27" i="3"/>
  <c r="Y27" i="3"/>
  <c r="N26" i="3"/>
  <c r="O26" i="3"/>
  <c r="W25" i="3"/>
  <c r="Y25" i="3"/>
  <c r="N24" i="3"/>
  <c r="O24" i="3"/>
  <c r="W23" i="3"/>
  <c r="Y23" i="3"/>
  <c r="N22" i="3"/>
  <c r="O22" i="3"/>
  <c r="W21" i="3"/>
  <c r="Y21" i="3"/>
  <c r="N20" i="3"/>
  <c r="O20" i="3"/>
  <c r="W19" i="3"/>
  <c r="Y19" i="3"/>
  <c r="N18" i="3"/>
  <c r="O18" i="3"/>
  <c r="W17" i="3"/>
  <c r="Y17" i="3"/>
  <c r="X16" i="3"/>
  <c r="W16" i="3"/>
  <c r="Y16" i="3"/>
  <c r="M27" i="3"/>
  <c r="N27" i="3" s="1"/>
  <c r="X26" i="3"/>
  <c r="Y26" i="3"/>
  <c r="M25" i="3"/>
  <c r="N25" i="3" s="1"/>
  <c r="X24" i="3"/>
  <c r="Y24" i="3"/>
  <c r="M23" i="3"/>
  <c r="X22" i="3"/>
  <c r="Y22" i="3"/>
  <c r="M21" i="3"/>
  <c r="N21" i="3" s="1"/>
  <c r="X20" i="3"/>
  <c r="Y20" i="3"/>
  <c r="M19" i="3"/>
  <c r="N19" i="3" s="1"/>
  <c r="X18" i="3"/>
  <c r="Y18" i="3"/>
  <c r="N17" i="3"/>
  <c r="N15" i="3"/>
  <c r="O15" i="3"/>
  <c r="W14" i="3"/>
  <c r="Y14" i="3"/>
  <c r="N13" i="3"/>
  <c r="O13" i="3"/>
  <c r="W12" i="3"/>
  <c r="Y12" i="3"/>
  <c r="N11" i="3"/>
  <c r="O11" i="3"/>
  <c r="W10" i="3"/>
  <c r="Y10" i="3"/>
  <c r="N9" i="3"/>
  <c r="O9" i="3"/>
  <c r="W8" i="3"/>
  <c r="Y8" i="3"/>
  <c r="X7" i="3"/>
  <c r="Y7" i="3"/>
  <c r="W7" i="3"/>
  <c r="W4" i="3"/>
  <c r="Y4" i="3"/>
  <c r="X4" i="3"/>
  <c r="O17" i="3"/>
  <c r="M16" i="3"/>
  <c r="N16" i="3" s="1"/>
  <c r="X15" i="3"/>
  <c r="Y15" i="3"/>
  <c r="M14" i="3"/>
  <c r="X13" i="3"/>
  <c r="Y13" i="3"/>
  <c r="X12" i="3"/>
  <c r="M12" i="3"/>
  <c r="N12" i="3" s="1"/>
  <c r="X11" i="3"/>
  <c r="Y11" i="3"/>
  <c r="X10" i="3"/>
  <c r="M10" i="3"/>
  <c r="X9" i="3"/>
  <c r="Y9" i="3"/>
  <c r="X8" i="3"/>
  <c r="W6" i="3"/>
  <c r="Y6" i="3"/>
  <c r="X6" i="3"/>
  <c r="X5" i="3"/>
  <c r="Y5" i="3"/>
  <c r="W5" i="3"/>
  <c r="O8" i="3"/>
  <c r="N7" i="3"/>
  <c r="O6" i="3"/>
  <c r="N5" i="3"/>
  <c r="O4" i="3"/>
  <c r="N8" i="3"/>
  <c r="O7" i="3"/>
  <c r="N6" i="3"/>
  <c r="O5" i="3"/>
  <c r="N4" i="3"/>
  <c r="O3" i="3"/>
  <c r="Y3" i="3"/>
  <c r="W3" i="3"/>
  <c r="X3" i="3"/>
  <c r="N3" i="3"/>
  <c r="Z213" i="3" l="1"/>
  <c r="Z245" i="3"/>
  <c r="Z205" i="3"/>
  <c r="O158" i="3"/>
  <c r="O332" i="3"/>
  <c r="O300" i="3"/>
  <c r="O61" i="3"/>
  <c r="O69" i="3"/>
  <c r="O150" i="3"/>
  <c r="O268" i="3"/>
  <c r="Z209" i="3"/>
  <c r="Z233" i="3"/>
  <c r="Z241" i="3"/>
  <c r="Z273" i="3"/>
  <c r="Z281" i="3"/>
  <c r="Z201" i="3"/>
  <c r="Z265" i="3"/>
  <c r="Z317" i="3"/>
  <c r="Z333" i="3"/>
  <c r="Z217" i="3"/>
  <c r="Z225" i="3"/>
  <c r="Z249" i="3"/>
  <c r="Z257" i="3"/>
  <c r="Z285" i="3"/>
  <c r="Z301" i="3"/>
  <c r="Z237" i="3"/>
  <c r="O204" i="3"/>
  <c r="O212" i="3"/>
  <c r="Z229" i="3"/>
  <c r="Z261" i="3"/>
  <c r="Z269" i="3"/>
  <c r="O272" i="3"/>
  <c r="Z277" i="3"/>
  <c r="Z293" i="3"/>
  <c r="O304" i="3"/>
  <c r="Z309" i="3"/>
  <c r="Z325" i="3"/>
  <c r="O336" i="3"/>
  <c r="Z341" i="3"/>
  <c r="Z221" i="3"/>
  <c r="Z253" i="3"/>
  <c r="O124" i="3"/>
  <c r="O136" i="3"/>
  <c r="O140" i="3"/>
  <c r="O152" i="3"/>
  <c r="O156" i="3"/>
  <c r="O168" i="3"/>
  <c r="O172" i="3"/>
  <c r="O184" i="3"/>
  <c r="O188" i="3"/>
  <c r="O198" i="3"/>
  <c r="O200" i="3"/>
  <c r="O214" i="3"/>
  <c r="O226" i="3"/>
  <c r="O230" i="3"/>
  <c r="O242" i="3"/>
  <c r="O246" i="3"/>
  <c r="O258" i="3"/>
  <c r="Z352" i="3"/>
  <c r="Z360" i="3"/>
  <c r="Z368" i="3"/>
  <c r="Z376" i="3"/>
  <c r="Z192" i="3"/>
  <c r="Z24" i="3"/>
  <c r="Z356" i="3"/>
  <c r="Z364" i="3"/>
  <c r="Z372" i="3"/>
  <c r="Z380" i="3"/>
  <c r="Z386" i="3"/>
  <c r="Z394" i="3"/>
  <c r="Z200" i="3"/>
  <c r="Z208" i="3"/>
  <c r="Z216" i="3"/>
  <c r="Z224" i="3"/>
  <c r="Z232" i="3"/>
  <c r="Z240" i="3"/>
  <c r="Z20" i="3"/>
  <c r="Z48" i="3"/>
  <c r="Z122" i="3"/>
  <c r="Z349" i="3"/>
  <c r="Z353" i="3"/>
  <c r="Z357" i="3"/>
  <c r="Z361" i="3"/>
  <c r="Z365" i="3"/>
  <c r="Z369" i="3"/>
  <c r="Z373" i="3"/>
  <c r="Z377" i="3"/>
  <c r="Z384" i="3"/>
  <c r="Z390" i="3"/>
  <c r="Z196" i="3"/>
  <c r="Z204" i="3"/>
  <c r="Z212" i="3"/>
  <c r="Z220" i="3"/>
  <c r="Z228" i="3"/>
  <c r="Z236" i="3"/>
  <c r="Z15" i="3"/>
  <c r="Z381" i="3"/>
  <c r="Z387" i="3"/>
  <c r="Z391" i="3"/>
  <c r="Z399" i="3"/>
  <c r="Z407" i="3"/>
  <c r="Z415" i="3"/>
  <c r="Z423" i="3"/>
  <c r="Z431" i="3"/>
  <c r="Z439" i="3"/>
  <c r="Z447" i="3"/>
  <c r="Z455" i="3"/>
  <c r="Z463" i="3"/>
  <c r="Z471" i="3"/>
  <c r="Z479" i="3"/>
  <c r="Z487" i="3"/>
  <c r="Z244" i="3"/>
  <c r="Z252" i="3"/>
  <c r="Z260" i="3"/>
  <c r="Z268" i="3"/>
  <c r="Z276" i="3"/>
  <c r="Z284" i="3"/>
  <c r="Z292" i="3"/>
  <c r="Z300" i="3"/>
  <c r="Z308" i="3"/>
  <c r="Z316" i="3"/>
  <c r="Z324" i="3"/>
  <c r="Z332" i="3"/>
  <c r="Z340" i="3"/>
  <c r="Z348" i="3"/>
  <c r="Z354" i="3"/>
  <c r="Z388" i="3"/>
  <c r="Z396" i="3"/>
  <c r="Z404" i="3"/>
  <c r="Z412" i="3"/>
  <c r="Z248" i="3"/>
  <c r="Z256" i="3"/>
  <c r="Z264" i="3"/>
  <c r="Z272" i="3"/>
  <c r="Z280" i="3"/>
  <c r="Z288" i="3"/>
  <c r="Z296" i="3"/>
  <c r="Z304" i="3"/>
  <c r="Z312" i="3"/>
  <c r="Z320" i="3"/>
  <c r="Z328" i="3"/>
  <c r="Z336" i="3"/>
  <c r="Z344" i="3"/>
  <c r="Z350" i="3"/>
  <c r="Z358" i="3"/>
  <c r="Z392" i="3"/>
  <c r="Z400" i="3"/>
  <c r="Z408" i="3"/>
  <c r="Z351" i="3"/>
  <c r="Z355" i="3"/>
  <c r="Z363" i="3"/>
  <c r="Z371" i="3"/>
  <c r="Z379" i="3"/>
  <c r="Z385" i="3"/>
  <c r="Z389" i="3"/>
  <c r="Z393" i="3"/>
  <c r="Z397" i="3"/>
  <c r="Z401" i="3"/>
  <c r="Z405" i="3"/>
  <c r="Z409" i="3"/>
  <c r="Z464" i="3"/>
  <c r="Z6" i="3"/>
  <c r="Z7" i="3"/>
  <c r="P7" i="3"/>
  <c r="P4" i="3"/>
  <c r="Q4" i="3" s="1"/>
  <c r="Z136" i="3"/>
  <c r="Z152" i="3"/>
  <c r="Z39" i="3"/>
  <c r="Z43" i="3"/>
  <c r="Z47" i="3"/>
  <c r="Z51" i="3"/>
  <c r="Z55" i="3"/>
  <c r="Z96" i="3"/>
  <c r="Z128" i="3"/>
  <c r="Z144" i="3"/>
  <c r="Z160" i="3"/>
  <c r="Z168" i="3"/>
  <c r="Z176" i="3"/>
  <c r="Z184" i="3"/>
  <c r="Z16" i="3"/>
  <c r="Z17" i="3"/>
  <c r="Z19" i="3"/>
  <c r="Z21" i="3"/>
  <c r="Z23" i="3"/>
  <c r="Z25" i="3"/>
  <c r="Z27" i="3"/>
  <c r="Z29" i="3"/>
  <c r="Z31" i="3"/>
  <c r="Z33" i="3"/>
  <c r="Z28" i="3"/>
  <c r="Z32" i="3"/>
  <c r="Z36" i="3"/>
  <c r="Z42" i="3"/>
  <c r="Z50" i="3"/>
  <c r="Z57" i="3"/>
  <c r="Z61" i="3"/>
  <c r="Z65" i="3"/>
  <c r="Z69" i="3"/>
  <c r="Z98" i="3"/>
  <c r="Z102" i="3"/>
  <c r="Z106" i="3"/>
  <c r="Z110" i="3"/>
  <c r="Z114" i="3"/>
  <c r="Z118" i="3"/>
  <c r="Z121" i="3"/>
  <c r="Z60" i="3"/>
  <c r="Z64" i="3"/>
  <c r="Z68" i="3"/>
  <c r="Z72" i="3"/>
  <c r="Z76" i="3"/>
  <c r="Z80" i="3"/>
  <c r="Z84" i="3"/>
  <c r="Z88" i="3"/>
  <c r="Z92" i="3"/>
  <c r="Z193" i="3"/>
  <c r="Z197" i="3"/>
  <c r="Z203" i="3"/>
  <c r="Z207" i="3"/>
  <c r="Z219" i="3"/>
  <c r="Z223" i="3"/>
  <c r="Z235" i="3"/>
  <c r="Z239" i="3"/>
  <c r="Z251" i="3"/>
  <c r="Z255" i="3"/>
  <c r="Z267" i="3"/>
  <c r="Z271" i="3"/>
  <c r="Z283" i="3"/>
  <c r="Z291" i="3"/>
  <c r="Z299" i="3"/>
  <c r="Z307" i="3"/>
  <c r="Z315" i="3"/>
  <c r="Z323" i="3"/>
  <c r="Z331" i="3"/>
  <c r="Z339" i="3"/>
  <c r="Z347" i="3"/>
  <c r="Z124" i="3"/>
  <c r="Z132" i="3"/>
  <c r="Z140" i="3"/>
  <c r="Z148" i="3"/>
  <c r="Z156" i="3"/>
  <c r="Z164" i="3"/>
  <c r="Z172" i="3"/>
  <c r="Z180" i="3"/>
  <c r="Z188" i="3"/>
  <c r="Z468" i="3"/>
  <c r="Z417" i="3"/>
  <c r="Z425" i="3"/>
  <c r="Z433" i="3"/>
  <c r="Z194" i="3"/>
  <c r="Z202" i="3"/>
  <c r="Z210" i="3"/>
  <c r="Z218" i="3"/>
  <c r="Z226" i="3"/>
  <c r="Z234" i="3"/>
  <c r="Z242" i="3"/>
  <c r="Z250" i="3"/>
  <c r="Z258" i="3"/>
  <c r="Z266" i="3"/>
  <c r="Z274" i="3"/>
  <c r="Z282" i="3"/>
  <c r="Z476" i="3"/>
  <c r="Z484" i="3"/>
  <c r="Z492" i="3"/>
  <c r="Z11" i="3"/>
  <c r="Z46" i="3"/>
  <c r="Z40" i="3"/>
  <c r="Z59" i="3"/>
  <c r="Z63" i="3"/>
  <c r="Z67" i="3"/>
  <c r="Z71" i="3"/>
  <c r="Z123" i="3"/>
  <c r="Z127" i="3"/>
  <c r="Z131" i="3"/>
  <c r="Z135" i="3"/>
  <c r="Z139" i="3"/>
  <c r="Z143" i="3"/>
  <c r="Z147" i="3"/>
  <c r="Z151" i="3"/>
  <c r="Z155" i="3"/>
  <c r="Z159" i="3"/>
  <c r="Z163" i="3"/>
  <c r="Z167" i="3"/>
  <c r="Z171" i="3"/>
  <c r="Z175" i="3"/>
  <c r="Z179" i="3"/>
  <c r="Z183" i="3"/>
  <c r="Z187" i="3"/>
  <c r="Z191" i="3"/>
  <c r="Z52" i="3"/>
  <c r="Z199" i="3"/>
  <c r="Z211" i="3"/>
  <c r="Z215" i="3"/>
  <c r="Z227" i="3"/>
  <c r="Z231" i="3"/>
  <c r="Z243" i="3"/>
  <c r="Z247" i="3"/>
  <c r="Z259" i="3"/>
  <c r="Z263" i="3"/>
  <c r="Z275" i="3"/>
  <c r="Z279" i="3"/>
  <c r="Z287" i="3"/>
  <c r="Z295" i="3"/>
  <c r="Z303" i="3"/>
  <c r="Z311" i="3"/>
  <c r="Z319" i="3"/>
  <c r="Z327" i="3"/>
  <c r="Z335" i="3"/>
  <c r="Z343" i="3"/>
  <c r="Z198" i="3"/>
  <c r="Z206" i="3"/>
  <c r="Z214" i="3"/>
  <c r="Z222" i="3"/>
  <c r="Z230" i="3"/>
  <c r="Z238" i="3"/>
  <c r="Z246" i="3"/>
  <c r="Z254" i="3"/>
  <c r="Z262" i="3"/>
  <c r="Z270" i="3"/>
  <c r="Z278" i="3"/>
  <c r="Z445" i="3"/>
  <c r="Z453" i="3"/>
  <c r="Z461" i="3"/>
  <c r="Z465" i="3"/>
  <c r="Z469" i="3"/>
  <c r="Z472" i="3"/>
  <c r="Z480" i="3"/>
  <c r="Z488" i="3"/>
  <c r="Z77" i="3"/>
  <c r="Z85" i="3"/>
  <c r="Z93" i="3"/>
  <c r="Z130" i="3"/>
  <c r="Z138" i="3"/>
  <c r="Z146" i="3"/>
  <c r="Z154" i="3"/>
  <c r="Z162" i="3"/>
  <c r="Z170" i="3"/>
  <c r="Z178" i="3"/>
  <c r="Z186" i="3"/>
  <c r="Z290" i="3"/>
  <c r="Z298" i="3"/>
  <c r="Z306" i="3"/>
  <c r="Z314" i="3"/>
  <c r="Z322" i="3"/>
  <c r="Z330" i="3"/>
  <c r="Z338" i="3"/>
  <c r="Z346" i="3"/>
  <c r="Z398" i="3"/>
  <c r="Z406" i="3"/>
  <c r="Z414" i="3"/>
  <c r="Z422" i="3"/>
  <c r="Z430" i="3"/>
  <c r="Z438" i="3"/>
  <c r="Z446" i="3"/>
  <c r="Z454" i="3"/>
  <c r="Z462" i="3"/>
  <c r="Z470" i="3"/>
  <c r="Z478" i="3"/>
  <c r="Z486" i="3"/>
  <c r="Z362" i="3"/>
  <c r="Z370" i="3"/>
  <c r="Z378" i="3"/>
  <c r="Z416" i="3"/>
  <c r="Z424" i="3"/>
  <c r="Z432" i="3"/>
  <c r="Z440" i="3"/>
  <c r="Z441" i="3"/>
  <c r="Z448" i="3"/>
  <c r="Z449" i="3"/>
  <c r="Z456" i="3"/>
  <c r="Z457" i="3"/>
  <c r="Z73" i="3"/>
  <c r="Z81" i="3"/>
  <c r="Z89" i="3"/>
  <c r="Z37" i="3"/>
  <c r="Z3" i="3"/>
  <c r="Z5" i="3"/>
  <c r="Z8" i="3"/>
  <c r="Z9" i="3"/>
  <c r="Z10" i="3"/>
  <c r="Z12" i="3"/>
  <c r="Z13" i="3"/>
  <c r="Z4" i="3"/>
  <c r="Z14" i="3"/>
  <c r="Z18" i="3"/>
  <c r="Z22" i="3"/>
  <c r="Z26" i="3"/>
  <c r="Z30" i="3"/>
  <c r="Z34" i="3"/>
  <c r="Z35" i="3"/>
  <c r="Z41" i="3"/>
  <c r="Z45" i="3"/>
  <c r="Z49" i="3"/>
  <c r="Z53" i="3"/>
  <c r="Z38" i="3"/>
  <c r="Z54" i="3"/>
  <c r="Z56" i="3"/>
  <c r="Z75" i="3"/>
  <c r="Z79" i="3"/>
  <c r="Z83" i="3"/>
  <c r="Z87" i="3"/>
  <c r="Z91" i="3"/>
  <c r="Z95" i="3"/>
  <c r="Z97" i="3"/>
  <c r="Z99" i="3"/>
  <c r="Z100" i="3"/>
  <c r="Z101" i="3"/>
  <c r="Z103" i="3"/>
  <c r="Z104" i="3"/>
  <c r="Z105" i="3"/>
  <c r="Z107" i="3"/>
  <c r="Z108" i="3"/>
  <c r="Z109" i="3"/>
  <c r="Z111" i="3"/>
  <c r="Z112" i="3"/>
  <c r="Z113" i="3"/>
  <c r="Z115" i="3"/>
  <c r="Z116" i="3"/>
  <c r="Z117" i="3"/>
  <c r="Z119" i="3"/>
  <c r="Z120" i="3"/>
  <c r="Z125" i="3"/>
  <c r="Z129" i="3"/>
  <c r="Z133" i="3"/>
  <c r="Z137" i="3"/>
  <c r="Z141" i="3"/>
  <c r="Z145" i="3"/>
  <c r="Z149" i="3"/>
  <c r="Z153" i="3"/>
  <c r="Z157" i="3"/>
  <c r="Z161" i="3"/>
  <c r="Z165" i="3"/>
  <c r="Z169" i="3"/>
  <c r="Z173" i="3"/>
  <c r="Z177" i="3"/>
  <c r="Z181" i="3"/>
  <c r="Z185" i="3"/>
  <c r="Z189" i="3"/>
  <c r="Z44" i="3"/>
  <c r="Z58" i="3"/>
  <c r="Z62" i="3"/>
  <c r="Z66" i="3"/>
  <c r="Z70" i="3"/>
  <c r="Z74" i="3"/>
  <c r="Z78" i="3"/>
  <c r="Z82" i="3"/>
  <c r="Z86" i="3"/>
  <c r="Z90" i="3"/>
  <c r="Z94" i="3"/>
  <c r="Z126" i="3"/>
  <c r="Z134" i="3"/>
  <c r="Z142" i="3"/>
  <c r="Z150" i="3"/>
  <c r="Z158" i="3"/>
  <c r="Z166" i="3"/>
  <c r="Z174" i="3"/>
  <c r="Z182" i="3"/>
  <c r="Z190" i="3"/>
  <c r="Z195" i="3"/>
  <c r="Z289" i="3"/>
  <c r="Z297" i="3"/>
  <c r="Z305" i="3"/>
  <c r="Z313" i="3"/>
  <c r="Z321" i="3"/>
  <c r="Z329" i="3"/>
  <c r="Z337" i="3"/>
  <c r="Z345" i="3"/>
  <c r="Z286" i="3"/>
  <c r="Z294" i="3"/>
  <c r="Z302" i="3"/>
  <c r="Z310" i="3"/>
  <c r="Z318" i="3"/>
  <c r="Z326" i="3"/>
  <c r="Z334" i="3"/>
  <c r="Z342" i="3"/>
  <c r="Z395" i="3"/>
  <c r="Z402" i="3"/>
  <c r="Z403" i="3"/>
  <c r="Z410" i="3"/>
  <c r="Z411" i="3"/>
  <c r="Z418" i="3"/>
  <c r="Z419" i="3"/>
  <c r="Z426" i="3"/>
  <c r="Z427" i="3"/>
  <c r="Z434" i="3"/>
  <c r="Z435" i="3"/>
  <c r="Z442" i="3"/>
  <c r="Z443" i="3"/>
  <c r="Z450" i="3"/>
  <c r="Z451" i="3"/>
  <c r="Z458" i="3"/>
  <c r="Z459" i="3"/>
  <c r="Z466" i="3"/>
  <c r="Z467" i="3"/>
  <c r="Z474" i="3"/>
  <c r="Z475" i="3"/>
  <c r="Z482" i="3"/>
  <c r="Z483" i="3"/>
  <c r="Z490" i="3"/>
  <c r="Z491" i="3"/>
  <c r="Z359" i="3"/>
  <c r="Z366" i="3"/>
  <c r="Z367" i="3"/>
  <c r="Z374" i="3"/>
  <c r="Z375" i="3"/>
  <c r="Z382" i="3"/>
  <c r="Z383" i="3"/>
  <c r="Z413" i="3"/>
  <c r="Z420" i="3"/>
  <c r="Z421" i="3"/>
  <c r="Z428" i="3"/>
  <c r="Z429" i="3"/>
  <c r="Z436" i="3"/>
  <c r="Z437" i="3"/>
  <c r="Z444" i="3"/>
  <c r="Z452" i="3"/>
  <c r="Z460" i="3"/>
  <c r="Z473" i="3"/>
  <c r="Z477" i="3"/>
  <c r="Z481" i="3"/>
  <c r="Z485" i="3"/>
  <c r="Z489" i="3"/>
  <c r="O14" i="3"/>
  <c r="P14" i="3"/>
  <c r="O23" i="3"/>
  <c r="P23" i="3"/>
  <c r="O29" i="3"/>
  <c r="P29" i="3"/>
  <c r="O31" i="3"/>
  <c r="P31" i="3"/>
  <c r="O33" i="3"/>
  <c r="P33" i="3"/>
  <c r="O35" i="3"/>
  <c r="P35" i="3"/>
  <c r="P3" i="3"/>
  <c r="Q3" i="3" s="1"/>
  <c r="AA3" i="3" s="1"/>
  <c r="P5" i="3"/>
  <c r="Q5" i="3" s="1"/>
  <c r="P6" i="3"/>
  <c r="Q6" i="3" s="1"/>
  <c r="Q7" i="3"/>
  <c r="AA7" i="3" s="1"/>
  <c r="N10" i="3"/>
  <c r="O12" i="3"/>
  <c r="P12" i="3"/>
  <c r="N14" i="3"/>
  <c r="P16" i="3"/>
  <c r="O16" i="3"/>
  <c r="P8" i="3"/>
  <c r="Q8" i="3" s="1"/>
  <c r="AA8" i="3" s="1"/>
  <c r="P9" i="3"/>
  <c r="Q9" i="3" s="1"/>
  <c r="P11" i="3"/>
  <c r="Q11" i="3" s="1"/>
  <c r="AA11" i="3" s="1"/>
  <c r="P13" i="3"/>
  <c r="Q13" i="3" s="1"/>
  <c r="AA13" i="3" s="1"/>
  <c r="P15" i="3"/>
  <c r="Q15" i="3" s="1"/>
  <c r="AA15" i="3" s="1"/>
  <c r="O21" i="3"/>
  <c r="P21" i="3"/>
  <c r="N23" i="3"/>
  <c r="Q23" i="3" s="1"/>
  <c r="AA23" i="3" s="1"/>
  <c r="O25" i="3"/>
  <c r="P25" i="3"/>
  <c r="P18" i="3"/>
  <c r="Q18" i="3" s="1"/>
  <c r="AA18" i="3" s="1"/>
  <c r="P20" i="3"/>
  <c r="P22" i="3"/>
  <c r="Q22" i="3" s="1"/>
  <c r="AA22" i="3" s="1"/>
  <c r="P24" i="3"/>
  <c r="P26" i="3"/>
  <c r="Q26" i="3" s="1"/>
  <c r="AA26" i="3" s="1"/>
  <c r="P28" i="3"/>
  <c r="P30" i="3"/>
  <c r="P32" i="3"/>
  <c r="Q32" i="3" s="1"/>
  <c r="AA32" i="3" s="1"/>
  <c r="P34" i="3"/>
  <c r="Q34" i="3" s="1"/>
  <c r="AA34" i="3" s="1"/>
  <c r="P36" i="3"/>
  <c r="N29" i="3"/>
  <c r="N31" i="3"/>
  <c r="Q31" i="3" s="1"/>
  <c r="AA31" i="3" s="1"/>
  <c r="N33" i="3"/>
  <c r="N35" i="3"/>
  <c r="Q35" i="3" s="1"/>
  <c r="AA35" i="3" s="1"/>
  <c r="O40" i="3"/>
  <c r="P40" i="3"/>
  <c r="O44" i="3"/>
  <c r="P44" i="3"/>
  <c r="O48" i="3"/>
  <c r="P48" i="3"/>
  <c r="O52" i="3"/>
  <c r="P52" i="3"/>
  <c r="O56" i="3"/>
  <c r="P56" i="3"/>
  <c r="P41" i="3"/>
  <c r="Q41" i="3" s="1"/>
  <c r="AA41" i="3" s="1"/>
  <c r="P49" i="3"/>
  <c r="Q49" i="3" s="1"/>
  <c r="P57" i="3"/>
  <c r="Q57" i="3" s="1"/>
  <c r="AA57" i="3" s="1"/>
  <c r="P47" i="3"/>
  <c r="Q47" i="3" s="1"/>
  <c r="O97" i="3"/>
  <c r="P97" i="3"/>
  <c r="O101" i="3"/>
  <c r="P101" i="3"/>
  <c r="O105" i="3"/>
  <c r="P105" i="3"/>
  <c r="O109" i="3"/>
  <c r="P109" i="3"/>
  <c r="O113" i="3"/>
  <c r="P113" i="3"/>
  <c r="O117" i="3"/>
  <c r="P117" i="3"/>
  <c r="O121" i="3"/>
  <c r="P121" i="3"/>
  <c r="P123" i="3"/>
  <c r="P127" i="3"/>
  <c r="P131" i="3"/>
  <c r="P135" i="3"/>
  <c r="P139" i="3"/>
  <c r="P143" i="3"/>
  <c r="P147" i="3"/>
  <c r="P151" i="3"/>
  <c r="P155" i="3"/>
  <c r="P159" i="3"/>
  <c r="P163" i="3"/>
  <c r="P167" i="3"/>
  <c r="P171" i="3"/>
  <c r="P175" i="3"/>
  <c r="P179" i="3"/>
  <c r="P183" i="3"/>
  <c r="P187" i="3"/>
  <c r="P191" i="3"/>
  <c r="P43" i="3"/>
  <c r="Q43" i="3" s="1"/>
  <c r="AA43" i="3" s="1"/>
  <c r="P203" i="3"/>
  <c r="P207" i="3"/>
  <c r="P211" i="3"/>
  <c r="P215" i="3"/>
  <c r="P219" i="3"/>
  <c r="P223" i="3"/>
  <c r="P227" i="3"/>
  <c r="P231" i="3"/>
  <c r="P235" i="3"/>
  <c r="P239" i="3"/>
  <c r="P243" i="3"/>
  <c r="P247" i="3"/>
  <c r="P251" i="3"/>
  <c r="P255" i="3"/>
  <c r="P259" i="3"/>
  <c r="P263" i="3"/>
  <c r="P267" i="3"/>
  <c r="P271" i="3"/>
  <c r="P275" i="3"/>
  <c r="P279" i="3"/>
  <c r="P283" i="3"/>
  <c r="P287" i="3"/>
  <c r="P291" i="3"/>
  <c r="P295" i="3"/>
  <c r="P299" i="3"/>
  <c r="P303" i="3"/>
  <c r="P307" i="3"/>
  <c r="P311" i="3"/>
  <c r="P315" i="3"/>
  <c r="P319" i="3"/>
  <c r="P323" i="3"/>
  <c r="P327" i="3"/>
  <c r="P331" i="3"/>
  <c r="P335" i="3"/>
  <c r="P339" i="3"/>
  <c r="P343" i="3"/>
  <c r="P347" i="3"/>
  <c r="P353" i="3"/>
  <c r="Q353" i="3" s="1"/>
  <c r="AA353" i="3" s="1"/>
  <c r="P357" i="3"/>
  <c r="Q357" i="3" s="1"/>
  <c r="P361" i="3"/>
  <c r="Q361" i="3" s="1"/>
  <c r="AA361" i="3" s="1"/>
  <c r="P365" i="3"/>
  <c r="Q365" i="3" s="1"/>
  <c r="AA365" i="3" s="1"/>
  <c r="P369" i="3"/>
  <c r="Q369" i="3" s="1"/>
  <c r="AA369" i="3" s="1"/>
  <c r="P373" i="3"/>
  <c r="Q373" i="3" s="1"/>
  <c r="P377" i="3"/>
  <c r="Q377" i="3" s="1"/>
  <c r="AA377" i="3" s="1"/>
  <c r="P381" i="3"/>
  <c r="Q381" i="3" s="1"/>
  <c r="AA381" i="3" s="1"/>
  <c r="P385" i="3"/>
  <c r="Q385" i="3" s="1"/>
  <c r="P389" i="3"/>
  <c r="Q389" i="3" s="1"/>
  <c r="AA389" i="3" s="1"/>
  <c r="P393" i="3"/>
  <c r="Q393" i="3" s="1"/>
  <c r="AA393" i="3" s="1"/>
  <c r="P397" i="3"/>
  <c r="Q397" i="3" s="1"/>
  <c r="AA397" i="3" s="1"/>
  <c r="P401" i="3"/>
  <c r="Q401" i="3" s="1"/>
  <c r="P405" i="3"/>
  <c r="Q405" i="3" s="1"/>
  <c r="AA405" i="3" s="1"/>
  <c r="P409" i="3"/>
  <c r="Q409" i="3" s="1"/>
  <c r="AA409" i="3" s="1"/>
  <c r="P413" i="3"/>
  <c r="Q413" i="3" s="1"/>
  <c r="AA413" i="3" s="1"/>
  <c r="P417" i="3"/>
  <c r="Q417" i="3" s="1"/>
  <c r="P421" i="3"/>
  <c r="Q421" i="3" s="1"/>
  <c r="AA421" i="3" s="1"/>
  <c r="P425" i="3"/>
  <c r="Q425" i="3" s="1"/>
  <c r="AA425" i="3" s="1"/>
  <c r="P429" i="3"/>
  <c r="Q429" i="3" s="1"/>
  <c r="AA429" i="3" s="1"/>
  <c r="P433" i="3"/>
  <c r="Q433" i="3" s="1"/>
  <c r="AA433" i="3" s="1"/>
  <c r="P437" i="3"/>
  <c r="Q437" i="3" s="1"/>
  <c r="AA437" i="3" s="1"/>
  <c r="P441" i="3"/>
  <c r="Q441" i="3" s="1"/>
  <c r="AA441" i="3" s="1"/>
  <c r="P445" i="3"/>
  <c r="Q445" i="3" s="1"/>
  <c r="P449" i="3"/>
  <c r="Q449" i="3" s="1"/>
  <c r="AA449" i="3" s="1"/>
  <c r="P453" i="3"/>
  <c r="Q453" i="3" s="1"/>
  <c r="AA453" i="3" s="1"/>
  <c r="P457" i="3"/>
  <c r="Q457" i="3" s="1"/>
  <c r="AA457" i="3" s="1"/>
  <c r="P461" i="3"/>
  <c r="Q461" i="3" s="1"/>
  <c r="P465" i="3"/>
  <c r="Q465" i="3" s="1"/>
  <c r="AA465" i="3" s="1"/>
  <c r="P469" i="3"/>
  <c r="Q469" i="3" s="1"/>
  <c r="P473" i="3"/>
  <c r="Q473" i="3" s="1"/>
  <c r="AA473" i="3" s="1"/>
  <c r="P477" i="3"/>
  <c r="Q477" i="3" s="1"/>
  <c r="P481" i="3"/>
  <c r="Q481" i="3" s="1"/>
  <c r="AA481" i="3" s="1"/>
  <c r="P485" i="3"/>
  <c r="Q485" i="3" s="1"/>
  <c r="P489" i="3"/>
  <c r="Q489" i="3" s="1"/>
  <c r="AA489" i="3" s="1"/>
  <c r="P350" i="3"/>
  <c r="Q350" i="3" s="1"/>
  <c r="AA350" i="3" s="1"/>
  <c r="P352" i="3"/>
  <c r="Q352" i="3" s="1"/>
  <c r="AA352" i="3" s="1"/>
  <c r="P356" i="3"/>
  <c r="Q356" i="3" s="1"/>
  <c r="AA356" i="3" s="1"/>
  <c r="P360" i="3"/>
  <c r="Q360" i="3" s="1"/>
  <c r="AA360" i="3" s="1"/>
  <c r="P364" i="3"/>
  <c r="Q364" i="3" s="1"/>
  <c r="P368" i="3"/>
  <c r="Q368" i="3" s="1"/>
  <c r="AA368" i="3" s="1"/>
  <c r="P372" i="3"/>
  <c r="Q372" i="3" s="1"/>
  <c r="AA372" i="3" s="1"/>
  <c r="P376" i="3"/>
  <c r="Q376" i="3" s="1"/>
  <c r="AA376" i="3" s="1"/>
  <c r="P380" i="3"/>
  <c r="Q380" i="3" s="1"/>
  <c r="AA380" i="3" s="1"/>
  <c r="P384" i="3"/>
  <c r="Q384" i="3" s="1"/>
  <c r="AA384" i="3" s="1"/>
  <c r="P466" i="3"/>
  <c r="Q466" i="3" s="1"/>
  <c r="P470" i="3"/>
  <c r="Q470" i="3" s="1"/>
  <c r="AA470" i="3" s="1"/>
  <c r="P474" i="3"/>
  <c r="Q474" i="3" s="1"/>
  <c r="P478" i="3"/>
  <c r="Q478" i="3" s="1"/>
  <c r="AA478" i="3" s="1"/>
  <c r="P482" i="3"/>
  <c r="Q482" i="3" s="1"/>
  <c r="P486" i="3"/>
  <c r="Q486" i="3" s="1"/>
  <c r="AA486" i="3" s="1"/>
  <c r="P490" i="3"/>
  <c r="Q490" i="3" s="1"/>
  <c r="O10" i="3"/>
  <c r="P17" i="3"/>
  <c r="Q17" i="3" s="1"/>
  <c r="AA17" i="3" s="1"/>
  <c r="P10" i="3"/>
  <c r="P37" i="3"/>
  <c r="Q37" i="3" s="1"/>
  <c r="P59" i="3"/>
  <c r="Q59" i="3" s="1"/>
  <c r="AA59" i="3" s="1"/>
  <c r="P61" i="3"/>
  <c r="P63" i="3"/>
  <c r="Q63" i="3" s="1"/>
  <c r="AA63" i="3" s="1"/>
  <c r="P65" i="3"/>
  <c r="Q65" i="3" s="1"/>
  <c r="AA65" i="3" s="1"/>
  <c r="P67" i="3"/>
  <c r="Q67" i="3" s="1"/>
  <c r="AA67" i="3" s="1"/>
  <c r="P69" i="3"/>
  <c r="Q69" i="3" s="1"/>
  <c r="AA69" i="3" s="1"/>
  <c r="P71" i="3"/>
  <c r="Q71" i="3" s="1"/>
  <c r="AA71" i="3" s="1"/>
  <c r="P73" i="3"/>
  <c r="Q73" i="3" s="1"/>
  <c r="AA73" i="3" s="1"/>
  <c r="P75" i="3"/>
  <c r="Q75" i="3" s="1"/>
  <c r="AA75" i="3" s="1"/>
  <c r="P77" i="3"/>
  <c r="Q77" i="3" s="1"/>
  <c r="AA77" i="3" s="1"/>
  <c r="P79" i="3"/>
  <c r="Q79" i="3" s="1"/>
  <c r="AA79" i="3" s="1"/>
  <c r="P81" i="3"/>
  <c r="Q81" i="3" s="1"/>
  <c r="P83" i="3"/>
  <c r="Q83" i="3" s="1"/>
  <c r="AA83" i="3" s="1"/>
  <c r="P85" i="3"/>
  <c r="Q85" i="3" s="1"/>
  <c r="AA85" i="3" s="1"/>
  <c r="P87" i="3"/>
  <c r="Q87" i="3" s="1"/>
  <c r="AA87" i="3" s="1"/>
  <c r="P89" i="3"/>
  <c r="Q89" i="3" s="1"/>
  <c r="AA89" i="3" s="1"/>
  <c r="P91" i="3"/>
  <c r="Q91" i="3" s="1"/>
  <c r="AA91" i="3" s="1"/>
  <c r="P93" i="3"/>
  <c r="Q93" i="3" s="1"/>
  <c r="AA93" i="3" s="1"/>
  <c r="P95" i="3"/>
  <c r="Q95" i="3" s="1"/>
  <c r="AA95" i="3" s="1"/>
  <c r="P122" i="3"/>
  <c r="Q122" i="3" s="1"/>
  <c r="AA122" i="3" s="1"/>
  <c r="P124" i="3"/>
  <c r="Q124" i="3" s="1"/>
  <c r="AA124" i="3" s="1"/>
  <c r="P126" i="3"/>
  <c r="Q126" i="3" s="1"/>
  <c r="AA126" i="3" s="1"/>
  <c r="P128" i="3"/>
  <c r="Q128" i="3" s="1"/>
  <c r="AA128" i="3" s="1"/>
  <c r="P130" i="3"/>
  <c r="Q130" i="3" s="1"/>
  <c r="AA130" i="3" s="1"/>
  <c r="P132" i="3"/>
  <c r="Q132" i="3" s="1"/>
  <c r="AA132" i="3" s="1"/>
  <c r="P134" i="3"/>
  <c r="Q134" i="3" s="1"/>
  <c r="P136" i="3"/>
  <c r="Q136" i="3" s="1"/>
  <c r="AA136" i="3" s="1"/>
  <c r="P138" i="3"/>
  <c r="Q138" i="3" s="1"/>
  <c r="AA138" i="3" s="1"/>
  <c r="P140" i="3"/>
  <c r="Q140" i="3" s="1"/>
  <c r="AA140" i="3" s="1"/>
  <c r="P142" i="3"/>
  <c r="Q142" i="3" s="1"/>
  <c r="AA142" i="3" s="1"/>
  <c r="P144" i="3"/>
  <c r="Q144" i="3" s="1"/>
  <c r="AA144" i="3" s="1"/>
  <c r="P146" i="3"/>
  <c r="Q146" i="3" s="1"/>
  <c r="AA146" i="3" s="1"/>
  <c r="P148" i="3"/>
  <c r="Q148" i="3" s="1"/>
  <c r="AA148" i="3" s="1"/>
  <c r="P150" i="3"/>
  <c r="Q150" i="3" s="1"/>
  <c r="P152" i="3"/>
  <c r="Q152" i="3" s="1"/>
  <c r="AA152" i="3" s="1"/>
  <c r="P154" i="3"/>
  <c r="Q154" i="3" s="1"/>
  <c r="AA154" i="3" s="1"/>
  <c r="P156" i="3"/>
  <c r="Q156" i="3" s="1"/>
  <c r="AA156" i="3" s="1"/>
  <c r="P158" i="3"/>
  <c r="Q158" i="3" s="1"/>
  <c r="AA158" i="3" s="1"/>
  <c r="P160" i="3"/>
  <c r="Q160" i="3" s="1"/>
  <c r="AA160" i="3" s="1"/>
  <c r="P162" i="3"/>
  <c r="Q162" i="3" s="1"/>
  <c r="AA162" i="3" s="1"/>
  <c r="P164" i="3"/>
  <c r="Q164" i="3" s="1"/>
  <c r="AA164" i="3" s="1"/>
  <c r="P166" i="3"/>
  <c r="Q166" i="3" s="1"/>
  <c r="P168" i="3"/>
  <c r="Q168" i="3" s="1"/>
  <c r="AA168" i="3" s="1"/>
  <c r="P170" i="3"/>
  <c r="Q170" i="3" s="1"/>
  <c r="AA170" i="3" s="1"/>
  <c r="P172" i="3"/>
  <c r="Q172" i="3" s="1"/>
  <c r="AA172" i="3" s="1"/>
  <c r="P174" i="3"/>
  <c r="Q174" i="3" s="1"/>
  <c r="AA174" i="3" s="1"/>
  <c r="P176" i="3"/>
  <c r="Q176" i="3" s="1"/>
  <c r="AA176" i="3" s="1"/>
  <c r="P178" i="3"/>
  <c r="Q178" i="3" s="1"/>
  <c r="AA178" i="3" s="1"/>
  <c r="P180" i="3"/>
  <c r="Q180" i="3" s="1"/>
  <c r="AA180" i="3" s="1"/>
  <c r="P182" i="3"/>
  <c r="Q182" i="3" s="1"/>
  <c r="P184" i="3"/>
  <c r="Q184" i="3" s="1"/>
  <c r="AA184" i="3" s="1"/>
  <c r="P186" i="3"/>
  <c r="Q186" i="3" s="1"/>
  <c r="AA186" i="3" s="1"/>
  <c r="P188" i="3"/>
  <c r="Q188" i="3" s="1"/>
  <c r="AA188" i="3" s="1"/>
  <c r="P190" i="3"/>
  <c r="Q190" i="3" s="1"/>
  <c r="AA190" i="3" s="1"/>
  <c r="P192" i="3"/>
  <c r="Q192" i="3" s="1"/>
  <c r="AA192" i="3" s="1"/>
  <c r="P194" i="3"/>
  <c r="Q194" i="3" s="1"/>
  <c r="AA194" i="3" s="1"/>
  <c r="P196" i="3"/>
  <c r="Q196" i="3" s="1"/>
  <c r="AA196" i="3" s="1"/>
  <c r="P198" i="3"/>
  <c r="Q198" i="3" s="1"/>
  <c r="AA198" i="3" s="1"/>
  <c r="P200" i="3"/>
  <c r="Q200" i="3" s="1"/>
  <c r="AA200" i="3" s="1"/>
  <c r="P202" i="3"/>
  <c r="Q202" i="3" s="1"/>
  <c r="AA202" i="3" s="1"/>
  <c r="P204" i="3"/>
  <c r="Q204" i="3" s="1"/>
  <c r="AA204" i="3" s="1"/>
  <c r="P206" i="3"/>
  <c r="Q206" i="3" s="1"/>
  <c r="AA206" i="3" s="1"/>
  <c r="P208" i="3"/>
  <c r="Q208" i="3" s="1"/>
  <c r="AA208" i="3" s="1"/>
  <c r="P210" i="3"/>
  <c r="Q210" i="3" s="1"/>
  <c r="AA210" i="3" s="1"/>
  <c r="P212" i="3"/>
  <c r="Q212" i="3" s="1"/>
  <c r="AA212" i="3" s="1"/>
  <c r="P214" i="3"/>
  <c r="Q214" i="3" s="1"/>
  <c r="AA214" i="3" s="1"/>
  <c r="P216" i="3"/>
  <c r="Q216" i="3" s="1"/>
  <c r="AA216" i="3" s="1"/>
  <c r="P218" i="3"/>
  <c r="Q218" i="3" s="1"/>
  <c r="AA218" i="3" s="1"/>
  <c r="P220" i="3"/>
  <c r="Q220" i="3" s="1"/>
  <c r="AA220" i="3" s="1"/>
  <c r="P222" i="3"/>
  <c r="Q222" i="3" s="1"/>
  <c r="AA222" i="3" s="1"/>
  <c r="P224" i="3"/>
  <c r="Q224" i="3" s="1"/>
  <c r="AA224" i="3" s="1"/>
  <c r="P226" i="3"/>
  <c r="Q226" i="3" s="1"/>
  <c r="AA226" i="3" s="1"/>
  <c r="P228" i="3"/>
  <c r="Q228" i="3" s="1"/>
  <c r="AA228" i="3" s="1"/>
  <c r="P230" i="3"/>
  <c r="Q230" i="3" s="1"/>
  <c r="AA230" i="3" s="1"/>
  <c r="P232" i="3"/>
  <c r="Q232" i="3" s="1"/>
  <c r="AA232" i="3" s="1"/>
  <c r="P234" i="3"/>
  <c r="Q234" i="3" s="1"/>
  <c r="AA234" i="3" s="1"/>
  <c r="P236" i="3"/>
  <c r="Q236" i="3" s="1"/>
  <c r="AA236" i="3" s="1"/>
  <c r="P238" i="3"/>
  <c r="Q238" i="3" s="1"/>
  <c r="AA238" i="3" s="1"/>
  <c r="P240" i="3"/>
  <c r="Q240" i="3" s="1"/>
  <c r="AA240" i="3" s="1"/>
  <c r="P242" i="3"/>
  <c r="Q242" i="3" s="1"/>
  <c r="AA242" i="3" s="1"/>
  <c r="P244" i="3"/>
  <c r="Q244" i="3" s="1"/>
  <c r="AA244" i="3" s="1"/>
  <c r="P246" i="3"/>
  <c r="Q246" i="3" s="1"/>
  <c r="AA246" i="3" s="1"/>
  <c r="P248" i="3"/>
  <c r="Q248" i="3" s="1"/>
  <c r="AA248" i="3" s="1"/>
  <c r="P250" i="3"/>
  <c r="Q250" i="3" s="1"/>
  <c r="AA250" i="3" s="1"/>
  <c r="P252" i="3"/>
  <c r="Q252" i="3" s="1"/>
  <c r="AA252" i="3" s="1"/>
  <c r="P254" i="3"/>
  <c r="Q254" i="3" s="1"/>
  <c r="AA254" i="3" s="1"/>
  <c r="P256" i="3"/>
  <c r="Q256" i="3" s="1"/>
  <c r="AA256" i="3" s="1"/>
  <c r="P258" i="3"/>
  <c r="Q258" i="3" s="1"/>
  <c r="AA258" i="3" s="1"/>
  <c r="P260" i="3"/>
  <c r="Q260" i="3" s="1"/>
  <c r="AA260" i="3" s="1"/>
  <c r="P262" i="3"/>
  <c r="Q262" i="3" s="1"/>
  <c r="AA262" i="3" s="1"/>
  <c r="P264" i="3"/>
  <c r="Q264" i="3" s="1"/>
  <c r="AA264" i="3" s="1"/>
  <c r="P266" i="3"/>
  <c r="Q266" i="3" s="1"/>
  <c r="AA266" i="3" s="1"/>
  <c r="P268" i="3"/>
  <c r="Q268" i="3" s="1"/>
  <c r="AA268" i="3" s="1"/>
  <c r="P270" i="3"/>
  <c r="Q270" i="3" s="1"/>
  <c r="AA270" i="3" s="1"/>
  <c r="P272" i="3"/>
  <c r="Q272" i="3" s="1"/>
  <c r="AA272" i="3" s="1"/>
  <c r="P274" i="3"/>
  <c r="Q274" i="3" s="1"/>
  <c r="AA274" i="3" s="1"/>
  <c r="P276" i="3"/>
  <c r="Q276" i="3" s="1"/>
  <c r="AA276" i="3" s="1"/>
  <c r="P278" i="3"/>
  <c r="Q278" i="3" s="1"/>
  <c r="AA278" i="3" s="1"/>
  <c r="P280" i="3"/>
  <c r="Q280" i="3" s="1"/>
  <c r="AA280" i="3" s="1"/>
  <c r="P282" i="3"/>
  <c r="Q282" i="3" s="1"/>
  <c r="AA282" i="3" s="1"/>
  <c r="P284" i="3"/>
  <c r="Q284" i="3" s="1"/>
  <c r="AA284" i="3" s="1"/>
  <c r="P286" i="3"/>
  <c r="Q286" i="3" s="1"/>
  <c r="AA286" i="3" s="1"/>
  <c r="P288" i="3"/>
  <c r="Q288" i="3" s="1"/>
  <c r="AA288" i="3" s="1"/>
  <c r="P290" i="3"/>
  <c r="Q290" i="3" s="1"/>
  <c r="AA290" i="3" s="1"/>
  <c r="P292" i="3"/>
  <c r="Q292" i="3" s="1"/>
  <c r="AA292" i="3" s="1"/>
  <c r="P294" i="3"/>
  <c r="Q294" i="3" s="1"/>
  <c r="P296" i="3"/>
  <c r="Q296" i="3" s="1"/>
  <c r="AA296" i="3" s="1"/>
  <c r="P298" i="3"/>
  <c r="Q298" i="3" s="1"/>
  <c r="AA298" i="3" s="1"/>
  <c r="P300" i="3"/>
  <c r="Q300" i="3" s="1"/>
  <c r="AA300" i="3" s="1"/>
  <c r="P302" i="3"/>
  <c r="Q302" i="3" s="1"/>
  <c r="AA302" i="3" s="1"/>
  <c r="P304" i="3"/>
  <c r="Q304" i="3" s="1"/>
  <c r="AA304" i="3" s="1"/>
  <c r="P306" i="3"/>
  <c r="Q306" i="3" s="1"/>
  <c r="AA306" i="3" s="1"/>
  <c r="P308" i="3"/>
  <c r="Q308" i="3" s="1"/>
  <c r="AA308" i="3" s="1"/>
  <c r="P310" i="3"/>
  <c r="Q310" i="3" s="1"/>
  <c r="P312" i="3"/>
  <c r="Q312" i="3" s="1"/>
  <c r="AA312" i="3" s="1"/>
  <c r="P314" i="3"/>
  <c r="Q314" i="3" s="1"/>
  <c r="AA314" i="3" s="1"/>
  <c r="P316" i="3"/>
  <c r="Q316" i="3" s="1"/>
  <c r="AA316" i="3" s="1"/>
  <c r="P318" i="3"/>
  <c r="Q318" i="3" s="1"/>
  <c r="AA318" i="3" s="1"/>
  <c r="P320" i="3"/>
  <c r="Q320" i="3" s="1"/>
  <c r="AA320" i="3" s="1"/>
  <c r="P322" i="3"/>
  <c r="Q322" i="3" s="1"/>
  <c r="AA322" i="3" s="1"/>
  <c r="P324" i="3"/>
  <c r="Q324" i="3" s="1"/>
  <c r="AA324" i="3" s="1"/>
  <c r="P326" i="3"/>
  <c r="Q326" i="3" s="1"/>
  <c r="P328" i="3"/>
  <c r="Q328" i="3" s="1"/>
  <c r="AA328" i="3" s="1"/>
  <c r="P330" i="3"/>
  <c r="Q330" i="3" s="1"/>
  <c r="AA330" i="3" s="1"/>
  <c r="P332" i="3"/>
  <c r="Q332" i="3" s="1"/>
  <c r="AA332" i="3" s="1"/>
  <c r="P334" i="3"/>
  <c r="Q334" i="3" s="1"/>
  <c r="AA334" i="3" s="1"/>
  <c r="P336" i="3"/>
  <c r="Q336" i="3" s="1"/>
  <c r="AA336" i="3" s="1"/>
  <c r="P338" i="3"/>
  <c r="Q338" i="3" s="1"/>
  <c r="AA338" i="3" s="1"/>
  <c r="P340" i="3"/>
  <c r="Q340" i="3" s="1"/>
  <c r="AA340" i="3" s="1"/>
  <c r="P342" i="3"/>
  <c r="Q342" i="3" s="1"/>
  <c r="P344" i="3"/>
  <c r="Q344" i="3" s="1"/>
  <c r="AA344" i="3" s="1"/>
  <c r="P346" i="3"/>
  <c r="Q346" i="3" s="1"/>
  <c r="AA346" i="3" s="1"/>
  <c r="P348" i="3"/>
  <c r="Q348" i="3" s="1"/>
  <c r="AA348" i="3" s="1"/>
  <c r="O19" i="3"/>
  <c r="P19" i="3"/>
  <c r="O27" i="3"/>
  <c r="P27" i="3"/>
  <c r="Q20" i="3"/>
  <c r="AA20" i="3" s="1"/>
  <c r="Q24" i="3"/>
  <c r="AA24" i="3" s="1"/>
  <c r="Q28" i="3"/>
  <c r="AA28" i="3" s="1"/>
  <c r="Q30" i="3"/>
  <c r="AA30" i="3" s="1"/>
  <c r="Q36" i="3"/>
  <c r="AA36" i="3" s="1"/>
  <c r="O38" i="3"/>
  <c r="P38" i="3"/>
  <c r="O42" i="3"/>
  <c r="P42" i="3"/>
  <c r="O46" i="3"/>
  <c r="P46" i="3"/>
  <c r="O50" i="3"/>
  <c r="P50" i="3"/>
  <c r="O54" i="3"/>
  <c r="P54" i="3"/>
  <c r="P58" i="3"/>
  <c r="Q58" i="3" s="1"/>
  <c r="AA58" i="3" s="1"/>
  <c r="P60" i="3"/>
  <c r="Q60" i="3" s="1"/>
  <c r="AA60" i="3" s="1"/>
  <c r="P62" i="3"/>
  <c r="Q62" i="3" s="1"/>
  <c r="AA62" i="3" s="1"/>
  <c r="P64" i="3"/>
  <c r="Q64" i="3" s="1"/>
  <c r="AA64" i="3" s="1"/>
  <c r="P66" i="3"/>
  <c r="Q66" i="3" s="1"/>
  <c r="AA66" i="3" s="1"/>
  <c r="P68" i="3"/>
  <c r="Q68" i="3" s="1"/>
  <c r="AA68" i="3" s="1"/>
  <c r="P70" i="3"/>
  <c r="Q70" i="3" s="1"/>
  <c r="AA70" i="3" s="1"/>
  <c r="P72" i="3"/>
  <c r="Q72" i="3" s="1"/>
  <c r="AA72" i="3" s="1"/>
  <c r="P74" i="3"/>
  <c r="Q74" i="3" s="1"/>
  <c r="AA74" i="3" s="1"/>
  <c r="P76" i="3"/>
  <c r="Q76" i="3" s="1"/>
  <c r="AA76" i="3" s="1"/>
  <c r="P78" i="3"/>
  <c r="Q78" i="3" s="1"/>
  <c r="AA78" i="3" s="1"/>
  <c r="P80" i="3"/>
  <c r="Q80" i="3" s="1"/>
  <c r="AA80" i="3" s="1"/>
  <c r="P82" i="3"/>
  <c r="Q82" i="3" s="1"/>
  <c r="AA82" i="3" s="1"/>
  <c r="P84" i="3"/>
  <c r="Q84" i="3" s="1"/>
  <c r="AA84" i="3" s="1"/>
  <c r="P86" i="3"/>
  <c r="Q86" i="3" s="1"/>
  <c r="AA86" i="3" s="1"/>
  <c r="P88" i="3"/>
  <c r="Q88" i="3" s="1"/>
  <c r="AA88" i="3" s="1"/>
  <c r="P90" i="3"/>
  <c r="Q90" i="3" s="1"/>
  <c r="AA90" i="3" s="1"/>
  <c r="P92" i="3"/>
  <c r="Q92" i="3" s="1"/>
  <c r="AA92" i="3" s="1"/>
  <c r="P94" i="3"/>
  <c r="Q94" i="3" s="1"/>
  <c r="AA94" i="3" s="1"/>
  <c r="P96" i="3"/>
  <c r="Q96" i="3" s="1"/>
  <c r="AA96" i="3" s="1"/>
  <c r="P45" i="3"/>
  <c r="Q45" i="3" s="1"/>
  <c r="AA45" i="3" s="1"/>
  <c r="P53" i="3"/>
  <c r="Q53" i="3" s="1"/>
  <c r="AA53" i="3" s="1"/>
  <c r="P39" i="3"/>
  <c r="Q39" i="3" s="1"/>
  <c r="AA39" i="3" s="1"/>
  <c r="P55" i="3"/>
  <c r="Q55" i="3" s="1"/>
  <c r="AA55" i="3" s="1"/>
  <c r="N97" i="3"/>
  <c r="Q97" i="3" s="1"/>
  <c r="AA97" i="3" s="1"/>
  <c r="O99" i="3"/>
  <c r="P99" i="3"/>
  <c r="N101" i="3"/>
  <c r="Q101" i="3" s="1"/>
  <c r="AA101" i="3" s="1"/>
  <c r="O103" i="3"/>
  <c r="P103" i="3"/>
  <c r="N105" i="3"/>
  <c r="Q105" i="3" s="1"/>
  <c r="AA105" i="3" s="1"/>
  <c r="O107" i="3"/>
  <c r="P107" i="3"/>
  <c r="N109" i="3"/>
  <c r="Q109" i="3" s="1"/>
  <c r="AA109" i="3" s="1"/>
  <c r="O111" i="3"/>
  <c r="P111" i="3"/>
  <c r="N113" i="3"/>
  <c r="Q113" i="3" s="1"/>
  <c r="AA113" i="3" s="1"/>
  <c r="O115" i="3"/>
  <c r="P115" i="3"/>
  <c r="N117" i="3"/>
  <c r="Q117" i="3" s="1"/>
  <c r="AA117" i="3" s="1"/>
  <c r="O119" i="3"/>
  <c r="P119" i="3"/>
  <c r="N121" i="3"/>
  <c r="Q121" i="3" s="1"/>
  <c r="AA121" i="3" s="1"/>
  <c r="Q123" i="3"/>
  <c r="AA123" i="3" s="1"/>
  <c r="P125" i="3"/>
  <c r="Q125" i="3" s="1"/>
  <c r="AA125" i="3" s="1"/>
  <c r="Q127" i="3"/>
  <c r="AA127" i="3" s="1"/>
  <c r="P129" i="3"/>
  <c r="Q129" i="3" s="1"/>
  <c r="AA129" i="3" s="1"/>
  <c r="Q131" i="3"/>
  <c r="AA131" i="3" s="1"/>
  <c r="P133" i="3"/>
  <c r="Q133" i="3" s="1"/>
  <c r="AA133" i="3" s="1"/>
  <c r="Q135" i="3"/>
  <c r="AA135" i="3" s="1"/>
  <c r="P137" i="3"/>
  <c r="Q137" i="3" s="1"/>
  <c r="AA137" i="3" s="1"/>
  <c r="Q139" i="3"/>
  <c r="AA139" i="3" s="1"/>
  <c r="P141" i="3"/>
  <c r="Q141" i="3" s="1"/>
  <c r="AA141" i="3" s="1"/>
  <c r="Q143" i="3"/>
  <c r="AA143" i="3" s="1"/>
  <c r="P145" i="3"/>
  <c r="Q145" i="3" s="1"/>
  <c r="AA145" i="3" s="1"/>
  <c r="Q147" i="3"/>
  <c r="AA147" i="3" s="1"/>
  <c r="P149" i="3"/>
  <c r="Q149" i="3" s="1"/>
  <c r="AA149" i="3" s="1"/>
  <c r="Q151" i="3"/>
  <c r="AA151" i="3" s="1"/>
  <c r="P153" i="3"/>
  <c r="Q153" i="3" s="1"/>
  <c r="AA153" i="3" s="1"/>
  <c r="Q155" i="3"/>
  <c r="AA155" i="3" s="1"/>
  <c r="P157" i="3"/>
  <c r="Q157" i="3" s="1"/>
  <c r="AA157" i="3" s="1"/>
  <c r="Q159" i="3"/>
  <c r="AA159" i="3" s="1"/>
  <c r="P161" i="3"/>
  <c r="Q161" i="3" s="1"/>
  <c r="AA161" i="3" s="1"/>
  <c r="Q163" i="3"/>
  <c r="AA163" i="3" s="1"/>
  <c r="P165" i="3"/>
  <c r="Q165" i="3" s="1"/>
  <c r="AA165" i="3" s="1"/>
  <c r="Q167" i="3"/>
  <c r="AA167" i="3" s="1"/>
  <c r="P169" i="3"/>
  <c r="Q169" i="3" s="1"/>
  <c r="AA169" i="3" s="1"/>
  <c r="Q171" i="3"/>
  <c r="AA171" i="3" s="1"/>
  <c r="P173" i="3"/>
  <c r="Q173" i="3" s="1"/>
  <c r="AA173" i="3" s="1"/>
  <c r="Q175" i="3"/>
  <c r="AA175" i="3" s="1"/>
  <c r="P177" i="3"/>
  <c r="Q177" i="3" s="1"/>
  <c r="AA177" i="3" s="1"/>
  <c r="Q179" i="3"/>
  <c r="AA179" i="3" s="1"/>
  <c r="P181" i="3"/>
  <c r="Q181" i="3" s="1"/>
  <c r="AA181" i="3" s="1"/>
  <c r="Q183" i="3"/>
  <c r="AA183" i="3" s="1"/>
  <c r="P185" i="3"/>
  <c r="Q185" i="3" s="1"/>
  <c r="AA185" i="3" s="1"/>
  <c r="Q187" i="3"/>
  <c r="AA187" i="3" s="1"/>
  <c r="P189" i="3"/>
  <c r="Q189" i="3" s="1"/>
  <c r="AA189" i="3" s="1"/>
  <c r="Q191" i="3"/>
  <c r="AA191" i="3" s="1"/>
  <c r="P193" i="3"/>
  <c r="Q193" i="3" s="1"/>
  <c r="AA193" i="3" s="1"/>
  <c r="P195" i="3"/>
  <c r="Q195" i="3" s="1"/>
  <c r="AA195" i="3" s="1"/>
  <c r="P197" i="3"/>
  <c r="Q197" i="3" s="1"/>
  <c r="AA197" i="3" s="1"/>
  <c r="P199" i="3"/>
  <c r="Q199" i="3" s="1"/>
  <c r="AA199" i="3" s="1"/>
  <c r="P51" i="3"/>
  <c r="Q51" i="3" s="1"/>
  <c r="AA51" i="3" s="1"/>
  <c r="P98" i="3"/>
  <c r="Q98" i="3" s="1"/>
  <c r="AA98" i="3" s="1"/>
  <c r="P100" i="3"/>
  <c r="Q100" i="3" s="1"/>
  <c r="AA100" i="3" s="1"/>
  <c r="P102" i="3"/>
  <c r="Q102" i="3" s="1"/>
  <c r="AA102" i="3" s="1"/>
  <c r="P104" i="3"/>
  <c r="Q104" i="3" s="1"/>
  <c r="AA104" i="3" s="1"/>
  <c r="P106" i="3"/>
  <c r="Q106" i="3" s="1"/>
  <c r="AA106" i="3" s="1"/>
  <c r="P108" i="3"/>
  <c r="Q108" i="3" s="1"/>
  <c r="AA108" i="3" s="1"/>
  <c r="P110" i="3"/>
  <c r="Q110" i="3" s="1"/>
  <c r="AA110" i="3" s="1"/>
  <c r="P112" i="3"/>
  <c r="Q112" i="3" s="1"/>
  <c r="AA112" i="3" s="1"/>
  <c r="P114" i="3"/>
  <c r="Q114" i="3" s="1"/>
  <c r="AA114" i="3" s="1"/>
  <c r="P116" i="3"/>
  <c r="Q116" i="3" s="1"/>
  <c r="AA116" i="3" s="1"/>
  <c r="P118" i="3"/>
  <c r="Q118" i="3" s="1"/>
  <c r="AA118" i="3" s="1"/>
  <c r="P120" i="3"/>
  <c r="Q120" i="3" s="1"/>
  <c r="AA120" i="3" s="1"/>
  <c r="P201" i="3"/>
  <c r="Q201" i="3" s="1"/>
  <c r="AA201" i="3" s="1"/>
  <c r="Q203" i="3"/>
  <c r="AA203" i="3" s="1"/>
  <c r="P205" i="3"/>
  <c r="Q205" i="3" s="1"/>
  <c r="AA205" i="3" s="1"/>
  <c r="Q207" i="3"/>
  <c r="AA207" i="3" s="1"/>
  <c r="P209" i="3"/>
  <c r="Q209" i="3" s="1"/>
  <c r="AA209" i="3" s="1"/>
  <c r="Q211" i="3"/>
  <c r="AA211" i="3" s="1"/>
  <c r="P213" i="3"/>
  <c r="Q213" i="3" s="1"/>
  <c r="AA213" i="3" s="1"/>
  <c r="Q215" i="3"/>
  <c r="AA215" i="3" s="1"/>
  <c r="P217" i="3"/>
  <c r="Q217" i="3" s="1"/>
  <c r="AA217" i="3" s="1"/>
  <c r="Q219" i="3"/>
  <c r="AA219" i="3" s="1"/>
  <c r="P221" i="3"/>
  <c r="Q221" i="3" s="1"/>
  <c r="AA221" i="3" s="1"/>
  <c r="Q223" i="3"/>
  <c r="AA223" i="3" s="1"/>
  <c r="P225" i="3"/>
  <c r="Q225" i="3" s="1"/>
  <c r="AA225" i="3" s="1"/>
  <c r="Q227" i="3"/>
  <c r="AA227" i="3" s="1"/>
  <c r="P229" i="3"/>
  <c r="Q229" i="3" s="1"/>
  <c r="AA229" i="3" s="1"/>
  <c r="Q231" i="3"/>
  <c r="AA231" i="3" s="1"/>
  <c r="P233" i="3"/>
  <c r="Q233" i="3" s="1"/>
  <c r="AA233" i="3" s="1"/>
  <c r="Q235" i="3"/>
  <c r="AA235" i="3" s="1"/>
  <c r="P237" i="3"/>
  <c r="Q237" i="3" s="1"/>
  <c r="AA237" i="3" s="1"/>
  <c r="Q239" i="3"/>
  <c r="AA239" i="3" s="1"/>
  <c r="P241" i="3"/>
  <c r="Q241" i="3" s="1"/>
  <c r="AA241" i="3" s="1"/>
  <c r="Q243" i="3"/>
  <c r="AA243" i="3" s="1"/>
  <c r="P245" i="3"/>
  <c r="Q245" i="3" s="1"/>
  <c r="AA245" i="3" s="1"/>
  <c r="Q247" i="3"/>
  <c r="AA247" i="3" s="1"/>
  <c r="P249" i="3"/>
  <c r="Q249" i="3" s="1"/>
  <c r="AA249" i="3" s="1"/>
  <c r="Q251" i="3"/>
  <c r="AA251" i="3" s="1"/>
  <c r="P253" i="3"/>
  <c r="Q253" i="3" s="1"/>
  <c r="AA253" i="3" s="1"/>
  <c r="Q255" i="3"/>
  <c r="AA255" i="3" s="1"/>
  <c r="P257" i="3"/>
  <c r="Q257" i="3" s="1"/>
  <c r="AA257" i="3" s="1"/>
  <c r="Q259" i="3"/>
  <c r="AA259" i="3" s="1"/>
  <c r="P261" i="3"/>
  <c r="Q261" i="3" s="1"/>
  <c r="AA261" i="3" s="1"/>
  <c r="Q263" i="3"/>
  <c r="AA263" i="3" s="1"/>
  <c r="P265" i="3"/>
  <c r="Q265" i="3" s="1"/>
  <c r="AA265" i="3" s="1"/>
  <c r="Q267" i="3"/>
  <c r="AA267" i="3" s="1"/>
  <c r="P269" i="3"/>
  <c r="Q269" i="3" s="1"/>
  <c r="AA269" i="3" s="1"/>
  <c r="Q271" i="3"/>
  <c r="AA271" i="3" s="1"/>
  <c r="P273" i="3"/>
  <c r="Q273" i="3" s="1"/>
  <c r="AA273" i="3" s="1"/>
  <c r="Q275" i="3"/>
  <c r="AA275" i="3" s="1"/>
  <c r="P277" i="3"/>
  <c r="Q277" i="3" s="1"/>
  <c r="AA277" i="3" s="1"/>
  <c r="Q279" i="3"/>
  <c r="AA279" i="3" s="1"/>
  <c r="P281" i="3"/>
  <c r="Q281" i="3" s="1"/>
  <c r="AA281" i="3" s="1"/>
  <c r="Q283" i="3"/>
  <c r="AA283" i="3" s="1"/>
  <c r="P285" i="3"/>
  <c r="Q285" i="3" s="1"/>
  <c r="AA285" i="3" s="1"/>
  <c r="Q287" i="3"/>
  <c r="AA287" i="3" s="1"/>
  <c r="P289" i="3"/>
  <c r="Q289" i="3" s="1"/>
  <c r="AA289" i="3" s="1"/>
  <c r="Q291" i="3"/>
  <c r="AA291" i="3" s="1"/>
  <c r="P293" i="3"/>
  <c r="Q293" i="3" s="1"/>
  <c r="AA293" i="3" s="1"/>
  <c r="Q295" i="3"/>
  <c r="AA295" i="3" s="1"/>
  <c r="P297" i="3"/>
  <c r="Q297" i="3" s="1"/>
  <c r="AA297" i="3" s="1"/>
  <c r="Q299" i="3"/>
  <c r="AA299" i="3" s="1"/>
  <c r="P301" i="3"/>
  <c r="Q301" i="3" s="1"/>
  <c r="AA301" i="3" s="1"/>
  <c r="Q303" i="3"/>
  <c r="AA303" i="3" s="1"/>
  <c r="P305" i="3"/>
  <c r="Q305" i="3" s="1"/>
  <c r="AA305" i="3" s="1"/>
  <c r="Q307" i="3"/>
  <c r="AA307" i="3" s="1"/>
  <c r="P309" i="3"/>
  <c r="Q309" i="3" s="1"/>
  <c r="AA309" i="3" s="1"/>
  <c r="Q311" i="3"/>
  <c r="AA311" i="3" s="1"/>
  <c r="P313" i="3"/>
  <c r="Q313" i="3" s="1"/>
  <c r="AA313" i="3" s="1"/>
  <c r="Q315" i="3"/>
  <c r="AA315" i="3" s="1"/>
  <c r="P317" i="3"/>
  <c r="Q317" i="3" s="1"/>
  <c r="AA317" i="3" s="1"/>
  <c r="Q319" i="3"/>
  <c r="AA319" i="3" s="1"/>
  <c r="P321" i="3"/>
  <c r="Q321" i="3" s="1"/>
  <c r="AA321" i="3" s="1"/>
  <c r="Q323" i="3"/>
  <c r="AA323" i="3" s="1"/>
  <c r="P325" i="3"/>
  <c r="Q325" i="3" s="1"/>
  <c r="AA325" i="3" s="1"/>
  <c r="Q327" i="3"/>
  <c r="AA327" i="3" s="1"/>
  <c r="P329" i="3"/>
  <c r="Q329" i="3" s="1"/>
  <c r="AA329" i="3" s="1"/>
  <c r="Q331" i="3"/>
  <c r="AA331" i="3" s="1"/>
  <c r="P333" i="3"/>
  <c r="Q333" i="3" s="1"/>
  <c r="AA333" i="3" s="1"/>
  <c r="Q335" i="3"/>
  <c r="AA335" i="3" s="1"/>
  <c r="P337" i="3"/>
  <c r="Q337" i="3" s="1"/>
  <c r="AA337" i="3" s="1"/>
  <c r="Q339" i="3"/>
  <c r="AA339" i="3" s="1"/>
  <c r="P341" i="3"/>
  <c r="Q341" i="3" s="1"/>
  <c r="AA341" i="3" s="1"/>
  <c r="Q343" i="3"/>
  <c r="AA343" i="3" s="1"/>
  <c r="P345" i="3"/>
  <c r="Q345" i="3" s="1"/>
  <c r="AA345" i="3" s="1"/>
  <c r="Q347" i="3"/>
  <c r="AA347" i="3" s="1"/>
  <c r="P349" i="3"/>
  <c r="Q349" i="3" s="1"/>
  <c r="AA349" i="3" s="1"/>
  <c r="P351" i="3"/>
  <c r="Q351" i="3" s="1"/>
  <c r="AA351" i="3" s="1"/>
  <c r="P355" i="3"/>
  <c r="Q355" i="3" s="1"/>
  <c r="AA355" i="3" s="1"/>
  <c r="P359" i="3"/>
  <c r="Q359" i="3" s="1"/>
  <c r="AA359" i="3" s="1"/>
  <c r="P363" i="3"/>
  <c r="Q363" i="3" s="1"/>
  <c r="AA363" i="3" s="1"/>
  <c r="P367" i="3"/>
  <c r="Q367" i="3" s="1"/>
  <c r="AA367" i="3" s="1"/>
  <c r="P371" i="3"/>
  <c r="Q371" i="3" s="1"/>
  <c r="AA371" i="3" s="1"/>
  <c r="P375" i="3"/>
  <c r="Q375" i="3" s="1"/>
  <c r="AA375" i="3" s="1"/>
  <c r="P379" i="3"/>
  <c r="Q379" i="3" s="1"/>
  <c r="AA379" i="3" s="1"/>
  <c r="P383" i="3"/>
  <c r="Q383" i="3" s="1"/>
  <c r="AA383" i="3" s="1"/>
  <c r="P387" i="3"/>
  <c r="Q387" i="3" s="1"/>
  <c r="AA387" i="3" s="1"/>
  <c r="P391" i="3"/>
  <c r="Q391" i="3" s="1"/>
  <c r="AA391" i="3" s="1"/>
  <c r="P395" i="3"/>
  <c r="Q395" i="3" s="1"/>
  <c r="AA395" i="3" s="1"/>
  <c r="P399" i="3"/>
  <c r="Q399" i="3" s="1"/>
  <c r="AA399" i="3" s="1"/>
  <c r="P403" i="3"/>
  <c r="Q403" i="3" s="1"/>
  <c r="AA403" i="3" s="1"/>
  <c r="P407" i="3"/>
  <c r="Q407" i="3" s="1"/>
  <c r="AA407" i="3" s="1"/>
  <c r="P411" i="3"/>
  <c r="Q411" i="3" s="1"/>
  <c r="AA411" i="3" s="1"/>
  <c r="P415" i="3"/>
  <c r="Q415" i="3" s="1"/>
  <c r="AA415" i="3" s="1"/>
  <c r="P419" i="3"/>
  <c r="Q419" i="3" s="1"/>
  <c r="AA419" i="3" s="1"/>
  <c r="P423" i="3"/>
  <c r="Q423" i="3" s="1"/>
  <c r="AA423" i="3" s="1"/>
  <c r="P427" i="3"/>
  <c r="Q427" i="3" s="1"/>
  <c r="AA427" i="3" s="1"/>
  <c r="P431" i="3"/>
  <c r="Q431" i="3" s="1"/>
  <c r="AA431" i="3" s="1"/>
  <c r="P435" i="3"/>
  <c r="Q435" i="3" s="1"/>
  <c r="AA435" i="3" s="1"/>
  <c r="P439" i="3"/>
  <c r="Q439" i="3" s="1"/>
  <c r="AA439" i="3" s="1"/>
  <c r="P443" i="3"/>
  <c r="Q443" i="3" s="1"/>
  <c r="AA443" i="3" s="1"/>
  <c r="P447" i="3"/>
  <c r="Q447" i="3" s="1"/>
  <c r="AA447" i="3" s="1"/>
  <c r="P451" i="3"/>
  <c r="Q451" i="3" s="1"/>
  <c r="AA451" i="3" s="1"/>
  <c r="P455" i="3"/>
  <c r="Q455" i="3" s="1"/>
  <c r="AA455" i="3" s="1"/>
  <c r="P459" i="3"/>
  <c r="Q459" i="3" s="1"/>
  <c r="AA459" i="3" s="1"/>
  <c r="P463" i="3"/>
  <c r="Q463" i="3" s="1"/>
  <c r="AA463" i="3" s="1"/>
  <c r="P467" i="3"/>
  <c r="Q467" i="3" s="1"/>
  <c r="AA467" i="3" s="1"/>
  <c r="P471" i="3"/>
  <c r="Q471" i="3" s="1"/>
  <c r="AA471" i="3" s="1"/>
  <c r="P475" i="3"/>
  <c r="Q475" i="3" s="1"/>
  <c r="AA475" i="3" s="1"/>
  <c r="P479" i="3"/>
  <c r="Q479" i="3" s="1"/>
  <c r="AA479" i="3" s="1"/>
  <c r="P483" i="3"/>
  <c r="Q483" i="3" s="1"/>
  <c r="AA483" i="3" s="1"/>
  <c r="P487" i="3"/>
  <c r="Q487" i="3" s="1"/>
  <c r="AA487" i="3" s="1"/>
  <c r="P491" i="3"/>
  <c r="Q491" i="3" s="1"/>
  <c r="AA491" i="3" s="1"/>
  <c r="P354" i="3"/>
  <c r="Q354" i="3" s="1"/>
  <c r="AA354" i="3" s="1"/>
  <c r="P358" i="3"/>
  <c r="Q358" i="3" s="1"/>
  <c r="AA358" i="3" s="1"/>
  <c r="P362" i="3"/>
  <c r="Q362" i="3" s="1"/>
  <c r="AA362" i="3" s="1"/>
  <c r="P366" i="3"/>
  <c r="Q366" i="3" s="1"/>
  <c r="AA366" i="3" s="1"/>
  <c r="P370" i="3"/>
  <c r="Q370" i="3" s="1"/>
  <c r="AA370" i="3" s="1"/>
  <c r="P374" i="3"/>
  <c r="Q374" i="3" s="1"/>
  <c r="AA374" i="3" s="1"/>
  <c r="P378" i="3"/>
  <c r="Q378" i="3" s="1"/>
  <c r="AA378" i="3" s="1"/>
  <c r="P382" i="3"/>
  <c r="Q382" i="3" s="1"/>
  <c r="AA382" i="3" s="1"/>
  <c r="P388" i="3"/>
  <c r="Q388" i="3" s="1"/>
  <c r="AA388" i="3" s="1"/>
  <c r="P392" i="3"/>
  <c r="Q392" i="3" s="1"/>
  <c r="AA392" i="3" s="1"/>
  <c r="P396" i="3"/>
  <c r="Q396" i="3" s="1"/>
  <c r="AA396" i="3" s="1"/>
  <c r="P400" i="3"/>
  <c r="Q400" i="3" s="1"/>
  <c r="AA400" i="3" s="1"/>
  <c r="P404" i="3"/>
  <c r="Q404" i="3" s="1"/>
  <c r="AA404" i="3" s="1"/>
  <c r="P408" i="3"/>
  <c r="Q408" i="3" s="1"/>
  <c r="AA408" i="3" s="1"/>
  <c r="P412" i="3"/>
  <c r="Q412" i="3" s="1"/>
  <c r="AA412" i="3" s="1"/>
  <c r="P416" i="3"/>
  <c r="Q416" i="3" s="1"/>
  <c r="AA416" i="3" s="1"/>
  <c r="P420" i="3"/>
  <c r="Q420" i="3" s="1"/>
  <c r="AA420" i="3" s="1"/>
  <c r="P424" i="3"/>
  <c r="Q424" i="3" s="1"/>
  <c r="AA424" i="3" s="1"/>
  <c r="P428" i="3"/>
  <c r="Q428" i="3" s="1"/>
  <c r="AA428" i="3" s="1"/>
  <c r="P432" i="3"/>
  <c r="Q432" i="3" s="1"/>
  <c r="AA432" i="3" s="1"/>
  <c r="P436" i="3"/>
  <c r="Q436" i="3" s="1"/>
  <c r="AA436" i="3" s="1"/>
  <c r="P440" i="3"/>
  <c r="Q440" i="3" s="1"/>
  <c r="AA440" i="3" s="1"/>
  <c r="P444" i="3"/>
  <c r="Q444" i="3" s="1"/>
  <c r="AA444" i="3" s="1"/>
  <c r="P448" i="3"/>
  <c r="Q448" i="3" s="1"/>
  <c r="AA448" i="3" s="1"/>
  <c r="P452" i="3"/>
  <c r="Q452" i="3" s="1"/>
  <c r="AA452" i="3" s="1"/>
  <c r="P456" i="3"/>
  <c r="Q456" i="3" s="1"/>
  <c r="AA456" i="3" s="1"/>
  <c r="P460" i="3"/>
  <c r="Q460" i="3" s="1"/>
  <c r="AA460" i="3" s="1"/>
  <c r="P464" i="3"/>
  <c r="Q464" i="3" s="1"/>
  <c r="AA464" i="3" s="1"/>
  <c r="P468" i="3"/>
  <c r="Q468" i="3" s="1"/>
  <c r="AA468" i="3" s="1"/>
  <c r="P472" i="3"/>
  <c r="Q472" i="3" s="1"/>
  <c r="AA472" i="3" s="1"/>
  <c r="P476" i="3"/>
  <c r="Q476" i="3" s="1"/>
  <c r="AA476" i="3" s="1"/>
  <c r="P480" i="3"/>
  <c r="Q480" i="3" s="1"/>
  <c r="AA480" i="3" s="1"/>
  <c r="P484" i="3"/>
  <c r="Q484" i="3" s="1"/>
  <c r="AA484" i="3" s="1"/>
  <c r="P488" i="3"/>
  <c r="Q488" i="3" s="1"/>
  <c r="AA488" i="3" s="1"/>
  <c r="P492" i="3"/>
  <c r="Q492" i="3" s="1"/>
  <c r="AA492" i="3" s="1"/>
  <c r="P386" i="3"/>
  <c r="Q386" i="3" s="1"/>
  <c r="AA386" i="3" s="1"/>
  <c r="P390" i="3"/>
  <c r="Q390" i="3" s="1"/>
  <c r="AA390" i="3" s="1"/>
  <c r="P394" i="3"/>
  <c r="Q394" i="3" s="1"/>
  <c r="AA394" i="3" s="1"/>
  <c r="P398" i="3"/>
  <c r="Q398" i="3" s="1"/>
  <c r="AA398" i="3" s="1"/>
  <c r="P402" i="3"/>
  <c r="Q402" i="3" s="1"/>
  <c r="AA402" i="3" s="1"/>
  <c r="P406" i="3"/>
  <c r="Q406" i="3" s="1"/>
  <c r="AA406" i="3" s="1"/>
  <c r="P410" i="3"/>
  <c r="Q410" i="3" s="1"/>
  <c r="AA410" i="3" s="1"/>
  <c r="P414" i="3"/>
  <c r="Q414" i="3" s="1"/>
  <c r="AA414" i="3" s="1"/>
  <c r="P418" i="3"/>
  <c r="Q418" i="3" s="1"/>
  <c r="AA418" i="3" s="1"/>
  <c r="P422" i="3"/>
  <c r="Q422" i="3" s="1"/>
  <c r="AA422" i="3" s="1"/>
  <c r="P426" i="3"/>
  <c r="Q426" i="3" s="1"/>
  <c r="AA426" i="3" s="1"/>
  <c r="P430" i="3"/>
  <c r="Q430" i="3" s="1"/>
  <c r="AA430" i="3" s="1"/>
  <c r="P434" i="3"/>
  <c r="Q434" i="3" s="1"/>
  <c r="AA434" i="3" s="1"/>
  <c r="P438" i="3"/>
  <c r="Q438" i="3" s="1"/>
  <c r="AA438" i="3" s="1"/>
  <c r="P442" i="3"/>
  <c r="Q442" i="3" s="1"/>
  <c r="AA442" i="3" s="1"/>
  <c r="P446" i="3"/>
  <c r="Q446" i="3" s="1"/>
  <c r="AA446" i="3" s="1"/>
  <c r="P450" i="3"/>
  <c r="Q450" i="3" s="1"/>
  <c r="AA450" i="3" s="1"/>
  <c r="P454" i="3"/>
  <c r="Q454" i="3" s="1"/>
  <c r="AA454" i="3" s="1"/>
  <c r="P458" i="3"/>
  <c r="Q458" i="3" s="1"/>
  <c r="AA458" i="3" s="1"/>
  <c r="P462" i="3"/>
  <c r="Q462" i="3" s="1"/>
  <c r="AA462" i="3" s="1"/>
  <c r="Q10" i="3" l="1"/>
  <c r="AA10" i="3" s="1"/>
  <c r="Q61" i="3"/>
  <c r="AA61" i="3" s="1"/>
  <c r="AA373" i="3"/>
  <c r="AA357" i="3"/>
  <c r="AA47" i="3"/>
  <c r="Q14" i="3"/>
  <c r="AA14" i="3" s="1"/>
  <c r="AA417" i="3"/>
  <c r="AA401" i="3"/>
  <c r="AA385" i="3"/>
  <c r="AA6" i="3"/>
  <c r="AA364" i="3"/>
  <c r="Q12" i="3"/>
  <c r="AA12" i="3" s="1"/>
  <c r="Q33" i="3"/>
  <c r="AA33" i="3" s="1"/>
  <c r="Q29" i="3"/>
  <c r="AA29" i="3" s="1"/>
  <c r="AA342" i="3"/>
  <c r="AA326" i="3"/>
  <c r="AA310" i="3"/>
  <c r="AA294" i="3"/>
  <c r="AA182" i="3"/>
  <c r="AA166" i="3"/>
  <c r="AA150" i="3"/>
  <c r="AA134" i="3"/>
  <c r="AA81" i="3"/>
  <c r="AA37" i="3"/>
  <c r="AA490" i="3"/>
  <c r="AA482" i="3"/>
  <c r="AA474" i="3"/>
  <c r="AA466" i="3"/>
  <c r="AA469" i="3"/>
  <c r="AA461" i="3"/>
  <c r="AA445" i="3"/>
  <c r="AA49" i="3"/>
  <c r="AA9" i="3"/>
  <c r="AA5" i="3"/>
  <c r="AA485" i="3"/>
  <c r="AA477" i="3"/>
  <c r="Q50" i="3"/>
  <c r="AA50" i="3" s="1"/>
  <c r="AA4" i="3"/>
  <c r="Q119" i="3"/>
  <c r="AA119" i="3" s="1"/>
  <c r="Q111" i="3"/>
  <c r="AA111" i="3" s="1"/>
  <c r="Q103" i="3"/>
  <c r="AA103" i="3" s="1"/>
  <c r="Q54" i="3"/>
  <c r="AA54" i="3" s="1"/>
  <c r="Q19" i="3"/>
  <c r="AA19" i="3" s="1"/>
  <c r="Q52" i="3"/>
  <c r="AA52" i="3" s="1"/>
  <c r="Q21" i="3"/>
  <c r="AA21" i="3" s="1"/>
  <c r="Q16" i="3"/>
  <c r="AA16" i="3" s="1"/>
  <c r="Q44" i="3"/>
  <c r="AA44" i="3" s="1"/>
  <c r="Q42" i="3"/>
  <c r="AA42" i="3" s="1"/>
  <c r="Q38" i="3"/>
  <c r="AA38" i="3" s="1"/>
  <c r="Q25" i="3"/>
  <c r="Q48" i="3"/>
  <c r="AA48" i="3" s="1"/>
  <c r="Q115" i="3"/>
  <c r="AA115" i="3" s="1"/>
  <c r="Q107" i="3"/>
  <c r="AA107" i="3" s="1"/>
  <c r="Q99" i="3"/>
  <c r="AA99" i="3" s="1"/>
  <c r="Q46" i="3"/>
  <c r="AA46" i="3" s="1"/>
  <c r="Q27" i="3"/>
  <c r="AA27" i="3" s="1"/>
  <c r="Q56" i="3"/>
  <c r="AA56" i="3" s="1"/>
  <c r="Q40" i="3"/>
  <c r="AA40" i="3" s="1"/>
  <c r="AY2" i="3" l="1"/>
  <c r="AZ2" i="3"/>
  <c r="AA25" i="3"/>
  <c r="AX2" i="3"/>
  <c r="AU2" i="3" l="1"/>
  <c r="AT2" i="3"/>
  <c r="BA2" i="3" s="1"/>
  <c r="BB2" i="3" s="1"/>
  <c r="AV2" i="3"/>
</calcChain>
</file>

<file path=xl/sharedStrings.xml><?xml version="1.0" encoding="utf-8"?>
<sst xmlns="http://schemas.openxmlformats.org/spreadsheetml/2006/main" count="7357" uniqueCount="2035">
  <si>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អេស ឌីអេវើហ្គ្រីន អឹភែរឹស (ខេមបូឌា) (អេស ឌីអេវើហ្គ្រីន អឹភែរឹស (ខេមបូឌា))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ផ្លូវជាតិលេខ4 ភូមិ ត្រពាំងឈូក ឃុំ/សង្កាត់ កន្ទោក ក្រុង/ស្រុក/ខណ្ឌ ពោធិ៍សែនជ័យ រាជធានី/ខេត្ត ភ្នំពេញ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៣២ថ្ងៃ ចាប់ពីថ្ងៃទី០៦ ខែ០៥ ឆ្នាំ២០២០ ដល់ថ្ងៃទី០៦ ខែ០៦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</si>
  <si>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</si>
  <si>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</si>
  <si>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</si>
  <si>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</si>
  <si>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</si>
  <si>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</si>
  <si>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</si>
  <si>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</si>
  <si>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</si>
  <si>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ស</t>
  </si>
  <si>
    <t>28909160253337យ</t>
  </si>
  <si>
    <t>29309160256454ភ</t>
  </si>
  <si>
    <t>28909160253384ល</t>
  </si>
  <si>
    <t>29409160256422ន</t>
  </si>
  <si>
    <t>19309160252653ន</t>
  </si>
  <si>
    <t>28209160258379ស</t>
  </si>
  <si>
    <t>19109160252758ភ</t>
  </si>
  <si>
    <t>27902170630193ទ</t>
  </si>
  <si>
    <t>29509160260054ថ</t>
  </si>
  <si>
    <t>29610160362845ប</t>
  </si>
  <si>
    <t>29501170606055ណ</t>
  </si>
  <si>
    <t>29406181438029ម</t>
  </si>
  <si>
    <t>29905170774311ភ</t>
  </si>
  <si>
    <t>28510181845177យ</t>
  </si>
  <si>
    <t>29910181845191រ</t>
  </si>
  <si>
    <t>29406192087198ក</t>
  </si>
  <si>
    <t>29704192042342ថ</t>
  </si>
  <si>
    <t>29308170867972ឃ</t>
  </si>
  <si>
    <t>20111192252070ក</t>
  </si>
  <si>
    <t>20110192217974ឍ</t>
  </si>
  <si>
    <t>29105192050261ដ</t>
  </si>
  <si>
    <t>29910192217979គ</t>
  </si>
  <si>
    <t>28805192050254ធ</t>
  </si>
  <si>
    <t>29808192167133ល</t>
  </si>
  <si>
    <t>29509160252212ឍ</t>
  </si>
  <si>
    <t>27309160255885វ</t>
  </si>
  <si>
    <t>27009160255898ស</t>
  </si>
  <si>
    <t>27710170915537ព</t>
  </si>
  <si>
    <t>27812181949980ឃ</t>
  </si>
  <si>
    <t>27501191970371ប</t>
  </si>
  <si>
    <t>26902191999066ឃ</t>
  </si>
  <si>
    <t>27310192217659ព</t>
  </si>
  <si>
    <t>27911192252375ភ</t>
  </si>
  <si>
    <t>29609160258453ល</t>
  </si>
  <si>
    <t>29710160394034ថ</t>
  </si>
  <si>
    <t>19509160258242ផ</t>
  </si>
  <si>
    <t>17609160255466យ</t>
  </si>
  <si>
    <t>ហម នឿត</t>
  </si>
  <si>
    <t>19509160259046ម</t>
  </si>
  <si>
    <t>19009160257678វ</t>
  </si>
  <si>
    <t>28310160394178ប</t>
  </si>
  <si>
    <t>28209160253714ទ</t>
  </si>
  <si>
    <t>29410160394549ម</t>
  </si>
  <si>
    <t>28504170719964ហ</t>
  </si>
  <si>
    <t>29306170791330ធ</t>
  </si>
  <si>
    <t>29907170854628គ</t>
  </si>
  <si>
    <t>29706181438079អ</t>
  </si>
  <si>
    <t>29405170751393ភ</t>
  </si>
  <si>
    <t>29901181198788ឆ</t>
  </si>
  <si>
    <t>29506181437605ម</t>
  </si>
  <si>
    <t>29902181280284ភ</t>
  </si>
  <si>
    <t>19409160259001ណ</t>
  </si>
  <si>
    <t>28409181687428គ</t>
  </si>
  <si>
    <t>29601181215074ណ</t>
  </si>
  <si>
    <t>28906170795610វ</t>
  </si>
  <si>
    <t>27708181545985ង</t>
  </si>
  <si>
    <t>28503181308268ព</t>
  </si>
  <si>
    <t>28208181546414ផ</t>
  </si>
  <si>
    <t>19908181545978ញ</t>
  </si>
  <si>
    <t>19611181903384ព</t>
  </si>
  <si>
    <t>20011181874435ឌ</t>
  </si>
  <si>
    <t>29801191963501ព</t>
  </si>
  <si>
    <t>29001191963199ល</t>
  </si>
  <si>
    <t>20001191959463ទ</t>
  </si>
  <si>
    <t>19808160189893ច</t>
  </si>
  <si>
    <t>19906192078593ឃ</t>
  </si>
  <si>
    <t>29506181437607រ</t>
  </si>
  <si>
    <t>28412160493441ថ</t>
  </si>
  <si>
    <t>20108192172949ព</t>
  </si>
  <si>
    <t>19801202286996ហ</t>
  </si>
  <si>
    <t>19503170636422ថ</t>
  </si>
  <si>
    <t>19707170853454វ</t>
  </si>
  <si>
    <t>29805170765976ឆ</t>
  </si>
  <si>
    <t>29005181385586វ</t>
  </si>
  <si>
    <t>19412181940284ផ</t>
  </si>
  <si>
    <t>18106192086882ល</t>
  </si>
  <si>
    <t>19112160526865ប</t>
  </si>
  <si>
    <t>10106192094369ធ</t>
  </si>
  <si>
    <t>28008181596672ហ</t>
  </si>
  <si>
    <t>29112181932678ល</t>
  </si>
  <si>
    <t>28710192216268ព</t>
  </si>
  <si>
    <t>29509160278549ខ</t>
  </si>
  <si>
    <t>18910192225130ឋ</t>
  </si>
  <si>
    <t>29910192218028ផ</t>
  </si>
  <si>
    <t>20010181772404ង</t>
  </si>
  <si>
    <t>19712181925805រ</t>
  </si>
  <si>
    <t>19910192225541ធ</t>
  </si>
  <si>
    <t>29308192172844ល</t>
  </si>
  <si>
    <t>19302202308929ទ</t>
  </si>
  <si>
    <t>19101202302450ហ</t>
  </si>
  <si>
    <t>19802202308803ឍ</t>
  </si>
  <si>
    <t>28602181260123ញ</t>
  </si>
  <si>
    <t>19901202303158ឋ</t>
  </si>
  <si>
    <t>19209160255589ស</t>
  </si>
  <si>
    <t>19809160256442ម</t>
  </si>
  <si>
    <t>18210160394122ជ</t>
  </si>
  <si>
    <t>19010170947683ភ</t>
  </si>
  <si>
    <t>18711160443615ត</t>
  </si>
  <si>
    <t>19811192235734ភ</t>
  </si>
  <si>
    <t>28709160253647ល</t>
  </si>
  <si>
    <t>28209160253404ឍ</t>
  </si>
  <si>
    <t>28909160255709ហ</t>
  </si>
  <si>
    <t>28709160256522ព</t>
  </si>
  <si>
    <t>29009160255971ភ</t>
  </si>
  <si>
    <t>29109160255726ព</t>
  </si>
  <si>
    <t>29710160394960ម</t>
  </si>
  <si>
    <t>28907170825908ក</t>
  </si>
  <si>
    <t>29404170720265ថ</t>
  </si>
  <si>
    <t>28507170825781វ</t>
  </si>
  <si>
    <t>29701170606070ឍ</t>
  </si>
  <si>
    <t>29801181176482យ</t>
  </si>
  <si>
    <t>29901181199892ឃ</t>
  </si>
  <si>
    <t>29405181399265ឡ</t>
  </si>
  <si>
    <t>29707181462264រ</t>
  </si>
  <si>
    <t>29210181772805ប</t>
  </si>
  <si>
    <t>29602191999381ឃ</t>
  </si>
  <si>
    <t>19012181935092ធ</t>
  </si>
  <si>
    <t>19310192208624ត</t>
  </si>
  <si>
    <t>29810192218047ផ</t>
  </si>
  <si>
    <t>28210192217415ឌ</t>
  </si>
  <si>
    <t>20010192218262ឃ</t>
  </si>
  <si>
    <t>29710170925992ហ</t>
  </si>
  <si>
    <t>10001202291931ឡ</t>
  </si>
  <si>
    <t>10101202292272ឡ</t>
  </si>
  <si>
    <t>29901202291987វ</t>
  </si>
  <si>
    <t>20001181176525ឆ</t>
  </si>
  <si>
    <t>28609160256875អ</t>
  </si>
  <si>
    <t>28710160394154ធ</t>
  </si>
  <si>
    <t>29804170719696ឃ</t>
  </si>
  <si>
    <t>29905170773652ហ</t>
  </si>
  <si>
    <t>29810170915634ភ</t>
  </si>
  <si>
    <t>28311170965442ប</t>
  </si>
  <si>
    <t>29605181409405ផ</t>
  </si>
  <si>
    <t>29006181438020ឋ</t>
  </si>
  <si>
    <t>29804181355338ល</t>
  </si>
  <si>
    <t>29110160394171ឌ</t>
  </si>
  <si>
    <t>29209160293094ភ</t>
  </si>
  <si>
    <t>29806192094517ហ</t>
  </si>
  <si>
    <t>20012181944888ភ</t>
  </si>
  <si>
    <t>20010192217377ញ</t>
  </si>
  <si>
    <t>20005192062784ឍ</t>
  </si>
  <si>
    <t>29201181213929ទ</t>
  </si>
  <si>
    <t>27909160257140ប</t>
  </si>
  <si>
    <t>19509160253486រ</t>
  </si>
  <si>
    <t>29409160257658ឡ</t>
  </si>
  <si>
    <t>28409160257352ផ</t>
  </si>
  <si>
    <t>29709160256215ព</t>
  </si>
  <si>
    <t>28409160257936ស</t>
  </si>
  <si>
    <t>29109160256587វ</t>
  </si>
  <si>
    <t>29210160394220ឈ</t>
  </si>
  <si>
    <t>19206170803693ព</t>
  </si>
  <si>
    <t>28007170825778ស</t>
  </si>
  <si>
    <t>28707170831056ព</t>
  </si>
  <si>
    <t>29412171126505ឍ</t>
  </si>
  <si>
    <t>28605181399377ឃ</t>
  </si>
  <si>
    <t>28707181473574ឡ</t>
  </si>
  <si>
    <t>29110181772419ប</t>
  </si>
  <si>
    <t>29303181319022ឋ</t>
  </si>
  <si>
    <t>28207192147444ព</t>
  </si>
  <si>
    <t>28410192217409ទ</t>
  </si>
  <si>
    <t>29610192225613ថ</t>
  </si>
  <si>
    <t>29610192225484ព</t>
  </si>
  <si>
    <t>29110192230889ព</t>
  </si>
  <si>
    <t>20001191956857ផ</t>
  </si>
  <si>
    <t>29612171071189ព</t>
  </si>
  <si>
    <t>20202202321216យ</t>
  </si>
  <si>
    <t>28809170894062ឡ</t>
  </si>
  <si>
    <t>28809160254080ប</t>
  </si>
  <si>
    <t>19708181597123ស</t>
  </si>
  <si>
    <t>20012181940836ឌ</t>
  </si>
  <si>
    <t>18810160393999ខ</t>
  </si>
  <si>
    <t>26909160255028ព</t>
  </si>
  <si>
    <t>28509160255624ព</t>
  </si>
  <si>
    <t>28010160393992ប</t>
  </si>
  <si>
    <t>28009160255174ទ</t>
  </si>
  <si>
    <t>28909160255877ឃ</t>
  </si>
  <si>
    <t>29612160481460ទ</t>
  </si>
  <si>
    <t>29701170604547ប</t>
  </si>
  <si>
    <t>29012160547150ដ</t>
  </si>
  <si>
    <t>19806181427903រ</t>
  </si>
  <si>
    <t>29508160207928រ</t>
  </si>
  <si>
    <t>19006181438328ផ</t>
  </si>
  <si>
    <t>28810181772120ត</t>
  </si>
  <si>
    <t>29210181772245ធ</t>
  </si>
  <si>
    <t>20005181383971ត</t>
  </si>
  <si>
    <t>29306181441948ល</t>
  </si>
  <si>
    <t>29901181224156ធ</t>
  </si>
  <si>
    <t>29709160311370ថ</t>
  </si>
  <si>
    <t>29810192218642ព</t>
  </si>
  <si>
    <t>10003202337415ឡ</t>
  </si>
  <si>
    <t>29209160256998គ</t>
  </si>
  <si>
    <t>29709160254692ស</t>
  </si>
  <si>
    <t>29409160254908រ</t>
  </si>
  <si>
    <t>28609160254862រ</t>
  </si>
  <si>
    <t>29312160481431ឌ</t>
  </si>
  <si>
    <t>29801181177579ក</t>
  </si>
  <si>
    <t>ទន់ ដាវី</t>
  </si>
  <si>
    <t>29712181933232ប</t>
  </si>
  <si>
    <t>29710160394249ម</t>
  </si>
  <si>
    <t>20102191987066ន</t>
  </si>
  <si>
    <t>29905170753382វ</t>
  </si>
  <si>
    <t>29404170719937ហ</t>
  </si>
  <si>
    <t>19803192011125ដ</t>
  </si>
  <si>
    <t>រ៉ន ស្រីម៉ៅ</t>
  </si>
  <si>
    <t>29904170719666ខ</t>
  </si>
  <si>
    <t>27802191999240ហ</t>
  </si>
  <si>
    <t>19508170866504ល</t>
  </si>
  <si>
    <t>28904181370807យ</t>
  </si>
  <si>
    <t>29007192149359វ</t>
  </si>
  <si>
    <t>19901191953266ស</t>
  </si>
  <si>
    <t>29309160256927វ</t>
  </si>
  <si>
    <t>29609160257500ន</t>
  </si>
  <si>
    <t>27609160255073ប</t>
  </si>
  <si>
    <t>29406170791649អ</t>
  </si>
  <si>
    <t>28608170862647អ</t>
  </si>
  <si>
    <t>29102160047408ឋ</t>
  </si>
  <si>
    <t>28609160242478រ</t>
  </si>
  <si>
    <t>28009181644179ល</t>
  </si>
  <si>
    <t>28202181270257ណ</t>
  </si>
  <si>
    <t>19412181919004ទ</t>
  </si>
  <si>
    <t>20012181919151ឈ</t>
  </si>
  <si>
    <t>28609160239175រ</t>
  </si>
  <si>
    <t>19607192125639វ</t>
  </si>
  <si>
    <t>29205192052251ឌ</t>
  </si>
  <si>
    <t>29901181223215ឍ</t>
  </si>
  <si>
    <t>28008192173427ផ</t>
  </si>
  <si>
    <t>10111192243598ណ</t>
  </si>
  <si>
    <t>10008192160816ដ</t>
  </si>
  <si>
    <t>អុង ផៃ</t>
  </si>
  <si>
    <t>29309160254920ន</t>
  </si>
  <si>
    <t>29509160257068ល</t>
  </si>
  <si>
    <t>28609160253174ផ</t>
  </si>
  <si>
    <t>28009160254794ម</t>
  </si>
  <si>
    <t>29309160256955ស</t>
  </si>
  <si>
    <t>29509160255414ប</t>
  </si>
  <si>
    <t>29409160255572ម</t>
  </si>
  <si>
    <t>29910170915760ម</t>
  </si>
  <si>
    <t>28411170982922ភ</t>
  </si>
  <si>
    <t>28903181305244ទ</t>
  </si>
  <si>
    <t>29305170734153ទ</t>
  </si>
  <si>
    <t>29507160141630ឌ</t>
  </si>
  <si>
    <t>កែវ សុខហេន</t>
  </si>
  <si>
    <t>28909160257355ស</t>
  </si>
  <si>
    <t>19506192104528ប</t>
  </si>
  <si>
    <t>27708192173428វ</t>
  </si>
  <si>
    <t>29308170859077ក</t>
  </si>
  <si>
    <t>19306181417412ត</t>
  </si>
  <si>
    <t>19011160400520ហ</t>
  </si>
  <si>
    <t>គាំ សុភ័ណ្ឌ</t>
  </si>
  <si>
    <t>28609160286437ស</t>
  </si>
  <si>
    <t>29305160101020ហ</t>
  </si>
  <si>
    <t>29009160260134ដ</t>
  </si>
  <si>
    <t>28609160252685ល</t>
  </si>
  <si>
    <t>28609160258172ម</t>
  </si>
  <si>
    <t>29609160255324ផ</t>
  </si>
  <si>
    <t>29708170872191ស</t>
  </si>
  <si>
    <t>29407170844047ម</t>
  </si>
  <si>
    <t>28408170872032ន</t>
  </si>
  <si>
    <t>29809170911884ខ</t>
  </si>
  <si>
    <t>26609160254737យ</t>
  </si>
  <si>
    <t>29709160242087ម</t>
  </si>
  <si>
    <t>18606181438184រ</t>
  </si>
  <si>
    <t>29005170740562ត</t>
  </si>
  <si>
    <t>28909160254270ព</t>
  </si>
  <si>
    <t>29603181330737ប</t>
  </si>
  <si>
    <t>29901170566657ឡ</t>
  </si>
  <si>
    <t>19612160503511ឈ</t>
  </si>
  <si>
    <t>29511160453328ទ</t>
  </si>
  <si>
    <t>29606170804746ល</t>
  </si>
  <si>
    <t>20102191987686ល</t>
  </si>
  <si>
    <t>29609160247236ម</t>
  </si>
  <si>
    <t>20101191956732ណ</t>
  </si>
  <si>
    <t>29709160257999ញ</t>
  </si>
  <si>
    <t>28502160040802ច</t>
  </si>
  <si>
    <t>29905170773492អ</t>
  </si>
  <si>
    <t>29808160234645យ</t>
  </si>
  <si>
    <t>28309160283148ព</t>
  </si>
  <si>
    <t>29609160245113ថ</t>
  </si>
  <si>
    <t>29904181372702ព</t>
  </si>
  <si>
    <t>28304181372778វ</t>
  </si>
  <si>
    <t>28905181409278ឡ</t>
  </si>
  <si>
    <t>20009181644447ទ</t>
  </si>
  <si>
    <t>20010170915807ភ</t>
  </si>
  <si>
    <t>27901191955998ញ</t>
  </si>
  <si>
    <t>19208192185064ភ</t>
  </si>
  <si>
    <t>20112192258575ទ</t>
  </si>
  <si>
    <t>28909160259926គ</t>
  </si>
  <si>
    <t>28609160260192ន</t>
  </si>
  <si>
    <t>28901170600860ត</t>
  </si>
  <si>
    <t>29002170610941ញ</t>
  </si>
  <si>
    <t>29210170915648ព</t>
  </si>
  <si>
    <t>28107170853410ណ</t>
  </si>
  <si>
    <t>28510170915621ត</t>
  </si>
  <si>
    <t>29112171041979ផ</t>
  </si>
  <si>
    <t>29709160241934ម</t>
  </si>
  <si>
    <t>28601181199583ស</t>
  </si>
  <si>
    <t>19005181409334ត</t>
  </si>
  <si>
    <t>28306181417350ថ</t>
  </si>
  <si>
    <t>19709181669429ឆ</t>
  </si>
  <si>
    <t>28410160376195ប</t>
  </si>
  <si>
    <t>28409181644305ព</t>
  </si>
  <si>
    <t>28604170722659រ</t>
  </si>
  <si>
    <t>29811160431617ទ</t>
  </si>
  <si>
    <t>29102170611913ដ</t>
  </si>
  <si>
    <t>28610181845373ម</t>
  </si>
  <si>
    <t>28610181772307ប</t>
  </si>
  <si>
    <t>29409160243650ធ</t>
  </si>
  <si>
    <t>29509160242238ប</t>
  </si>
  <si>
    <t>29712192266781ហ</t>
  </si>
  <si>
    <t>18810170923726ព</t>
  </si>
  <si>
    <t>29012160493444ថ</t>
  </si>
  <si>
    <t>29101202286821ឋ</t>
  </si>
  <si>
    <t>28209160254614ទ</t>
  </si>
  <si>
    <t>28704170719636វ</t>
  </si>
  <si>
    <t>27711160457188យ</t>
  </si>
  <si>
    <t>29504170720446ធ</t>
  </si>
  <si>
    <t>29709160242167ភ</t>
  </si>
  <si>
    <t>19812171065881យ</t>
  </si>
  <si>
    <t>29206192079143ព</t>
  </si>
  <si>
    <t>19907192114097ល</t>
  </si>
  <si>
    <t>19612181945123ប</t>
  </si>
  <si>
    <t>29806192104532ន</t>
  </si>
  <si>
    <t>29402170622823ត</t>
  </si>
  <si>
    <t>28706160133089ផ</t>
  </si>
  <si>
    <t>19108160209546ន</t>
  </si>
  <si>
    <t>29110192230873ត</t>
  </si>
  <si>
    <t>28707181462412ប</t>
  </si>
  <si>
    <t>10112192266785ធ</t>
  </si>
  <si>
    <t>29110160393839ព</t>
  </si>
  <si>
    <t>29511170965074ម</t>
  </si>
  <si>
    <t>10101202298934ញ</t>
  </si>
  <si>
    <t>29204170715380ថ</t>
  </si>
  <si>
    <t>29409160254087ម</t>
  </si>
  <si>
    <t>28409160253306ថ</t>
  </si>
  <si>
    <t>29109160257353ប</t>
  </si>
  <si>
    <t>28612160538702ធ</t>
  </si>
  <si>
    <t>28304170719833ភ</t>
  </si>
  <si>
    <t>29104170719840ប</t>
  </si>
  <si>
    <t>29504170719851រ</t>
  </si>
  <si>
    <t>27807170853157វ</t>
  </si>
  <si>
    <t>29910170915496ហ</t>
  </si>
  <si>
    <t>29201170606031ច</t>
  </si>
  <si>
    <t>27806181438124ព</t>
  </si>
  <si>
    <t>29205170750471ទ</t>
  </si>
  <si>
    <t>29808181596657ញ</t>
  </si>
  <si>
    <t>10009181653980ធ</t>
  </si>
  <si>
    <t>20010181772188ឍ</t>
  </si>
  <si>
    <t>29411181911382ធ</t>
  </si>
  <si>
    <t>29912181919640ស</t>
  </si>
  <si>
    <t>19506170791393វ</t>
  </si>
  <si>
    <t>19406181446762រ</t>
  </si>
  <si>
    <t>28601202304019ច</t>
  </si>
  <si>
    <t>28809170904951ហ</t>
  </si>
  <si>
    <t>28009160255489រ</t>
  </si>
  <si>
    <t>18309160256100ញ</t>
  </si>
  <si>
    <t>27309160253345ទ</t>
  </si>
  <si>
    <t>28109160256263ធ</t>
  </si>
  <si>
    <t>29509160253638រ</t>
  </si>
  <si>
    <t>27909160252873វ</t>
  </si>
  <si>
    <t>29810160394669ឡ</t>
  </si>
  <si>
    <t>29710160394342ធ</t>
  </si>
  <si>
    <t>19107170815392ផ</t>
  </si>
  <si>
    <t>28809160256840រ</t>
  </si>
  <si>
    <t>28202181229731ត</t>
  </si>
  <si>
    <t>28811170984224ម</t>
  </si>
  <si>
    <t>28912171066596ហ</t>
  </si>
  <si>
    <t>29901181153088ភ</t>
  </si>
  <si>
    <t>28306160133945ធ</t>
  </si>
  <si>
    <t>20004170719842ស</t>
  </si>
  <si>
    <t>29910181730146ន</t>
  </si>
  <si>
    <t>10006192113322ឡ</t>
  </si>
  <si>
    <t>29401202286817ន</t>
  </si>
  <si>
    <t>29608170875585ច</t>
  </si>
  <si>
    <t>19806192104648រ</t>
  </si>
  <si>
    <t>19804181358253យ</t>
  </si>
  <si>
    <t>29907192130969ខ</t>
  </si>
  <si>
    <t>29409160254670ព</t>
  </si>
  <si>
    <t>29211181911208ឍ</t>
  </si>
  <si>
    <t>29009160253280ណ</t>
  </si>
  <si>
    <t>29509160247044ប</t>
  </si>
  <si>
    <t>29006170791273ផ</t>
  </si>
  <si>
    <t>28610170931794ឃ</t>
  </si>
  <si>
    <t>29710170915591ម</t>
  </si>
  <si>
    <t>20007181470873ត</t>
  </si>
  <si>
    <t>29910170948980ខ</t>
  </si>
  <si>
    <t>29005192071595ព</t>
  </si>
  <si>
    <t>29109160255556ភ</t>
  </si>
  <si>
    <t>20010181772165ឈ</t>
  </si>
  <si>
    <t>29309160258356រ</t>
  </si>
  <si>
    <t>29709160259982ឃ</t>
  </si>
  <si>
    <t>28104170719657យ</t>
  </si>
  <si>
    <t>28510170915507ធ</t>
  </si>
  <si>
    <t>29010170932043ឈ</t>
  </si>
  <si>
    <t>19309160322733ថ</t>
  </si>
  <si>
    <t>28108160195130ឌ</t>
  </si>
  <si>
    <t>19306181437755ល</t>
  </si>
  <si>
    <t>29608170860485ឡ</t>
  </si>
  <si>
    <t>19311181897328ស</t>
  </si>
  <si>
    <t>28806192094695ឃ</t>
  </si>
  <si>
    <t>29902191999255ឆ</t>
  </si>
  <si>
    <t>29907160165947ស</t>
  </si>
  <si>
    <t>28411160447868ល</t>
  </si>
  <si>
    <t>10112192266783ថ</t>
  </si>
  <si>
    <t>29908181544266អ</t>
  </si>
  <si>
    <t>29209160305176ធ</t>
  </si>
  <si>
    <t>29110192223907ត</t>
  </si>
  <si>
    <t>27709160257104ធ</t>
  </si>
  <si>
    <t>29409160253939ស</t>
  </si>
  <si>
    <t>29404170719583ល</t>
  </si>
  <si>
    <t>29607170824954ឡ</t>
  </si>
  <si>
    <t>19609181643729ក</t>
  </si>
  <si>
    <t>29402170630148ណ</t>
  </si>
  <si>
    <t>29610181845367វ</t>
  </si>
  <si>
    <t>29208170875682អ</t>
  </si>
  <si>
    <t>20009160255487ឡ</t>
  </si>
  <si>
    <t>19805192072071ន</t>
  </si>
  <si>
    <t>29709160256192រ</t>
  </si>
  <si>
    <t>29209160256509ភ</t>
  </si>
  <si>
    <t>20104192041001យ</t>
  </si>
  <si>
    <t>29711170973509វ</t>
  </si>
  <si>
    <t>28406181427520ទ</t>
  </si>
  <si>
    <t>29912192270647វ</t>
  </si>
  <si>
    <t>19312192265097ម</t>
  </si>
  <si>
    <t>29402150005238ឈ</t>
  </si>
  <si>
    <t>ប៉ិច ស្រីវីន</t>
  </si>
  <si>
    <t>29709160260207ធ</t>
  </si>
  <si>
    <t>29209160260080ឌ</t>
  </si>
  <si>
    <t>17309160253896ល</t>
  </si>
  <si>
    <t>29209160257541ប</t>
  </si>
  <si>
    <t>28309160257609យ</t>
  </si>
  <si>
    <t>27909160254098ស</t>
  </si>
  <si>
    <t>29309160253170ត</t>
  </si>
  <si>
    <t>29709160253871ល</t>
  </si>
  <si>
    <t>29009160253850ទ</t>
  </si>
  <si>
    <t>29308170859356ក</t>
  </si>
  <si>
    <t>29706170791404ម</t>
  </si>
  <si>
    <t>29906181438420ម</t>
  </si>
  <si>
    <t>28910170915485ល</t>
  </si>
  <si>
    <t>19110192225241ជ</t>
  </si>
  <si>
    <t>29806170788735ច</t>
  </si>
  <si>
    <t>20012181933287ណ</t>
  </si>
  <si>
    <t>19906192097132រ</t>
  </si>
  <si>
    <t>29507160148890ល</t>
  </si>
  <si>
    <t>19903192010933ទ</t>
  </si>
  <si>
    <t>10007181473599ព</t>
  </si>
  <si>
    <t>29611160461601ឋ</t>
  </si>
  <si>
    <t>29201170578655យ</t>
  </si>
  <si>
    <t>18909160255561យ</t>
  </si>
  <si>
    <t>29109160255557ម</t>
  </si>
  <si>
    <t>18509160253097ភ</t>
  </si>
  <si>
    <t>28009160257247ប</t>
  </si>
  <si>
    <t>27909160256203ន</t>
  </si>
  <si>
    <t>18709160258596ខ</t>
  </si>
  <si>
    <t>28107170827411ថ</t>
  </si>
  <si>
    <t>29111192235604ឍ</t>
  </si>
  <si>
    <t>29702170621260ឌ</t>
  </si>
  <si>
    <t>27709160253198ល</t>
  </si>
  <si>
    <t>28909160258109ល</t>
  </si>
  <si>
    <t>29209160257208ប</t>
  </si>
  <si>
    <t>29609160257840រ</t>
  </si>
  <si>
    <t>29209160256088យ</t>
  </si>
  <si>
    <t>លី ប៉ាវគៀន</t>
  </si>
  <si>
    <t>26909160256645វ</t>
  </si>
  <si>
    <t>17509160325313ឍ</t>
  </si>
  <si>
    <t>នាម ធី</t>
  </si>
  <si>
    <t>28911160462631ទ</t>
  </si>
  <si>
    <t>ពុំ ពិន</t>
  </si>
  <si>
    <t>17808181545984ឃ</t>
  </si>
  <si>
    <t>17209160254821ត</t>
  </si>
  <si>
    <t>ប៉យ ប៉េងហួ</t>
  </si>
  <si>
    <t>29609160255730ព</t>
  </si>
  <si>
    <t>ហាក់ សុផាន់ណែត</t>
  </si>
  <si>
    <t>18408170866843ឡ</t>
  </si>
  <si>
    <t>ឈឺន ស្រីនួន</t>
  </si>
  <si>
    <t>29901181177605ម</t>
  </si>
  <si>
    <t>19810170931992ល</t>
  </si>
  <si>
    <t>29411192251416ត</t>
  </si>
  <si>
    <t>ថ្ងៃទី២៧ ខែ០៤ ឆ្នាំ២០២០
ហត្ថលេខា និងត្រា
នាយកក្រុមហ៊ុន</t>
  </si>
  <si>
    <t>Button</t>
  </si>
  <si>
    <t>Cleaning</t>
  </si>
  <si>
    <t>Correct</t>
  </si>
  <si>
    <t>Cutting</t>
  </si>
  <si>
    <t>20007192156693ធ</t>
  </si>
  <si>
    <t>19902202314457ថ</t>
  </si>
  <si>
    <t>Electric</t>
  </si>
  <si>
    <t>18504202349892ម</t>
  </si>
  <si>
    <t>060737653(01)</t>
  </si>
  <si>
    <t>Last iron</t>
  </si>
  <si>
    <t>150502779(01)</t>
  </si>
  <si>
    <t>Machines</t>
  </si>
  <si>
    <t>Packing</t>
  </si>
  <si>
    <t>អ៊ន់ ចិន</t>
  </si>
  <si>
    <t>19301202292345ដ</t>
  </si>
  <si>
    <t>19801202291979ល</t>
  </si>
  <si>
    <t>QC1</t>
  </si>
  <si>
    <t>QC2</t>
  </si>
  <si>
    <t>160266561(01)</t>
  </si>
  <si>
    <t>S01</t>
  </si>
  <si>
    <t>S06</t>
  </si>
  <si>
    <t>S05</t>
  </si>
  <si>
    <t>S17</t>
  </si>
  <si>
    <t>S08</t>
  </si>
  <si>
    <t>S07</t>
  </si>
  <si>
    <t>S16</t>
  </si>
  <si>
    <t>010362178(01)</t>
  </si>
  <si>
    <t>S03</t>
  </si>
  <si>
    <t>020363016(01)</t>
  </si>
  <si>
    <t>040242099(01)</t>
  </si>
  <si>
    <t>20002202327280ហ</t>
  </si>
  <si>
    <t>040156758(01)</t>
  </si>
  <si>
    <t>110189086(01)</t>
  </si>
  <si>
    <t>S09</t>
  </si>
  <si>
    <t>S10</t>
  </si>
  <si>
    <t>29/9/2001</t>
  </si>
  <si>
    <t>20102202321043ព</t>
  </si>
  <si>
    <t>19407160142810ប</t>
  </si>
  <si>
    <t>S11</t>
  </si>
  <si>
    <t>S13</t>
  </si>
  <si>
    <t>160195097(01)</t>
  </si>
  <si>
    <t>S15</t>
  </si>
  <si>
    <t>29009160257334ធ</t>
  </si>
  <si>
    <t>180470914(01)</t>
  </si>
  <si>
    <t>20004170713898ខ</t>
  </si>
  <si>
    <t>SAB</t>
  </si>
  <si>
    <t>sample</t>
  </si>
  <si>
    <t>Warehouse</t>
  </si>
  <si>
    <t>Staff</t>
  </si>
  <si>
    <t>រី ធា</t>
  </si>
  <si>
    <t>28910160394963រ</t>
  </si>
  <si>
    <t>20108192173487ប</t>
  </si>
  <si>
    <t>29611170990152ប</t>
  </si>
  <si>
    <t>29906181418686ឃ</t>
  </si>
  <si>
    <t>វង់ រដ្ឋា</t>
  </si>
  <si>
    <t>20111181897246ធ</t>
  </si>
  <si>
    <t>20203202347509ឆ</t>
  </si>
  <si>
    <t>លាង សាមិត្ត</t>
  </si>
  <si>
    <r>
      <t>19501191975847</t>
    </r>
    <r>
      <rPr>
        <sz val="14"/>
        <rFont val="Limon S1"/>
      </rPr>
      <t>x</t>
    </r>
  </si>
  <si>
    <t>28411192256860ព</t>
  </si>
  <si>
    <t>ឡាយ រដ្ឋ</t>
  </si>
  <si>
    <r>
      <t>29902170627622</t>
    </r>
    <r>
      <rPr>
        <sz val="14"/>
        <rFont val="Limon S1"/>
      </rPr>
      <t>B</t>
    </r>
  </si>
  <si>
    <t>លាង សានមី</t>
  </si>
  <si>
    <t>18403181306104ជ</t>
  </si>
  <si>
    <t>ជួន ស្រីនី</t>
  </si>
  <si>
    <t>010192013(01)</t>
  </si>
  <si>
    <t>បានបញ្ចប់ត្រឹមលេខរៀងទី 490 ឈ្មោះ បុក ចាន់ធី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</si>
  <si>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គិត​ អៀង</t>
  </si>
  <si>
    <t>សៅ ស្រីនី</t>
  </si>
  <si>
    <t>ស៊ុំ សុខជា</t>
  </si>
  <si>
    <t>ដូង ស្រីហាក់</t>
  </si>
  <si>
    <t>សំ ខ្លុយ</t>
  </si>
  <si>
    <t>មូសា ស្មីហះ</t>
  </si>
  <si>
    <t>សែម​ ចាន់ធី</t>
  </si>
  <si>
    <t>វង់ វ៉ាន</t>
  </si>
  <si>
    <t>ព្រំ ចាន់នី</t>
  </si>
  <si>
    <t>សាត ស្រីពេជ</t>
  </si>
  <si>
    <t>ហុក សារឿន</t>
  </si>
  <si>
    <t>ឡាំ អេងលី</t>
  </si>
  <si>
    <t>ខៃ ស្រីណុច</t>
  </si>
  <si>
    <t>ខាន់ សុខឃាង</t>
  </si>
  <si>
    <t>ឌឿក ចិត្រា</t>
  </si>
  <si>
    <t>គួន ផល្លា</t>
  </si>
  <si>
    <t>មិន ស៊ីនាង</t>
  </si>
  <si>
    <t>ខែម ម៉ុម</t>
  </si>
  <si>
    <t>ប៉ែន ហាន</t>
  </si>
  <si>
    <t>សប់សាត់ សា</t>
  </si>
  <si>
    <t>ថន សុខា</t>
  </si>
  <si>
    <t>ណាង ចន្ទ័នី</t>
  </si>
  <si>
    <t>ថន ស្រីខឿន</t>
  </si>
  <si>
    <t>ផាន សី</t>
  </si>
  <si>
    <t>រ៉ន ស្តើង</t>
  </si>
  <si>
    <t>អ៊ិន ចាន់</t>
  </si>
  <si>
    <t>ម៉ន​​ សុខឃន</t>
  </si>
  <si>
    <t>វ៉ុន ហឿន</t>
  </si>
  <si>
    <t>នី សុខខុម</t>
  </si>
  <si>
    <t>យីម អេង</t>
  </si>
  <si>
    <t>អ៊ីម ចាន់សុខ</t>
  </si>
  <si>
    <t>មាស ចន្ធី</t>
  </si>
  <si>
    <t>ឡេង សាវឿន</t>
  </si>
  <si>
    <t>អ៊ីង អិត</t>
  </si>
  <si>
    <t>វ៉ាត់​ សាវ័ន្ត</t>
  </si>
  <si>
    <t>សុន ប្រាក់</t>
  </si>
  <si>
    <t>តូច ស្រុង</t>
  </si>
  <si>
    <t>ហុង ដៃរិត</t>
  </si>
  <si>
    <t>ម៉ៅ ចាន់នី</t>
  </si>
  <si>
    <t>ទូច សារ៉ុម</t>
  </si>
  <si>
    <t>រ៉ារី ស្រីថុន</t>
  </si>
  <si>
    <t>អុន សុម៉ាលីតា</t>
  </si>
  <si>
    <t>លិក​ ណូ</t>
  </si>
  <si>
    <t>ប្រាក់ ហឿម</t>
  </si>
  <si>
    <t>ប៉ុន សុគន្ធា</t>
  </si>
  <si>
    <t>ឈុន​ ឈិន</t>
  </si>
  <si>
    <t>យ៉ា ស៊ីម៉ះ</t>
  </si>
  <si>
    <t>ប៊ី ស្រីលាក់</t>
  </si>
  <si>
    <t>គួន​ រ៉ាំ</t>
  </si>
  <si>
    <t>សឿន សឺន</t>
  </si>
  <si>
    <t>ទ្រុង ជា</t>
  </si>
  <si>
    <t>មាឃ ស្រីពៅ</t>
  </si>
  <si>
    <t>ខេង សុផាត</t>
  </si>
  <si>
    <t>ទុយ ចំណាន</t>
  </si>
  <si>
    <t>រ៉េត អូន</t>
  </si>
  <si>
    <t>ទុយ ចរិយា</t>
  </si>
  <si>
    <t>ចិន ភាក់</t>
  </si>
  <si>
    <t>យ៉េត បូរី</t>
  </si>
  <si>
    <t>សំ សុខងាត់</t>
  </si>
  <si>
    <t>រ៉ុង ចាន់រី</t>
  </si>
  <si>
    <t>ប្រុក ស្រីម៉ុម</t>
  </si>
  <si>
    <t>សល់ ធារី</t>
  </si>
  <si>
    <t>នន សម្បត្តិ</t>
  </si>
  <si>
    <t>ម៉ុន លីដា</t>
  </si>
  <si>
    <t>ប៊ី ស្រីមុំ</t>
  </si>
  <si>
    <t>ជិន រត្ន</t>
  </si>
  <si>
    <t>មិត្ត ស្រីពេជ្រ</t>
  </si>
  <si>
    <t>គួន វន្នី</t>
  </si>
  <si>
    <t>ផុន ឌីន</t>
  </si>
  <si>
    <t>ប៉ុន ចន្ធូ</t>
  </si>
  <si>
    <t>លិន ឌី</t>
  </si>
  <si>
    <t>សេង សាក់</t>
  </si>
  <si>
    <t>ស្មាន ហូសាន់ពិស្សារី</t>
  </si>
  <si>
    <t>សេង ស៊ីម</t>
  </si>
  <si>
    <t>រិន សារ៉ាក់</t>
  </si>
  <si>
    <t>វ៉ាន់ ស្រីណេត</t>
  </si>
  <si>
    <t>អែម សាវិន</t>
  </si>
  <si>
    <t>មួយ ចន្ធា</t>
  </si>
  <si>
    <t>ណោក ណាក់</t>
  </si>
  <si>
    <t>ខាត់ សុខឃីម</t>
  </si>
  <si>
    <t>លិក ចាន់ធី</t>
  </si>
  <si>
    <t>ឃុត សាលូត</t>
  </si>
  <si>
    <t>រស់ សំភ័ស</t>
  </si>
  <si>
    <t>មួយ សោភា</t>
  </si>
  <si>
    <t>ប៉ែន សុខា</t>
  </si>
  <si>
    <t>ហ៊ុន សុខុម</t>
  </si>
  <si>
    <t>ទត ផល្លា</t>
  </si>
  <si>
    <t>ជា សម្នា</t>
  </si>
  <si>
    <t>វ៉ាន សុម៉ិច</t>
  </si>
  <si>
    <t>ស៊ឹង ស្រីរ័ត្ន</t>
  </si>
  <si>
    <t>បឿន​ សំបូរ</t>
  </si>
  <si>
    <t>ឃិន សារ៉ាត់</t>
  </si>
  <si>
    <t>ជុក ញ៉ាញ់</t>
  </si>
  <si>
    <t>កាញ់ ណារី</t>
  </si>
  <si>
    <t>មាស ស្រង់</t>
  </si>
  <si>
    <t>ហឿន ប៊ុនហាក់</t>
  </si>
  <si>
    <t>អ៊ន សឿន</t>
  </si>
  <si>
    <t>ឆែម ម៉េងស្រ៊ុន</t>
  </si>
  <si>
    <t>តូប ស្រីលេត</t>
  </si>
  <si>
    <t>ជីម សុខខេន</t>
  </si>
  <si>
    <t>សុ រដ្ឋា</t>
  </si>
  <si>
    <t>ជា សុធី</t>
  </si>
  <si>
    <t>បូរ វណ្ណា</t>
  </si>
  <si>
    <t>អ៊ី ដា</t>
  </si>
  <si>
    <t>ទុយ ចាន់ដេត</t>
  </si>
  <si>
    <t>ស្រៀង ចន្ធី</t>
  </si>
  <si>
    <t>ហៃ ហ៊ាង</t>
  </si>
  <si>
    <t>សាត សុវត្តី</t>
  </si>
  <si>
    <t>សន សុខ</t>
  </si>
  <si>
    <t>សេង សរ</t>
  </si>
  <si>
    <t>ឈាន កែវ</t>
  </si>
  <si>
    <t>ផុន ស្រីលក្ខណ៍</t>
  </si>
  <si>
    <t>ថៃ ម៉ុល</t>
  </si>
  <si>
    <t>ផាត់ ស្រីមុំ</t>
  </si>
  <si>
    <t>ឈុន​ រ៉េត</t>
  </si>
  <si>
    <t>ទូច ណៃ</t>
  </si>
  <si>
    <t>យង់ ណម</t>
  </si>
  <si>
    <t>ម៉ុន ធារី</t>
  </si>
  <si>
    <t>មាស តុលា</t>
  </si>
  <si>
    <t>ក្តាម​ ឡៃ</t>
  </si>
  <si>
    <t>ឆេង ស៊ីនួន</t>
  </si>
  <si>
    <t>ម៉ែន​ សារុំ</t>
  </si>
  <si>
    <t>កែវ ផល្លី</t>
  </si>
  <si>
    <t>យ៉េន ព្រីស</t>
  </si>
  <si>
    <t>វ៉ា រូហ្សា</t>
  </si>
  <si>
    <t>គីំម ចាន់ថន</t>
  </si>
  <si>
    <t>មោង​ គន្ធី</t>
  </si>
  <si>
    <t>ម៉ត លីឆយ</t>
  </si>
  <si>
    <t>វ៉ាន់ ខួច</t>
  </si>
  <si>
    <t>ស សុខណា</t>
  </si>
  <si>
    <t>ហេង ចិត្រា</t>
  </si>
  <si>
    <t>វេង សំភាស់</t>
  </si>
  <si>
    <t>អន ឡៃអង</t>
  </si>
  <si>
    <t>ផាត សុផាន</t>
  </si>
  <si>
    <t>ប៊ុន​ ចាន់ណៃ</t>
  </si>
  <si>
    <t>ប៉យ ធារី</t>
  </si>
  <si>
    <t>លិន​ និ</t>
  </si>
  <si>
    <t>អូន​ ភ័ស</t>
  </si>
  <si>
    <t>ខុន សេក</t>
  </si>
  <si>
    <t>យេន ចាន់ធា</t>
  </si>
  <si>
    <t>ប៊ូ ពីសី</t>
  </si>
  <si>
    <t>ប៉យ ស្រីណែត</t>
  </si>
  <si>
    <t>ចៀប ចាន្ឌី</t>
  </si>
  <si>
    <t>សន វ៉ាន់លី</t>
  </si>
  <si>
    <t>ប៊ន​ ​ស្រីកា</t>
  </si>
  <si>
    <t>ដេត ណារិន</t>
  </si>
  <si>
    <t>ម៉ន គីមមួយ</t>
  </si>
  <si>
    <t>រដ្ឋថា ចាន់</t>
  </si>
  <si>
    <t>ភាព លីណា</t>
  </si>
  <si>
    <t>លន​​ សុខឃាង</t>
  </si>
  <si>
    <t>អ៊ួន ឡៃ</t>
  </si>
  <si>
    <t>ផាត់ រី</t>
  </si>
  <si>
    <t>ម៉ៅ វ៉ាន់</t>
  </si>
  <si>
    <t>គល់ សុខឡេង</t>
  </si>
  <si>
    <t>ជន​ ចរិយា</t>
  </si>
  <si>
    <t>ឡាច ចន្ថា</t>
  </si>
  <si>
    <t>ចាន់ សាវន់</t>
  </si>
  <si>
    <t>សូត ណារីន</t>
  </si>
  <si>
    <t>តាន់ សុវណ្ណនីតា</t>
  </si>
  <si>
    <t>សុក ម៉ារី</t>
  </si>
  <si>
    <t>វ៉ន ធឿន</t>
  </si>
  <si>
    <t>ហែម នីតា</t>
  </si>
  <si>
    <t>នី ធី</t>
  </si>
  <si>
    <t>ឆាត់ ស្រស់</t>
  </si>
  <si>
    <t>អ៊ី សុភាព</t>
  </si>
  <si>
    <t>ទី សុខនី</t>
  </si>
  <si>
    <t>ផុន ភួន</t>
  </si>
  <si>
    <t>ត្រង់ រ៉ា</t>
  </si>
  <si>
    <t>រឿង ស៊ីនួន</t>
  </si>
  <si>
    <t>ស៊ីម ម៉ាប់</t>
  </si>
  <si>
    <t>ផាត ផាន</t>
  </si>
  <si>
    <t>សួន ស្រីនី</t>
  </si>
  <si>
    <t>សៀង ស្រីដា</t>
  </si>
  <si>
    <t>ហាក់ ស្រីលីន</t>
  </si>
  <si>
    <t>ហាវ សេក</t>
  </si>
  <si>
    <t>យង ស្រីលាភ</t>
  </si>
  <si>
    <t>អេន ចន្ធូ</t>
  </si>
  <si>
    <t>អន​ ប៉េងអាំង</t>
  </si>
  <si>
    <t>សួន ស្រីកែវ</t>
  </si>
  <si>
    <t>ម៉ម វណ្ណឌី</t>
  </si>
  <si>
    <t>យឹម សារ៉ុម</t>
  </si>
  <si>
    <t>ផុន សុខា</t>
  </si>
  <si>
    <t>ឈិន ខេម</t>
  </si>
  <si>
    <t>វេង សារឿន</t>
  </si>
  <si>
    <t>ជា ស្រស់</t>
  </si>
  <si>
    <t>លឿ កញ្ញា</t>
  </si>
  <si>
    <t>ប៉ិច ចាន់រើន</t>
  </si>
  <si>
    <t>ជួង ឈីម</t>
  </si>
  <si>
    <t>តឿ ដាវ៉ិន</t>
  </si>
  <si>
    <t>ធួន គឿន</t>
  </si>
  <si>
    <t>ហ៊ួត ធន់រី</t>
  </si>
  <si>
    <t>អ៊ុន​ ម៉ៅ</t>
  </si>
  <si>
    <t>ចិន វណ្ឌី</t>
  </si>
  <si>
    <t>ស​ សុគន្ធា</t>
  </si>
  <si>
    <t>ធឿន ណាវី</t>
  </si>
  <si>
    <t>ភឿន ឡាង</t>
  </si>
  <si>
    <t>ទូច ស្រីនិច</t>
  </si>
  <si>
    <t>លីម សាឡេះ</t>
  </si>
  <si>
    <t>វ៉ាត ស្រីម៉ៅ</t>
  </si>
  <si>
    <t>សាក់ ស្រស់</t>
  </si>
  <si>
    <t>ហន​ ស៊ីម</t>
  </si>
  <si>
    <t>ប៉ាល់ ស៊ីថា</t>
  </si>
  <si>
    <t>កែវ សុខា</t>
  </si>
  <si>
    <t>សាម៉េត ស្រីនិច</t>
  </si>
  <si>
    <t>ព្រឿង សារ៉ុន</t>
  </si>
  <si>
    <t>ខេន ស្រីពុធ</t>
  </si>
  <si>
    <t>អុក អំព</t>
  </si>
  <si>
    <t>អូ ស្រីធី</t>
  </si>
  <si>
    <t>រះ សៃយ៉ា</t>
  </si>
  <si>
    <t>ភឿ អឹក</t>
  </si>
  <si>
    <t>ចន្ថា ចាន់ហេង</t>
  </si>
  <si>
    <t>ឆយ ងីម</t>
  </si>
  <si>
    <t>ណន រដ្ឋធី</t>
  </si>
  <si>
    <t>សួង ឪ</t>
  </si>
  <si>
    <t>កែវ សាងថៃ</t>
  </si>
  <si>
    <t>ចិល ពេជ</t>
  </si>
  <si>
    <t>យាន សុវណ្ណារ៉ា</t>
  </si>
  <si>
    <t>សុខ ចន្នា</t>
  </si>
  <si>
    <t>ខន ផល្លី</t>
  </si>
  <si>
    <t>ប៉ោ សុធា</t>
  </si>
  <si>
    <t>យ៉ុម​ មុំ</t>
  </si>
  <si>
    <t>ថៃ ចន្ធូ</t>
  </si>
  <si>
    <t>ហស់ វុន</t>
  </si>
  <si>
    <t>ចាន់ រ៉ាន់</t>
  </si>
  <si>
    <t>សែត ផល</t>
  </si>
  <si>
    <t>វ៉ាន់ ផេនចាន់ដែន</t>
  </si>
  <si>
    <t>សំ ធី</t>
  </si>
  <si>
    <t>នៀន ម៉ានិច្ច</t>
  </si>
  <si>
    <t>ព្រំ សិលា</t>
  </si>
  <si>
    <t>ថោង ចាន់</t>
  </si>
  <si>
    <t>ម៉ែន ណូន</t>
  </si>
  <si>
    <t>លក់ ម៉ាលីន</t>
  </si>
  <si>
    <t>មឿន សុភី</t>
  </si>
  <si>
    <t>យ៉េ អាង</t>
  </si>
  <si>
    <t>ជឿន សុភា</t>
  </si>
  <si>
    <t>ហេង ប៉ុល</t>
  </si>
  <si>
    <t>ណួន ស្រីំម៉ៅ</t>
  </si>
  <si>
    <t>រស់ ប៊ុនណាន</t>
  </si>
  <si>
    <t>ជឺន ណាន</t>
  </si>
  <si>
    <t>ជា សុនេត</t>
  </si>
  <si>
    <t>មុំ វ៉ាត់</t>
  </si>
  <si>
    <t>រិន ស្រីពៅ</t>
  </si>
  <si>
    <t>យ៉ន សម្បត្តិ</t>
  </si>
  <si>
    <t>ផាត ឌី</t>
  </si>
  <si>
    <t>អៀង ស៊ីនួន</t>
  </si>
  <si>
    <t>អ៊ី មុំ</t>
  </si>
  <si>
    <t>រ៉េត ឆែអេង</t>
  </si>
  <si>
    <t>មោក គីម​</t>
  </si>
  <si>
    <t>ម៉េង ស៊ីវ៉ន</t>
  </si>
  <si>
    <t xml:space="preserve">ភៀច ឆុន </t>
  </si>
  <si>
    <t>ម៉ី រ៉ាឌី</t>
  </si>
  <si>
    <t>សូ រ៉ា</t>
  </si>
  <si>
    <t>សម សុភាព</t>
  </si>
  <si>
    <t>ម៉េង ស្រី</t>
  </si>
  <si>
    <t>ហ៊ីន ស្រីមុំ</t>
  </si>
  <si>
    <t xml:space="preserve">សួង ធន </t>
  </si>
  <si>
    <t>ជា ស្រីល័ក្ខ</t>
  </si>
  <si>
    <t>យ៉ុន សុខលេន</t>
  </si>
  <si>
    <t xml:space="preserve">ចូវ រៀម </t>
  </si>
  <si>
    <t>កេង ស្រីនិច</t>
  </si>
  <si>
    <t>រិន ភា</t>
  </si>
  <si>
    <t>អេត ចាន់ធា</t>
  </si>
  <si>
    <t>ឌុល ម៉ាលីន</t>
  </si>
  <si>
    <t>យឹម​ សុផា</t>
  </si>
  <si>
    <t>ទិត្យ វត្ថា</t>
  </si>
  <si>
    <t>ឡាយ ផាន់</t>
  </si>
  <si>
    <t>វឿន អ៊ាង</t>
  </si>
  <si>
    <t>ពេជ្រ ជីវ័ណ្ណ</t>
  </si>
  <si>
    <t>ឆយ សៀកលី</t>
  </si>
  <si>
    <t>លី សុខនី</t>
  </si>
  <si>
    <t>គង់ មេត្តា</t>
  </si>
  <si>
    <t>មូន ស្រីនាង</t>
  </si>
  <si>
    <t>ម៉ូវ មួយ</t>
  </si>
  <si>
    <t>ស៊ឹម សារ័ត្ន</t>
  </si>
  <si>
    <t>ង៉ុយ ​សុឃុន</t>
  </si>
  <si>
    <t>ឈុន នាង</t>
  </si>
  <si>
    <t>ស៊ុយ ស្រីល័ក្ខ</t>
  </si>
  <si>
    <t>ឈុន​ ដាលី</t>
  </si>
  <si>
    <t>ឈុន​ សុភី</t>
  </si>
  <si>
    <t>ពុជ ស្រីនិច</t>
  </si>
  <si>
    <t>សាន កេរីស</t>
  </si>
  <si>
    <t>អុន សារឹម</t>
  </si>
  <si>
    <t>ហ៊ាល ឃ្លី</t>
  </si>
  <si>
    <t>វ៉ាត់ ស្រីពៅ</t>
  </si>
  <si>
    <t>ហ៊ិត ស៊ីណា</t>
  </si>
  <si>
    <t>អឿន សារ៉ន</t>
  </si>
  <si>
    <t>នៅ សុខរ៉ា</t>
  </si>
  <si>
    <t>ផា ចាន់ទ្រា</t>
  </si>
  <si>
    <t>សួន ឡាំង</t>
  </si>
  <si>
    <t xml:space="preserve">អឿន ហ៊ីម </t>
  </si>
  <si>
    <t xml:space="preserve">ជា ឃឿន </t>
  </si>
  <si>
    <t>ឃី ចាន់នី</t>
  </si>
  <si>
    <t>សាយ រត្ថា</t>
  </si>
  <si>
    <t>ប៉ុល សារ៉េត</t>
  </si>
  <si>
    <t>ខុំ ពេទ្យ</t>
  </si>
  <si>
    <t>សេន​ ធីន</t>
  </si>
  <si>
    <t>កែវ សុមិនា</t>
  </si>
  <si>
    <t>ឆាយ​ សំណាង</t>
  </si>
  <si>
    <t xml:space="preserve">រិន​ សុផុន </t>
  </si>
  <si>
    <t>យ៉ែម គន្ធា</t>
  </si>
  <si>
    <t>ផល់ សុភាស់</t>
  </si>
  <si>
    <t>វ៉ា ស៊ីណា</t>
  </si>
  <si>
    <t>បឿន សុខឃីម</t>
  </si>
  <si>
    <t>អាន ស៊ីណាត</t>
  </si>
  <si>
    <t>ចក់ ដានី</t>
  </si>
  <si>
    <t>ឃួច សុខនី</t>
  </si>
  <si>
    <t>ហ៊ឹម សាវ៉េត</t>
  </si>
  <si>
    <t>យូ ជះ</t>
  </si>
  <si>
    <t>យ៉ុង ម៉ាប់</t>
  </si>
  <si>
    <t xml:space="preserve">ញ៉ែម វិន </t>
  </si>
  <si>
    <t>នី សំណាង</t>
  </si>
  <si>
    <t>វ៉ាន់ ភារ៉ា</t>
  </si>
  <si>
    <t>ជីវ ម៉ៅ</t>
  </si>
  <si>
    <t>ផៃ ចាន់លី</t>
  </si>
  <si>
    <t>នួន សុហេង</t>
  </si>
  <si>
    <t>ផឹង ង៉ិត</t>
  </si>
  <si>
    <t>លន់ កំសាន្ត</t>
  </si>
  <si>
    <t xml:space="preserve">សុខ សុខុន </t>
  </si>
  <si>
    <t>សាក់ គឹមសីលា</t>
  </si>
  <si>
    <t>យ៉ាំង ចាន់រិទ្ធ</t>
  </si>
  <si>
    <t>ប៉ុន សិកា</t>
  </si>
  <si>
    <t>ហ៊ឹម កែវ</t>
  </si>
  <si>
    <t xml:space="preserve">ផាត សុង </t>
  </si>
  <si>
    <t>ហ៊ត ហង្ស</t>
  </si>
  <si>
    <t>គិត សូ</t>
  </si>
  <si>
    <t>ជីវ ចន្លី</t>
  </si>
  <si>
    <t>តូច ចាន់</t>
  </si>
  <si>
    <t>ឈីម រចន្ចា</t>
  </si>
  <si>
    <t>អុល សុខ</t>
  </si>
  <si>
    <t>ស៊ឺ វ៉ាឃីម</t>
  </si>
  <si>
    <t>ភឿន ស៊ីណា</t>
  </si>
  <si>
    <t>ផឹង ចង្រឹត</t>
  </si>
  <si>
    <t>យ៉ាក់ ប្រាស្នា</t>
  </si>
  <si>
    <t>ហឺ ផល្លា</t>
  </si>
  <si>
    <t>សាយ ស៊ីណេត</t>
  </si>
  <si>
    <t>ម៉ែន ឡាមី</t>
  </si>
  <si>
    <t>សេង សុខន</t>
  </si>
  <si>
    <t>ហ៊ឹម​សុខនាង</t>
  </si>
  <si>
    <t>ចាន់ សាមឿន</t>
  </si>
  <si>
    <t>សុក​ ចាន់តារា</t>
  </si>
  <si>
    <t>ម៉ាក ស្រីទង</t>
  </si>
  <si>
    <t>ម៉ិត រ៉ាំ</t>
  </si>
  <si>
    <t>ស៊ីម ចន្រ្ទា</t>
  </si>
  <si>
    <t>កង សារ័ត្ន</t>
  </si>
  <si>
    <t>វ៉េត ស៊ីធូ</t>
  </si>
  <si>
    <t>ឈួន ម៉ាឡៃ</t>
  </si>
  <si>
    <t>សាំង សុវ៉ាត</t>
  </si>
  <si>
    <t>សុត សុម៉ាលី</t>
  </si>
  <si>
    <t>ផល់ សុភា</t>
  </si>
  <si>
    <t>ទ្រី​ តុងសេង</t>
  </si>
  <si>
    <t>មីន ហ្វាសីយ៉ះ</t>
  </si>
  <si>
    <t>បាន ស្រីតូច</t>
  </si>
  <si>
    <t>ខេត ស្រីពៅ</t>
  </si>
  <si>
    <t>ក្មិល ចាន់ម៉េត</t>
  </si>
  <si>
    <t>កែវ លាប</t>
  </si>
  <si>
    <t>ឈិត នួន</t>
  </si>
  <si>
    <t>ប៊ូ ស្រីមុំ</t>
  </si>
  <si>
    <t>មុត សាម៉ុន</t>
  </si>
  <si>
    <t>ឆេង កក្កដា</t>
  </si>
  <si>
    <t>ជុំ ហេន</t>
  </si>
  <si>
    <t>វ៉េ យ៉ុម</t>
  </si>
  <si>
    <t>អៀ សាយន្ត័</t>
  </si>
  <si>
    <t>សាត​ សុផាត</t>
  </si>
  <si>
    <t>ផាប់ ស្រស់</t>
  </si>
  <si>
    <t>នឿន ណេន</t>
  </si>
  <si>
    <t>បឿន ភារុន</t>
  </si>
  <si>
    <t>ស្រន សុខសាន</t>
  </si>
  <si>
    <t>រ៉ន សុខា</t>
  </si>
  <si>
    <t>វ៉ុន វ៉ាន់</t>
  </si>
  <si>
    <t>មុត ស្រីនាង</t>
  </si>
  <si>
    <t>តន ស្រីនាត</t>
  </si>
  <si>
    <t>ឃឿន ចន្ធី</t>
  </si>
  <si>
    <t>ច្រឹង​ ពៅ</t>
  </si>
  <si>
    <t>ញ៉ែម សុភាព</t>
  </si>
  <si>
    <t>ញ៉ ស្រីញឹម</t>
  </si>
  <si>
    <t>សំ មករា</t>
  </si>
  <si>
    <t>ផេង ចន្រ្ទា</t>
  </si>
  <si>
    <t>ឆឹង សារ៉េន</t>
  </si>
  <si>
    <t>ជិន វាសនា</t>
  </si>
  <si>
    <t>អ៊ីម ខេម</t>
  </si>
  <si>
    <t>ចាន់ រ៉ានី</t>
  </si>
  <si>
    <t>គិន ស៊ីម៉េង</t>
  </si>
  <si>
    <t>ទឹម លាប</t>
  </si>
  <si>
    <t>សេន ជូធី</t>
  </si>
  <si>
    <t>គីម ស៊ី</t>
  </si>
  <si>
    <t>ហួត យូន</t>
  </si>
  <si>
    <t>ប៉ូ សុខចាន់</t>
  </si>
  <si>
    <t>ពត វណ្ណសេង</t>
  </si>
  <si>
    <t>យ័ន វ៉ាន់យ៉ា</t>
  </si>
  <si>
    <t>សាក់ កក្កដា</t>
  </si>
  <si>
    <t>អ៊ុក ចាន់ធី</t>
  </si>
  <si>
    <t>ពុំ​ ធារី</t>
  </si>
  <si>
    <t>គង់ សោភា</t>
  </si>
  <si>
    <t>មាស ​កញ្ញា</t>
  </si>
  <si>
    <t>ម៉ាង សារ៉េម</t>
  </si>
  <si>
    <t>ឈិន យ៉ីត</t>
  </si>
  <si>
    <t>ង៉ោញ ខឿន</t>
  </si>
  <si>
    <t>ម៉ុត ណារិទ្ធ</t>
  </si>
  <si>
    <t>គង់ លៃ</t>
  </si>
  <si>
    <t>ម៉ាត ភ័ក្ត្រ</t>
  </si>
  <si>
    <t>ស៊ុយ សាមឿន</t>
  </si>
  <si>
    <t>បុន វ៉ុន</t>
  </si>
  <si>
    <t>វី ស្រីពេជ្រ</t>
  </si>
  <si>
    <t>សរ សាភ័ណ្ឌ</t>
  </si>
  <si>
    <t>ង៉ែត សុខណាន</t>
  </si>
  <si>
    <t>ទឹម ស្រីឡា</t>
  </si>
  <si>
    <t>សំ ម៉ីម៉ី</t>
  </si>
  <si>
    <t>ភីន ចាន់ដា</t>
  </si>
  <si>
    <t>ហ៊ាល សុខហេង</t>
  </si>
  <si>
    <t>អ៊ុន​ សុខុម</t>
  </si>
  <si>
    <t>ចែម ខើន</t>
  </si>
  <si>
    <t>រិទ្ធ ចាន់ធឿន</t>
  </si>
  <si>
    <t>ម៉ន ឡេង</t>
  </si>
  <si>
    <t>ក្រឹម អឹត</t>
  </si>
  <si>
    <t>រឿម ខ្វិត</t>
  </si>
  <si>
    <t>ជិន ចាន់</t>
  </si>
  <si>
    <t>សាយ ស៊ីម</t>
  </si>
  <si>
    <t>សូត្រ គ្មីច</t>
  </si>
  <si>
    <t>ឈឿន សារូ</t>
  </si>
  <si>
    <t>វ៉ាត ខ្មាច</t>
  </si>
  <si>
    <t xml:space="preserve">ជា ចាន់ធឿន </t>
  </si>
  <si>
    <t>លន ឡៃ</t>
  </si>
  <si>
    <t>ម៉ៅ ពាង</t>
  </si>
  <si>
    <t>ខែម អាត់</t>
  </si>
  <si>
    <t>អ៊ូក ភាន់</t>
  </si>
  <si>
    <t>នាង ធីតា</t>
  </si>
  <si>
    <t>ហេង ហ៊ាង</t>
  </si>
  <si>
    <t>ស៊ីន ស៊ីណាត</t>
  </si>
  <si>
    <t>អុំ សុខឃាន់</t>
  </si>
  <si>
    <t>ឈាន រីណា</t>
  </si>
  <si>
    <t>ខែម អ៊ឹម</t>
  </si>
  <si>
    <t>ផូ ភាព</t>
  </si>
  <si>
    <t>ហាម ពុទ្ធិសាក់</t>
  </si>
  <si>
    <t>ម៉ែន ស្រីស្រស់</t>
  </si>
  <si>
    <t>អន់ អូរ</t>
  </si>
  <si>
    <t>នី តឿ</t>
  </si>
  <si>
    <t>ម៉ែ សុត</t>
  </si>
  <si>
    <t>ដេត ស្រីម៉ិច</t>
  </si>
  <si>
    <t>ស​ គៀ</t>
  </si>
  <si>
    <t>សោ សុន</t>
  </si>
  <si>
    <t>ម៉េត នឿន</t>
  </si>
  <si>
    <t>ផល ចន្នា</t>
  </si>
  <si>
    <t>នាង យឹន</t>
  </si>
  <si>
    <t>ចន្ថា រុន</t>
  </si>
  <si>
    <t>ហ៊ិន ស្រីរ័ត្ន</t>
  </si>
  <si>
    <t>ទឹម​ ស្រីឡូត</t>
  </si>
  <si>
    <t>ចាន់ សុវណ្ណភូមិ</t>
  </si>
  <si>
    <t>ពឿន សារួន</t>
  </si>
  <si>
    <t>យ៉េ អេង</t>
  </si>
  <si>
    <t>អុន វណ្ណដា</t>
  </si>
  <si>
    <t>ហ៊ីង ស្រីអែម</t>
  </si>
  <si>
    <t>សៅ ខួច</t>
  </si>
  <si>
    <t>ម៉ែន ស៊ុនរ៉ុង</t>
  </si>
  <si>
    <t>ចាន់ បញ្ញា</t>
  </si>
  <si>
    <t>យ៉ែម ឌីណា</t>
  </si>
  <si>
    <t>ប៉ម ម៉ូលីកា</t>
  </si>
  <si>
    <t>អំ សយ</t>
  </si>
  <si>
    <t>ឃាន គីន</t>
  </si>
  <si>
    <t>ភឿង សំអឿន</t>
  </si>
  <si>
    <t>ណាង សុម៉ាលី</t>
  </si>
  <si>
    <t>ចៅ គិរីរតនា</t>
  </si>
  <si>
    <t>ហង្ស ស្រីពៅ</t>
  </si>
  <si>
    <t>ដូង ថារី</t>
  </si>
  <si>
    <t>កែវ សារ៉ាន</t>
  </si>
  <si>
    <t>ម៉េត ពូចា</t>
  </si>
  <si>
    <t>ចាន់ សុគន្ធា</t>
  </si>
  <si>
    <t>អ៊ឹង ជាសូនី</t>
  </si>
  <si>
    <t>សុំ រីទ្ធ</t>
  </si>
  <si>
    <t>ប៉ិច រឹម</t>
  </si>
  <si>
    <t>ប៊ុត ចាន់ធី</t>
  </si>
  <si>
    <t>ប</t>
  </si>
  <si>
    <t>030169299(01)</t>
  </si>
  <si>
    <t>020165577(01)</t>
  </si>
  <si>
    <t>រោងចក្រគិតអោយចំនួន 40ដុល្លាបន្ថែម</t>
  </si>
  <si>
    <t>រោងចក្រគិតអោយចំនួន 40ដុល្លាបន្ថែមទៀត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</si>
  <si>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</si>
  <si>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</si>
  <si>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</si>
  <si>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</si>
  <si>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</si>
  <si>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</si>
  <si>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</si>
  <si>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</si>
  <si>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</si>
  <si>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</si>
  <si>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</si>
  <si>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</si>
  <si>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</si>
  <si>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</si>
  <si>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</si>
  <si>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</si>
  <si>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</si>
  <si>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</si>
  <si>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</si>
  <si>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</si>
  <si>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</si>
  <si>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</si>
  <si>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</si>
  <si>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</si>
  <si>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</si>
  <si>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</si>
  <si>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</si>
  <si>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</si>
  <si>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</si>
  <si>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</si>
  <si>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</si>
  <si>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</si>
  <si>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</si>
  <si>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085599272</t>
  </si>
  <si>
    <t>085501193</t>
  </si>
  <si>
    <t>015604417</t>
  </si>
  <si>
    <t>078327295</t>
  </si>
  <si>
    <t>070725476</t>
  </si>
  <si>
    <t>0962234696</t>
  </si>
  <si>
    <t>0963531709</t>
  </si>
  <si>
    <t>086353935</t>
  </si>
  <si>
    <t>0968406407</t>
  </si>
  <si>
    <t>069864891</t>
  </si>
  <si>
    <t>0974375358</t>
  </si>
  <si>
    <t>0973684670</t>
  </si>
  <si>
    <t>0713299562</t>
  </si>
  <si>
    <t>087736380</t>
  </si>
  <si>
    <t>0884538599</t>
  </si>
  <si>
    <t>078609593</t>
  </si>
  <si>
    <t>0976025185</t>
  </si>
  <si>
    <t>087818929</t>
  </si>
  <si>
    <t>0962194427</t>
  </si>
  <si>
    <t>061681047</t>
  </si>
  <si>
    <t>066793238</t>
  </si>
  <si>
    <t>0972077469</t>
  </si>
  <si>
    <t>092688039</t>
  </si>
  <si>
    <t>0883708726</t>
  </si>
  <si>
    <t>0966072118</t>
  </si>
  <si>
    <t>0967442060</t>
  </si>
  <si>
    <t>015908712</t>
  </si>
  <si>
    <t>0887721710</t>
  </si>
  <si>
    <t>070285105</t>
  </si>
  <si>
    <t>0962938257</t>
  </si>
  <si>
    <t>087504204</t>
  </si>
  <si>
    <t>0964275790</t>
  </si>
  <si>
    <t>0884851135</t>
  </si>
  <si>
    <t>0968247442</t>
  </si>
  <si>
    <t>0976288460</t>
  </si>
  <si>
    <t>0967137139</t>
  </si>
  <si>
    <t>0963960181</t>
  </si>
  <si>
    <t>011829316</t>
  </si>
  <si>
    <t>0972886375</t>
  </si>
  <si>
    <t>016911316</t>
  </si>
  <si>
    <t>098517474</t>
  </si>
  <si>
    <t>069979684</t>
  </si>
  <si>
    <t>0965984844</t>
  </si>
  <si>
    <t>0962231833</t>
  </si>
  <si>
    <t>0972369061</t>
  </si>
  <si>
    <t>010402748</t>
  </si>
  <si>
    <t>0974642741</t>
  </si>
  <si>
    <t>085338140</t>
  </si>
  <si>
    <t>0962046379</t>
  </si>
  <si>
    <t>087798478</t>
  </si>
  <si>
    <t>0966908286</t>
  </si>
  <si>
    <t>0962772187</t>
  </si>
  <si>
    <t>087809586</t>
  </si>
  <si>
    <t>0966632756</t>
  </si>
  <si>
    <t>069271183</t>
  </si>
  <si>
    <t>0976291736</t>
  </si>
  <si>
    <t>015392721</t>
  </si>
  <si>
    <t>0975260495</t>
  </si>
  <si>
    <t>0964770134</t>
  </si>
  <si>
    <t>086989911</t>
  </si>
  <si>
    <t>087849295</t>
  </si>
  <si>
    <t>0968435031</t>
  </si>
  <si>
    <t>0974422942</t>
  </si>
  <si>
    <t>0886579599</t>
  </si>
  <si>
    <t>0889363914</t>
  </si>
  <si>
    <t>0972409877</t>
  </si>
  <si>
    <t>0969230613</t>
  </si>
  <si>
    <t>0962417022</t>
  </si>
  <si>
    <t>0973979939</t>
  </si>
  <si>
    <t>096697390</t>
  </si>
  <si>
    <t>087394165</t>
  </si>
  <si>
    <t>0882377423</t>
  </si>
  <si>
    <t>093724391</t>
  </si>
  <si>
    <t>0975475491</t>
  </si>
  <si>
    <t>086853464</t>
  </si>
  <si>
    <t>086689163</t>
  </si>
  <si>
    <t>0979393449</t>
  </si>
  <si>
    <t>061282774</t>
  </si>
  <si>
    <t>0713214411</t>
  </si>
  <si>
    <t>086907169</t>
  </si>
  <si>
    <t>086512187</t>
  </si>
  <si>
    <t>0968768112</t>
  </si>
  <si>
    <t>0963985107</t>
  </si>
  <si>
    <t>0964369276</t>
  </si>
  <si>
    <t>0963750539</t>
  </si>
  <si>
    <t>078993752</t>
  </si>
  <si>
    <t>0964260477</t>
  </si>
  <si>
    <t>0977932511</t>
  </si>
  <si>
    <t>0884872040</t>
  </si>
  <si>
    <t>090558921</t>
  </si>
  <si>
    <t>086261067</t>
  </si>
  <si>
    <t>0968424976</t>
  </si>
  <si>
    <t>011246066</t>
  </si>
  <si>
    <t>0968418497</t>
  </si>
  <si>
    <t>0979842695</t>
  </si>
  <si>
    <t>0889196344</t>
  </si>
  <si>
    <t>0973123748</t>
  </si>
  <si>
    <t>0889133876</t>
  </si>
  <si>
    <t>0967295325</t>
  </si>
  <si>
    <t>095942102</t>
  </si>
  <si>
    <t>0963941480</t>
  </si>
  <si>
    <t>0968197869</t>
  </si>
  <si>
    <t>0966022532</t>
  </si>
  <si>
    <t>090676245</t>
  </si>
  <si>
    <t>090575208</t>
  </si>
  <si>
    <t>010834220</t>
  </si>
  <si>
    <t>0969648766</t>
  </si>
  <si>
    <t>069741602</t>
  </si>
  <si>
    <t>0966339033</t>
  </si>
  <si>
    <t>061956364</t>
  </si>
  <si>
    <t>069252497</t>
  </si>
  <si>
    <t>0963930710</t>
  </si>
  <si>
    <t>081688243</t>
  </si>
  <si>
    <t>012289482</t>
  </si>
  <si>
    <t>069353975</t>
  </si>
  <si>
    <t>0966228514</t>
  </si>
  <si>
    <t>0712828178</t>
  </si>
  <si>
    <t>0962047034</t>
  </si>
  <si>
    <t>0965081064</t>
  </si>
  <si>
    <t>0967899415</t>
  </si>
  <si>
    <t>086785076</t>
  </si>
  <si>
    <t>086477554</t>
  </si>
  <si>
    <t>098346642</t>
  </si>
  <si>
    <t>0976540223</t>
  </si>
  <si>
    <t>0884280836</t>
  </si>
  <si>
    <t>0884120186</t>
  </si>
  <si>
    <t>0885408519</t>
  </si>
  <si>
    <t>0882320321</t>
  </si>
  <si>
    <t>0973783985</t>
  </si>
  <si>
    <t>087880967</t>
  </si>
  <si>
    <t>0888516887</t>
  </si>
  <si>
    <t>0886278513</t>
  </si>
  <si>
    <t>0889058462</t>
  </si>
  <si>
    <t>0968290889</t>
  </si>
  <si>
    <t>093693004</t>
  </si>
  <si>
    <t>016217435</t>
  </si>
  <si>
    <t>0882696860</t>
  </si>
  <si>
    <t>0978568272</t>
  </si>
  <si>
    <t>0966143053</t>
  </si>
  <si>
    <t>081366494</t>
  </si>
  <si>
    <t>0964023288</t>
  </si>
  <si>
    <t>0968328958</t>
  </si>
  <si>
    <t>0973789096</t>
  </si>
  <si>
    <t>016627556</t>
  </si>
  <si>
    <t>090694600</t>
  </si>
  <si>
    <t>070936141</t>
  </si>
  <si>
    <t>0965134503</t>
  </si>
  <si>
    <t>0972648459</t>
  </si>
  <si>
    <t>0972843607</t>
  </si>
  <si>
    <t>0974686241</t>
  </si>
  <si>
    <t>0977791024</t>
  </si>
  <si>
    <t>0978370024</t>
  </si>
  <si>
    <t>070908870</t>
  </si>
  <si>
    <t>0966975466</t>
  </si>
  <si>
    <t>0967359373</t>
  </si>
  <si>
    <t>0882019647</t>
  </si>
  <si>
    <t>0966032240</t>
  </si>
  <si>
    <t>0973213447</t>
  </si>
  <si>
    <t>0966238376</t>
  </si>
  <si>
    <t>010561024</t>
  </si>
  <si>
    <t>069513703</t>
  </si>
  <si>
    <t>086312622</t>
  </si>
  <si>
    <t>081420268</t>
  </si>
  <si>
    <t>0966152312</t>
  </si>
  <si>
    <t>087239781</t>
  </si>
  <si>
    <t>081325118</t>
  </si>
  <si>
    <t>098689649</t>
  </si>
  <si>
    <t>093662514</t>
  </si>
  <si>
    <t>077737849</t>
  </si>
  <si>
    <t>081385483</t>
  </si>
  <si>
    <t>0963910093</t>
  </si>
  <si>
    <t>0882501829</t>
  </si>
  <si>
    <t>0963672691</t>
  </si>
  <si>
    <t>0966767664</t>
  </si>
  <si>
    <t>066800365</t>
  </si>
  <si>
    <t>0963754901</t>
  </si>
  <si>
    <t>099445117</t>
  </si>
  <si>
    <t>060220234</t>
  </si>
  <si>
    <t>069465974</t>
  </si>
  <si>
    <t>081420155</t>
  </si>
  <si>
    <t>0886263685</t>
  </si>
  <si>
    <t>016573900</t>
  </si>
  <si>
    <t>0968820895</t>
  </si>
  <si>
    <t>0974375865</t>
  </si>
  <si>
    <t>0887139873</t>
  </si>
  <si>
    <t>0883789939</t>
  </si>
  <si>
    <t>0976897655</t>
  </si>
  <si>
    <t>0888454379</t>
  </si>
  <si>
    <t>0967207551</t>
  </si>
  <si>
    <t>016988919</t>
  </si>
  <si>
    <t>0966484836</t>
  </si>
  <si>
    <t>0967708281</t>
  </si>
  <si>
    <t>0965884295</t>
  </si>
  <si>
    <t>098598457</t>
  </si>
  <si>
    <t>0975638812</t>
  </si>
  <si>
    <t>0966073984</t>
  </si>
  <si>
    <t>0972969403</t>
  </si>
  <si>
    <t>093267421</t>
  </si>
  <si>
    <t>0966718805</t>
  </si>
  <si>
    <t>081662956</t>
  </si>
  <si>
    <t>0973118057</t>
  </si>
  <si>
    <t>016291667</t>
  </si>
  <si>
    <t>010491792</t>
  </si>
  <si>
    <t>0976990553</t>
  </si>
  <si>
    <t>0977741304</t>
  </si>
  <si>
    <t>093714452</t>
  </si>
  <si>
    <t>0312251829</t>
  </si>
  <si>
    <t>0975458139</t>
  </si>
  <si>
    <t>0963535971</t>
  </si>
  <si>
    <t>069552976</t>
  </si>
  <si>
    <t>0962749052</t>
  </si>
  <si>
    <t>093541055</t>
  </si>
  <si>
    <t>087246350</t>
  </si>
  <si>
    <t>0963369046</t>
  </si>
  <si>
    <t>087894968</t>
  </si>
  <si>
    <t>0976380157</t>
  </si>
  <si>
    <t>0978627309</t>
  </si>
  <si>
    <t>085985372</t>
  </si>
  <si>
    <t>0962942593</t>
  </si>
  <si>
    <t>081404635</t>
  </si>
  <si>
    <t>010494081</t>
  </si>
  <si>
    <t>0966284654</t>
  </si>
  <si>
    <t>0965138795</t>
  </si>
  <si>
    <t>090567348</t>
  </si>
  <si>
    <t>0973791022</t>
  </si>
  <si>
    <t>0966948756</t>
  </si>
  <si>
    <t>0969599718</t>
  </si>
  <si>
    <t>0314413742</t>
  </si>
  <si>
    <t>0969591113</t>
  </si>
  <si>
    <t>0888848694</t>
  </si>
  <si>
    <t>0975601538</t>
  </si>
  <si>
    <t>0968484366</t>
  </si>
  <si>
    <t>070665561</t>
  </si>
  <si>
    <t>081350201</t>
  </si>
  <si>
    <t>070690689</t>
  </si>
  <si>
    <t>0973926493</t>
  </si>
  <si>
    <t>0692921585</t>
  </si>
  <si>
    <t>070836552</t>
  </si>
  <si>
    <t>015468419</t>
  </si>
  <si>
    <t>0965549763</t>
  </si>
  <si>
    <t>010945268</t>
  </si>
  <si>
    <t>077364878</t>
  </si>
  <si>
    <t>0965562394</t>
  </si>
  <si>
    <t>0969962785</t>
  </si>
  <si>
    <t>0962184204</t>
  </si>
  <si>
    <t>0888218741</t>
  </si>
  <si>
    <t>0966527552</t>
  </si>
  <si>
    <t>0976248915</t>
  </si>
  <si>
    <t>0974717160</t>
  </si>
  <si>
    <t>0887002492</t>
  </si>
  <si>
    <t>0962728075</t>
  </si>
  <si>
    <t>095416045</t>
  </si>
  <si>
    <t>089771232</t>
  </si>
  <si>
    <t>0975654034</t>
  </si>
  <si>
    <t>0964218800</t>
  </si>
  <si>
    <t>0967326210</t>
  </si>
  <si>
    <t>087461418</t>
  </si>
  <si>
    <t>015308233</t>
  </si>
  <si>
    <t>0888319272</t>
  </si>
  <si>
    <t>0979757419</t>
  </si>
  <si>
    <t>069429958</t>
  </si>
  <si>
    <t>0974735711</t>
  </si>
  <si>
    <t>098608530</t>
  </si>
  <si>
    <t>093639746</t>
  </si>
  <si>
    <t>086439874</t>
  </si>
  <si>
    <t>0886525396</t>
  </si>
  <si>
    <t>0966994884</t>
  </si>
  <si>
    <t>0976013665</t>
  </si>
  <si>
    <t>0974260325</t>
  </si>
  <si>
    <t>069672422</t>
  </si>
  <si>
    <t>0979490232</t>
  </si>
  <si>
    <t>0973931972</t>
  </si>
  <si>
    <t>0975402246</t>
  </si>
  <si>
    <t>0963799332</t>
  </si>
  <si>
    <t>015440320</t>
  </si>
  <si>
    <t>0978810217</t>
  </si>
  <si>
    <t>0884244564</t>
  </si>
  <si>
    <t>078974927</t>
  </si>
  <si>
    <t>010495531</t>
  </si>
  <si>
    <t>0963279303</t>
  </si>
  <si>
    <t>093406586</t>
  </si>
  <si>
    <t>0888120221</t>
  </si>
  <si>
    <t>0973660724</t>
  </si>
  <si>
    <t>087950074</t>
  </si>
  <si>
    <t>0967039736</t>
  </si>
  <si>
    <t>078340120</t>
  </si>
  <si>
    <t>0979805831</t>
  </si>
  <si>
    <t>086962358</t>
  </si>
  <si>
    <t>0964764576</t>
  </si>
  <si>
    <t>0966213251</t>
  </si>
  <si>
    <t>087803187</t>
  </si>
  <si>
    <t>0969815293</t>
  </si>
  <si>
    <t>0889364076</t>
  </si>
  <si>
    <t>0973252854</t>
  </si>
  <si>
    <t>0973988491</t>
  </si>
  <si>
    <t>015223953</t>
  </si>
  <si>
    <t>0969495531</t>
  </si>
  <si>
    <t>0969393083</t>
  </si>
  <si>
    <t>0889612580</t>
  </si>
  <si>
    <t>0964674250</t>
  </si>
  <si>
    <t>0964694683</t>
  </si>
  <si>
    <t>0962755045</t>
  </si>
  <si>
    <t>081621708</t>
  </si>
  <si>
    <t>070381137</t>
  </si>
  <si>
    <t>0888739060</t>
  </si>
  <si>
    <t>0972243964</t>
  </si>
  <si>
    <t>0969225083</t>
  </si>
  <si>
    <t>0966284138</t>
  </si>
  <si>
    <t>0967930017</t>
  </si>
  <si>
    <t>010383254</t>
  </si>
  <si>
    <t>0976816850</t>
  </si>
  <si>
    <t>0973912262</t>
  </si>
  <si>
    <t>0963461544</t>
  </si>
  <si>
    <t>015766337</t>
  </si>
  <si>
    <t>061426257</t>
  </si>
  <si>
    <t>0977848482</t>
  </si>
  <si>
    <t>0886263739</t>
  </si>
  <si>
    <t>087736960</t>
  </si>
  <si>
    <t>0889041471</t>
  </si>
  <si>
    <t>0888993079</t>
  </si>
  <si>
    <t>0965249621</t>
  </si>
  <si>
    <t>0966608708</t>
  </si>
  <si>
    <t>0964967092</t>
  </si>
  <si>
    <t>0967895744</t>
  </si>
  <si>
    <t>0977661512</t>
  </si>
  <si>
    <t>0976161312</t>
  </si>
  <si>
    <t>081599865</t>
  </si>
  <si>
    <t>0882038151</t>
  </si>
  <si>
    <t>081854553</t>
  </si>
  <si>
    <t>0964531403</t>
  </si>
  <si>
    <t>0962746525</t>
  </si>
  <si>
    <t>0969659576</t>
  </si>
  <si>
    <t>081643839</t>
  </si>
  <si>
    <t>086996026</t>
  </si>
  <si>
    <t>0972887809</t>
  </si>
  <si>
    <t>078875027</t>
  </si>
  <si>
    <t>0886268197</t>
  </si>
  <si>
    <t>096934356</t>
  </si>
  <si>
    <t>016910634</t>
  </si>
  <si>
    <t>0969479322</t>
  </si>
  <si>
    <t>087807472</t>
  </si>
  <si>
    <t>0977473670</t>
  </si>
  <si>
    <t>086676955</t>
  </si>
  <si>
    <t>0713973955</t>
  </si>
  <si>
    <t>0889298518</t>
  </si>
  <si>
    <t>070258947</t>
  </si>
  <si>
    <t>0968174596</t>
  </si>
  <si>
    <t>016214930</t>
  </si>
  <si>
    <t>0973316942</t>
  </si>
  <si>
    <t>081841274</t>
  </si>
  <si>
    <t>0963795450</t>
  </si>
  <si>
    <t>0966324819</t>
  </si>
  <si>
    <t>016868266</t>
  </si>
  <si>
    <t>0887445585</t>
  </si>
  <si>
    <t>016968530</t>
  </si>
  <si>
    <t>0967461184</t>
  </si>
  <si>
    <t>081634964</t>
  </si>
  <si>
    <t>0962961078</t>
  </si>
  <si>
    <t>086504381</t>
  </si>
  <si>
    <t>0967489050</t>
  </si>
  <si>
    <t>0965816128</t>
  </si>
  <si>
    <t>087516057</t>
  </si>
  <si>
    <t>0713309185</t>
  </si>
  <si>
    <t>0965673059</t>
  </si>
  <si>
    <t>016744787</t>
  </si>
  <si>
    <t>0885915220</t>
  </si>
  <si>
    <t>0884541159</t>
  </si>
  <si>
    <t>016629481</t>
  </si>
  <si>
    <t>069753032</t>
  </si>
  <si>
    <t>0976297964</t>
  </si>
  <si>
    <t>0976783262</t>
  </si>
  <si>
    <t>0963705736</t>
  </si>
  <si>
    <t>0976431721</t>
  </si>
  <si>
    <t>081983929</t>
  </si>
  <si>
    <t>015925783</t>
  </si>
  <si>
    <t>015433674</t>
  </si>
  <si>
    <t>0883530951</t>
  </si>
  <si>
    <t>0966778847</t>
  </si>
  <si>
    <t>0884661480</t>
  </si>
  <si>
    <t>0966581165</t>
  </si>
  <si>
    <t>087804828</t>
  </si>
  <si>
    <t>0965153393</t>
  </si>
  <si>
    <t>010310461</t>
  </si>
  <si>
    <t>0964884078</t>
  </si>
  <si>
    <t>0973154530</t>
  </si>
  <si>
    <t>0974999964</t>
  </si>
  <si>
    <t>086481754</t>
  </si>
  <si>
    <t>095913228</t>
  </si>
  <si>
    <t>089252044</t>
  </si>
  <si>
    <t>0975455814</t>
  </si>
  <si>
    <t>0964279117</t>
  </si>
  <si>
    <t>0976607223</t>
  </si>
  <si>
    <t>069675329</t>
  </si>
  <si>
    <t>077394258</t>
  </si>
  <si>
    <t>098282507</t>
  </si>
  <si>
    <t>0965814081</t>
  </si>
  <si>
    <t>0962796358</t>
  </si>
  <si>
    <t>081616923</t>
  </si>
  <si>
    <t>0884239776</t>
  </si>
  <si>
    <t>0966575618</t>
  </si>
  <si>
    <t>0969871437</t>
  </si>
  <si>
    <t>069393426</t>
  </si>
  <si>
    <t>0975150718</t>
  </si>
  <si>
    <t>081998617</t>
  </si>
  <si>
    <t>0962747989</t>
  </si>
  <si>
    <t>0889734941</t>
  </si>
  <si>
    <t>0964090550</t>
  </si>
  <si>
    <t>081853662</t>
  </si>
  <si>
    <t>0886657325</t>
  </si>
  <si>
    <t>015688809</t>
  </si>
  <si>
    <t>087995537</t>
  </si>
  <si>
    <t>098772341</t>
  </si>
  <si>
    <t>086922317</t>
  </si>
  <si>
    <t>0968770438</t>
  </si>
  <si>
    <t>010677212</t>
  </si>
  <si>
    <t>0973281160</t>
  </si>
  <si>
    <t>010483841</t>
  </si>
  <si>
    <t>0973900425</t>
  </si>
  <si>
    <t>0973849249</t>
  </si>
  <si>
    <t>086612784</t>
  </si>
  <si>
    <t>0884470270</t>
  </si>
  <si>
    <t>095387454</t>
  </si>
  <si>
    <t>0967858067</t>
  </si>
  <si>
    <t>081407656</t>
  </si>
  <si>
    <t>0887368378</t>
  </si>
  <si>
    <t>010840435</t>
  </si>
  <si>
    <t>0889473348</t>
  </si>
  <si>
    <t>015679223</t>
  </si>
  <si>
    <t>0969954603</t>
  </si>
  <si>
    <t>093220947</t>
  </si>
  <si>
    <t>015293982</t>
  </si>
  <si>
    <t>0884281698</t>
  </si>
  <si>
    <t>0963728644</t>
  </si>
  <si>
    <t>093582942</t>
  </si>
  <si>
    <t>0962502858</t>
  </si>
  <si>
    <t>0964964562</t>
  </si>
  <si>
    <t>0976890970</t>
  </si>
  <si>
    <t>011285213</t>
  </si>
  <si>
    <t>016539512</t>
  </si>
  <si>
    <t>087415946</t>
  </si>
  <si>
    <t>087461423</t>
  </si>
  <si>
    <t>087975076</t>
  </si>
  <si>
    <t>098852288</t>
  </si>
  <si>
    <t>0967746223</t>
  </si>
  <si>
    <t>0962837567</t>
  </si>
  <si>
    <t>010588151</t>
  </si>
  <si>
    <t>0965730809</t>
  </si>
  <si>
    <t>0883593788</t>
  </si>
  <si>
    <t>0963754906</t>
  </si>
  <si>
    <t>0885002482</t>
  </si>
  <si>
    <t>0979839095</t>
  </si>
  <si>
    <t>069720654</t>
  </si>
  <si>
    <t>0965418602</t>
  </si>
  <si>
    <t>087405735</t>
  </si>
  <si>
    <t>016426458</t>
  </si>
  <si>
    <t>0964008747</t>
  </si>
  <si>
    <t>095920900</t>
  </si>
  <si>
    <t>0969239870</t>
  </si>
  <si>
    <t>0966141930</t>
  </si>
  <si>
    <t>015578512</t>
  </si>
  <si>
    <t>0978125947</t>
  </si>
  <si>
    <t>0885361972</t>
  </si>
  <si>
    <t>015646216</t>
  </si>
  <si>
    <t>017273296</t>
  </si>
  <si>
    <t>070347935</t>
  </si>
  <si>
    <t>069504742</t>
  </si>
  <si>
    <t>089253007</t>
  </si>
  <si>
    <t>098450547</t>
  </si>
  <si>
    <t>0979783641</t>
  </si>
  <si>
    <t>086248117</t>
  </si>
  <si>
    <t>081258037</t>
  </si>
  <si>
    <t>0966649967</t>
  </si>
  <si>
    <t>0886727603</t>
  </si>
  <si>
    <t>0972003580</t>
  </si>
  <si>
    <t>0965163101</t>
  </si>
  <si>
    <t>0969048313</t>
  </si>
  <si>
    <t>016754921</t>
  </si>
  <si>
    <t>016828816</t>
  </si>
  <si>
    <t>015935566</t>
  </si>
  <si>
    <t>081203496</t>
  </si>
  <si>
    <t>012886316</t>
  </si>
  <si>
    <t>012913834</t>
  </si>
  <si>
    <t>017553736</t>
  </si>
  <si>
    <t>077765402</t>
  </si>
  <si>
    <t>0964552131</t>
  </si>
  <si>
    <t>0976006837</t>
  </si>
  <si>
    <t>0974923026</t>
  </si>
  <si>
    <t>017268127</t>
  </si>
  <si>
    <t>070216956</t>
  </si>
  <si>
    <t>100681982</t>
  </si>
  <si>
    <t>030404131</t>
  </si>
  <si>
    <t>050738925</t>
  </si>
  <si>
    <t>030628335</t>
  </si>
  <si>
    <t>150584505</t>
  </si>
  <si>
    <t>061705537</t>
  </si>
  <si>
    <t>030865082</t>
  </si>
  <si>
    <t>050902160</t>
  </si>
  <si>
    <t>090489374</t>
  </si>
  <si>
    <t>150637915</t>
  </si>
  <si>
    <t>040337989</t>
  </si>
  <si>
    <t>250020869</t>
  </si>
  <si>
    <t>061864536</t>
  </si>
  <si>
    <t>051126610</t>
  </si>
  <si>
    <t>170759999</t>
  </si>
  <si>
    <t>050894154</t>
  </si>
  <si>
    <t>110492448</t>
  </si>
  <si>
    <t>180930336</t>
  </si>
  <si>
    <t>150934721</t>
  </si>
  <si>
    <t>190499520</t>
  </si>
  <si>
    <t>150897221</t>
  </si>
  <si>
    <t>040420359</t>
  </si>
  <si>
    <t>160301613</t>
  </si>
  <si>
    <t>011184547</t>
  </si>
  <si>
    <t>090376317</t>
  </si>
  <si>
    <t>021007681</t>
  </si>
  <si>
    <t>051322462</t>
  </si>
  <si>
    <t>020082598</t>
  </si>
  <si>
    <t>220140058</t>
  </si>
  <si>
    <t>070273338</t>
  </si>
  <si>
    <t>140045385</t>
  </si>
  <si>
    <t>020145247</t>
  </si>
  <si>
    <t>030896052</t>
  </si>
  <si>
    <t>170819746</t>
  </si>
  <si>
    <t>020477416</t>
  </si>
  <si>
    <t>100679045</t>
  </si>
  <si>
    <t>040142284</t>
  </si>
  <si>
    <t>170681317</t>
  </si>
  <si>
    <t>051210893</t>
  </si>
  <si>
    <t>160073321</t>
  </si>
  <si>
    <t>010397294</t>
  </si>
  <si>
    <t>051576579</t>
  </si>
  <si>
    <t>061148510</t>
  </si>
  <si>
    <t>040504277</t>
  </si>
  <si>
    <t>040472039</t>
  </si>
  <si>
    <t>160287748</t>
  </si>
  <si>
    <t>040265811</t>
  </si>
  <si>
    <t>150771583</t>
  </si>
  <si>
    <t>050917588</t>
  </si>
  <si>
    <t>040441133</t>
  </si>
  <si>
    <t>030608101</t>
  </si>
  <si>
    <t>160153547</t>
  </si>
  <si>
    <t>030986778</t>
  </si>
  <si>
    <t>070319285</t>
  </si>
  <si>
    <t>040388374</t>
  </si>
  <si>
    <t>051514041</t>
  </si>
  <si>
    <t>040133556</t>
  </si>
  <si>
    <t>030914889</t>
  </si>
  <si>
    <t>040349562</t>
  </si>
  <si>
    <t>150853284</t>
  </si>
  <si>
    <t>040390733</t>
  </si>
  <si>
    <t>100798091</t>
  </si>
  <si>
    <t>101367043</t>
  </si>
  <si>
    <t>110502775</t>
  </si>
  <si>
    <t>061702840</t>
  </si>
  <si>
    <t>051166246</t>
  </si>
  <si>
    <t>101115505</t>
  </si>
  <si>
    <t>101366128</t>
  </si>
  <si>
    <t>110429303</t>
  </si>
  <si>
    <t>101276485</t>
  </si>
  <si>
    <t>040526864</t>
  </si>
  <si>
    <t>100588191</t>
  </si>
  <si>
    <t>040474292</t>
  </si>
  <si>
    <t>150584509</t>
  </si>
  <si>
    <t>160512677</t>
  </si>
  <si>
    <t>060824958</t>
  </si>
  <si>
    <t>060737653</t>
  </si>
  <si>
    <t>061583726</t>
  </si>
  <si>
    <t>051545277</t>
  </si>
  <si>
    <t>070231141</t>
  </si>
  <si>
    <t>051426150</t>
  </si>
  <si>
    <t>030588333</t>
  </si>
  <si>
    <t>062143689</t>
  </si>
  <si>
    <t>070243456</t>
  </si>
  <si>
    <t>051309907</t>
  </si>
  <si>
    <t>070339531</t>
  </si>
  <si>
    <t>160287552</t>
  </si>
  <si>
    <t>080113681</t>
  </si>
  <si>
    <t>150521069</t>
  </si>
  <si>
    <t>150576516</t>
  </si>
  <si>
    <t>070339527</t>
  </si>
  <si>
    <t>150803179</t>
  </si>
  <si>
    <t>150755637</t>
  </si>
  <si>
    <t>040438802</t>
  </si>
  <si>
    <t>110458679</t>
  </si>
  <si>
    <t>150502779</t>
  </si>
  <si>
    <t>110580947</t>
  </si>
  <si>
    <t>040391190</t>
  </si>
  <si>
    <t>051506309</t>
  </si>
  <si>
    <t>061911122</t>
  </si>
  <si>
    <t>150746355</t>
  </si>
  <si>
    <t>021018378</t>
  </si>
  <si>
    <t>021147117</t>
  </si>
  <si>
    <t>011184749</t>
  </si>
  <si>
    <t>011026261</t>
  </si>
  <si>
    <t>110322840</t>
  </si>
  <si>
    <t>040396306</t>
  </si>
  <si>
    <t>020637198</t>
  </si>
  <si>
    <t>051042901</t>
  </si>
  <si>
    <t>150350260</t>
  </si>
  <si>
    <t>040200006</t>
  </si>
  <si>
    <t>030660485</t>
  </si>
  <si>
    <t>061167002</t>
  </si>
  <si>
    <t>040417499</t>
  </si>
  <si>
    <t>050906649</t>
  </si>
  <si>
    <t>070222865</t>
  </si>
  <si>
    <t>110290433</t>
  </si>
  <si>
    <t>110576802</t>
  </si>
  <si>
    <t>101098787</t>
  </si>
  <si>
    <t>062126932</t>
  </si>
  <si>
    <t>220094842</t>
  </si>
  <si>
    <t>150577013</t>
  </si>
  <si>
    <t>170938648</t>
  </si>
  <si>
    <t>110463465</t>
  </si>
  <si>
    <t>220171819</t>
  </si>
  <si>
    <t>250268148</t>
  </si>
  <si>
    <t>061952767</t>
  </si>
  <si>
    <t>110124582</t>
  </si>
  <si>
    <t>220150046</t>
  </si>
  <si>
    <t>110508932</t>
  </si>
  <si>
    <t>150706004</t>
  </si>
  <si>
    <t>031002830</t>
  </si>
  <si>
    <t>150928743</t>
  </si>
  <si>
    <t>150700117</t>
  </si>
  <si>
    <t>051388600</t>
  </si>
  <si>
    <t>170984087</t>
  </si>
  <si>
    <t>030878277</t>
  </si>
  <si>
    <t>070264479</t>
  </si>
  <si>
    <t>061864510</t>
  </si>
  <si>
    <t>051042360</t>
  </si>
  <si>
    <t>160453283</t>
  </si>
  <si>
    <t>070318968</t>
  </si>
  <si>
    <t>040339016</t>
  </si>
  <si>
    <t>070174304</t>
  </si>
  <si>
    <t>062191191</t>
  </si>
  <si>
    <t>070342217</t>
  </si>
  <si>
    <t>062222588</t>
  </si>
  <si>
    <t>070268873</t>
  </si>
  <si>
    <t>031021337</t>
  </si>
  <si>
    <t>031035990</t>
  </si>
  <si>
    <t>061857240</t>
  </si>
  <si>
    <t>051588841</t>
  </si>
  <si>
    <t>110384242</t>
  </si>
  <si>
    <t>050441659</t>
  </si>
  <si>
    <t>030559462</t>
  </si>
  <si>
    <t>150699582</t>
  </si>
  <si>
    <t>020487861</t>
  </si>
  <si>
    <t>051209536</t>
  </si>
  <si>
    <t>050704019</t>
  </si>
  <si>
    <t>160502641</t>
  </si>
  <si>
    <t>011160515</t>
  </si>
  <si>
    <t>150771782</t>
  </si>
  <si>
    <t>030920277</t>
  </si>
  <si>
    <t>160331259</t>
  </si>
  <si>
    <t>051426063</t>
  </si>
  <si>
    <t>070317381</t>
  </si>
  <si>
    <t>160266561</t>
  </si>
  <si>
    <t>011019068</t>
  </si>
  <si>
    <t>051494079</t>
  </si>
  <si>
    <t>051164009</t>
  </si>
  <si>
    <t>160428999</t>
  </si>
  <si>
    <t>150526618</t>
  </si>
  <si>
    <t>170864251</t>
  </si>
  <si>
    <t>101365378</t>
  </si>
  <si>
    <t>170776140</t>
  </si>
  <si>
    <t>160524188</t>
  </si>
  <si>
    <t>170640805</t>
  </si>
  <si>
    <t>250281194</t>
  </si>
  <si>
    <t>160199008</t>
  </si>
  <si>
    <t>040349572</t>
  </si>
  <si>
    <t>110569106</t>
  </si>
  <si>
    <t>050704303</t>
  </si>
  <si>
    <t>040500654</t>
  </si>
  <si>
    <t>160365610</t>
  </si>
  <si>
    <t>021263396</t>
  </si>
  <si>
    <t>100679011</t>
  </si>
  <si>
    <t>100393830</t>
  </si>
  <si>
    <t>160009832</t>
  </si>
  <si>
    <t>040310775</t>
  </si>
  <si>
    <t>150759297</t>
  </si>
  <si>
    <t>061152177</t>
  </si>
  <si>
    <t>051533970</t>
  </si>
  <si>
    <t>051426038</t>
  </si>
  <si>
    <t>070309675</t>
  </si>
  <si>
    <t>150537614</t>
  </si>
  <si>
    <t>030688213</t>
  </si>
  <si>
    <t>070241722</t>
  </si>
  <si>
    <t>020363016</t>
  </si>
  <si>
    <t>061321109</t>
  </si>
  <si>
    <t>110570805</t>
  </si>
  <si>
    <t>050910511</t>
  </si>
  <si>
    <t>050946870</t>
  </si>
  <si>
    <t>090239783</t>
  </si>
  <si>
    <t>051198597</t>
  </si>
  <si>
    <t>171097918</t>
  </si>
  <si>
    <t>051485915</t>
  </si>
  <si>
    <t>140090034</t>
  </si>
  <si>
    <t>030605847</t>
  </si>
  <si>
    <t>150522353</t>
  </si>
  <si>
    <t>150839749</t>
  </si>
  <si>
    <t>150529081</t>
  </si>
  <si>
    <t>030985801</t>
  </si>
  <si>
    <t>021030806</t>
  </si>
  <si>
    <t>250201109</t>
  </si>
  <si>
    <t>110642241</t>
  </si>
  <si>
    <t>010362178</t>
  </si>
  <si>
    <t>050862148</t>
  </si>
  <si>
    <t>040521673</t>
  </si>
  <si>
    <t>030759098</t>
  </si>
  <si>
    <t>040363970</t>
  </si>
  <si>
    <t>070301726</t>
  </si>
  <si>
    <t>040420349</t>
  </si>
  <si>
    <t>061773303</t>
  </si>
  <si>
    <t>062221625</t>
  </si>
  <si>
    <t>150766077</t>
  </si>
  <si>
    <t>021052549</t>
  </si>
  <si>
    <t>030509687</t>
  </si>
  <si>
    <t>050134978</t>
  </si>
  <si>
    <t>050458809</t>
  </si>
  <si>
    <t>090496090</t>
  </si>
  <si>
    <t>040363752</t>
  </si>
  <si>
    <t>160409858</t>
  </si>
  <si>
    <t>220156544</t>
  </si>
  <si>
    <t>030820362</t>
  </si>
  <si>
    <t>030827816</t>
  </si>
  <si>
    <t>100738626</t>
  </si>
  <si>
    <t>030590639</t>
  </si>
  <si>
    <t>150574699</t>
  </si>
  <si>
    <t>210052026</t>
  </si>
  <si>
    <t>062199165</t>
  </si>
  <si>
    <t>170887896</t>
  </si>
  <si>
    <t>031007801</t>
  </si>
  <si>
    <t>030852068</t>
  </si>
  <si>
    <t>040512167</t>
  </si>
  <si>
    <t>040438800</t>
  </si>
  <si>
    <t>150839231</t>
  </si>
  <si>
    <t>061442479</t>
  </si>
  <si>
    <t>010866102</t>
  </si>
  <si>
    <t>050967336</t>
  </si>
  <si>
    <t>062130243</t>
  </si>
  <si>
    <t>200248673</t>
  </si>
  <si>
    <t>070169958</t>
  </si>
  <si>
    <t>110520483</t>
  </si>
  <si>
    <t>030669024</t>
  </si>
  <si>
    <t>030682798</t>
  </si>
  <si>
    <t>160380245</t>
  </si>
  <si>
    <t>062155285</t>
  </si>
  <si>
    <t>150250954</t>
  </si>
  <si>
    <t>062177688</t>
  </si>
  <si>
    <t>010454743</t>
  </si>
  <si>
    <t>070259817</t>
  </si>
  <si>
    <t>040242099</t>
  </si>
  <si>
    <t>200170358</t>
  </si>
  <si>
    <t>040350373</t>
  </si>
  <si>
    <t>030508252</t>
  </si>
  <si>
    <t>061955632</t>
  </si>
  <si>
    <t>150582482</t>
  </si>
  <si>
    <t>030509988</t>
  </si>
  <si>
    <t>030598020</t>
  </si>
  <si>
    <t>070301672</t>
  </si>
  <si>
    <t>190884010</t>
  </si>
  <si>
    <t>040449336</t>
  </si>
  <si>
    <t>150889325</t>
  </si>
  <si>
    <t>160303673</t>
  </si>
  <si>
    <t>030489977</t>
  </si>
  <si>
    <t>150735548</t>
  </si>
  <si>
    <t>050509026</t>
  </si>
  <si>
    <t>051051084</t>
  </si>
  <si>
    <t>062155961</t>
  </si>
  <si>
    <t>040156758</t>
  </si>
  <si>
    <t>050835080</t>
  </si>
  <si>
    <t>160423468</t>
  </si>
  <si>
    <t>110189086</t>
  </si>
  <si>
    <t>110539307</t>
  </si>
  <si>
    <t>031003953</t>
  </si>
  <si>
    <t>051516103</t>
  </si>
  <si>
    <t>160482898</t>
  </si>
  <si>
    <t>030480193</t>
  </si>
  <si>
    <t>031049398</t>
  </si>
  <si>
    <t>110336987</t>
  </si>
  <si>
    <t>030472982</t>
  </si>
  <si>
    <t>160500682</t>
  </si>
  <si>
    <t>040413476</t>
  </si>
  <si>
    <t>150845349</t>
  </si>
  <si>
    <t>061466161</t>
  </si>
  <si>
    <t>051431256</t>
  </si>
  <si>
    <t>110500138</t>
  </si>
  <si>
    <t>150739103</t>
  </si>
  <si>
    <t>100918232</t>
  </si>
  <si>
    <t>180354693</t>
  </si>
  <si>
    <t>051397815</t>
  </si>
  <si>
    <t>101331121</t>
  </si>
  <si>
    <t>030533412</t>
  </si>
  <si>
    <t>061649518</t>
  </si>
  <si>
    <t>062199094</t>
  </si>
  <si>
    <t>171146349</t>
  </si>
  <si>
    <t>040410467</t>
  </si>
  <si>
    <t>160467279</t>
  </si>
  <si>
    <t>170799651</t>
  </si>
  <si>
    <t>150264110</t>
  </si>
  <si>
    <t>050824878</t>
  </si>
  <si>
    <t>170657809</t>
  </si>
  <si>
    <t>200201086</t>
  </si>
  <si>
    <t>170490868</t>
  </si>
  <si>
    <t>101115117</t>
  </si>
  <si>
    <t>110488016</t>
  </si>
  <si>
    <t>040375176</t>
  </si>
  <si>
    <t>020100305</t>
  </si>
  <si>
    <t>050191983</t>
  </si>
  <si>
    <t>171071200</t>
  </si>
  <si>
    <t>030749661</t>
  </si>
  <si>
    <t>170681360</t>
  </si>
  <si>
    <t>170907434</t>
  </si>
  <si>
    <t>070290331</t>
  </si>
  <si>
    <t>170836665</t>
  </si>
  <si>
    <t>150699524</t>
  </si>
  <si>
    <t>110431578</t>
  </si>
  <si>
    <t>101122012</t>
  </si>
  <si>
    <t>030508445</t>
  </si>
  <si>
    <t>062129678</t>
  </si>
  <si>
    <t>040428412</t>
  </si>
  <si>
    <t>170553852</t>
  </si>
  <si>
    <t>020663918</t>
  </si>
  <si>
    <t>140161020</t>
  </si>
  <si>
    <t>101204355</t>
  </si>
  <si>
    <t>051210854</t>
  </si>
  <si>
    <t>171140322</t>
  </si>
  <si>
    <t>150938323</t>
  </si>
  <si>
    <t>010708856</t>
  </si>
  <si>
    <t>170681474</t>
  </si>
  <si>
    <t>030567757</t>
  </si>
  <si>
    <t>011182073</t>
  </si>
  <si>
    <t>220100620</t>
  </si>
  <si>
    <t>020521468</t>
  </si>
  <si>
    <t>030566854</t>
  </si>
  <si>
    <t>030567835</t>
  </si>
  <si>
    <t>030573717</t>
  </si>
  <si>
    <t>040391201</t>
  </si>
  <si>
    <t>250023475</t>
  </si>
  <si>
    <t>011008805</t>
  </si>
  <si>
    <t>040313865</t>
  </si>
  <si>
    <t>150668113</t>
  </si>
  <si>
    <t>062053137</t>
  </si>
  <si>
    <t>150771599</t>
  </si>
  <si>
    <t>021136957</t>
  </si>
  <si>
    <t>250006407</t>
  </si>
  <si>
    <t>040353722</t>
  </si>
  <si>
    <t>170768339</t>
  </si>
  <si>
    <t>250211101</t>
  </si>
  <si>
    <t>030993450</t>
  </si>
  <si>
    <t>050320802</t>
  </si>
  <si>
    <t>020487788</t>
  </si>
  <si>
    <t>050646047</t>
  </si>
  <si>
    <t>050305213</t>
  </si>
  <si>
    <t>051003404</t>
  </si>
  <si>
    <t>051039741</t>
  </si>
  <si>
    <t>040477668</t>
  </si>
  <si>
    <t>160195097</t>
  </si>
  <si>
    <t>011157624</t>
  </si>
  <si>
    <t>051044174</t>
  </si>
  <si>
    <t>030797990</t>
  </si>
  <si>
    <t>050916142</t>
  </si>
  <si>
    <t>171029944</t>
  </si>
  <si>
    <t>180470914</t>
  </si>
  <si>
    <t>110570836</t>
  </si>
  <si>
    <t>101386539</t>
  </si>
  <si>
    <t>150513771</t>
  </si>
  <si>
    <t>040357205</t>
  </si>
  <si>
    <t>040506765</t>
  </si>
  <si>
    <t>040432559</t>
  </si>
  <si>
    <t>150745887</t>
  </si>
  <si>
    <t>061530576</t>
  </si>
  <si>
    <t>170858280</t>
  </si>
  <si>
    <t>030849515</t>
  </si>
  <si>
    <t>050613048</t>
  </si>
  <si>
    <t>130091254</t>
  </si>
  <si>
    <t>140137201</t>
  </si>
  <si>
    <t>150416696</t>
  </si>
  <si>
    <t>150558777</t>
  </si>
  <si>
    <t>150526527</t>
  </si>
  <si>
    <t>040518593</t>
  </si>
  <si>
    <t>160392147</t>
  </si>
  <si>
    <t>051412362</t>
  </si>
  <si>
    <t>200179333</t>
  </si>
  <si>
    <t>101362822</t>
  </si>
  <si>
    <t>021039468</t>
  </si>
  <si>
    <t>130134374</t>
  </si>
  <si>
    <t>110275557</t>
  </si>
  <si>
    <t>062062034</t>
  </si>
  <si>
    <t>220105551</t>
  </si>
  <si>
    <t>101253297</t>
  </si>
  <si>
    <t>051387034</t>
  </si>
  <si>
    <t>040486952</t>
  </si>
  <si>
    <t>250022390</t>
  </si>
  <si>
    <t>090583558</t>
  </si>
  <si>
    <t>101242256</t>
  </si>
  <si>
    <t>051235111</t>
  </si>
  <si>
    <t>171120917</t>
  </si>
  <si>
    <t>040529844</t>
  </si>
  <si>
    <t>030674670</t>
  </si>
  <si>
    <t>101372594</t>
  </si>
  <si>
    <t>040433260</t>
  </si>
  <si>
    <t>040358507</t>
  </si>
  <si>
    <t>220202564</t>
  </si>
  <si>
    <t>110553069</t>
  </si>
  <si>
    <t>061460524</t>
  </si>
  <si>
    <t>110636342</t>
  </si>
  <si>
    <t>020079361</t>
  </si>
  <si>
    <t>040367358</t>
  </si>
  <si>
    <t>170692556</t>
  </si>
  <si>
    <t>100703040</t>
  </si>
  <si>
    <t>051440550</t>
  </si>
  <si>
    <t>160289816</t>
  </si>
  <si>
    <t>170836137</t>
  </si>
  <si>
    <t>030506119</t>
  </si>
  <si>
    <t>040525588</t>
  </si>
  <si>
    <t>040503732</t>
  </si>
  <si>
    <t>150643685</t>
  </si>
  <si>
    <t>110571910</t>
  </si>
  <si>
    <t>101365008</t>
  </si>
  <si>
    <t>051102005</t>
  </si>
  <si>
    <t>150946140</t>
  </si>
  <si>
    <t>150733815</t>
  </si>
  <si>
    <t>070223811</t>
  </si>
  <si>
    <t>110442101</t>
  </si>
  <si>
    <t>160304207</t>
  </si>
  <si>
    <t>061442478</t>
  </si>
  <si>
    <t>020080162</t>
  </si>
  <si>
    <t>160316200</t>
  </si>
  <si>
    <t>010294052</t>
  </si>
  <si>
    <t>020888582</t>
  </si>
  <si>
    <t>050643227</t>
  </si>
  <si>
    <t>020082599</t>
  </si>
  <si>
    <t>040425338</t>
  </si>
  <si>
    <t>070267883</t>
  </si>
  <si>
    <t>040442850</t>
  </si>
  <si>
    <t>040311287</t>
  </si>
  <si>
    <t>030885768</t>
  </si>
  <si>
    <t>061680718</t>
  </si>
  <si>
    <t>040391177</t>
  </si>
  <si>
    <t>020848497</t>
  </si>
  <si>
    <t>200179060</t>
  </si>
  <si>
    <t>171172788</t>
  </si>
  <si>
    <t>011174851</t>
  </si>
  <si>
    <t>150699739</t>
  </si>
  <si>
    <t>062086432</t>
  </si>
  <si>
    <t>031015926</t>
  </si>
  <si>
    <t>030496508</t>
  </si>
  <si>
    <t>051076256</t>
  </si>
  <si>
    <t>011179355</t>
  </si>
  <si>
    <t>051616971</t>
  </si>
  <si>
    <t>020947512</t>
  </si>
  <si>
    <t>010192013</t>
  </si>
  <si>
    <t>010448559</t>
  </si>
  <si>
    <t>020695213</t>
  </si>
  <si>
    <t>020165577</t>
  </si>
  <si>
    <t>160285742</t>
  </si>
  <si>
    <t>030169299</t>
  </si>
  <si>
    <t>040438798</t>
  </si>
  <si>
    <t>110503053</t>
  </si>
  <si>
    <t>160277846</t>
  </si>
  <si>
    <t>រយៈពេលព្យួរកិច្ចសន្យាការងារ ៣២ថ្ងៃ ចាប់ពីថ្ងៃទី០៦ ខែ០៥ ឆ្នាំ២០២០ ដល់ថ្ងៃទី០៦ ខែ០៦ ឆ្នាំ២០២០</t>
  </si>
  <si>
    <t xml:space="preserve"> 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</si>
  <si>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អេស ឌីអេវើហ្គ្រីន អឹភែរឹស (ខេមបូឌា) (អេស ឌីអេវើហ្គ្រីន អឹភែរឹស (ខេមបូឌា))  សកម្មភាពអាជីវកម្ម  កាត់ដេរ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លេខផ្ទះ លេខផ្លូវ ផ្លូវជាតិលេខ4 ភូមិ ត្រពាំងឈូក ឃុំ/សង្កាត់ កន្ទោក ក្រុង/ស្រុក/ខណ្ឌ ពោធិ៍សែនជ័យ រាជធានី/ខេត្ត ភ្នំពេញ </t>
    </r>
  </si>
  <si>
    <t>19501191975847x</t>
  </si>
  <si>
    <t>29902170627622B</t>
  </si>
  <si>
    <t>បានបញ្ចប់ត្រឹមលេខរៀងថ្មីទី 471 ឈ្មោះ ប៊ុត ចាន់ធី (ស្រីចំនួន 371 នាក់)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</si>
  <si>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</si>
  <si>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</si>
  <si>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</si>
  <si>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ល.រ ដើម</t>
  </si>
  <si>
    <t>ល.រ ថ្មី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</si>
</sst>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"/>
    <numFmt numFmtId="165" formatCode="0000000000"/>
  </numFmts>
  <fonts count="40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0"/>
      <color indexed="8"/>
      <name val="Arial"/>
      <family val="2"/>
    </font>
    <font>
      <sz val="12"/>
      <name val="Times New Roman"/>
      <family val="1"/>
    </font>
    <font>
      <sz val="14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MS Sans Serif"/>
      <family val="2"/>
    </font>
    <font>
      <sz val="14"/>
      <color indexed="8"/>
      <name val="Times New Roman"/>
      <family val="1"/>
    </font>
    <font>
      <sz val="14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name val="MS Sans Serif"/>
      <family val="2"/>
    </font>
    <font>
      <sz val="14"/>
      <name val="Calibri"/>
      <family val="2"/>
    </font>
    <font>
      <sz val="14"/>
      <name val="Limon S1"/>
    </font>
    <font>
      <sz val="22"/>
      <color rgb="FF000000"/>
      <name val="Limon S1"/>
    </font>
    <font>
      <sz val="12"/>
      <color indexed="8"/>
      <name val="Khmer OS Battambang"/>
    </font>
    <font>
      <sz val="10"/>
      <name val="Kh Battambang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sz val="11"/>
      <name val="Khmer OS Muol Light"/>
    </font>
    <font>
      <sz val="11"/>
      <color indexed="8"/>
      <name val="Khmer OS Battambang"/>
    </font>
    <font>
      <sz val="11"/>
      <color theme="1"/>
      <name val="Khmer OS Battambang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12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/>
    </xf>
    <xf numFmtId="164" fontId="7" fillId="2" borderId="3" xfId="0" applyNumberFormat="1" applyFont="1" applyFill="1" applyBorder="1" applyAlignment="1" applyProtection="1">
      <alignment horizontal="center" vertical="center"/>
    </xf>
    <xf numFmtId="164" fontId="7" fillId="2" borderId="3" xfId="2" applyNumberFormat="1" applyFont="1" applyFill="1" applyBorder="1" applyAlignment="1" applyProtection="1">
      <alignment horizontal="center" vertical="center"/>
    </xf>
    <xf numFmtId="14" fontId="7" fillId="2" borderId="3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164" fontId="7" fillId="2" borderId="3" xfId="1" applyNumberFormat="1" applyFont="1" applyFill="1" applyBorder="1" applyAlignment="1">
      <alignment horizontal="center" vertical="center" wrapText="1"/>
    </xf>
    <xf numFmtId="165" fontId="7" fillId="2" borderId="3" xfId="2" applyNumberFormat="1" applyFont="1" applyFill="1" applyBorder="1" applyAlignment="1" applyProtection="1">
      <alignment horizontal="center" vertical="center"/>
    </xf>
    <xf numFmtId="14" fontId="10" fillId="2" borderId="3" xfId="1" applyNumberFormat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164" fontId="10" fillId="2" borderId="3" xfId="1" applyNumberFormat="1" applyFont="1" applyFill="1" applyBorder="1" applyAlignment="1">
      <alignment horizontal="center" vertical="center" wrapText="1"/>
    </xf>
    <xf numFmtId="14" fontId="11" fillId="2" borderId="3" xfId="1" applyNumberFormat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164" fontId="11" fillId="2" borderId="3" xfId="1" applyNumberFormat="1" applyFont="1" applyFill="1" applyBorder="1" applyAlignment="1">
      <alignment horizontal="center" vertical="center" wrapText="1"/>
    </xf>
    <xf numFmtId="14" fontId="10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64" fontId="13" fillId="2" borderId="3" xfId="0" applyNumberFormat="1" applyFont="1" applyFill="1" applyBorder="1" applyAlignment="1" applyProtection="1">
      <alignment horizontal="center" vertical="center"/>
    </xf>
    <xf numFmtId="0" fontId="14" fillId="2" borderId="3" xfId="0" applyNumberFormat="1" applyFont="1" applyFill="1" applyBorder="1" applyAlignment="1" applyProtection="1">
      <alignment horizontal="center" vertical="center"/>
    </xf>
    <xf numFmtId="0" fontId="15" fillId="2" borderId="3" xfId="1" applyFont="1" applyFill="1" applyBorder="1" applyAlignment="1">
      <alignment horizontal="center" vertical="center" wrapText="1"/>
    </xf>
    <xf numFmtId="164" fontId="15" fillId="2" borderId="3" xfId="1" applyNumberFormat="1" applyFont="1" applyFill="1" applyBorder="1" applyAlignment="1">
      <alignment horizontal="center" vertical="center" wrapText="1"/>
    </xf>
    <xf numFmtId="1" fontId="11" fillId="2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164" fontId="19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1" fillId="2" borderId="5" xfId="0" applyFont="1" applyFill="1" applyBorder="1" applyAlignment="1" applyProtection="1">
      <alignment horizontal="center" vertical="center" wrapText="1"/>
      <protection locked="0"/>
    </xf>
    <xf numFmtId="0" fontId="22" fillId="4" borderId="6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6" borderId="6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/>
    </xf>
    <xf numFmtId="0" fontId="22" fillId="8" borderId="6" xfId="0" applyFont="1" applyFill="1" applyBorder="1" applyAlignment="1">
      <alignment horizontal="center" vertical="center"/>
    </xf>
    <xf numFmtId="0" fontId="0" fillId="0" borderId="5" xfId="0" applyBorder="1"/>
    <xf numFmtId="0" fontId="23" fillId="9" borderId="6" xfId="0" applyFont="1" applyFill="1" applyBorder="1" applyAlignment="1" applyProtection="1">
      <alignment horizontal="center" vertical="center" wrapText="1"/>
      <protection locked="0"/>
    </xf>
    <xf numFmtId="0" fontId="24" fillId="10" borderId="7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vertical="center" wrapText="1"/>
    </xf>
    <xf numFmtId="0" fontId="25" fillId="5" borderId="9" xfId="0" applyFont="1" applyFill="1" applyBorder="1" applyAlignment="1" applyProtection="1">
      <alignment horizontal="center" vertical="center" wrapText="1"/>
      <protection locked="0"/>
    </xf>
    <xf numFmtId="0" fontId="26" fillId="10" borderId="10" xfId="0" applyFont="1" applyFill="1" applyBorder="1" applyAlignment="1">
      <alignment horizontal="center" vertical="center" wrapText="1"/>
    </xf>
    <xf numFmtId="49" fontId="27" fillId="10" borderId="10" xfId="0" applyNumberFormat="1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28" fillId="0" borderId="11" xfId="0" applyFont="1" applyBorder="1" applyAlignment="1" applyProtection="1">
      <alignment horizontal="center" vertical="center" wrapText="1"/>
      <protection locked="0"/>
    </xf>
    <xf numFmtId="0" fontId="29" fillId="9" borderId="3" xfId="0" applyFont="1" applyFill="1" applyBorder="1" applyAlignment="1" applyProtection="1">
      <alignment horizontal="center" vertical="center" wrapText="1"/>
    </xf>
    <xf numFmtId="0" fontId="24" fillId="10" borderId="12" xfId="0" applyFont="1" applyFill="1" applyBorder="1" applyAlignment="1">
      <alignment horizontal="center" vertical="center"/>
    </xf>
    <xf numFmtId="0" fontId="30" fillId="4" borderId="13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32" fillId="4" borderId="3" xfId="0" applyFont="1" applyFill="1" applyBorder="1" applyAlignment="1">
      <alignment horizontal="right" vertical="center"/>
    </xf>
    <xf numFmtId="2" fontId="33" fillId="0" borderId="3" xfId="0" applyNumberFormat="1" applyFont="1" applyFill="1" applyBorder="1" applyAlignment="1">
      <alignment horizontal="center" vertical="center" shrinkToFit="1"/>
    </xf>
    <xf numFmtId="49" fontId="31" fillId="0" borderId="3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32" fillId="2" borderId="11" xfId="0" applyFont="1" applyFill="1" applyBorder="1" applyAlignment="1">
      <alignment horizontal="right" vertical="center"/>
    </xf>
    <xf numFmtId="0" fontId="0" fillId="0" borderId="11" xfId="0" applyBorder="1"/>
    <xf numFmtId="0" fontId="34" fillId="0" borderId="11" xfId="0" applyFont="1" applyBorder="1"/>
    <xf numFmtId="0" fontId="0" fillId="0" borderId="0" xfId="0"/>
    <xf numFmtId="49" fontId="0" fillId="0" borderId="0" xfId="0" applyNumberFormat="1"/>
    <xf numFmtId="0" fontId="0" fillId="2" borderId="0" xfId="0" applyFill="1"/>
    <xf numFmtId="49" fontId="7" fillId="2" borderId="3" xfId="2" applyNumberFormat="1" applyFont="1" applyFill="1" applyBorder="1" applyAlignment="1" applyProtection="1">
      <alignment horizontal="center" vertical="center"/>
    </xf>
    <xf numFmtId="49" fontId="19" fillId="2" borderId="3" xfId="0" applyNumberFormat="1" applyFont="1" applyFill="1" applyBorder="1" applyAlignment="1" applyProtection="1">
      <alignment horizontal="center" vertical="center" wrapText="1"/>
    </xf>
    <xf numFmtId="49" fontId="7" fillId="2" borderId="3" xfId="0" applyNumberFormat="1" applyFont="1" applyFill="1" applyBorder="1" applyAlignment="1" applyProtection="1">
      <alignment horizontal="center" vertical="center"/>
    </xf>
    <xf numFmtId="49" fontId="7" fillId="2" borderId="3" xfId="1" applyNumberFormat="1" applyFont="1" applyFill="1" applyBorder="1" applyAlignment="1">
      <alignment horizontal="center" vertical="center" wrapText="1"/>
    </xf>
    <xf numFmtId="49" fontId="10" fillId="2" borderId="3" xfId="1" applyNumberFormat="1" applyFont="1" applyFill="1" applyBorder="1" applyAlignment="1">
      <alignment horizontal="center" vertical="center" wrapText="1"/>
    </xf>
    <xf numFmtId="49" fontId="11" fillId="2" borderId="3" xfId="1" applyNumberFormat="1" applyFont="1" applyFill="1" applyBorder="1" applyAlignment="1">
      <alignment horizontal="center" vertical="center" wrapText="1"/>
    </xf>
    <xf numFmtId="49" fontId="15" fillId="2" borderId="3" xfId="1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36" fillId="2" borderId="3" xfId="1" applyFont="1" applyFill="1" applyBorder="1" applyAlignment="1">
      <alignment horizontal="center" vertical="center" wrapText="1"/>
    </xf>
    <xf numFmtId="14" fontId="36" fillId="2" borderId="3" xfId="0" applyNumberFormat="1" applyFont="1" applyFill="1" applyBorder="1" applyAlignment="1" applyProtection="1">
      <alignment horizontal="center" vertical="center"/>
    </xf>
    <xf numFmtId="0" fontId="36" fillId="2" borderId="3" xfId="0" applyNumberFormat="1" applyFont="1" applyFill="1" applyBorder="1" applyAlignment="1" applyProtection="1">
      <alignment horizontal="center" vertical="center"/>
    </xf>
    <xf numFmtId="49" fontId="36" fillId="2" borderId="3" xfId="0" applyNumberFormat="1" applyFont="1" applyFill="1" applyBorder="1" applyAlignment="1" applyProtection="1">
      <alignment horizontal="center" vertical="center"/>
    </xf>
    <xf numFmtId="49" fontId="36" fillId="2" borderId="3" xfId="2" applyNumberFormat="1" applyFont="1" applyFill="1" applyBorder="1" applyAlignment="1" applyProtection="1">
      <alignment horizontal="center" vertical="center"/>
    </xf>
    <xf numFmtId="14" fontId="36" fillId="2" borderId="3" xfId="1" applyNumberFormat="1" applyFont="1" applyFill="1" applyBorder="1" applyAlignment="1">
      <alignment horizontal="center" vertical="center" wrapText="1"/>
    </xf>
    <xf numFmtId="49" fontId="36" fillId="2" borderId="3" xfId="1" applyNumberFormat="1" applyFont="1" applyFill="1" applyBorder="1" applyAlignment="1">
      <alignment horizontal="center" vertical="center" wrapText="1"/>
    </xf>
    <xf numFmtId="14" fontId="38" fillId="2" borderId="3" xfId="1" applyNumberFormat="1" applyFont="1" applyFill="1" applyBorder="1" applyAlignment="1">
      <alignment horizontal="center" vertical="center" wrapText="1"/>
    </xf>
    <xf numFmtId="0" fontId="38" fillId="2" borderId="3" xfId="1" applyFont="1" applyFill="1" applyBorder="1" applyAlignment="1">
      <alignment horizontal="center" vertical="center" wrapText="1"/>
    </xf>
    <xf numFmtId="49" fontId="38" fillId="2" borderId="3" xfId="1" applyNumberFormat="1" applyFont="1" applyFill="1" applyBorder="1" applyAlignment="1">
      <alignment horizontal="center" vertical="center" wrapText="1"/>
    </xf>
    <xf numFmtId="14" fontId="38" fillId="2" borderId="3" xfId="0" applyNumberFormat="1" applyFont="1" applyFill="1" applyBorder="1" applyAlignment="1" applyProtection="1">
      <alignment horizontal="center" vertical="center"/>
    </xf>
    <xf numFmtId="0" fontId="39" fillId="2" borderId="3" xfId="0" applyNumberFormat="1" applyFont="1" applyFill="1" applyBorder="1" applyAlignment="1" applyProtection="1">
      <alignment horizontal="center" vertical="center"/>
    </xf>
    <xf numFmtId="49" fontId="39" fillId="2" borderId="3" xfId="0" applyNumberFormat="1" applyFont="1" applyFill="1" applyBorder="1" applyAlignment="1" applyProtection="1">
      <alignment horizontal="center" vertical="center"/>
    </xf>
    <xf numFmtId="1" fontId="36" fillId="2" borderId="3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20" fillId="3" borderId="4" xfId="0" applyFont="1" applyFill="1" applyBorder="1" applyAlignment="1" applyProtection="1">
      <alignment horizontal="left" vertical="center" wrapText="1"/>
      <protection locked="0"/>
    </xf>
    <xf numFmtId="0" fontId="20" fillId="3" borderId="5" xfId="0" applyFont="1" applyFill="1" applyBorder="1" applyAlignment="1" applyProtection="1">
      <alignment horizontal="left" vertical="center" wrapText="1"/>
      <protection locked="0"/>
    </xf>
    <xf numFmtId="0" fontId="35" fillId="3" borderId="14" xfId="0" applyFont="1" applyFill="1" applyBorder="1" applyAlignment="1">
      <alignment horizontal="center" vertical="center" wrapText="1"/>
    </xf>
    <xf numFmtId="0" fontId="35" fillId="3" borderId="15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49" fontId="39" fillId="0" borderId="12" xfId="0" applyNumberFormat="1" applyFont="1" applyBorder="1" applyAlignment="1">
      <alignment horizontal="center" vertical="center" wrapText="1"/>
    </xf>
    <xf numFmtId="49" fontId="39" fillId="0" borderId="3" xfId="0" applyNumberFormat="1" applyFont="1" applyBorder="1" applyAlignment="1">
      <alignment horizontal="center" vertical="center" wrapText="1"/>
    </xf>
    <xf numFmtId="49" fontId="39" fillId="0" borderId="17" xfId="0" applyNumberFormat="1" applyFont="1" applyBorder="1" applyAlignment="1">
      <alignment horizontal="center" vertical="center" wrapText="1"/>
    </xf>
    <xf numFmtId="49" fontId="36" fillId="0" borderId="17" xfId="0" applyNumberFormat="1" applyFont="1" applyBorder="1" applyAlignment="1">
      <alignment horizontal="center" vertical="center" wrapText="1"/>
    </xf>
    <xf numFmtId="0" fontId="0" fillId="0" borderId="11" xfId="0" applyBorder="1" applyAlignment="1" applyProtection="1">
      <alignment horizontal="center" vertical="center"/>
      <protection locked="0"/>
    </xf>
  </cellXfs>
  <cellStyles count="3">
    <cellStyle name="Normal" xfId="0" builtinId="0"/>
    <cellStyle name="Normal 3" xfId="2"/>
    <cellStyle name="Normal_New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8"/>
  <sheetViews>
    <sheetView zoomScale="80" zoomScaleNormal="80" workbookViewId="0">
      <selection activeCell="A3" sqref="A3"/>
    </sheetView>
  </sheetViews>
  <sheetFormatPr defaultRowHeight="22.8" x14ac:dyDescent="0.8"/>
  <cols>
    <col min="1" max="1" width="6" customWidth="1"/>
    <col min="2" max="2" width="17.296875" customWidth="1"/>
    <col min="3" max="3" width="4.69921875" customWidth="1"/>
    <col min="4" max="5" width="13" customWidth="1"/>
    <col min="6" max="6" width="23" style="1" customWidth="1"/>
    <col min="7" max="8" width="17" style="1" customWidth="1"/>
    <col min="9" max="9" width="15" customWidth="1"/>
  </cols>
  <sheetData>
    <row r="1" spans="1:9" ht="160.05000000000001" customHeight="1" x14ac:dyDescent="0.8">
      <c r="A1" s="103" t="s">
        <v>0</v>
      </c>
      <c r="B1" s="104"/>
      <c r="C1" s="104"/>
      <c r="D1" s="104"/>
      <c r="E1" s="104"/>
      <c r="F1" s="104"/>
      <c r="G1" s="104"/>
      <c r="H1" s="104"/>
      <c r="I1" s="104"/>
    </row>
    <row r="2" spans="1:9" ht="70.05" customHeight="1" x14ac:dyDescent="0.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83.25" customHeight="1" x14ac:dyDescent="0.8">
      <c r="A3" s="29">
        <v>1</v>
      </c>
      <c r="B3" s="31" t="s">
        <v>556</v>
      </c>
      <c r="C3" s="5" t="s">
        <v>10</v>
      </c>
      <c r="D3" s="6">
        <v>32721</v>
      </c>
      <c r="E3" s="7" t="s">
        <v>489</v>
      </c>
      <c r="F3" s="8" t="s">
        <v>11</v>
      </c>
      <c r="G3" s="34" t="s">
        <v>1029</v>
      </c>
      <c r="H3" s="10">
        <v>15604417</v>
      </c>
      <c r="I3" s="3"/>
    </row>
    <row r="4" spans="1:9" ht="83.25" customHeight="1" x14ac:dyDescent="0.8">
      <c r="A4" s="29">
        <v>2</v>
      </c>
      <c r="B4" s="31" t="s">
        <v>557</v>
      </c>
      <c r="C4" s="5" t="s">
        <v>10</v>
      </c>
      <c r="D4" s="6">
        <v>34093</v>
      </c>
      <c r="E4" s="7" t="s">
        <v>489</v>
      </c>
      <c r="F4" s="8" t="s">
        <v>12</v>
      </c>
      <c r="G4" s="9">
        <v>100681982</v>
      </c>
      <c r="H4" s="10">
        <v>78327295</v>
      </c>
      <c r="I4" s="3"/>
    </row>
    <row r="5" spans="1:9" ht="83.25" customHeight="1" x14ac:dyDescent="0.8">
      <c r="A5" s="29">
        <v>3</v>
      </c>
      <c r="B5" s="31" t="s">
        <v>558</v>
      </c>
      <c r="C5" s="5" t="s">
        <v>10</v>
      </c>
      <c r="D5" s="6">
        <v>32577</v>
      </c>
      <c r="E5" s="7" t="s">
        <v>489</v>
      </c>
      <c r="F5" s="8" t="s">
        <v>13</v>
      </c>
      <c r="G5" s="9">
        <v>30404131</v>
      </c>
      <c r="H5" s="10">
        <v>85599272</v>
      </c>
      <c r="I5" s="3"/>
    </row>
    <row r="6" spans="1:9" ht="83.25" customHeight="1" x14ac:dyDescent="0.8">
      <c r="A6" s="29">
        <v>4</v>
      </c>
      <c r="B6" s="31" t="s">
        <v>559</v>
      </c>
      <c r="C6" s="5" t="s">
        <v>10</v>
      </c>
      <c r="D6" s="11">
        <v>34483</v>
      </c>
      <c r="E6" s="7" t="s">
        <v>489</v>
      </c>
      <c r="F6" s="12" t="s">
        <v>14</v>
      </c>
      <c r="G6" s="13">
        <v>50738925</v>
      </c>
      <c r="H6" s="10">
        <v>70725476</v>
      </c>
      <c r="I6" s="3"/>
    </row>
    <row r="7" spans="1:9" ht="83.25" customHeight="1" x14ac:dyDescent="0.8">
      <c r="A7" s="29">
        <v>5</v>
      </c>
      <c r="B7" s="31" t="s">
        <v>560</v>
      </c>
      <c r="C7" s="5" t="s">
        <v>1026</v>
      </c>
      <c r="D7" s="6">
        <v>34001</v>
      </c>
      <c r="E7" s="7" t="s">
        <v>489</v>
      </c>
      <c r="F7" s="8" t="s">
        <v>15</v>
      </c>
      <c r="G7" s="9">
        <v>30628335</v>
      </c>
      <c r="H7" s="14">
        <v>962234696</v>
      </c>
      <c r="I7" s="3"/>
    </row>
    <row r="8" spans="1:9" ht="83.25" customHeight="1" x14ac:dyDescent="0.8">
      <c r="A8" s="29">
        <v>6</v>
      </c>
      <c r="B8" s="31" t="s">
        <v>561</v>
      </c>
      <c r="C8" s="5" t="s">
        <v>10</v>
      </c>
      <c r="D8" s="11">
        <v>30059</v>
      </c>
      <c r="E8" s="7" t="s">
        <v>489</v>
      </c>
      <c r="F8" s="12" t="s">
        <v>16</v>
      </c>
      <c r="G8" s="13">
        <v>150584505</v>
      </c>
      <c r="H8" s="14">
        <v>963531709</v>
      </c>
      <c r="I8" s="3"/>
    </row>
    <row r="9" spans="1:9" ht="83.25" customHeight="1" x14ac:dyDescent="0.8">
      <c r="A9" s="29">
        <v>7</v>
      </c>
      <c r="B9" s="31" t="s">
        <v>562</v>
      </c>
      <c r="C9" s="5" t="s">
        <v>1026</v>
      </c>
      <c r="D9" s="11">
        <v>33460</v>
      </c>
      <c r="E9" s="7" t="s">
        <v>489</v>
      </c>
      <c r="F9" s="12" t="s">
        <v>17</v>
      </c>
      <c r="G9" s="13">
        <v>61705537</v>
      </c>
      <c r="H9" s="10">
        <v>86353935</v>
      </c>
      <c r="I9" s="3"/>
    </row>
    <row r="10" spans="1:9" ht="83.25" customHeight="1" x14ac:dyDescent="0.8">
      <c r="A10" s="29">
        <v>8</v>
      </c>
      <c r="B10" s="31" t="s">
        <v>563</v>
      </c>
      <c r="C10" s="5" t="s">
        <v>10</v>
      </c>
      <c r="D10" s="6">
        <v>28971</v>
      </c>
      <c r="E10" s="7" t="s">
        <v>489</v>
      </c>
      <c r="F10" s="8" t="s">
        <v>18</v>
      </c>
      <c r="G10" s="9">
        <v>30865082</v>
      </c>
      <c r="H10" s="14">
        <v>968406407</v>
      </c>
      <c r="I10" s="3"/>
    </row>
    <row r="11" spans="1:9" ht="83.25" customHeight="1" x14ac:dyDescent="0.8">
      <c r="A11" s="29">
        <v>9</v>
      </c>
      <c r="B11" s="31" t="s">
        <v>564</v>
      </c>
      <c r="C11" s="5" t="s">
        <v>10</v>
      </c>
      <c r="D11" s="6">
        <v>34812</v>
      </c>
      <c r="E11" s="7" t="s">
        <v>489</v>
      </c>
      <c r="F11" s="8" t="s">
        <v>19</v>
      </c>
      <c r="G11" s="9">
        <v>50902160</v>
      </c>
      <c r="H11" s="10">
        <v>69864891</v>
      </c>
      <c r="I11" s="3"/>
    </row>
    <row r="12" spans="1:9" ht="83.25" customHeight="1" x14ac:dyDescent="0.8">
      <c r="A12" s="29">
        <v>10</v>
      </c>
      <c r="B12" s="31" t="s">
        <v>565</v>
      </c>
      <c r="C12" s="5" t="s">
        <v>10</v>
      </c>
      <c r="D12" s="6">
        <v>35271</v>
      </c>
      <c r="E12" s="7" t="s">
        <v>489</v>
      </c>
      <c r="F12" s="8" t="s">
        <v>20</v>
      </c>
      <c r="G12" s="9">
        <v>90489374</v>
      </c>
      <c r="H12" s="14">
        <v>974375358</v>
      </c>
      <c r="I12" s="3"/>
    </row>
    <row r="13" spans="1:9" ht="83.25" customHeight="1" x14ac:dyDescent="0.8">
      <c r="A13" s="29">
        <v>11</v>
      </c>
      <c r="B13" s="31" t="s">
        <v>566</v>
      </c>
      <c r="C13" s="5" t="s">
        <v>10</v>
      </c>
      <c r="D13" s="6">
        <v>34973</v>
      </c>
      <c r="E13" s="7" t="s">
        <v>489</v>
      </c>
      <c r="F13" s="8" t="s">
        <v>21</v>
      </c>
      <c r="G13" s="9">
        <v>150637915</v>
      </c>
      <c r="H13" s="14">
        <v>973684670</v>
      </c>
      <c r="I13" s="3"/>
    </row>
    <row r="14" spans="1:9" ht="83.25" customHeight="1" x14ac:dyDescent="0.8">
      <c r="A14" s="29">
        <v>12</v>
      </c>
      <c r="B14" s="31" t="s">
        <v>567</v>
      </c>
      <c r="C14" s="5" t="s">
        <v>10</v>
      </c>
      <c r="D14" s="11">
        <v>34398</v>
      </c>
      <c r="E14" s="7" t="s">
        <v>489</v>
      </c>
      <c r="F14" s="12" t="s">
        <v>22</v>
      </c>
      <c r="G14" s="13">
        <v>40337989</v>
      </c>
      <c r="H14" s="14">
        <v>713299562</v>
      </c>
      <c r="I14" s="3"/>
    </row>
    <row r="15" spans="1:9" ht="83.25" customHeight="1" x14ac:dyDescent="0.8">
      <c r="A15" s="29">
        <v>13</v>
      </c>
      <c r="B15" s="31" t="s">
        <v>568</v>
      </c>
      <c r="C15" s="5" t="s">
        <v>10</v>
      </c>
      <c r="D15" s="15">
        <v>36314</v>
      </c>
      <c r="E15" s="7" t="s">
        <v>489</v>
      </c>
      <c r="F15" s="16" t="s">
        <v>23</v>
      </c>
      <c r="G15" s="17">
        <v>250020869</v>
      </c>
      <c r="H15" s="10">
        <v>87736380</v>
      </c>
      <c r="I15" s="3"/>
    </row>
    <row r="16" spans="1:9" ht="83.25" customHeight="1" x14ac:dyDescent="0.8">
      <c r="A16" s="29">
        <v>14</v>
      </c>
      <c r="B16" s="31" t="s">
        <v>569</v>
      </c>
      <c r="C16" s="5" t="s">
        <v>10</v>
      </c>
      <c r="D16" s="15">
        <v>31201</v>
      </c>
      <c r="E16" s="7" t="s">
        <v>489</v>
      </c>
      <c r="F16" s="16" t="s">
        <v>24</v>
      </c>
      <c r="G16" s="17">
        <v>61864536</v>
      </c>
      <c r="H16" s="14">
        <v>884538599</v>
      </c>
      <c r="I16" s="3"/>
    </row>
    <row r="17" spans="1:9" ht="83.25" customHeight="1" x14ac:dyDescent="0.8">
      <c r="A17" s="29">
        <v>15</v>
      </c>
      <c r="B17" s="31" t="s">
        <v>570</v>
      </c>
      <c r="C17" s="5" t="s">
        <v>10</v>
      </c>
      <c r="D17" s="15">
        <v>36442</v>
      </c>
      <c r="E17" s="7" t="s">
        <v>489</v>
      </c>
      <c r="F17" s="16" t="s">
        <v>25</v>
      </c>
      <c r="G17" s="17">
        <v>51126610</v>
      </c>
      <c r="H17" s="10">
        <v>78609593</v>
      </c>
      <c r="I17" s="3"/>
    </row>
    <row r="18" spans="1:9" ht="83.25" customHeight="1" x14ac:dyDescent="0.8">
      <c r="A18" s="29">
        <v>16</v>
      </c>
      <c r="B18" s="31" t="s">
        <v>571</v>
      </c>
      <c r="C18" s="5" t="s">
        <v>10</v>
      </c>
      <c r="D18" s="11">
        <v>34410</v>
      </c>
      <c r="E18" s="7" t="s">
        <v>489</v>
      </c>
      <c r="F18" s="12" t="s">
        <v>26</v>
      </c>
      <c r="G18" s="13">
        <v>170759999</v>
      </c>
      <c r="H18" s="14">
        <v>976025185</v>
      </c>
      <c r="I18" s="3"/>
    </row>
    <row r="19" spans="1:9" ht="83.25" customHeight="1" x14ac:dyDescent="0.8">
      <c r="A19" s="29">
        <v>17</v>
      </c>
      <c r="B19" s="31" t="s">
        <v>572</v>
      </c>
      <c r="C19" s="5" t="s">
        <v>10</v>
      </c>
      <c r="D19" s="11">
        <v>35649</v>
      </c>
      <c r="E19" s="7" t="s">
        <v>489</v>
      </c>
      <c r="F19" s="12" t="s">
        <v>27</v>
      </c>
      <c r="G19" s="13">
        <v>50894154</v>
      </c>
      <c r="H19" s="10">
        <v>87818929</v>
      </c>
      <c r="I19" s="3"/>
    </row>
    <row r="20" spans="1:9" ht="83.25" customHeight="1" x14ac:dyDescent="0.8">
      <c r="A20" s="29">
        <v>18</v>
      </c>
      <c r="B20" s="31" t="s">
        <v>573</v>
      </c>
      <c r="C20" s="5" t="s">
        <v>10</v>
      </c>
      <c r="D20" s="11">
        <v>34068</v>
      </c>
      <c r="E20" s="7" t="s">
        <v>489</v>
      </c>
      <c r="F20" s="12" t="s">
        <v>28</v>
      </c>
      <c r="G20" s="13">
        <v>110492448</v>
      </c>
      <c r="H20" s="14">
        <v>962194427</v>
      </c>
      <c r="I20" s="3"/>
    </row>
    <row r="21" spans="1:9" ht="83.25" customHeight="1" x14ac:dyDescent="0.8">
      <c r="A21" s="29">
        <v>19</v>
      </c>
      <c r="B21" s="31" t="s">
        <v>574</v>
      </c>
      <c r="C21" s="5" t="s">
        <v>10</v>
      </c>
      <c r="D21" s="11">
        <v>37139</v>
      </c>
      <c r="E21" s="7" t="s">
        <v>489</v>
      </c>
      <c r="F21" s="12" t="s">
        <v>29</v>
      </c>
      <c r="G21" s="13">
        <v>180930336</v>
      </c>
      <c r="H21" s="10">
        <v>61681047</v>
      </c>
      <c r="I21" s="3"/>
    </row>
    <row r="22" spans="1:9" ht="83.25" customHeight="1" x14ac:dyDescent="0.8">
      <c r="A22" s="29">
        <v>20</v>
      </c>
      <c r="B22" s="31" t="s">
        <v>575</v>
      </c>
      <c r="C22" s="5" t="s">
        <v>10</v>
      </c>
      <c r="D22" s="11">
        <v>36984</v>
      </c>
      <c r="E22" s="7" t="s">
        <v>489</v>
      </c>
      <c r="F22" s="12" t="s">
        <v>30</v>
      </c>
      <c r="G22" s="13">
        <v>150934721</v>
      </c>
      <c r="H22" s="10">
        <v>66793238</v>
      </c>
      <c r="I22" s="3"/>
    </row>
    <row r="23" spans="1:9" ht="83.25" customHeight="1" x14ac:dyDescent="0.8">
      <c r="A23" s="29">
        <v>21</v>
      </c>
      <c r="B23" s="31" t="s">
        <v>576</v>
      </c>
      <c r="C23" s="5" t="s">
        <v>10</v>
      </c>
      <c r="D23" s="11">
        <v>33483</v>
      </c>
      <c r="E23" s="7" t="s">
        <v>489</v>
      </c>
      <c r="F23" s="12" t="s">
        <v>31</v>
      </c>
      <c r="G23" s="13">
        <v>190499520</v>
      </c>
      <c r="H23" s="14">
        <v>972077469</v>
      </c>
      <c r="I23" s="3"/>
    </row>
    <row r="24" spans="1:9" ht="83.25" customHeight="1" x14ac:dyDescent="0.8">
      <c r="A24" s="29">
        <v>22</v>
      </c>
      <c r="B24" s="31" t="s">
        <v>577</v>
      </c>
      <c r="C24" s="5" t="s">
        <v>10</v>
      </c>
      <c r="D24" s="11">
        <v>36430</v>
      </c>
      <c r="E24" s="7" t="s">
        <v>489</v>
      </c>
      <c r="F24" s="12" t="s">
        <v>32</v>
      </c>
      <c r="G24" s="13">
        <v>150897221</v>
      </c>
      <c r="H24" s="10">
        <v>92688039</v>
      </c>
      <c r="I24" s="3"/>
    </row>
    <row r="25" spans="1:9" ht="83.25" customHeight="1" x14ac:dyDescent="0.8">
      <c r="A25" s="29">
        <v>23</v>
      </c>
      <c r="B25" s="31" t="s">
        <v>578</v>
      </c>
      <c r="C25" s="5" t="s">
        <v>10</v>
      </c>
      <c r="D25" s="11">
        <v>32389</v>
      </c>
      <c r="E25" s="7" t="s">
        <v>489</v>
      </c>
      <c r="F25" s="12" t="s">
        <v>33</v>
      </c>
      <c r="G25" s="13">
        <v>190499536</v>
      </c>
      <c r="H25" s="14">
        <v>883708726</v>
      </c>
      <c r="I25" s="3"/>
    </row>
    <row r="26" spans="1:9" ht="83.25" customHeight="1" x14ac:dyDescent="0.8">
      <c r="A26" s="29">
        <v>24</v>
      </c>
      <c r="B26" s="31" t="s">
        <v>579</v>
      </c>
      <c r="C26" s="5" t="s">
        <v>10</v>
      </c>
      <c r="D26" s="11">
        <v>35939</v>
      </c>
      <c r="E26" s="7" t="s">
        <v>489</v>
      </c>
      <c r="F26" s="12" t="s">
        <v>34</v>
      </c>
      <c r="G26" s="13">
        <v>40420359</v>
      </c>
      <c r="H26" s="14">
        <v>966072118</v>
      </c>
      <c r="I26" s="3"/>
    </row>
    <row r="27" spans="1:9" ht="83.25" customHeight="1" x14ac:dyDescent="0.8">
      <c r="A27" s="29">
        <v>25</v>
      </c>
      <c r="B27" s="31" t="s">
        <v>580</v>
      </c>
      <c r="C27" s="5" t="s">
        <v>10</v>
      </c>
      <c r="D27" s="11">
        <v>34799</v>
      </c>
      <c r="E27" s="7" t="s">
        <v>489</v>
      </c>
      <c r="F27" s="12" t="s">
        <v>35</v>
      </c>
      <c r="G27" s="13">
        <v>160301613</v>
      </c>
      <c r="H27" s="14">
        <v>967442060</v>
      </c>
      <c r="I27" s="3"/>
    </row>
    <row r="28" spans="1:9" ht="83.25" customHeight="1" x14ac:dyDescent="0.8">
      <c r="A28" s="29">
        <v>26</v>
      </c>
      <c r="B28" s="31" t="s">
        <v>1018</v>
      </c>
      <c r="C28" s="5" t="s">
        <v>10</v>
      </c>
      <c r="D28" s="6">
        <v>32813</v>
      </c>
      <c r="E28" s="7" t="s">
        <v>489</v>
      </c>
      <c r="F28" s="8" t="s">
        <v>468</v>
      </c>
      <c r="G28" s="9">
        <v>11184547</v>
      </c>
      <c r="H28" s="10">
        <v>15908712</v>
      </c>
      <c r="I28" s="3"/>
    </row>
    <row r="29" spans="1:9" ht="83.25" customHeight="1" x14ac:dyDescent="0.8">
      <c r="A29" s="29">
        <v>27</v>
      </c>
      <c r="B29" s="31" t="s">
        <v>581</v>
      </c>
      <c r="C29" s="5" t="s">
        <v>10</v>
      </c>
      <c r="D29" s="11">
        <v>26809</v>
      </c>
      <c r="E29" s="7" t="s">
        <v>490</v>
      </c>
      <c r="F29" s="12" t="s">
        <v>36</v>
      </c>
      <c r="G29" s="13">
        <v>90376317</v>
      </c>
      <c r="H29" s="14">
        <v>887721710</v>
      </c>
      <c r="I29" s="3"/>
    </row>
    <row r="30" spans="1:9" ht="83.25" customHeight="1" x14ac:dyDescent="0.8">
      <c r="A30" s="29">
        <v>28</v>
      </c>
      <c r="B30" s="31" t="s">
        <v>582</v>
      </c>
      <c r="C30" s="5" t="s">
        <v>10</v>
      </c>
      <c r="D30" s="11">
        <v>25735</v>
      </c>
      <c r="E30" s="7" t="s">
        <v>490</v>
      </c>
      <c r="F30" s="12" t="s">
        <v>37</v>
      </c>
      <c r="G30" s="13">
        <v>21007681</v>
      </c>
      <c r="H30" s="10">
        <v>70285105</v>
      </c>
      <c r="I30" s="3"/>
    </row>
    <row r="31" spans="1:9" ht="83.25" customHeight="1" x14ac:dyDescent="0.8">
      <c r="A31" s="29">
        <v>29</v>
      </c>
      <c r="B31" s="31" t="s">
        <v>583</v>
      </c>
      <c r="C31" s="5" t="s">
        <v>10</v>
      </c>
      <c r="D31" s="6">
        <v>28303</v>
      </c>
      <c r="E31" s="7" t="s">
        <v>490</v>
      </c>
      <c r="F31" s="8" t="s">
        <v>38</v>
      </c>
      <c r="G31" s="9">
        <v>51322462</v>
      </c>
      <c r="H31" s="14">
        <v>962938257</v>
      </c>
      <c r="I31" s="3"/>
    </row>
    <row r="32" spans="1:9" ht="83.25" customHeight="1" x14ac:dyDescent="0.8">
      <c r="A32" s="29">
        <v>30</v>
      </c>
      <c r="B32" s="31" t="s">
        <v>584</v>
      </c>
      <c r="C32" s="5" t="s">
        <v>10</v>
      </c>
      <c r="D32" s="11">
        <v>28588</v>
      </c>
      <c r="E32" s="7" t="s">
        <v>490</v>
      </c>
      <c r="F32" s="12" t="s">
        <v>39</v>
      </c>
      <c r="G32" s="13">
        <v>20082598</v>
      </c>
      <c r="H32" s="10">
        <v>87504204</v>
      </c>
      <c r="I32" s="3"/>
    </row>
    <row r="33" spans="1:9" ht="83.25" customHeight="1" x14ac:dyDescent="0.8">
      <c r="A33" s="29">
        <v>31</v>
      </c>
      <c r="B33" s="31" t="s">
        <v>585</v>
      </c>
      <c r="C33" s="5" t="s">
        <v>10</v>
      </c>
      <c r="D33" s="11">
        <v>27657</v>
      </c>
      <c r="E33" s="7" t="s">
        <v>490</v>
      </c>
      <c r="F33" s="12" t="s">
        <v>40</v>
      </c>
      <c r="G33" s="13">
        <v>220140058</v>
      </c>
      <c r="H33" s="14">
        <v>964275790</v>
      </c>
      <c r="I33" s="3"/>
    </row>
    <row r="34" spans="1:9" ht="83.25" customHeight="1" x14ac:dyDescent="0.8">
      <c r="A34" s="29">
        <v>32</v>
      </c>
      <c r="B34" s="31" t="s">
        <v>586</v>
      </c>
      <c r="C34" s="5" t="s">
        <v>10</v>
      </c>
      <c r="D34" s="11">
        <v>25236</v>
      </c>
      <c r="E34" s="7" t="s">
        <v>490</v>
      </c>
      <c r="F34" s="12" t="s">
        <v>41</v>
      </c>
      <c r="G34" s="13">
        <v>70273338</v>
      </c>
      <c r="H34" s="14">
        <v>884851135</v>
      </c>
      <c r="I34" s="3"/>
    </row>
    <row r="35" spans="1:9" ht="83.25" customHeight="1" x14ac:dyDescent="0.8">
      <c r="A35" s="29">
        <v>33</v>
      </c>
      <c r="B35" s="31" t="s">
        <v>587</v>
      </c>
      <c r="C35" s="5" t="s">
        <v>10</v>
      </c>
      <c r="D35" s="11">
        <v>26696</v>
      </c>
      <c r="E35" s="7" t="s">
        <v>490</v>
      </c>
      <c r="F35" s="12" t="s">
        <v>42</v>
      </c>
      <c r="G35" s="13">
        <v>140045385</v>
      </c>
      <c r="H35" s="14">
        <v>968247442</v>
      </c>
      <c r="I35" s="3"/>
    </row>
    <row r="36" spans="1:9" ht="83.25" customHeight="1" x14ac:dyDescent="0.8">
      <c r="A36" s="29">
        <v>34</v>
      </c>
      <c r="B36" s="31" t="s">
        <v>588</v>
      </c>
      <c r="C36" s="5" t="s">
        <v>10</v>
      </c>
      <c r="D36" s="11">
        <v>29130</v>
      </c>
      <c r="E36" s="7" t="s">
        <v>490</v>
      </c>
      <c r="F36" s="12" t="s">
        <v>43</v>
      </c>
      <c r="G36" s="13">
        <v>20145247</v>
      </c>
      <c r="H36" s="14">
        <v>976288460</v>
      </c>
      <c r="I36" s="3"/>
    </row>
    <row r="37" spans="1:9" ht="83.25" customHeight="1" x14ac:dyDescent="0.8">
      <c r="A37" s="29">
        <v>35</v>
      </c>
      <c r="B37" s="31" t="s">
        <v>589</v>
      </c>
      <c r="C37" s="5" t="s">
        <v>10</v>
      </c>
      <c r="D37" s="11">
        <v>35253</v>
      </c>
      <c r="E37" s="7" t="s">
        <v>491</v>
      </c>
      <c r="F37" s="12" t="s">
        <v>44</v>
      </c>
      <c r="G37" s="13">
        <v>30896052</v>
      </c>
      <c r="H37" s="14">
        <v>967137139</v>
      </c>
      <c r="I37" s="3"/>
    </row>
    <row r="38" spans="1:9" ht="83.25" customHeight="1" x14ac:dyDescent="0.8">
      <c r="A38" s="29">
        <v>36</v>
      </c>
      <c r="B38" s="31" t="s">
        <v>590</v>
      </c>
      <c r="C38" s="5" t="s">
        <v>10</v>
      </c>
      <c r="D38" s="11">
        <v>35677</v>
      </c>
      <c r="E38" s="7" t="s">
        <v>491</v>
      </c>
      <c r="F38" s="12" t="s">
        <v>45</v>
      </c>
      <c r="G38" s="13">
        <v>170819746</v>
      </c>
      <c r="H38" s="14">
        <v>963960181</v>
      </c>
      <c r="I38" s="3"/>
    </row>
    <row r="39" spans="1:9" ht="83.25" customHeight="1" x14ac:dyDescent="0.8">
      <c r="A39" s="29">
        <v>37</v>
      </c>
      <c r="B39" s="31" t="s">
        <v>1017</v>
      </c>
      <c r="C39" s="5" t="s">
        <v>10</v>
      </c>
      <c r="D39" s="11">
        <v>28313</v>
      </c>
      <c r="E39" s="7" t="s">
        <v>491</v>
      </c>
      <c r="F39" s="12" t="s">
        <v>467</v>
      </c>
      <c r="G39" s="13">
        <v>20477416</v>
      </c>
      <c r="H39" s="10">
        <v>11829316</v>
      </c>
      <c r="I39" s="3"/>
    </row>
    <row r="40" spans="1:9" ht="83.25" customHeight="1" x14ac:dyDescent="0.8">
      <c r="A40" s="29">
        <v>38</v>
      </c>
      <c r="B40" s="31" t="s">
        <v>591</v>
      </c>
      <c r="C40" s="5" t="s">
        <v>1026</v>
      </c>
      <c r="D40" s="6">
        <v>34825</v>
      </c>
      <c r="E40" s="7" t="s">
        <v>492</v>
      </c>
      <c r="F40" s="8" t="s">
        <v>46</v>
      </c>
      <c r="G40" s="8">
        <v>100679045</v>
      </c>
      <c r="H40" s="14">
        <v>972886375</v>
      </c>
      <c r="I40" s="3"/>
    </row>
    <row r="41" spans="1:9" ht="83.25" customHeight="1" x14ac:dyDescent="0.8">
      <c r="A41" s="29">
        <v>39</v>
      </c>
      <c r="B41" s="31" t="s">
        <v>592</v>
      </c>
      <c r="C41" s="5" t="s">
        <v>1026</v>
      </c>
      <c r="D41" s="6">
        <v>27860</v>
      </c>
      <c r="E41" s="7" t="s">
        <v>492</v>
      </c>
      <c r="F41" s="8" t="s">
        <v>47</v>
      </c>
      <c r="G41" s="9">
        <v>40142284</v>
      </c>
      <c r="H41" s="10">
        <v>16911316</v>
      </c>
      <c r="I41" s="3"/>
    </row>
    <row r="42" spans="1:9" ht="83.25" customHeight="1" x14ac:dyDescent="0.8">
      <c r="A42" s="29">
        <v>40</v>
      </c>
      <c r="B42" s="31" t="s">
        <v>48</v>
      </c>
      <c r="C42" s="5" t="s">
        <v>1026</v>
      </c>
      <c r="D42" s="6">
        <v>34882</v>
      </c>
      <c r="E42" s="7" t="s">
        <v>492</v>
      </c>
      <c r="F42" s="8" t="s">
        <v>49</v>
      </c>
      <c r="G42" s="9">
        <v>170681317</v>
      </c>
      <c r="H42" s="10">
        <v>98517474</v>
      </c>
      <c r="I42" s="3"/>
    </row>
    <row r="43" spans="1:9" ht="83.25" customHeight="1" x14ac:dyDescent="0.8">
      <c r="A43" s="29">
        <v>41</v>
      </c>
      <c r="B43" s="31" t="s">
        <v>593</v>
      </c>
      <c r="C43" s="5" t="s">
        <v>1026</v>
      </c>
      <c r="D43" s="6">
        <v>33180</v>
      </c>
      <c r="E43" s="7" t="s">
        <v>492</v>
      </c>
      <c r="F43" s="8" t="s">
        <v>50</v>
      </c>
      <c r="G43" s="9">
        <v>51210893</v>
      </c>
      <c r="H43" s="10">
        <v>69979684</v>
      </c>
      <c r="I43" s="3"/>
    </row>
    <row r="44" spans="1:9" ht="83.25" customHeight="1" x14ac:dyDescent="0.8">
      <c r="A44" s="29">
        <v>42</v>
      </c>
      <c r="B44" s="31" t="s">
        <v>594</v>
      </c>
      <c r="C44" s="5" t="s">
        <v>10</v>
      </c>
      <c r="D44" s="11">
        <v>30603</v>
      </c>
      <c r="E44" s="7" t="s">
        <v>492</v>
      </c>
      <c r="F44" s="12" t="s">
        <v>51</v>
      </c>
      <c r="G44" s="13">
        <v>160073321</v>
      </c>
      <c r="H44" s="14">
        <v>965984844</v>
      </c>
      <c r="I44" s="3"/>
    </row>
    <row r="45" spans="1:9" ht="83.25" customHeight="1" x14ac:dyDescent="0.8">
      <c r="A45" s="29">
        <v>43</v>
      </c>
      <c r="B45" s="31" t="s">
        <v>595</v>
      </c>
      <c r="C45" s="5" t="s">
        <v>10</v>
      </c>
      <c r="D45" s="6">
        <v>30075</v>
      </c>
      <c r="E45" s="7" t="s">
        <v>492</v>
      </c>
      <c r="F45" s="8" t="s">
        <v>52</v>
      </c>
      <c r="G45" s="9">
        <v>10397294</v>
      </c>
      <c r="H45" s="14">
        <v>962231833</v>
      </c>
      <c r="I45" s="3"/>
    </row>
    <row r="46" spans="1:9" ht="83.25" customHeight="1" x14ac:dyDescent="0.8">
      <c r="A46" s="29">
        <v>44</v>
      </c>
      <c r="B46" s="31" t="s">
        <v>596</v>
      </c>
      <c r="C46" s="5" t="s">
        <v>10</v>
      </c>
      <c r="D46" s="11">
        <v>34379</v>
      </c>
      <c r="E46" s="7" t="s">
        <v>492</v>
      </c>
      <c r="F46" s="12" t="s">
        <v>53</v>
      </c>
      <c r="G46" s="13">
        <v>51576579</v>
      </c>
      <c r="H46" s="14">
        <v>972369061</v>
      </c>
      <c r="I46" s="3"/>
    </row>
    <row r="47" spans="1:9" ht="83.25" customHeight="1" x14ac:dyDescent="0.8">
      <c r="A47" s="29">
        <v>45</v>
      </c>
      <c r="B47" s="31" t="s">
        <v>597</v>
      </c>
      <c r="C47" s="5" t="s">
        <v>10</v>
      </c>
      <c r="D47" s="6">
        <v>31116</v>
      </c>
      <c r="E47" s="7" t="s">
        <v>492</v>
      </c>
      <c r="F47" s="8" t="s">
        <v>54</v>
      </c>
      <c r="G47" s="34" t="s">
        <v>1030</v>
      </c>
      <c r="H47" s="10">
        <v>10402748</v>
      </c>
      <c r="I47" s="3"/>
    </row>
    <row r="48" spans="1:9" ht="83.25" customHeight="1" x14ac:dyDescent="0.8">
      <c r="A48" s="29">
        <v>46</v>
      </c>
      <c r="B48" s="31" t="s">
        <v>598</v>
      </c>
      <c r="C48" s="5" t="s">
        <v>10</v>
      </c>
      <c r="D48" s="6">
        <v>34247</v>
      </c>
      <c r="E48" s="7" t="s">
        <v>492</v>
      </c>
      <c r="F48" s="8" t="s">
        <v>55</v>
      </c>
      <c r="G48" s="9">
        <v>61148510</v>
      </c>
      <c r="H48" s="14">
        <v>974642741</v>
      </c>
      <c r="I48" s="3"/>
    </row>
    <row r="49" spans="1:9" ht="83.25" customHeight="1" x14ac:dyDescent="0.8">
      <c r="A49" s="29">
        <v>47</v>
      </c>
      <c r="B49" s="31" t="s">
        <v>599</v>
      </c>
      <c r="C49" s="5" t="s">
        <v>10</v>
      </c>
      <c r="D49" s="6">
        <v>36173</v>
      </c>
      <c r="E49" s="7" t="s">
        <v>492</v>
      </c>
      <c r="F49" s="8" t="s">
        <v>56</v>
      </c>
      <c r="G49" s="9">
        <v>40504277</v>
      </c>
      <c r="H49" s="10">
        <v>85338140</v>
      </c>
      <c r="I49" s="3"/>
    </row>
    <row r="50" spans="1:9" ht="83.25" customHeight="1" x14ac:dyDescent="0.8">
      <c r="A50" s="29">
        <v>48</v>
      </c>
      <c r="B50" s="31" t="s">
        <v>600</v>
      </c>
      <c r="C50" s="5" t="s">
        <v>10</v>
      </c>
      <c r="D50" s="11">
        <v>35634</v>
      </c>
      <c r="E50" s="7" t="s">
        <v>492</v>
      </c>
      <c r="F50" s="12" t="s">
        <v>57</v>
      </c>
      <c r="G50" s="13">
        <v>40472039</v>
      </c>
      <c r="H50" s="14">
        <v>962046379</v>
      </c>
      <c r="I50" s="3"/>
    </row>
    <row r="51" spans="1:9" ht="83.25" customHeight="1" x14ac:dyDescent="0.8">
      <c r="A51" s="29">
        <v>49</v>
      </c>
      <c r="B51" s="31" t="s">
        <v>601</v>
      </c>
      <c r="C51" s="5" t="s">
        <v>10</v>
      </c>
      <c r="D51" s="6">
        <v>34337</v>
      </c>
      <c r="E51" s="7" t="s">
        <v>492</v>
      </c>
      <c r="F51" s="8" t="s">
        <v>58</v>
      </c>
      <c r="G51" s="9">
        <v>160287748</v>
      </c>
      <c r="H51" s="10">
        <v>87798478</v>
      </c>
      <c r="I51" s="3"/>
    </row>
    <row r="52" spans="1:9" ht="83.25" customHeight="1" x14ac:dyDescent="0.8">
      <c r="A52" s="29">
        <v>50</v>
      </c>
      <c r="B52" s="31" t="s">
        <v>538</v>
      </c>
      <c r="C52" s="5" t="s">
        <v>10</v>
      </c>
      <c r="D52" s="6">
        <v>32853</v>
      </c>
      <c r="E52" s="7" t="s">
        <v>492</v>
      </c>
      <c r="F52" s="24" t="s">
        <v>539</v>
      </c>
      <c r="G52" s="9">
        <v>40265811</v>
      </c>
      <c r="H52" s="14">
        <v>966908286</v>
      </c>
      <c r="I52" s="3"/>
    </row>
    <row r="53" spans="1:9" ht="83.25" customHeight="1" x14ac:dyDescent="0.8">
      <c r="A53" s="29">
        <v>51</v>
      </c>
      <c r="B53" s="31" t="s">
        <v>602</v>
      </c>
      <c r="C53" s="5" t="s">
        <v>10</v>
      </c>
      <c r="D53" s="15">
        <v>36497</v>
      </c>
      <c r="E53" s="7" t="s">
        <v>492</v>
      </c>
      <c r="F53" s="16" t="s">
        <v>59</v>
      </c>
      <c r="G53" s="17">
        <v>150771583</v>
      </c>
      <c r="H53" s="14">
        <v>962772187</v>
      </c>
      <c r="I53" s="3"/>
    </row>
    <row r="54" spans="1:9" ht="83.25" customHeight="1" x14ac:dyDescent="0.8">
      <c r="A54" s="29">
        <v>52</v>
      </c>
      <c r="B54" s="31" t="s">
        <v>603</v>
      </c>
      <c r="C54" s="5" t="s">
        <v>10</v>
      </c>
      <c r="D54" s="11">
        <v>34822</v>
      </c>
      <c r="E54" s="7" t="s">
        <v>492</v>
      </c>
      <c r="F54" s="12" t="s">
        <v>60</v>
      </c>
      <c r="G54" s="13">
        <v>50917588</v>
      </c>
      <c r="H54" s="10">
        <v>87809586</v>
      </c>
      <c r="I54" s="3"/>
    </row>
    <row r="55" spans="1:9" ht="83.25" customHeight="1" x14ac:dyDescent="0.8">
      <c r="A55" s="29">
        <v>53</v>
      </c>
      <c r="B55" s="31" t="s">
        <v>604</v>
      </c>
      <c r="C55" s="5" t="s">
        <v>10</v>
      </c>
      <c r="D55" s="11">
        <v>36379</v>
      </c>
      <c r="E55" s="7" t="s">
        <v>492</v>
      </c>
      <c r="F55" s="12" t="s">
        <v>61</v>
      </c>
      <c r="G55" s="13">
        <v>40441133</v>
      </c>
      <c r="H55" s="14">
        <v>966632756</v>
      </c>
      <c r="I55" s="3"/>
    </row>
    <row r="56" spans="1:9" ht="83.25" customHeight="1" x14ac:dyDescent="0.8">
      <c r="A56" s="29">
        <v>54</v>
      </c>
      <c r="B56" s="31" t="s">
        <v>605</v>
      </c>
      <c r="C56" s="5" t="s">
        <v>1026</v>
      </c>
      <c r="D56" s="15">
        <v>34472</v>
      </c>
      <c r="E56" s="7" t="s">
        <v>492</v>
      </c>
      <c r="F56" s="16" t="s">
        <v>62</v>
      </c>
      <c r="G56" s="17">
        <v>30608101</v>
      </c>
      <c r="H56" s="10">
        <v>69271183</v>
      </c>
      <c r="I56" s="3"/>
    </row>
    <row r="57" spans="1:9" ht="83.25" customHeight="1" x14ac:dyDescent="0.8">
      <c r="A57" s="29">
        <v>55</v>
      </c>
      <c r="B57" s="31" t="s">
        <v>606</v>
      </c>
      <c r="C57" s="5" t="s">
        <v>10</v>
      </c>
      <c r="D57" s="15">
        <v>30938</v>
      </c>
      <c r="E57" s="7" t="s">
        <v>492</v>
      </c>
      <c r="F57" s="16" t="s">
        <v>63</v>
      </c>
      <c r="G57" s="17">
        <v>160153547</v>
      </c>
      <c r="H57" s="14">
        <v>976291736</v>
      </c>
      <c r="I57" s="3"/>
    </row>
    <row r="58" spans="1:9" ht="83.25" customHeight="1" x14ac:dyDescent="0.8">
      <c r="A58" s="29">
        <v>56</v>
      </c>
      <c r="B58" s="31" t="s">
        <v>607</v>
      </c>
      <c r="C58" s="5" t="s">
        <v>10</v>
      </c>
      <c r="D58" s="15">
        <v>35159</v>
      </c>
      <c r="E58" s="7" t="s">
        <v>492</v>
      </c>
      <c r="F58" s="16" t="s">
        <v>64</v>
      </c>
      <c r="G58" s="17">
        <v>30986778</v>
      </c>
      <c r="H58" s="10">
        <v>15392721</v>
      </c>
      <c r="I58" s="3"/>
    </row>
    <row r="59" spans="1:9" ht="83.25" customHeight="1" x14ac:dyDescent="0.8">
      <c r="A59" s="29">
        <v>57</v>
      </c>
      <c r="B59" s="31" t="s">
        <v>608</v>
      </c>
      <c r="C59" s="5" t="s">
        <v>10</v>
      </c>
      <c r="D59" s="6">
        <v>32579</v>
      </c>
      <c r="E59" s="7" t="s">
        <v>492</v>
      </c>
      <c r="F59" s="12" t="s">
        <v>65</v>
      </c>
      <c r="G59" s="13">
        <v>70319285</v>
      </c>
      <c r="H59" s="14">
        <v>975260495</v>
      </c>
      <c r="I59" s="3"/>
    </row>
    <row r="60" spans="1:9" ht="83.25" customHeight="1" x14ac:dyDescent="0.8">
      <c r="A60" s="29">
        <v>58</v>
      </c>
      <c r="B60" s="31" t="s">
        <v>609</v>
      </c>
      <c r="C60" s="5" t="s">
        <v>10</v>
      </c>
      <c r="D60" s="15">
        <v>28126</v>
      </c>
      <c r="E60" s="7" t="s">
        <v>492</v>
      </c>
      <c r="F60" s="16" t="s">
        <v>66</v>
      </c>
      <c r="G60" s="17">
        <v>40388374</v>
      </c>
      <c r="H60" s="14">
        <v>964770134</v>
      </c>
      <c r="I60" s="3"/>
    </row>
    <row r="61" spans="1:9" ht="83.25" customHeight="1" x14ac:dyDescent="0.8">
      <c r="A61" s="29">
        <v>59</v>
      </c>
      <c r="B61" s="31" t="s">
        <v>610</v>
      </c>
      <c r="C61" s="5" t="s">
        <v>10</v>
      </c>
      <c r="D61" s="15">
        <v>31057</v>
      </c>
      <c r="E61" s="7" t="s">
        <v>492</v>
      </c>
      <c r="F61" s="16" t="s">
        <v>67</v>
      </c>
      <c r="G61" s="17">
        <v>51514041</v>
      </c>
      <c r="H61" s="10">
        <v>86989911</v>
      </c>
      <c r="I61" s="3"/>
    </row>
    <row r="62" spans="1:9" ht="83.25" customHeight="1" x14ac:dyDescent="0.8">
      <c r="A62" s="29">
        <v>60</v>
      </c>
      <c r="B62" s="31" t="s">
        <v>611</v>
      </c>
      <c r="C62" s="5" t="s">
        <v>10</v>
      </c>
      <c r="D62" s="15">
        <v>29956</v>
      </c>
      <c r="E62" s="7" t="s">
        <v>492</v>
      </c>
      <c r="F62" s="16" t="s">
        <v>68</v>
      </c>
      <c r="G62" s="17">
        <v>40133556</v>
      </c>
      <c r="H62" s="10">
        <v>87849295</v>
      </c>
      <c r="I62" s="3"/>
    </row>
    <row r="63" spans="1:9" ht="83.25" customHeight="1" x14ac:dyDescent="0.8">
      <c r="A63" s="29">
        <v>61</v>
      </c>
      <c r="B63" s="31" t="s">
        <v>612</v>
      </c>
      <c r="C63" s="5" t="s">
        <v>1026</v>
      </c>
      <c r="D63" s="15">
        <v>36201</v>
      </c>
      <c r="E63" s="7" t="s">
        <v>492</v>
      </c>
      <c r="F63" s="16" t="s">
        <v>69</v>
      </c>
      <c r="G63" s="17">
        <v>30914889</v>
      </c>
      <c r="H63" s="14">
        <v>968435031</v>
      </c>
      <c r="I63" s="3"/>
    </row>
    <row r="64" spans="1:9" ht="83.25" customHeight="1" x14ac:dyDescent="0.8">
      <c r="A64" s="29">
        <v>62</v>
      </c>
      <c r="B64" s="31" t="s">
        <v>613</v>
      </c>
      <c r="C64" s="5" t="s">
        <v>1026</v>
      </c>
      <c r="D64" s="11">
        <v>35418</v>
      </c>
      <c r="E64" s="7" t="s">
        <v>492</v>
      </c>
      <c r="F64" s="12" t="s">
        <v>70</v>
      </c>
      <c r="G64" s="13">
        <v>40349562</v>
      </c>
      <c r="H64" s="14">
        <v>974422942</v>
      </c>
      <c r="I64" s="3"/>
    </row>
    <row r="65" spans="1:9" ht="83.25" customHeight="1" x14ac:dyDescent="0.8">
      <c r="A65" s="29">
        <v>63</v>
      </c>
      <c r="B65" s="31" t="s">
        <v>614</v>
      </c>
      <c r="C65" s="5" t="s">
        <v>10</v>
      </c>
      <c r="D65" s="15">
        <v>36651</v>
      </c>
      <c r="E65" s="7" t="s">
        <v>492</v>
      </c>
      <c r="F65" s="16" t="s">
        <v>71</v>
      </c>
      <c r="G65" s="17">
        <v>150853284</v>
      </c>
      <c r="H65" s="14">
        <v>886579599</v>
      </c>
      <c r="I65" s="3"/>
    </row>
    <row r="66" spans="1:9" ht="83.25" customHeight="1" x14ac:dyDescent="0.8">
      <c r="A66" s="29">
        <v>64</v>
      </c>
      <c r="B66" s="31" t="s">
        <v>615</v>
      </c>
      <c r="C66" s="5" t="s">
        <v>10</v>
      </c>
      <c r="D66" s="11">
        <v>35925</v>
      </c>
      <c r="E66" s="7" t="s">
        <v>492</v>
      </c>
      <c r="F66" s="12" t="s">
        <v>72</v>
      </c>
      <c r="G66" s="13">
        <v>40390733</v>
      </c>
      <c r="H66" s="14">
        <v>889363914</v>
      </c>
      <c r="I66" s="3"/>
    </row>
    <row r="67" spans="1:9" ht="83.25" customHeight="1" x14ac:dyDescent="0.8">
      <c r="A67" s="29">
        <v>65</v>
      </c>
      <c r="B67" s="31" t="s">
        <v>616</v>
      </c>
      <c r="C67" s="5" t="s">
        <v>10</v>
      </c>
      <c r="D67" s="11">
        <v>33098</v>
      </c>
      <c r="E67" s="7" t="s">
        <v>492</v>
      </c>
      <c r="F67" s="12" t="s">
        <v>73</v>
      </c>
      <c r="G67" s="13">
        <v>100798091</v>
      </c>
      <c r="H67" s="14">
        <v>972409877</v>
      </c>
      <c r="I67" s="3"/>
    </row>
    <row r="68" spans="1:9" ht="83.25" customHeight="1" x14ac:dyDescent="0.8">
      <c r="A68" s="29">
        <v>66</v>
      </c>
      <c r="B68" s="31" t="s">
        <v>617</v>
      </c>
      <c r="C68" s="5" t="s">
        <v>10</v>
      </c>
      <c r="D68" s="11">
        <v>36679</v>
      </c>
      <c r="E68" s="7" t="s">
        <v>492</v>
      </c>
      <c r="F68" s="12" t="s">
        <v>74</v>
      </c>
      <c r="G68" s="13">
        <v>101367043</v>
      </c>
      <c r="H68" s="14">
        <v>969230613</v>
      </c>
      <c r="I68" s="3"/>
    </row>
    <row r="69" spans="1:9" ht="83.25" customHeight="1" x14ac:dyDescent="0.8">
      <c r="A69" s="29">
        <v>67</v>
      </c>
      <c r="B69" s="31" t="s">
        <v>618</v>
      </c>
      <c r="C69" s="5" t="s">
        <v>1026</v>
      </c>
      <c r="D69" s="11">
        <v>35889</v>
      </c>
      <c r="E69" s="7" t="s">
        <v>492</v>
      </c>
      <c r="F69" s="12" t="s">
        <v>75</v>
      </c>
      <c r="G69" s="13">
        <v>110502775</v>
      </c>
      <c r="H69" s="14">
        <v>962417022</v>
      </c>
      <c r="I69" s="3"/>
    </row>
    <row r="70" spans="1:9" ht="83.25" customHeight="1" x14ac:dyDescent="0.8">
      <c r="A70" s="29">
        <v>68</v>
      </c>
      <c r="B70" s="31" t="s">
        <v>619</v>
      </c>
      <c r="C70" s="5" t="s">
        <v>1026</v>
      </c>
      <c r="D70" s="11">
        <v>36502</v>
      </c>
      <c r="E70" s="7" t="s">
        <v>492</v>
      </c>
      <c r="F70" s="12" t="s">
        <v>76</v>
      </c>
      <c r="G70" s="13">
        <v>61702840</v>
      </c>
      <c r="H70" s="14">
        <v>973979939</v>
      </c>
      <c r="I70" s="3"/>
    </row>
    <row r="71" spans="1:9" ht="83.25" customHeight="1" x14ac:dyDescent="0.8">
      <c r="A71" s="29">
        <v>69</v>
      </c>
      <c r="B71" s="31" t="s">
        <v>620</v>
      </c>
      <c r="C71" s="5" t="s">
        <v>10</v>
      </c>
      <c r="D71" s="11">
        <v>34822</v>
      </c>
      <c r="E71" s="7" t="s">
        <v>492</v>
      </c>
      <c r="F71" s="12" t="s">
        <v>77</v>
      </c>
      <c r="G71" s="13">
        <v>51166246</v>
      </c>
      <c r="H71" s="10">
        <v>96697390</v>
      </c>
      <c r="I71" s="3"/>
    </row>
    <row r="72" spans="1:9" ht="83.25" customHeight="1" x14ac:dyDescent="0.8">
      <c r="A72" s="29">
        <v>70</v>
      </c>
      <c r="B72" s="31" t="s">
        <v>621</v>
      </c>
      <c r="C72" s="5" t="s">
        <v>10</v>
      </c>
      <c r="D72" s="11">
        <v>30790</v>
      </c>
      <c r="E72" s="7" t="s">
        <v>492</v>
      </c>
      <c r="F72" s="12" t="s">
        <v>78</v>
      </c>
      <c r="G72" s="13">
        <v>101115505</v>
      </c>
      <c r="H72" s="10">
        <v>87394165</v>
      </c>
      <c r="I72" s="3"/>
    </row>
    <row r="73" spans="1:9" ht="83.25" customHeight="1" x14ac:dyDescent="0.8">
      <c r="A73" s="29">
        <v>71</v>
      </c>
      <c r="B73" s="31" t="s">
        <v>622</v>
      </c>
      <c r="C73" s="5" t="s">
        <v>10</v>
      </c>
      <c r="D73" s="11">
        <v>36910</v>
      </c>
      <c r="E73" s="7" t="s">
        <v>492</v>
      </c>
      <c r="F73" s="12" t="s">
        <v>79</v>
      </c>
      <c r="G73" s="13">
        <v>101366128</v>
      </c>
      <c r="H73" s="14">
        <v>882377423</v>
      </c>
      <c r="I73" s="3"/>
    </row>
    <row r="74" spans="1:9" ht="83.25" customHeight="1" x14ac:dyDescent="0.8">
      <c r="A74" s="29">
        <v>72</v>
      </c>
      <c r="B74" s="31" t="s">
        <v>623</v>
      </c>
      <c r="C74" s="5" t="s">
        <v>1026</v>
      </c>
      <c r="D74" s="11">
        <v>34368</v>
      </c>
      <c r="E74" s="7" t="s">
        <v>492</v>
      </c>
      <c r="F74" s="12">
        <v>0</v>
      </c>
      <c r="G74" s="13">
        <v>110429303</v>
      </c>
      <c r="H74" s="10">
        <v>93724391</v>
      </c>
      <c r="I74" s="3"/>
    </row>
    <row r="75" spans="1:9" ht="83.25" customHeight="1" x14ac:dyDescent="0.8">
      <c r="A75" s="29">
        <v>73</v>
      </c>
      <c r="B75" s="31" t="s">
        <v>624</v>
      </c>
      <c r="C75" s="5" t="s">
        <v>1026</v>
      </c>
      <c r="D75" s="11">
        <v>36015</v>
      </c>
      <c r="E75" s="7" t="s">
        <v>492</v>
      </c>
      <c r="F75" s="12" t="s">
        <v>80</v>
      </c>
      <c r="G75" s="13">
        <v>101276485</v>
      </c>
      <c r="H75" s="14">
        <v>975475491</v>
      </c>
      <c r="I75" s="3"/>
    </row>
    <row r="76" spans="1:9" ht="83.25" customHeight="1" x14ac:dyDescent="0.8">
      <c r="A76" s="29">
        <v>74</v>
      </c>
      <c r="B76" s="31" t="s">
        <v>625</v>
      </c>
      <c r="C76" s="5" t="s">
        <v>10</v>
      </c>
      <c r="D76" s="11">
        <v>36552</v>
      </c>
      <c r="E76" s="7" t="s">
        <v>492</v>
      </c>
      <c r="F76" s="12" t="s">
        <v>493</v>
      </c>
      <c r="G76" s="13">
        <v>40526864</v>
      </c>
      <c r="H76" s="10">
        <v>86853464</v>
      </c>
      <c r="I76" s="3"/>
    </row>
    <row r="77" spans="1:9" ht="83.25" customHeight="1" x14ac:dyDescent="0.8">
      <c r="A77" s="29">
        <v>75</v>
      </c>
      <c r="B77" s="31" t="s">
        <v>626</v>
      </c>
      <c r="C77" s="5" t="s">
        <v>1026</v>
      </c>
      <c r="D77" s="18">
        <v>34828</v>
      </c>
      <c r="E77" s="7" t="s">
        <v>492</v>
      </c>
      <c r="F77" s="19" t="s">
        <v>81</v>
      </c>
      <c r="G77" s="20">
        <v>100588191</v>
      </c>
      <c r="H77" s="10">
        <v>86689163</v>
      </c>
      <c r="I77" s="3"/>
    </row>
    <row r="78" spans="1:9" ht="83.25" customHeight="1" x14ac:dyDescent="0.8">
      <c r="A78" s="29">
        <v>76</v>
      </c>
      <c r="B78" s="31" t="s">
        <v>627</v>
      </c>
      <c r="C78" s="5" t="s">
        <v>1026</v>
      </c>
      <c r="D78" s="18">
        <v>36164</v>
      </c>
      <c r="E78" s="7" t="s">
        <v>492</v>
      </c>
      <c r="F78" s="19" t="s">
        <v>494</v>
      </c>
      <c r="G78" s="20">
        <v>40474292</v>
      </c>
      <c r="H78" s="14">
        <v>979393449</v>
      </c>
      <c r="I78" s="3"/>
    </row>
    <row r="79" spans="1:9" ht="83.25" customHeight="1" x14ac:dyDescent="0.8">
      <c r="A79" s="29">
        <v>77</v>
      </c>
      <c r="B79" s="31" t="s">
        <v>628</v>
      </c>
      <c r="C79" s="5" t="s">
        <v>1026</v>
      </c>
      <c r="D79" s="18">
        <v>35523</v>
      </c>
      <c r="E79" s="7" t="s">
        <v>492</v>
      </c>
      <c r="F79" s="19" t="s">
        <v>82</v>
      </c>
      <c r="G79" s="20">
        <v>150584509</v>
      </c>
      <c r="H79" s="10">
        <v>61282774</v>
      </c>
      <c r="I79" s="3"/>
    </row>
    <row r="80" spans="1:9" ht="83.25" customHeight="1" x14ac:dyDescent="0.8">
      <c r="A80" s="29">
        <v>78</v>
      </c>
      <c r="B80" s="31" t="s">
        <v>629</v>
      </c>
      <c r="C80" s="5" t="s">
        <v>1026</v>
      </c>
      <c r="D80" s="18">
        <v>32729</v>
      </c>
      <c r="E80" s="7" t="s">
        <v>492</v>
      </c>
      <c r="F80" s="19">
        <v>0</v>
      </c>
      <c r="G80" s="20">
        <v>160512677</v>
      </c>
      <c r="H80" s="14">
        <v>713214411</v>
      </c>
      <c r="I80" s="3"/>
    </row>
    <row r="81" spans="1:9" ht="83.25" customHeight="1" x14ac:dyDescent="0.8">
      <c r="A81" s="29">
        <v>79</v>
      </c>
      <c r="B81" s="31" t="s">
        <v>477</v>
      </c>
      <c r="C81" s="5" t="s">
        <v>1026</v>
      </c>
      <c r="D81" s="15">
        <v>28646</v>
      </c>
      <c r="E81" s="7" t="s">
        <v>492</v>
      </c>
      <c r="F81" s="16" t="s">
        <v>478</v>
      </c>
      <c r="G81" s="17">
        <v>60824958</v>
      </c>
      <c r="H81" s="10">
        <v>86907169</v>
      </c>
      <c r="I81" s="3"/>
    </row>
    <row r="82" spans="1:9" ht="83.25" customHeight="1" x14ac:dyDescent="0.8">
      <c r="A82" s="29">
        <v>80</v>
      </c>
      <c r="B82" s="31" t="s">
        <v>630</v>
      </c>
      <c r="C82" s="5" t="s">
        <v>1026</v>
      </c>
      <c r="D82" s="11">
        <v>31049</v>
      </c>
      <c r="E82" s="7" t="s">
        <v>495</v>
      </c>
      <c r="F82" s="12" t="s">
        <v>496</v>
      </c>
      <c r="G82" s="13" t="s">
        <v>497</v>
      </c>
      <c r="H82" s="10">
        <v>86512187</v>
      </c>
      <c r="I82" s="3"/>
    </row>
    <row r="83" spans="1:9" ht="83.25" customHeight="1" x14ac:dyDescent="0.8">
      <c r="A83" s="29">
        <v>81</v>
      </c>
      <c r="B83" s="31" t="s">
        <v>631</v>
      </c>
      <c r="C83" s="5" t="s">
        <v>10</v>
      </c>
      <c r="D83" s="6">
        <v>35926</v>
      </c>
      <c r="E83" s="7" t="s">
        <v>498</v>
      </c>
      <c r="F83" s="8" t="s">
        <v>83</v>
      </c>
      <c r="G83" s="9">
        <v>61583726</v>
      </c>
      <c r="H83" s="14">
        <v>968768112</v>
      </c>
      <c r="I83" s="3"/>
    </row>
    <row r="84" spans="1:9" ht="83.25" customHeight="1" x14ac:dyDescent="0.8">
      <c r="A84" s="29">
        <v>82</v>
      </c>
      <c r="B84" s="31" t="s">
        <v>632</v>
      </c>
      <c r="C84" s="5" t="s">
        <v>10</v>
      </c>
      <c r="D84" s="11">
        <v>33034</v>
      </c>
      <c r="E84" s="7" t="s">
        <v>498</v>
      </c>
      <c r="F84" s="12" t="s">
        <v>84</v>
      </c>
      <c r="G84" s="13">
        <v>51545277</v>
      </c>
      <c r="H84" s="14">
        <v>963985107</v>
      </c>
      <c r="I84" s="3"/>
    </row>
    <row r="85" spans="1:9" ht="83.25" customHeight="1" x14ac:dyDescent="0.8">
      <c r="A85" s="29">
        <v>83</v>
      </c>
      <c r="B85" s="31" t="s">
        <v>633</v>
      </c>
      <c r="C85" s="5" t="s">
        <v>1026</v>
      </c>
      <c r="D85" s="11">
        <v>34432</v>
      </c>
      <c r="E85" s="7" t="s">
        <v>498</v>
      </c>
      <c r="F85" s="12" t="s">
        <v>85</v>
      </c>
      <c r="G85" s="13">
        <v>70231141</v>
      </c>
      <c r="H85" s="14">
        <v>964369276</v>
      </c>
      <c r="I85" s="3"/>
    </row>
    <row r="86" spans="1:9" ht="83.25" customHeight="1" x14ac:dyDescent="0.8">
      <c r="A86" s="29">
        <v>84</v>
      </c>
      <c r="B86" s="31" t="s">
        <v>634</v>
      </c>
      <c r="C86" s="5" t="s">
        <v>1026</v>
      </c>
      <c r="D86" s="11">
        <v>29619</v>
      </c>
      <c r="E86" s="7" t="s">
        <v>498</v>
      </c>
      <c r="F86" s="12" t="s">
        <v>86</v>
      </c>
      <c r="G86" s="13">
        <v>51426150</v>
      </c>
      <c r="H86" s="14">
        <v>963750539</v>
      </c>
      <c r="I86" s="3"/>
    </row>
    <row r="87" spans="1:9" ht="83.25" customHeight="1" x14ac:dyDescent="0.8">
      <c r="A87" s="29">
        <v>85</v>
      </c>
      <c r="B87" s="31" t="s">
        <v>635</v>
      </c>
      <c r="C87" s="5" t="s">
        <v>1026</v>
      </c>
      <c r="D87" s="11">
        <v>33497</v>
      </c>
      <c r="E87" s="7" t="s">
        <v>498</v>
      </c>
      <c r="F87" s="12" t="s">
        <v>87</v>
      </c>
      <c r="G87" s="13">
        <v>30588333</v>
      </c>
      <c r="H87" s="10">
        <v>78993752</v>
      </c>
      <c r="I87" s="3"/>
    </row>
    <row r="88" spans="1:9" ht="83.25" customHeight="1" x14ac:dyDescent="0.8">
      <c r="A88" s="29">
        <v>86</v>
      </c>
      <c r="B88" s="31" t="s">
        <v>636</v>
      </c>
      <c r="C88" s="5" t="s">
        <v>1026</v>
      </c>
      <c r="D88" s="11">
        <v>36892</v>
      </c>
      <c r="E88" s="7" t="s">
        <v>498</v>
      </c>
      <c r="F88" s="12" t="s">
        <v>88</v>
      </c>
      <c r="G88" s="13">
        <v>62143689</v>
      </c>
      <c r="H88" s="14">
        <v>964260477</v>
      </c>
      <c r="I88" s="3"/>
    </row>
    <row r="89" spans="1:9" ht="83.25" customHeight="1" x14ac:dyDescent="0.8">
      <c r="A89" s="29">
        <v>87</v>
      </c>
      <c r="B89" s="31" t="s">
        <v>637</v>
      </c>
      <c r="C89" s="5" t="s">
        <v>10</v>
      </c>
      <c r="D89" s="11">
        <v>29481</v>
      </c>
      <c r="E89" s="7" t="s">
        <v>498</v>
      </c>
      <c r="F89" s="12" t="s">
        <v>89</v>
      </c>
      <c r="G89" s="13">
        <v>70243456</v>
      </c>
      <c r="H89" s="14">
        <v>977932511</v>
      </c>
      <c r="I89" s="3"/>
    </row>
    <row r="90" spans="1:9" ht="83.25" customHeight="1" x14ac:dyDescent="0.8">
      <c r="A90" s="29">
        <v>88</v>
      </c>
      <c r="B90" s="31" t="s">
        <v>638</v>
      </c>
      <c r="C90" s="5" t="s">
        <v>10</v>
      </c>
      <c r="D90" s="11">
        <v>33363</v>
      </c>
      <c r="E90" s="7" t="s">
        <v>498</v>
      </c>
      <c r="F90" s="12" t="s">
        <v>90</v>
      </c>
      <c r="G90" s="13">
        <v>51309907</v>
      </c>
      <c r="H90" s="14">
        <v>884872040</v>
      </c>
      <c r="I90" s="3"/>
    </row>
    <row r="91" spans="1:9" ht="83.25" customHeight="1" x14ac:dyDescent="0.8">
      <c r="A91" s="29">
        <v>89</v>
      </c>
      <c r="B91" s="31" t="s">
        <v>639</v>
      </c>
      <c r="C91" s="5" t="s">
        <v>10</v>
      </c>
      <c r="D91" s="11">
        <v>36935</v>
      </c>
      <c r="E91" s="7" t="s">
        <v>498</v>
      </c>
      <c r="F91" s="12" t="s">
        <v>540</v>
      </c>
      <c r="G91" s="13">
        <v>70339531</v>
      </c>
      <c r="H91" s="10">
        <v>90558921</v>
      </c>
      <c r="I91" s="3"/>
    </row>
    <row r="92" spans="1:9" ht="83.25" customHeight="1" x14ac:dyDescent="0.8">
      <c r="A92" s="29">
        <v>90</v>
      </c>
      <c r="B92" s="31" t="s">
        <v>640</v>
      </c>
      <c r="C92" s="5" t="s">
        <v>10</v>
      </c>
      <c r="D92" s="11">
        <v>35133</v>
      </c>
      <c r="E92" s="7" t="s">
        <v>498</v>
      </c>
      <c r="F92" s="12" t="s">
        <v>541</v>
      </c>
      <c r="G92" s="13">
        <v>160287552</v>
      </c>
      <c r="H92" s="10">
        <v>86261067</v>
      </c>
      <c r="I92" s="3"/>
    </row>
    <row r="93" spans="1:9" ht="83.25" customHeight="1" x14ac:dyDescent="0.8">
      <c r="A93" s="29">
        <v>91</v>
      </c>
      <c r="B93" s="31" t="s">
        <v>641</v>
      </c>
      <c r="C93" s="5" t="s">
        <v>10</v>
      </c>
      <c r="D93" s="11">
        <v>31965</v>
      </c>
      <c r="E93" s="7" t="s">
        <v>498</v>
      </c>
      <c r="F93" s="12" t="s">
        <v>91</v>
      </c>
      <c r="G93" s="13">
        <v>80113681</v>
      </c>
      <c r="H93" s="14">
        <v>968424976</v>
      </c>
      <c r="I93" s="3"/>
    </row>
    <row r="94" spans="1:9" ht="83.25" customHeight="1" x14ac:dyDescent="0.8">
      <c r="A94" s="29">
        <v>92</v>
      </c>
      <c r="B94" s="31" t="s">
        <v>642</v>
      </c>
      <c r="C94" s="5" t="s">
        <v>10</v>
      </c>
      <c r="D94" s="11">
        <v>34794</v>
      </c>
      <c r="E94" s="7" t="s">
        <v>498</v>
      </c>
      <c r="F94" s="12" t="s">
        <v>92</v>
      </c>
      <c r="G94" s="13">
        <v>150521069</v>
      </c>
      <c r="H94" s="10">
        <v>11246066</v>
      </c>
      <c r="I94" s="3"/>
    </row>
    <row r="95" spans="1:9" ht="83.25" customHeight="1" x14ac:dyDescent="0.8">
      <c r="A95" s="29">
        <v>93</v>
      </c>
      <c r="B95" s="31" t="s">
        <v>643</v>
      </c>
      <c r="C95" s="5" t="s">
        <v>1026</v>
      </c>
      <c r="D95" s="11">
        <v>32788</v>
      </c>
      <c r="E95" s="7" t="s">
        <v>498</v>
      </c>
      <c r="F95" s="12" t="s">
        <v>93</v>
      </c>
      <c r="G95" s="13">
        <v>150576516</v>
      </c>
      <c r="H95" s="14">
        <v>968418497</v>
      </c>
      <c r="I95" s="3"/>
    </row>
    <row r="96" spans="1:9" ht="83.25" customHeight="1" x14ac:dyDescent="0.8">
      <c r="A96" s="29">
        <v>94</v>
      </c>
      <c r="B96" s="31" t="s">
        <v>644</v>
      </c>
      <c r="C96" s="5" t="s">
        <v>10</v>
      </c>
      <c r="D96" s="11">
        <v>36287</v>
      </c>
      <c r="E96" s="7" t="s">
        <v>498</v>
      </c>
      <c r="F96" s="12" t="s">
        <v>94</v>
      </c>
      <c r="G96" s="13">
        <v>70339527</v>
      </c>
      <c r="H96" s="14">
        <v>979842695</v>
      </c>
      <c r="I96" s="3"/>
    </row>
    <row r="97" spans="1:9" ht="83.25" customHeight="1" x14ac:dyDescent="0.8">
      <c r="A97" s="29">
        <v>95</v>
      </c>
      <c r="B97" s="31" t="s">
        <v>645</v>
      </c>
      <c r="C97" s="5" t="s">
        <v>10</v>
      </c>
      <c r="D97" s="11">
        <v>36586</v>
      </c>
      <c r="E97" s="7" t="s">
        <v>498</v>
      </c>
      <c r="F97" s="12" t="s">
        <v>95</v>
      </c>
      <c r="G97" s="13">
        <v>150803179</v>
      </c>
      <c r="H97" s="14">
        <v>889196344</v>
      </c>
      <c r="I97" s="3"/>
    </row>
    <row r="98" spans="1:9" ht="83.25" customHeight="1" x14ac:dyDescent="0.8">
      <c r="A98" s="29">
        <v>96</v>
      </c>
      <c r="B98" s="31" t="s">
        <v>646</v>
      </c>
      <c r="C98" s="5" t="s">
        <v>1026</v>
      </c>
      <c r="D98" s="11">
        <v>35582</v>
      </c>
      <c r="E98" s="7" t="s">
        <v>498</v>
      </c>
      <c r="F98" s="12" t="s">
        <v>96</v>
      </c>
      <c r="G98" s="13">
        <v>150755637</v>
      </c>
      <c r="H98" s="14">
        <v>973123748</v>
      </c>
      <c r="I98" s="3"/>
    </row>
    <row r="99" spans="1:9" ht="83.25" customHeight="1" x14ac:dyDescent="0.8">
      <c r="A99" s="29">
        <v>97</v>
      </c>
      <c r="B99" s="31" t="s">
        <v>647</v>
      </c>
      <c r="C99" s="5" t="s">
        <v>1026</v>
      </c>
      <c r="D99" s="11">
        <v>36163</v>
      </c>
      <c r="E99" s="7" t="s">
        <v>498</v>
      </c>
      <c r="F99" s="12" t="s">
        <v>97</v>
      </c>
      <c r="G99" s="13">
        <v>40438802</v>
      </c>
      <c r="H99" s="14">
        <v>889133876</v>
      </c>
      <c r="I99" s="3"/>
    </row>
    <row r="100" spans="1:9" ht="83.25" customHeight="1" x14ac:dyDescent="0.8">
      <c r="A100" s="29">
        <v>98</v>
      </c>
      <c r="B100" s="31" t="s">
        <v>648</v>
      </c>
      <c r="C100" s="5" t="s">
        <v>10</v>
      </c>
      <c r="D100" s="11">
        <v>34218</v>
      </c>
      <c r="E100" s="7" t="s">
        <v>498</v>
      </c>
      <c r="F100" s="12" t="s">
        <v>98</v>
      </c>
      <c r="G100" s="13">
        <v>110458679</v>
      </c>
      <c r="H100" s="14">
        <v>967295325</v>
      </c>
      <c r="I100" s="3"/>
    </row>
    <row r="101" spans="1:9" ht="83.25" customHeight="1" x14ac:dyDescent="0.8">
      <c r="A101" s="29">
        <v>99</v>
      </c>
      <c r="B101" s="31" t="s">
        <v>649</v>
      </c>
      <c r="C101" s="5" t="s">
        <v>1026</v>
      </c>
      <c r="D101" s="11">
        <v>34033</v>
      </c>
      <c r="E101" s="7" t="s">
        <v>498</v>
      </c>
      <c r="F101" s="12" t="s">
        <v>99</v>
      </c>
      <c r="G101" s="13" t="s">
        <v>499</v>
      </c>
      <c r="H101" s="10">
        <v>95942102</v>
      </c>
      <c r="I101" s="3"/>
    </row>
    <row r="102" spans="1:9" ht="83.25" customHeight="1" x14ac:dyDescent="0.8">
      <c r="A102" s="29">
        <v>100</v>
      </c>
      <c r="B102" s="31" t="s">
        <v>650</v>
      </c>
      <c r="C102" s="5" t="s">
        <v>1026</v>
      </c>
      <c r="D102" s="11">
        <v>33456</v>
      </c>
      <c r="E102" s="7" t="s">
        <v>498</v>
      </c>
      <c r="F102" s="12" t="s">
        <v>100</v>
      </c>
      <c r="G102" s="13">
        <v>110580947</v>
      </c>
      <c r="H102" s="14">
        <v>963941480</v>
      </c>
      <c r="I102" s="3"/>
    </row>
    <row r="103" spans="1:9" ht="83.25" customHeight="1" x14ac:dyDescent="0.8">
      <c r="A103" s="29">
        <v>101</v>
      </c>
      <c r="B103" s="31" t="s">
        <v>651</v>
      </c>
      <c r="C103" s="5" t="s">
        <v>1026</v>
      </c>
      <c r="D103" s="11">
        <v>35800</v>
      </c>
      <c r="E103" s="7" t="s">
        <v>498</v>
      </c>
      <c r="F103" s="12" t="s">
        <v>101</v>
      </c>
      <c r="G103" s="13">
        <v>40391190</v>
      </c>
      <c r="H103" s="14">
        <v>968197869</v>
      </c>
      <c r="I103" s="3"/>
    </row>
    <row r="104" spans="1:9" ht="83.25" customHeight="1" x14ac:dyDescent="0.8">
      <c r="A104" s="29">
        <v>102</v>
      </c>
      <c r="B104" s="31" t="s">
        <v>652</v>
      </c>
      <c r="C104" s="5" t="s">
        <v>10</v>
      </c>
      <c r="D104" s="11">
        <v>31458</v>
      </c>
      <c r="E104" s="7" t="s">
        <v>498</v>
      </c>
      <c r="F104" s="12" t="s">
        <v>102</v>
      </c>
      <c r="G104" s="13">
        <v>51506309</v>
      </c>
      <c r="H104" s="14">
        <v>966022532</v>
      </c>
      <c r="I104" s="3"/>
    </row>
    <row r="105" spans="1:9" ht="83.25" customHeight="1" x14ac:dyDescent="0.8">
      <c r="A105" s="29">
        <v>103</v>
      </c>
      <c r="B105" s="31" t="s">
        <v>653</v>
      </c>
      <c r="C105" s="5" t="s">
        <v>1026</v>
      </c>
      <c r="D105" s="11">
        <v>36412</v>
      </c>
      <c r="E105" s="7" t="s">
        <v>498</v>
      </c>
      <c r="F105" s="12" t="s">
        <v>103</v>
      </c>
      <c r="G105" s="13">
        <v>61911122</v>
      </c>
      <c r="H105" s="10">
        <v>90676245</v>
      </c>
      <c r="I105" s="3"/>
    </row>
    <row r="106" spans="1:9" ht="83.25" customHeight="1" x14ac:dyDescent="0.8">
      <c r="A106" s="29">
        <v>104</v>
      </c>
      <c r="B106" s="31" t="s">
        <v>654</v>
      </c>
      <c r="C106" s="5" t="s">
        <v>10</v>
      </c>
      <c r="D106" s="11">
        <v>36270</v>
      </c>
      <c r="E106" s="7" t="s">
        <v>498</v>
      </c>
      <c r="F106" s="25"/>
      <c r="G106" s="20">
        <v>150746355</v>
      </c>
      <c r="H106" s="10">
        <v>90575208</v>
      </c>
      <c r="I106" s="3"/>
    </row>
    <row r="107" spans="1:9" ht="83.25" customHeight="1" x14ac:dyDescent="0.8">
      <c r="A107" s="29">
        <v>105</v>
      </c>
      <c r="B107" s="31" t="s">
        <v>655</v>
      </c>
      <c r="C107" s="5" t="s">
        <v>1026</v>
      </c>
      <c r="D107" s="6">
        <v>33612</v>
      </c>
      <c r="E107" s="7" t="s">
        <v>500</v>
      </c>
      <c r="F107" s="8" t="s">
        <v>104</v>
      </c>
      <c r="G107" s="9">
        <v>21018378</v>
      </c>
      <c r="H107" s="10">
        <v>10834220</v>
      </c>
      <c r="I107" s="3"/>
    </row>
    <row r="108" spans="1:9" ht="83.25" customHeight="1" x14ac:dyDescent="0.8">
      <c r="A108" s="29">
        <v>106</v>
      </c>
      <c r="B108" s="31" t="s">
        <v>656</v>
      </c>
      <c r="C108" s="5" t="s">
        <v>1026</v>
      </c>
      <c r="D108" s="6">
        <v>35832</v>
      </c>
      <c r="E108" s="7" t="s">
        <v>500</v>
      </c>
      <c r="F108" s="8" t="s">
        <v>105</v>
      </c>
      <c r="G108" s="9">
        <v>21147117</v>
      </c>
      <c r="H108" s="14">
        <v>969648766</v>
      </c>
      <c r="I108" s="3"/>
    </row>
    <row r="109" spans="1:9" ht="83.25" customHeight="1" x14ac:dyDescent="0.8">
      <c r="A109" s="29">
        <v>107</v>
      </c>
      <c r="B109" s="31" t="s">
        <v>657</v>
      </c>
      <c r="C109" s="5" t="s">
        <v>1026</v>
      </c>
      <c r="D109" s="11">
        <v>30112</v>
      </c>
      <c r="E109" s="7" t="s">
        <v>500</v>
      </c>
      <c r="F109" s="12" t="s">
        <v>106</v>
      </c>
      <c r="G109" s="13">
        <v>11184749</v>
      </c>
      <c r="H109" s="10">
        <v>69741602</v>
      </c>
      <c r="I109" s="3"/>
    </row>
    <row r="110" spans="1:9" ht="83.25" customHeight="1" x14ac:dyDescent="0.8">
      <c r="A110" s="29">
        <v>108</v>
      </c>
      <c r="B110" s="31" t="s">
        <v>658</v>
      </c>
      <c r="C110" s="5" t="s">
        <v>1026</v>
      </c>
      <c r="D110" s="15">
        <v>33074</v>
      </c>
      <c r="E110" s="7" t="s">
        <v>500</v>
      </c>
      <c r="F110" s="16" t="s">
        <v>107</v>
      </c>
      <c r="G110" s="17">
        <v>11026261</v>
      </c>
      <c r="H110" s="14">
        <v>966339033</v>
      </c>
      <c r="I110" s="3"/>
    </row>
    <row r="111" spans="1:9" ht="83.25" customHeight="1" x14ac:dyDescent="0.8">
      <c r="A111" s="29">
        <v>109</v>
      </c>
      <c r="B111" s="31" t="s">
        <v>659</v>
      </c>
      <c r="C111" s="5" t="s">
        <v>1026</v>
      </c>
      <c r="D111" s="15">
        <v>32035</v>
      </c>
      <c r="E111" s="7" t="s">
        <v>500</v>
      </c>
      <c r="F111" s="16" t="s">
        <v>108</v>
      </c>
      <c r="G111" s="17">
        <v>110322840</v>
      </c>
      <c r="H111" s="10">
        <v>61956364</v>
      </c>
      <c r="I111" s="3"/>
    </row>
    <row r="112" spans="1:9" ht="83.25" customHeight="1" x14ac:dyDescent="0.8">
      <c r="A112" s="29">
        <v>110</v>
      </c>
      <c r="B112" s="31" t="s">
        <v>660</v>
      </c>
      <c r="C112" s="5" t="s">
        <v>1026</v>
      </c>
      <c r="D112" s="11">
        <v>35895</v>
      </c>
      <c r="E112" s="7" t="s">
        <v>500</v>
      </c>
      <c r="F112" s="12" t="s">
        <v>109</v>
      </c>
      <c r="G112" s="13">
        <v>40396306</v>
      </c>
      <c r="H112" s="10">
        <v>69252497</v>
      </c>
      <c r="I112" s="3"/>
    </row>
    <row r="113" spans="1:9" ht="83.25" customHeight="1" x14ac:dyDescent="0.8">
      <c r="A113" s="29">
        <v>111</v>
      </c>
      <c r="B113" s="31" t="s">
        <v>661</v>
      </c>
      <c r="C113" s="5" t="s">
        <v>10</v>
      </c>
      <c r="D113" s="6">
        <v>31938</v>
      </c>
      <c r="E113" s="7" t="s">
        <v>501</v>
      </c>
      <c r="F113" s="8" t="s">
        <v>110</v>
      </c>
      <c r="G113" s="9">
        <v>20637198</v>
      </c>
      <c r="H113" s="14">
        <v>963930710</v>
      </c>
      <c r="I113" s="3"/>
    </row>
    <row r="114" spans="1:9" ht="83.25" customHeight="1" x14ac:dyDescent="0.8">
      <c r="A114" s="29">
        <v>112</v>
      </c>
      <c r="B114" s="31" t="s">
        <v>662</v>
      </c>
      <c r="C114" s="5" t="s">
        <v>10</v>
      </c>
      <c r="D114" s="6">
        <v>30021</v>
      </c>
      <c r="E114" s="7" t="s">
        <v>501</v>
      </c>
      <c r="F114" s="8" t="s">
        <v>111</v>
      </c>
      <c r="G114" s="9">
        <v>51042901</v>
      </c>
      <c r="H114" s="10">
        <v>81688243</v>
      </c>
      <c r="I114" s="3"/>
    </row>
    <row r="115" spans="1:9" ht="83.25" customHeight="1" x14ac:dyDescent="0.8">
      <c r="A115" s="29">
        <v>113</v>
      </c>
      <c r="B115" s="31" t="s">
        <v>663</v>
      </c>
      <c r="C115" s="5" t="s">
        <v>10</v>
      </c>
      <c r="D115" s="6">
        <v>32660</v>
      </c>
      <c r="E115" s="7" t="s">
        <v>501</v>
      </c>
      <c r="F115" s="8" t="s">
        <v>112</v>
      </c>
      <c r="G115" s="9">
        <v>150350260</v>
      </c>
      <c r="H115" s="10">
        <v>12289482</v>
      </c>
      <c r="I115" s="3"/>
    </row>
    <row r="116" spans="1:9" ht="83.25" customHeight="1" x14ac:dyDescent="0.8">
      <c r="A116" s="29">
        <v>114</v>
      </c>
      <c r="B116" s="31" t="s">
        <v>664</v>
      </c>
      <c r="C116" s="5" t="s">
        <v>10</v>
      </c>
      <c r="D116" s="11">
        <v>31853</v>
      </c>
      <c r="E116" s="7" t="s">
        <v>501</v>
      </c>
      <c r="F116" s="12" t="s">
        <v>113</v>
      </c>
      <c r="G116" s="13">
        <v>40200006</v>
      </c>
      <c r="H116" s="10">
        <v>69353975</v>
      </c>
      <c r="I116" s="3"/>
    </row>
    <row r="117" spans="1:9" ht="83.25" customHeight="1" x14ac:dyDescent="0.8">
      <c r="A117" s="29">
        <v>115</v>
      </c>
      <c r="B117" s="31" t="s">
        <v>665</v>
      </c>
      <c r="C117" s="5" t="s">
        <v>10</v>
      </c>
      <c r="D117" s="6">
        <v>32910</v>
      </c>
      <c r="E117" s="7" t="s">
        <v>501</v>
      </c>
      <c r="F117" s="8" t="s">
        <v>114</v>
      </c>
      <c r="G117" s="9">
        <v>30660485</v>
      </c>
      <c r="H117" s="14">
        <v>966228514</v>
      </c>
      <c r="I117" s="3"/>
    </row>
    <row r="118" spans="1:9" ht="83.25" customHeight="1" x14ac:dyDescent="0.8">
      <c r="A118" s="29">
        <v>116</v>
      </c>
      <c r="B118" s="31" t="s">
        <v>666</v>
      </c>
      <c r="C118" s="5" t="s">
        <v>10</v>
      </c>
      <c r="D118" s="6">
        <v>33518</v>
      </c>
      <c r="E118" s="7" t="s">
        <v>501</v>
      </c>
      <c r="F118" s="8" t="s">
        <v>115</v>
      </c>
      <c r="G118" s="9">
        <v>61167002</v>
      </c>
      <c r="H118" s="14">
        <v>712828178</v>
      </c>
      <c r="I118" s="3"/>
    </row>
    <row r="119" spans="1:9" ht="83.25" customHeight="1" x14ac:dyDescent="0.8">
      <c r="A119" s="29">
        <v>117</v>
      </c>
      <c r="B119" s="31" t="s">
        <v>667</v>
      </c>
      <c r="C119" s="5" t="s">
        <v>10</v>
      </c>
      <c r="D119" s="11">
        <v>35675</v>
      </c>
      <c r="E119" s="7" t="s">
        <v>501</v>
      </c>
      <c r="F119" s="12" t="s">
        <v>116</v>
      </c>
      <c r="G119" s="13">
        <v>40417499</v>
      </c>
      <c r="H119" s="14">
        <v>962047034</v>
      </c>
      <c r="I119" s="3"/>
    </row>
    <row r="120" spans="1:9" ht="83.25" customHeight="1" x14ac:dyDescent="0.8">
      <c r="A120" s="29">
        <v>118</v>
      </c>
      <c r="B120" s="31" t="s">
        <v>668</v>
      </c>
      <c r="C120" s="5" t="s">
        <v>10</v>
      </c>
      <c r="D120" s="6">
        <v>32728</v>
      </c>
      <c r="E120" s="7" t="s">
        <v>501</v>
      </c>
      <c r="F120" s="8" t="s">
        <v>117</v>
      </c>
      <c r="G120" s="9">
        <v>50906649</v>
      </c>
      <c r="H120" s="14">
        <v>965081064</v>
      </c>
      <c r="I120" s="3"/>
    </row>
    <row r="121" spans="1:9" ht="83.25" customHeight="1" x14ac:dyDescent="0.8">
      <c r="A121" s="29">
        <v>119</v>
      </c>
      <c r="B121" s="31" t="s">
        <v>669</v>
      </c>
      <c r="C121" s="5" t="s">
        <v>10</v>
      </c>
      <c r="D121" s="6">
        <v>34415</v>
      </c>
      <c r="E121" s="7" t="s">
        <v>501</v>
      </c>
      <c r="F121" s="8" t="s">
        <v>118</v>
      </c>
      <c r="G121" s="9">
        <v>70222865</v>
      </c>
      <c r="H121" s="14">
        <v>967899415</v>
      </c>
      <c r="I121" s="3"/>
    </row>
    <row r="122" spans="1:9" ht="83.25" customHeight="1" x14ac:dyDescent="0.8">
      <c r="A122" s="29">
        <v>120</v>
      </c>
      <c r="B122" s="31" t="s">
        <v>670</v>
      </c>
      <c r="C122" s="5" t="s">
        <v>10</v>
      </c>
      <c r="D122" s="6">
        <v>31170</v>
      </c>
      <c r="E122" s="7" t="s">
        <v>501</v>
      </c>
      <c r="F122" s="8" t="s">
        <v>119</v>
      </c>
      <c r="G122" s="9">
        <v>110290433</v>
      </c>
      <c r="H122" s="10">
        <v>86785076</v>
      </c>
      <c r="I122" s="3"/>
    </row>
    <row r="123" spans="1:9" ht="83.25" customHeight="1" x14ac:dyDescent="0.8">
      <c r="A123" s="29">
        <v>121</v>
      </c>
      <c r="B123" s="31" t="s">
        <v>671</v>
      </c>
      <c r="C123" s="5" t="s">
        <v>10</v>
      </c>
      <c r="D123" s="6">
        <v>35492</v>
      </c>
      <c r="E123" s="7" t="s">
        <v>501</v>
      </c>
      <c r="F123" s="8" t="s">
        <v>120</v>
      </c>
      <c r="G123" s="9">
        <v>110576802</v>
      </c>
      <c r="H123" s="10">
        <v>86477554</v>
      </c>
      <c r="I123" s="3"/>
    </row>
    <row r="124" spans="1:9" ht="83.25" customHeight="1" x14ac:dyDescent="0.8">
      <c r="A124" s="29">
        <v>122</v>
      </c>
      <c r="B124" s="31" t="s">
        <v>672</v>
      </c>
      <c r="C124" s="5" t="s">
        <v>10</v>
      </c>
      <c r="D124" s="6">
        <v>36078</v>
      </c>
      <c r="E124" s="7" t="s">
        <v>501</v>
      </c>
      <c r="F124" s="8" t="s">
        <v>121</v>
      </c>
      <c r="G124" s="9">
        <v>101098787</v>
      </c>
      <c r="H124" s="10">
        <v>98346642</v>
      </c>
      <c r="I124" s="3"/>
    </row>
    <row r="125" spans="1:9" ht="83.25" customHeight="1" x14ac:dyDescent="0.8">
      <c r="A125" s="29">
        <v>123</v>
      </c>
      <c r="B125" s="31" t="s">
        <v>673</v>
      </c>
      <c r="C125" s="5" t="s">
        <v>10</v>
      </c>
      <c r="D125" s="6">
        <v>36503</v>
      </c>
      <c r="E125" s="7" t="s">
        <v>501</v>
      </c>
      <c r="F125" s="8" t="s">
        <v>122</v>
      </c>
      <c r="G125" s="9">
        <v>62126932</v>
      </c>
      <c r="H125" s="14">
        <v>976540223</v>
      </c>
      <c r="I125" s="3"/>
    </row>
    <row r="126" spans="1:9" ht="83.25" customHeight="1" x14ac:dyDescent="0.8">
      <c r="A126" s="29">
        <v>124</v>
      </c>
      <c r="B126" s="31" t="s">
        <v>674</v>
      </c>
      <c r="C126" s="5" t="s">
        <v>10</v>
      </c>
      <c r="D126" s="11">
        <v>34489</v>
      </c>
      <c r="E126" s="7" t="s">
        <v>501</v>
      </c>
      <c r="F126" s="12" t="s">
        <v>123</v>
      </c>
      <c r="G126" s="13">
        <v>220094842</v>
      </c>
      <c r="H126" s="14">
        <v>884280836</v>
      </c>
      <c r="I126" s="3"/>
    </row>
    <row r="127" spans="1:9" ht="83.25" customHeight="1" x14ac:dyDescent="0.8">
      <c r="A127" s="29">
        <v>125</v>
      </c>
      <c r="B127" s="31" t="s">
        <v>675</v>
      </c>
      <c r="C127" s="5" t="s">
        <v>10</v>
      </c>
      <c r="D127" s="6">
        <v>35658</v>
      </c>
      <c r="E127" s="7" t="s">
        <v>501</v>
      </c>
      <c r="F127" s="12" t="s">
        <v>124</v>
      </c>
      <c r="G127" s="13">
        <v>150577013</v>
      </c>
      <c r="H127" s="14">
        <v>884120186</v>
      </c>
      <c r="I127" s="3"/>
    </row>
    <row r="128" spans="1:9" ht="83.25" customHeight="1" x14ac:dyDescent="0.8">
      <c r="A128" s="29">
        <v>126</v>
      </c>
      <c r="B128" s="31" t="s">
        <v>676</v>
      </c>
      <c r="C128" s="5" t="s">
        <v>10</v>
      </c>
      <c r="D128" s="15">
        <v>33746</v>
      </c>
      <c r="E128" s="7" t="s">
        <v>501</v>
      </c>
      <c r="F128" s="16" t="s">
        <v>125</v>
      </c>
      <c r="G128" s="17">
        <v>170938648</v>
      </c>
      <c r="H128" s="14">
        <v>885408519</v>
      </c>
      <c r="I128" s="3"/>
    </row>
    <row r="129" spans="1:9" ht="83.25" customHeight="1" x14ac:dyDescent="0.8">
      <c r="A129" s="29">
        <v>127</v>
      </c>
      <c r="B129" s="31" t="s">
        <v>677</v>
      </c>
      <c r="C129" s="5" t="s">
        <v>10</v>
      </c>
      <c r="D129" s="11">
        <v>35137</v>
      </c>
      <c r="E129" s="7" t="s">
        <v>501</v>
      </c>
      <c r="F129" s="12" t="s">
        <v>126</v>
      </c>
      <c r="G129" s="13">
        <v>110463465</v>
      </c>
      <c r="H129" s="14">
        <v>882320321</v>
      </c>
      <c r="I129" s="3"/>
    </row>
    <row r="130" spans="1:9" ht="83.25" customHeight="1" x14ac:dyDescent="0.8">
      <c r="A130" s="29">
        <v>128</v>
      </c>
      <c r="B130" s="31" t="s">
        <v>678</v>
      </c>
      <c r="C130" s="5" t="s">
        <v>1026</v>
      </c>
      <c r="D130" s="11">
        <v>33125</v>
      </c>
      <c r="E130" s="7" t="s">
        <v>501</v>
      </c>
      <c r="F130" s="12" t="s">
        <v>127</v>
      </c>
      <c r="G130" s="13">
        <v>220171819</v>
      </c>
      <c r="H130" s="14">
        <v>973783985</v>
      </c>
      <c r="I130" s="3"/>
    </row>
    <row r="131" spans="1:9" ht="83.25" customHeight="1" x14ac:dyDescent="0.8">
      <c r="A131" s="29">
        <v>129</v>
      </c>
      <c r="B131" s="31" t="s">
        <v>679</v>
      </c>
      <c r="C131" s="5" t="s">
        <v>1026</v>
      </c>
      <c r="D131" s="11">
        <v>34184</v>
      </c>
      <c r="E131" s="7" t="s">
        <v>501</v>
      </c>
      <c r="F131" s="12" t="s">
        <v>128</v>
      </c>
      <c r="G131" s="13">
        <v>250268148</v>
      </c>
      <c r="H131" s="10">
        <v>87880967</v>
      </c>
      <c r="I131" s="3"/>
    </row>
    <row r="132" spans="1:9" ht="83.25" customHeight="1" x14ac:dyDescent="0.8">
      <c r="A132" s="29">
        <v>130</v>
      </c>
      <c r="B132" s="31" t="s">
        <v>680</v>
      </c>
      <c r="C132" s="5" t="s">
        <v>10</v>
      </c>
      <c r="D132" s="11">
        <v>36046</v>
      </c>
      <c r="E132" s="7" t="s">
        <v>501</v>
      </c>
      <c r="F132" s="12" t="s">
        <v>129</v>
      </c>
      <c r="G132" s="13">
        <v>61952767</v>
      </c>
      <c r="H132" s="14">
        <v>888516887</v>
      </c>
      <c r="I132" s="3"/>
    </row>
    <row r="133" spans="1:9" ht="83.25" customHeight="1" x14ac:dyDescent="0.8">
      <c r="A133" s="29">
        <v>131</v>
      </c>
      <c r="B133" s="31" t="s">
        <v>681</v>
      </c>
      <c r="C133" s="5" t="s">
        <v>10</v>
      </c>
      <c r="D133" s="11">
        <v>29990</v>
      </c>
      <c r="E133" s="7" t="s">
        <v>501</v>
      </c>
      <c r="F133" s="12" t="s">
        <v>130</v>
      </c>
      <c r="G133" s="13">
        <v>110124582</v>
      </c>
      <c r="H133" s="14">
        <v>886278513</v>
      </c>
      <c r="I133" s="3"/>
    </row>
    <row r="134" spans="1:9" ht="83.25" customHeight="1" x14ac:dyDescent="0.8">
      <c r="A134" s="29">
        <v>132</v>
      </c>
      <c r="B134" s="31" t="s">
        <v>682</v>
      </c>
      <c r="C134" s="5" t="s">
        <v>10</v>
      </c>
      <c r="D134" s="11">
        <v>36714</v>
      </c>
      <c r="E134" s="7" t="s">
        <v>501</v>
      </c>
      <c r="F134" s="12" t="s">
        <v>131</v>
      </c>
      <c r="G134" s="13">
        <v>220150046</v>
      </c>
      <c r="H134" s="14">
        <v>889058462</v>
      </c>
      <c r="I134" s="3"/>
    </row>
    <row r="135" spans="1:9" ht="83.25" customHeight="1" x14ac:dyDescent="0.8">
      <c r="A135" s="29">
        <v>133</v>
      </c>
      <c r="B135" s="31" t="s">
        <v>683</v>
      </c>
      <c r="C135" s="5" t="s">
        <v>10</v>
      </c>
      <c r="D135" s="11">
        <v>35502</v>
      </c>
      <c r="E135" s="7" t="s">
        <v>501</v>
      </c>
      <c r="F135" s="12" t="s">
        <v>132</v>
      </c>
      <c r="G135" s="13">
        <v>110508932</v>
      </c>
      <c r="H135" s="14">
        <v>968290889</v>
      </c>
      <c r="I135" s="3"/>
    </row>
    <row r="136" spans="1:9" ht="83.25" customHeight="1" x14ac:dyDescent="0.8">
      <c r="A136" s="29">
        <v>134</v>
      </c>
      <c r="B136" s="31" t="s">
        <v>502</v>
      </c>
      <c r="C136" s="5" t="s">
        <v>1026</v>
      </c>
      <c r="D136" s="18">
        <v>34125</v>
      </c>
      <c r="E136" s="7" t="s">
        <v>501</v>
      </c>
      <c r="F136" s="12" t="s">
        <v>503</v>
      </c>
      <c r="G136" s="13">
        <v>50872737</v>
      </c>
      <c r="H136" s="10">
        <v>93693004</v>
      </c>
      <c r="I136" s="3"/>
    </row>
    <row r="137" spans="1:9" ht="83.25" customHeight="1" x14ac:dyDescent="0.8">
      <c r="A137" s="29">
        <v>135</v>
      </c>
      <c r="B137" s="31" t="s">
        <v>684</v>
      </c>
      <c r="C137" s="5" t="s">
        <v>1026</v>
      </c>
      <c r="D137" s="18">
        <v>35856</v>
      </c>
      <c r="E137" s="7" t="s">
        <v>501</v>
      </c>
      <c r="F137" s="12" t="s">
        <v>504</v>
      </c>
      <c r="G137" s="13">
        <v>150706004</v>
      </c>
      <c r="H137" s="10">
        <v>85501193</v>
      </c>
      <c r="I137" s="3"/>
    </row>
    <row r="138" spans="1:9" ht="83.25" customHeight="1" x14ac:dyDescent="0.8">
      <c r="A138" s="29">
        <v>136</v>
      </c>
      <c r="B138" s="31" t="s">
        <v>685</v>
      </c>
      <c r="C138" s="5" t="s">
        <v>1026</v>
      </c>
      <c r="D138" s="11">
        <v>36589</v>
      </c>
      <c r="E138" s="7" t="s">
        <v>501</v>
      </c>
      <c r="F138" s="12" t="s">
        <v>133</v>
      </c>
      <c r="G138" s="13">
        <v>31002830</v>
      </c>
      <c r="H138" s="10">
        <v>16217435</v>
      </c>
      <c r="I138" s="3"/>
    </row>
    <row r="139" spans="1:9" ht="83.25" customHeight="1" x14ac:dyDescent="0.8">
      <c r="A139" s="29">
        <v>137</v>
      </c>
      <c r="B139" s="31" t="s">
        <v>686</v>
      </c>
      <c r="C139" s="5" t="s">
        <v>1026</v>
      </c>
      <c r="D139" s="11">
        <v>37238</v>
      </c>
      <c r="E139" s="7" t="s">
        <v>501</v>
      </c>
      <c r="F139" s="12" t="s">
        <v>134</v>
      </c>
      <c r="G139" s="13">
        <v>150928743</v>
      </c>
      <c r="H139" s="14">
        <v>882696860</v>
      </c>
      <c r="I139" s="3"/>
    </row>
    <row r="140" spans="1:9" ht="83.25" customHeight="1" x14ac:dyDescent="0.8">
      <c r="A140" s="29">
        <v>138</v>
      </c>
      <c r="B140" s="31" t="s">
        <v>687</v>
      </c>
      <c r="C140" s="5" t="s">
        <v>10</v>
      </c>
      <c r="D140" s="11">
        <v>36410</v>
      </c>
      <c r="E140" s="7" t="s">
        <v>501</v>
      </c>
      <c r="F140" s="12" t="s">
        <v>135</v>
      </c>
      <c r="G140" s="13">
        <v>150700117</v>
      </c>
      <c r="H140" s="14">
        <v>978568272</v>
      </c>
      <c r="I140" s="3"/>
    </row>
    <row r="141" spans="1:9" ht="83.25" customHeight="1" x14ac:dyDescent="0.8">
      <c r="A141" s="29">
        <v>139</v>
      </c>
      <c r="B141" s="31" t="s">
        <v>688</v>
      </c>
      <c r="C141" s="5" t="s">
        <v>10</v>
      </c>
      <c r="D141" s="18">
        <v>36532</v>
      </c>
      <c r="E141" s="7" t="s">
        <v>501</v>
      </c>
      <c r="F141" s="19" t="s">
        <v>136</v>
      </c>
      <c r="G141" s="20">
        <v>51388600</v>
      </c>
      <c r="H141" s="14">
        <v>966143053</v>
      </c>
      <c r="I141" s="3"/>
    </row>
    <row r="142" spans="1:9" ht="83.25" customHeight="1" x14ac:dyDescent="0.8">
      <c r="A142" s="29">
        <v>140</v>
      </c>
      <c r="B142" s="31" t="s">
        <v>689</v>
      </c>
      <c r="C142" s="5" t="s">
        <v>10</v>
      </c>
      <c r="D142" s="6">
        <v>31633</v>
      </c>
      <c r="E142" s="7" t="s">
        <v>505</v>
      </c>
      <c r="F142" s="8" t="s">
        <v>137</v>
      </c>
      <c r="G142" s="9">
        <v>170984087</v>
      </c>
      <c r="H142" s="10">
        <v>81366494</v>
      </c>
      <c r="I142" s="3"/>
    </row>
    <row r="143" spans="1:9" ht="83.25" customHeight="1" x14ac:dyDescent="0.8">
      <c r="A143" s="29">
        <v>141</v>
      </c>
      <c r="B143" s="31" t="s">
        <v>690</v>
      </c>
      <c r="C143" s="5" t="s">
        <v>10</v>
      </c>
      <c r="D143" s="11">
        <v>31948</v>
      </c>
      <c r="E143" s="7" t="s">
        <v>505</v>
      </c>
      <c r="F143" s="12" t="s">
        <v>138</v>
      </c>
      <c r="G143" s="13">
        <v>30878277</v>
      </c>
      <c r="H143" s="14">
        <v>964023288</v>
      </c>
      <c r="I143" s="3"/>
    </row>
    <row r="144" spans="1:9" ht="83.25" customHeight="1" x14ac:dyDescent="0.8">
      <c r="A144" s="29">
        <v>142</v>
      </c>
      <c r="B144" s="31" t="s">
        <v>691</v>
      </c>
      <c r="C144" s="5" t="s">
        <v>10</v>
      </c>
      <c r="D144" s="6">
        <v>35953</v>
      </c>
      <c r="E144" s="7" t="s">
        <v>505</v>
      </c>
      <c r="F144" s="8" t="s">
        <v>139</v>
      </c>
      <c r="G144" s="9">
        <v>70264479</v>
      </c>
      <c r="H144" s="14">
        <v>968328958</v>
      </c>
      <c r="I144" s="3"/>
    </row>
    <row r="145" spans="1:9" ht="83.25" customHeight="1" x14ac:dyDescent="0.8">
      <c r="A145" s="29">
        <v>143</v>
      </c>
      <c r="B145" s="31" t="s">
        <v>692</v>
      </c>
      <c r="C145" s="5" t="s">
        <v>10</v>
      </c>
      <c r="D145" s="6">
        <v>36169</v>
      </c>
      <c r="E145" s="7" t="s">
        <v>505</v>
      </c>
      <c r="F145" s="8" t="s">
        <v>140</v>
      </c>
      <c r="G145" s="9">
        <v>61864510</v>
      </c>
      <c r="H145" s="14">
        <v>973789096</v>
      </c>
      <c r="I145" s="3"/>
    </row>
    <row r="146" spans="1:9" ht="83.25" customHeight="1" x14ac:dyDescent="0.8">
      <c r="A146" s="29">
        <v>144</v>
      </c>
      <c r="B146" s="31" t="s">
        <v>693</v>
      </c>
      <c r="C146" s="5" t="s">
        <v>10</v>
      </c>
      <c r="D146" s="11">
        <v>35874</v>
      </c>
      <c r="E146" s="7" t="s">
        <v>505</v>
      </c>
      <c r="F146" s="12" t="s">
        <v>141</v>
      </c>
      <c r="G146" s="13">
        <v>51042360</v>
      </c>
      <c r="H146" s="10">
        <v>16627556</v>
      </c>
      <c r="I146" s="3"/>
    </row>
    <row r="147" spans="1:9" ht="83.25" customHeight="1" x14ac:dyDescent="0.8">
      <c r="A147" s="29">
        <v>145</v>
      </c>
      <c r="B147" s="31" t="s">
        <v>694</v>
      </c>
      <c r="C147" s="5" t="s">
        <v>10</v>
      </c>
      <c r="D147" s="6">
        <v>30532</v>
      </c>
      <c r="E147" s="7" t="s">
        <v>505</v>
      </c>
      <c r="F147" s="8" t="s">
        <v>142</v>
      </c>
      <c r="G147" s="9">
        <v>160453283</v>
      </c>
      <c r="H147" s="10">
        <v>90694600</v>
      </c>
      <c r="I147" s="3"/>
    </row>
    <row r="148" spans="1:9" ht="83.25" customHeight="1" x14ac:dyDescent="0.8">
      <c r="A148" s="29">
        <v>146</v>
      </c>
      <c r="B148" s="31" t="s">
        <v>695</v>
      </c>
      <c r="C148" s="5" t="s">
        <v>10</v>
      </c>
      <c r="D148" s="11">
        <v>43083</v>
      </c>
      <c r="E148" s="7" t="s">
        <v>505</v>
      </c>
      <c r="F148" s="25" t="s">
        <v>542</v>
      </c>
      <c r="G148" s="9">
        <v>70318968</v>
      </c>
      <c r="H148" s="10">
        <v>70936141</v>
      </c>
      <c r="I148" s="3"/>
    </row>
    <row r="149" spans="1:9" ht="83.25" customHeight="1" x14ac:dyDescent="0.8">
      <c r="A149" s="29">
        <v>147</v>
      </c>
      <c r="B149" s="31" t="s">
        <v>696</v>
      </c>
      <c r="C149" s="5" t="s">
        <v>10</v>
      </c>
      <c r="D149" s="15">
        <v>35099</v>
      </c>
      <c r="E149" s="7" t="s">
        <v>505</v>
      </c>
      <c r="F149" s="16" t="s">
        <v>143</v>
      </c>
      <c r="G149" s="17">
        <v>40339016</v>
      </c>
      <c r="H149" s="14">
        <v>965134503</v>
      </c>
      <c r="I149" s="3"/>
    </row>
    <row r="150" spans="1:9" ht="83.25" customHeight="1" x14ac:dyDescent="0.8">
      <c r="A150" s="29">
        <v>148</v>
      </c>
      <c r="B150" s="31" t="s">
        <v>697</v>
      </c>
      <c r="C150" s="5" t="s">
        <v>10</v>
      </c>
      <c r="D150" s="15">
        <v>32877</v>
      </c>
      <c r="E150" s="7" t="s">
        <v>505</v>
      </c>
      <c r="F150" s="16" t="s">
        <v>144</v>
      </c>
      <c r="G150" s="17">
        <v>70174304</v>
      </c>
      <c r="H150" s="14">
        <v>972648459</v>
      </c>
      <c r="I150" s="3"/>
    </row>
    <row r="151" spans="1:9" ht="83.25" customHeight="1" x14ac:dyDescent="0.8">
      <c r="A151" s="29">
        <v>149</v>
      </c>
      <c r="B151" s="31" t="s">
        <v>698</v>
      </c>
      <c r="C151" s="5" t="s">
        <v>10</v>
      </c>
      <c r="D151" s="15">
        <v>35832</v>
      </c>
      <c r="E151" s="7" t="s">
        <v>505</v>
      </c>
      <c r="F151" s="16" t="s">
        <v>145</v>
      </c>
      <c r="G151" s="17">
        <v>62191191</v>
      </c>
      <c r="H151" s="14">
        <v>972843607</v>
      </c>
      <c r="I151" s="3"/>
    </row>
    <row r="152" spans="1:9" ht="83.25" customHeight="1" x14ac:dyDescent="0.8">
      <c r="A152" s="29">
        <v>150</v>
      </c>
      <c r="B152" s="31" t="s">
        <v>699</v>
      </c>
      <c r="C152" s="5" t="s">
        <v>10</v>
      </c>
      <c r="D152" s="15">
        <v>33409</v>
      </c>
      <c r="E152" s="7" t="s">
        <v>505</v>
      </c>
      <c r="F152" s="16" t="s">
        <v>146</v>
      </c>
      <c r="G152" s="17">
        <v>70342217</v>
      </c>
      <c r="H152" s="14">
        <v>974686241</v>
      </c>
      <c r="I152" s="3"/>
    </row>
    <row r="153" spans="1:9" ht="83.25" customHeight="1" x14ac:dyDescent="0.8">
      <c r="A153" s="29">
        <v>151</v>
      </c>
      <c r="B153" s="31" t="s">
        <v>700</v>
      </c>
      <c r="C153" s="5" t="s">
        <v>10</v>
      </c>
      <c r="D153" s="11">
        <v>33669</v>
      </c>
      <c r="E153" s="7" t="s">
        <v>505</v>
      </c>
      <c r="F153" s="12" t="s">
        <v>147</v>
      </c>
      <c r="G153" s="13">
        <v>62222588</v>
      </c>
      <c r="H153" s="14">
        <v>977791024</v>
      </c>
      <c r="I153" s="3"/>
    </row>
    <row r="154" spans="1:9" ht="83.25" customHeight="1" x14ac:dyDescent="0.8">
      <c r="A154" s="29">
        <v>152</v>
      </c>
      <c r="B154" s="31" t="s">
        <v>701</v>
      </c>
      <c r="C154" s="5" t="s">
        <v>10</v>
      </c>
      <c r="D154" s="11">
        <v>35869</v>
      </c>
      <c r="E154" s="7" t="s">
        <v>505</v>
      </c>
      <c r="F154" s="12" t="s">
        <v>148</v>
      </c>
      <c r="G154" s="13">
        <v>70268873</v>
      </c>
      <c r="H154" s="14">
        <v>978370024</v>
      </c>
      <c r="I154" s="3"/>
    </row>
    <row r="155" spans="1:9" ht="83.25" customHeight="1" x14ac:dyDescent="0.8">
      <c r="A155" s="29">
        <v>153</v>
      </c>
      <c r="B155" s="31" t="s">
        <v>702</v>
      </c>
      <c r="C155" s="5" t="s">
        <v>10</v>
      </c>
      <c r="D155" s="11">
        <v>36745</v>
      </c>
      <c r="E155" s="7" t="s">
        <v>505</v>
      </c>
      <c r="F155" s="12" t="s">
        <v>149</v>
      </c>
      <c r="G155" s="13">
        <v>31021337</v>
      </c>
      <c r="H155" s="10">
        <v>70908870</v>
      </c>
      <c r="I155" s="3"/>
    </row>
    <row r="156" spans="1:9" ht="83.25" customHeight="1" x14ac:dyDescent="0.8">
      <c r="A156" s="29">
        <v>154</v>
      </c>
      <c r="B156" s="31" t="s">
        <v>703</v>
      </c>
      <c r="C156" s="5" t="s">
        <v>10</v>
      </c>
      <c r="D156" s="11">
        <v>36748</v>
      </c>
      <c r="E156" s="7" t="s">
        <v>505</v>
      </c>
      <c r="F156" s="12" t="s">
        <v>150</v>
      </c>
      <c r="G156" s="13">
        <v>51570404</v>
      </c>
      <c r="H156" s="14">
        <v>966975466</v>
      </c>
      <c r="I156" s="3"/>
    </row>
    <row r="157" spans="1:9" ht="83.25" customHeight="1" x14ac:dyDescent="0.8">
      <c r="A157" s="29">
        <v>155</v>
      </c>
      <c r="B157" s="31" t="s">
        <v>704</v>
      </c>
      <c r="C157" s="5" t="s">
        <v>10</v>
      </c>
      <c r="D157" s="11">
        <v>36593</v>
      </c>
      <c r="E157" s="7" t="s">
        <v>505</v>
      </c>
      <c r="F157" s="12" t="s">
        <v>151</v>
      </c>
      <c r="G157" s="13">
        <v>31035990</v>
      </c>
      <c r="H157" s="14">
        <v>967359373</v>
      </c>
      <c r="I157" s="3"/>
    </row>
    <row r="158" spans="1:9" ht="83.25" customHeight="1" x14ac:dyDescent="0.8">
      <c r="A158" s="29">
        <v>156</v>
      </c>
      <c r="B158" s="31" t="s">
        <v>705</v>
      </c>
      <c r="C158" s="5" t="s">
        <v>10</v>
      </c>
      <c r="D158" s="18">
        <v>33757</v>
      </c>
      <c r="E158" s="7" t="s">
        <v>505</v>
      </c>
      <c r="F158" s="19" t="s">
        <v>152</v>
      </c>
      <c r="G158" s="20">
        <v>61857240</v>
      </c>
      <c r="H158" s="14">
        <v>882019647</v>
      </c>
      <c r="I158" s="3"/>
    </row>
    <row r="159" spans="1:9" ht="83.25" customHeight="1" x14ac:dyDescent="0.8">
      <c r="A159" s="29">
        <v>157</v>
      </c>
      <c r="B159" s="31" t="s">
        <v>543</v>
      </c>
      <c r="C159" s="5" t="s">
        <v>10</v>
      </c>
      <c r="D159" s="11">
        <v>36923</v>
      </c>
      <c r="E159" s="7" t="s">
        <v>505</v>
      </c>
      <c r="F159" s="12" t="s">
        <v>544</v>
      </c>
      <c r="G159" s="13">
        <v>51588841</v>
      </c>
      <c r="H159" s="14">
        <v>966032240</v>
      </c>
      <c r="I159" s="3"/>
    </row>
    <row r="160" spans="1:9" ht="83.25" customHeight="1" x14ac:dyDescent="0.8">
      <c r="A160" s="29">
        <v>158</v>
      </c>
      <c r="B160" s="31" t="s">
        <v>1019</v>
      </c>
      <c r="C160" s="5" t="s">
        <v>10</v>
      </c>
      <c r="D160" s="6">
        <v>33644</v>
      </c>
      <c r="E160" s="7" t="s">
        <v>505</v>
      </c>
      <c r="F160" s="8" t="s">
        <v>469</v>
      </c>
      <c r="G160" s="9">
        <v>110384242</v>
      </c>
      <c r="H160" s="14">
        <v>973213447</v>
      </c>
      <c r="I160" s="3"/>
    </row>
    <row r="161" spans="1:9" ht="83.25" customHeight="1" x14ac:dyDescent="0.8">
      <c r="A161" s="29">
        <v>159</v>
      </c>
      <c r="B161" s="31" t="s">
        <v>706</v>
      </c>
      <c r="C161" s="5" t="s">
        <v>10</v>
      </c>
      <c r="D161" s="11">
        <v>29097</v>
      </c>
      <c r="E161" s="7" t="s">
        <v>506</v>
      </c>
      <c r="F161" s="12" t="s">
        <v>153</v>
      </c>
      <c r="G161" s="13">
        <v>50441659</v>
      </c>
      <c r="H161" s="14">
        <v>966238376</v>
      </c>
      <c r="I161" s="3"/>
    </row>
    <row r="162" spans="1:9" ht="83.25" customHeight="1" x14ac:dyDescent="0.8">
      <c r="A162" s="29">
        <v>160</v>
      </c>
      <c r="B162" s="31" t="s">
        <v>707</v>
      </c>
      <c r="C162" s="5" t="s">
        <v>1026</v>
      </c>
      <c r="D162" s="11">
        <v>35022</v>
      </c>
      <c r="E162" s="7" t="s">
        <v>506</v>
      </c>
      <c r="F162" s="12" t="s">
        <v>154</v>
      </c>
      <c r="G162" s="13">
        <v>30559462</v>
      </c>
      <c r="H162" s="10">
        <v>10561024</v>
      </c>
      <c r="I162" s="3"/>
    </row>
    <row r="163" spans="1:9" ht="83.25" customHeight="1" x14ac:dyDescent="0.8">
      <c r="A163" s="29">
        <v>161</v>
      </c>
      <c r="B163" s="31" t="s">
        <v>708</v>
      </c>
      <c r="C163" s="5" t="s">
        <v>10</v>
      </c>
      <c r="D163" s="6">
        <v>34579</v>
      </c>
      <c r="E163" s="7" t="s">
        <v>506</v>
      </c>
      <c r="F163" s="8" t="s">
        <v>155</v>
      </c>
      <c r="G163" s="8">
        <v>150699582</v>
      </c>
      <c r="H163" s="10">
        <v>69513703</v>
      </c>
      <c r="I163" s="3"/>
    </row>
    <row r="164" spans="1:9" ht="83.25" customHeight="1" x14ac:dyDescent="0.8">
      <c r="A164" s="29">
        <v>162</v>
      </c>
      <c r="B164" s="31" t="s">
        <v>709</v>
      </c>
      <c r="C164" s="5" t="s">
        <v>10</v>
      </c>
      <c r="D164" s="11">
        <v>30776</v>
      </c>
      <c r="E164" s="7" t="s">
        <v>506</v>
      </c>
      <c r="F164" s="12" t="s">
        <v>156</v>
      </c>
      <c r="G164" s="13">
        <v>20487861</v>
      </c>
      <c r="H164" s="10">
        <v>86312622</v>
      </c>
      <c r="I164" s="3"/>
    </row>
    <row r="165" spans="1:9" ht="83.25" customHeight="1" x14ac:dyDescent="0.8">
      <c r="A165" s="29">
        <v>163</v>
      </c>
      <c r="B165" s="31" t="s">
        <v>710</v>
      </c>
      <c r="C165" s="5" t="s">
        <v>10</v>
      </c>
      <c r="D165" s="6">
        <v>35592</v>
      </c>
      <c r="E165" s="7" t="s">
        <v>506</v>
      </c>
      <c r="F165" s="8" t="s">
        <v>157</v>
      </c>
      <c r="G165" s="9">
        <v>51209536</v>
      </c>
      <c r="H165" s="10">
        <v>81420268</v>
      </c>
      <c r="I165" s="3"/>
    </row>
    <row r="166" spans="1:9" ht="83.25" customHeight="1" x14ac:dyDescent="0.8">
      <c r="A166" s="29">
        <v>164</v>
      </c>
      <c r="B166" s="31" t="s">
        <v>711</v>
      </c>
      <c r="C166" s="5" t="s">
        <v>10</v>
      </c>
      <c r="D166" s="6">
        <v>30901</v>
      </c>
      <c r="E166" s="7" t="s">
        <v>506</v>
      </c>
      <c r="F166" s="8" t="s">
        <v>158</v>
      </c>
      <c r="G166" s="34" t="s">
        <v>1030</v>
      </c>
      <c r="H166" s="14">
        <v>966152312</v>
      </c>
      <c r="I166" s="3"/>
    </row>
    <row r="167" spans="1:9" ht="83.25" customHeight="1" x14ac:dyDescent="0.8">
      <c r="A167" s="29">
        <v>165</v>
      </c>
      <c r="B167" s="31" t="s">
        <v>712</v>
      </c>
      <c r="C167" s="5" t="s">
        <v>10</v>
      </c>
      <c r="D167" s="11">
        <v>33493</v>
      </c>
      <c r="E167" s="7" t="s">
        <v>506</v>
      </c>
      <c r="F167" s="12" t="s">
        <v>159</v>
      </c>
      <c r="G167" s="13">
        <v>50704019</v>
      </c>
      <c r="H167" s="10">
        <v>87239781</v>
      </c>
      <c r="I167" s="3"/>
    </row>
    <row r="168" spans="1:9" ht="83.25" customHeight="1" x14ac:dyDescent="0.8">
      <c r="A168" s="29">
        <v>166</v>
      </c>
      <c r="B168" s="31" t="s">
        <v>713</v>
      </c>
      <c r="C168" s="5" t="s">
        <v>10</v>
      </c>
      <c r="D168" s="11">
        <v>33668</v>
      </c>
      <c r="E168" s="7" t="s">
        <v>506</v>
      </c>
      <c r="F168" s="12" t="s">
        <v>160</v>
      </c>
      <c r="G168" s="13">
        <v>160502641</v>
      </c>
      <c r="H168" s="10">
        <v>81325118</v>
      </c>
      <c r="I168" s="3"/>
    </row>
    <row r="169" spans="1:9" ht="83.25" customHeight="1" x14ac:dyDescent="0.8">
      <c r="A169" s="29">
        <v>167</v>
      </c>
      <c r="B169" s="31" t="s">
        <v>714</v>
      </c>
      <c r="C169" s="5" t="s">
        <v>1026</v>
      </c>
      <c r="D169" s="6">
        <v>33932</v>
      </c>
      <c r="E169" s="7" t="s">
        <v>506</v>
      </c>
      <c r="F169" s="8" t="s">
        <v>161</v>
      </c>
      <c r="G169" s="9">
        <v>11160515</v>
      </c>
      <c r="H169" s="10">
        <v>98689649</v>
      </c>
      <c r="I169" s="3"/>
    </row>
    <row r="170" spans="1:9" ht="83.25" customHeight="1" x14ac:dyDescent="0.8">
      <c r="A170" s="29">
        <v>168</v>
      </c>
      <c r="B170" s="33" t="s">
        <v>715</v>
      </c>
      <c r="C170" s="5" t="s">
        <v>10</v>
      </c>
      <c r="D170" s="6">
        <v>29562</v>
      </c>
      <c r="E170" s="7" t="s">
        <v>506</v>
      </c>
      <c r="F170" s="8" t="s">
        <v>162</v>
      </c>
      <c r="G170" s="9">
        <v>150771782</v>
      </c>
      <c r="H170" s="10">
        <v>93662514</v>
      </c>
      <c r="I170" s="3"/>
    </row>
    <row r="171" spans="1:9" ht="83.25" customHeight="1" x14ac:dyDescent="0.8">
      <c r="A171" s="29">
        <v>169</v>
      </c>
      <c r="B171" s="31" t="s">
        <v>716</v>
      </c>
      <c r="C171" s="5" t="s">
        <v>10</v>
      </c>
      <c r="D171" s="6">
        <v>32017</v>
      </c>
      <c r="E171" s="7" t="s">
        <v>506</v>
      </c>
      <c r="F171" s="8" t="s">
        <v>163</v>
      </c>
      <c r="G171" s="9">
        <v>30920277</v>
      </c>
      <c r="H171" s="10">
        <v>77737849</v>
      </c>
      <c r="I171" s="3"/>
    </row>
    <row r="172" spans="1:9" ht="83.25" customHeight="1" x14ac:dyDescent="0.8">
      <c r="A172" s="29">
        <v>170</v>
      </c>
      <c r="B172" s="31" t="s">
        <v>717</v>
      </c>
      <c r="C172" s="5" t="s">
        <v>10</v>
      </c>
      <c r="D172" s="6">
        <v>34645</v>
      </c>
      <c r="E172" s="7" t="s">
        <v>506</v>
      </c>
      <c r="F172" s="8" t="s">
        <v>164</v>
      </c>
      <c r="G172" s="9">
        <v>160331259</v>
      </c>
      <c r="H172" s="10">
        <v>81385483</v>
      </c>
      <c r="I172" s="3"/>
    </row>
    <row r="173" spans="1:9" ht="83.25" customHeight="1" x14ac:dyDescent="0.8">
      <c r="A173" s="29">
        <v>171</v>
      </c>
      <c r="B173" s="31" t="s">
        <v>718</v>
      </c>
      <c r="C173" s="5" t="s">
        <v>10</v>
      </c>
      <c r="D173" s="11">
        <v>31481</v>
      </c>
      <c r="E173" s="7" t="s">
        <v>506</v>
      </c>
      <c r="F173" s="12" t="s">
        <v>165</v>
      </c>
      <c r="G173" s="13">
        <v>51426063</v>
      </c>
      <c r="H173" s="14">
        <v>963910093</v>
      </c>
      <c r="I173" s="3"/>
    </row>
    <row r="174" spans="1:9" ht="83.25" customHeight="1" x14ac:dyDescent="0.8">
      <c r="A174" s="29">
        <v>172</v>
      </c>
      <c r="B174" s="32" t="s">
        <v>719</v>
      </c>
      <c r="C174" s="5" t="s">
        <v>10</v>
      </c>
      <c r="D174" s="15">
        <v>31963</v>
      </c>
      <c r="E174" s="7" t="s">
        <v>506</v>
      </c>
      <c r="F174" s="16" t="s">
        <v>166</v>
      </c>
      <c r="G174" s="17">
        <v>70317381</v>
      </c>
      <c r="H174" s="14">
        <v>882501829</v>
      </c>
      <c r="I174" s="3"/>
    </row>
    <row r="175" spans="1:9" ht="83.25" customHeight="1" x14ac:dyDescent="0.8">
      <c r="A175" s="29">
        <v>173</v>
      </c>
      <c r="B175" s="31" t="s">
        <v>720</v>
      </c>
      <c r="C175" s="5" t="s">
        <v>10</v>
      </c>
      <c r="D175" s="11">
        <v>33368</v>
      </c>
      <c r="E175" s="7" t="s">
        <v>506</v>
      </c>
      <c r="F175" s="12" t="s">
        <v>167</v>
      </c>
      <c r="G175" s="13" t="s">
        <v>507</v>
      </c>
      <c r="H175" s="14">
        <v>963672691</v>
      </c>
      <c r="I175" s="3"/>
    </row>
    <row r="176" spans="1:9" ht="83.25" customHeight="1" x14ac:dyDescent="0.8">
      <c r="A176" s="29">
        <v>174</v>
      </c>
      <c r="B176" s="31" t="s">
        <v>721</v>
      </c>
      <c r="C176" s="5" t="s">
        <v>10</v>
      </c>
      <c r="D176" s="11">
        <v>34284</v>
      </c>
      <c r="E176" s="7" t="s">
        <v>506</v>
      </c>
      <c r="F176" s="12" t="s">
        <v>168</v>
      </c>
      <c r="G176" s="13">
        <v>11019068</v>
      </c>
      <c r="H176" s="14">
        <v>966767664</v>
      </c>
      <c r="I176" s="3"/>
    </row>
    <row r="177" spans="1:9" ht="83.25" customHeight="1" x14ac:dyDescent="0.8">
      <c r="A177" s="29">
        <v>175</v>
      </c>
      <c r="B177" s="31" t="s">
        <v>722</v>
      </c>
      <c r="C177" s="5" t="s">
        <v>10</v>
      </c>
      <c r="D177" s="11">
        <v>30102</v>
      </c>
      <c r="E177" s="7" t="s">
        <v>506</v>
      </c>
      <c r="F177" s="12" t="s">
        <v>169</v>
      </c>
      <c r="G177" s="13">
        <v>51494079</v>
      </c>
      <c r="H177" s="10">
        <v>66800365</v>
      </c>
      <c r="I177" s="3"/>
    </row>
    <row r="178" spans="1:9" ht="83.25" customHeight="1" x14ac:dyDescent="0.8">
      <c r="A178" s="29">
        <v>176</v>
      </c>
      <c r="B178" s="31" t="s">
        <v>723</v>
      </c>
      <c r="C178" s="5" t="s">
        <v>10</v>
      </c>
      <c r="D178" s="11">
        <v>30811</v>
      </c>
      <c r="E178" s="7" t="s">
        <v>506</v>
      </c>
      <c r="F178" s="12" t="s">
        <v>170</v>
      </c>
      <c r="G178" s="13">
        <v>51164009</v>
      </c>
      <c r="H178" s="14">
        <v>963754901</v>
      </c>
      <c r="I178" s="3"/>
    </row>
    <row r="179" spans="1:9" ht="83.25" customHeight="1" x14ac:dyDescent="0.8">
      <c r="A179" s="29">
        <v>177</v>
      </c>
      <c r="B179" s="31" t="s">
        <v>724</v>
      </c>
      <c r="C179" s="5" t="s">
        <v>10</v>
      </c>
      <c r="D179" s="11">
        <v>35261</v>
      </c>
      <c r="E179" s="7" t="s">
        <v>506</v>
      </c>
      <c r="F179" s="12" t="s">
        <v>171</v>
      </c>
      <c r="G179" s="13">
        <v>160428999</v>
      </c>
      <c r="H179" s="10">
        <v>99445117</v>
      </c>
      <c r="I179" s="3"/>
    </row>
    <row r="180" spans="1:9" ht="83.25" customHeight="1" x14ac:dyDescent="0.8">
      <c r="A180" s="29">
        <v>178</v>
      </c>
      <c r="B180" s="31" t="s">
        <v>725</v>
      </c>
      <c r="C180" s="5" t="s">
        <v>10</v>
      </c>
      <c r="D180" s="11">
        <v>35346</v>
      </c>
      <c r="E180" s="7" t="s">
        <v>506</v>
      </c>
      <c r="F180" s="12" t="s">
        <v>172</v>
      </c>
      <c r="G180" s="13">
        <v>150526618</v>
      </c>
      <c r="H180" s="10">
        <v>60220234</v>
      </c>
      <c r="I180" s="3"/>
    </row>
    <row r="181" spans="1:9" ht="83.25" customHeight="1" x14ac:dyDescent="0.8">
      <c r="A181" s="29">
        <v>179</v>
      </c>
      <c r="B181" s="31" t="s">
        <v>726</v>
      </c>
      <c r="C181" s="5" t="s">
        <v>10</v>
      </c>
      <c r="D181" s="11">
        <v>33544</v>
      </c>
      <c r="E181" s="7" t="s">
        <v>506</v>
      </c>
      <c r="F181" s="12" t="s">
        <v>173</v>
      </c>
      <c r="G181" s="13">
        <v>170864251</v>
      </c>
      <c r="H181" s="10">
        <v>69465974</v>
      </c>
      <c r="I181" s="3"/>
    </row>
    <row r="182" spans="1:9" ht="83.25" customHeight="1" x14ac:dyDescent="0.8">
      <c r="A182" s="29">
        <v>180</v>
      </c>
      <c r="B182" s="31" t="s">
        <v>727</v>
      </c>
      <c r="C182" s="5" t="s">
        <v>10</v>
      </c>
      <c r="D182" s="11">
        <v>36558</v>
      </c>
      <c r="E182" s="7" t="s">
        <v>506</v>
      </c>
      <c r="F182" s="12" t="s">
        <v>174</v>
      </c>
      <c r="G182" s="13">
        <v>101365378</v>
      </c>
      <c r="H182" s="10">
        <v>81420155</v>
      </c>
      <c r="I182" s="3"/>
    </row>
    <row r="183" spans="1:9" ht="83.25" customHeight="1" x14ac:dyDescent="0.8">
      <c r="A183" s="29">
        <v>181</v>
      </c>
      <c r="B183" s="31" t="s">
        <v>728</v>
      </c>
      <c r="C183" s="5" t="s">
        <v>10</v>
      </c>
      <c r="D183" s="11">
        <v>35187</v>
      </c>
      <c r="E183" s="7" t="s">
        <v>506</v>
      </c>
      <c r="F183" s="12" t="s">
        <v>175</v>
      </c>
      <c r="G183" s="13">
        <v>170776140</v>
      </c>
      <c r="H183" s="14">
        <v>886263685</v>
      </c>
      <c r="I183" s="3"/>
    </row>
    <row r="184" spans="1:9" ht="83.25" customHeight="1" x14ac:dyDescent="0.8">
      <c r="A184" s="29">
        <v>182</v>
      </c>
      <c r="B184" s="31" t="s">
        <v>729</v>
      </c>
      <c r="C184" s="5" t="s">
        <v>10</v>
      </c>
      <c r="D184" s="11">
        <v>37257</v>
      </c>
      <c r="E184" s="7" t="s">
        <v>506</v>
      </c>
      <c r="F184" s="12" t="s">
        <v>176</v>
      </c>
      <c r="G184" s="13">
        <v>160524188</v>
      </c>
      <c r="H184" s="10">
        <v>16573900</v>
      </c>
      <c r="I184" s="3"/>
    </row>
    <row r="185" spans="1:9" ht="83.25" customHeight="1" x14ac:dyDescent="0.8">
      <c r="A185" s="29">
        <v>183</v>
      </c>
      <c r="B185" s="31" t="s">
        <v>730</v>
      </c>
      <c r="C185" s="5" t="s">
        <v>10</v>
      </c>
      <c r="D185" s="18">
        <v>32299</v>
      </c>
      <c r="E185" s="7" t="s">
        <v>506</v>
      </c>
      <c r="F185" s="19" t="s">
        <v>177</v>
      </c>
      <c r="G185" s="20">
        <v>170640805</v>
      </c>
      <c r="H185" s="14">
        <v>968820895</v>
      </c>
      <c r="I185" s="3"/>
    </row>
    <row r="186" spans="1:9" ht="83.25" customHeight="1" x14ac:dyDescent="0.8">
      <c r="A186" s="29">
        <v>184</v>
      </c>
      <c r="B186" s="31" t="s">
        <v>731</v>
      </c>
      <c r="C186" s="5" t="s">
        <v>10</v>
      </c>
      <c r="D186" s="18">
        <v>36477</v>
      </c>
      <c r="E186" s="7" t="s">
        <v>506</v>
      </c>
      <c r="F186" s="19">
        <v>0</v>
      </c>
      <c r="G186" s="20">
        <v>250281194</v>
      </c>
      <c r="H186" s="14">
        <v>974375865</v>
      </c>
      <c r="I186" s="3"/>
    </row>
    <row r="187" spans="1:9" ht="83.25" customHeight="1" x14ac:dyDescent="0.8">
      <c r="A187" s="29">
        <v>185</v>
      </c>
      <c r="B187" s="31" t="s">
        <v>732</v>
      </c>
      <c r="C187" s="5" t="s">
        <v>10</v>
      </c>
      <c r="D187" s="6">
        <v>32174</v>
      </c>
      <c r="E187" s="7" t="s">
        <v>508</v>
      </c>
      <c r="F187" s="8" t="s">
        <v>178</v>
      </c>
      <c r="G187" s="9">
        <v>160199008</v>
      </c>
      <c r="H187" s="14">
        <v>887139873</v>
      </c>
      <c r="I187" s="3"/>
    </row>
    <row r="188" spans="1:9" ht="83.25" customHeight="1" x14ac:dyDescent="0.8">
      <c r="A188" s="29">
        <v>186</v>
      </c>
      <c r="B188" s="31" t="s">
        <v>733</v>
      </c>
      <c r="C188" s="5" t="s">
        <v>1026</v>
      </c>
      <c r="D188" s="15">
        <v>35592</v>
      </c>
      <c r="E188" s="7" t="s">
        <v>508</v>
      </c>
      <c r="F188" s="16" t="s">
        <v>179</v>
      </c>
      <c r="G188" s="17">
        <v>40349572</v>
      </c>
      <c r="H188" s="14">
        <v>883789939</v>
      </c>
      <c r="I188" s="3"/>
    </row>
    <row r="189" spans="1:9" ht="83.25" customHeight="1" x14ac:dyDescent="0.8">
      <c r="A189" s="29">
        <v>187</v>
      </c>
      <c r="B189" s="31" t="s">
        <v>734</v>
      </c>
      <c r="C189" s="5" t="s">
        <v>10</v>
      </c>
      <c r="D189" s="11">
        <v>36652</v>
      </c>
      <c r="E189" s="7" t="s">
        <v>508</v>
      </c>
      <c r="F189" s="12" t="s">
        <v>180</v>
      </c>
      <c r="G189" s="13">
        <v>110569106</v>
      </c>
      <c r="H189" s="14">
        <v>976897655</v>
      </c>
      <c r="I189" s="3"/>
    </row>
    <row r="190" spans="1:9" ht="83.25" customHeight="1" x14ac:dyDescent="0.8">
      <c r="A190" s="29">
        <v>188</v>
      </c>
      <c r="B190" s="31" t="s">
        <v>239</v>
      </c>
      <c r="C190" s="5" t="s">
        <v>10</v>
      </c>
      <c r="D190" s="11">
        <v>34054</v>
      </c>
      <c r="E190" s="7" t="s">
        <v>516</v>
      </c>
      <c r="F190" s="12" t="s">
        <v>240</v>
      </c>
      <c r="G190" s="13">
        <v>50704303</v>
      </c>
      <c r="H190" s="14">
        <v>888454379</v>
      </c>
      <c r="I190" s="3"/>
    </row>
    <row r="191" spans="1:9" ht="83.25" customHeight="1" x14ac:dyDescent="0.8">
      <c r="A191" s="29">
        <v>189</v>
      </c>
      <c r="B191" s="31" t="s">
        <v>252</v>
      </c>
      <c r="C191" s="5" t="s">
        <v>10</v>
      </c>
      <c r="D191" s="11">
        <v>32605</v>
      </c>
      <c r="E191" s="7" t="s">
        <v>516</v>
      </c>
      <c r="F191" s="12" t="s">
        <v>253</v>
      </c>
      <c r="G191" s="13">
        <v>40500654</v>
      </c>
      <c r="H191" s="14">
        <v>967207551</v>
      </c>
      <c r="I191" s="3"/>
    </row>
    <row r="192" spans="1:9" ht="83.25" customHeight="1" x14ac:dyDescent="0.8">
      <c r="A192" s="29">
        <v>190</v>
      </c>
      <c r="B192" s="31" t="s">
        <v>259</v>
      </c>
      <c r="C192" s="5" t="s">
        <v>10</v>
      </c>
      <c r="D192" s="11">
        <v>31427</v>
      </c>
      <c r="E192" s="7" t="s">
        <v>516</v>
      </c>
      <c r="F192" s="12" t="s">
        <v>260</v>
      </c>
      <c r="G192" s="13">
        <v>160365610</v>
      </c>
      <c r="H192" s="10">
        <v>16988919</v>
      </c>
      <c r="I192" s="3"/>
    </row>
    <row r="193" spans="1:9" ht="83.25" customHeight="1" x14ac:dyDescent="0.8">
      <c r="A193" s="29">
        <v>191</v>
      </c>
      <c r="B193" s="31" t="s">
        <v>772</v>
      </c>
      <c r="C193" s="5" t="s">
        <v>10</v>
      </c>
      <c r="D193" s="18">
        <v>37318</v>
      </c>
      <c r="E193" s="7" t="s">
        <v>516</v>
      </c>
      <c r="F193" s="19" t="s">
        <v>545</v>
      </c>
      <c r="G193" s="20">
        <v>21263396</v>
      </c>
      <c r="H193" s="14">
        <v>966484836</v>
      </c>
      <c r="I193" s="3"/>
    </row>
    <row r="194" spans="1:9" ht="83.25" customHeight="1" x14ac:dyDescent="0.8">
      <c r="A194" s="29">
        <v>192</v>
      </c>
      <c r="B194" s="31" t="s">
        <v>791</v>
      </c>
      <c r="C194" s="5" t="s">
        <v>10</v>
      </c>
      <c r="D194" s="6">
        <v>34791</v>
      </c>
      <c r="E194" s="7" t="s">
        <v>516</v>
      </c>
      <c r="F194" s="8" t="s">
        <v>241</v>
      </c>
      <c r="G194" s="9">
        <v>100679011</v>
      </c>
      <c r="H194" s="14">
        <v>967708281</v>
      </c>
      <c r="I194" s="3"/>
    </row>
    <row r="195" spans="1:9" ht="83.25" customHeight="1" x14ac:dyDescent="0.8">
      <c r="A195" s="29">
        <v>193</v>
      </c>
      <c r="B195" s="31" t="s">
        <v>792</v>
      </c>
      <c r="C195" s="5" t="s">
        <v>10</v>
      </c>
      <c r="D195" s="11">
        <v>31413</v>
      </c>
      <c r="E195" s="7" t="s">
        <v>516</v>
      </c>
      <c r="F195" s="12" t="s">
        <v>242</v>
      </c>
      <c r="G195" s="13">
        <v>100393830</v>
      </c>
      <c r="H195" s="14">
        <v>965884295</v>
      </c>
      <c r="I195" s="3"/>
    </row>
    <row r="196" spans="1:9" ht="83.25" customHeight="1" x14ac:dyDescent="0.8">
      <c r="A196" s="29">
        <v>194</v>
      </c>
      <c r="B196" s="31" t="s">
        <v>793</v>
      </c>
      <c r="C196" s="5" t="s">
        <v>10</v>
      </c>
      <c r="D196" s="6">
        <v>29230</v>
      </c>
      <c r="E196" s="7" t="s">
        <v>516</v>
      </c>
      <c r="F196" s="8" t="s">
        <v>243</v>
      </c>
      <c r="G196" s="9">
        <v>160009832</v>
      </c>
      <c r="H196" s="10">
        <v>98598457</v>
      </c>
      <c r="I196" s="3"/>
    </row>
    <row r="197" spans="1:9" ht="83.25" customHeight="1" x14ac:dyDescent="0.8">
      <c r="A197" s="29">
        <v>195</v>
      </c>
      <c r="B197" s="31" t="s">
        <v>794</v>
      </c>
      <c r="C197" s="5" t="s">
        <v>10</v>
      </c>
      <c r="D197" s="6">
        <v>33979</v>
      </c>
      <c r="E197" s="7" t="s">
        <v>516</v>
      </c>
      <c r="F197" s="8" t="s">
        <v>244</v>
      </c>
      <c r="G197" s="9">
        <v>40310775</v>
      </c>
      <c r="H197" s="14">
        <v>975638812</v>
      </c>
      <c r="I197" s="3"/>
    </row>
    <row r="198" spans="1:9" ht="83.25" customHeight="1" x14ac:dyDescent="0.8">
      <c r="A198" s="29">
        <v>196</v>
      </c>
      <c r="B198" s="31" t="s">
        <v>795</v>
      </c>
      <c r="C198" s="5" t="s">
        <v>10</v>
      </c>
      <c r="D198" s="11">
        <v>34988</v>
      </c>
      <c r="E198" s="7" t="s">
        <v>516</v>
      </c>
      <c r="F198" s="12" t="s">
        <v>245</v>
      </c>
      <c r="G198" s="13">
        <v>150759297</v>
      </c>
      <c r="H198" s="14">
        <v>966073984</v>
      </c>
      <c r="I198" s="3"/>
    </row>
    <row r="199" spans="1:9" ht="83.25" customHeight="1" x14ac:dyDescent="0.8">
      <c r="A199" s="29">
        <v>197</v>
      </c>
      <c r="B199" s="31" t="s">
        <v>796</v>
      </c>
      <c r="C199" s="5" t="s">
        <v>10</v>
      </c>
      <c r="D199" s="6">
        <v>34433</v>
      </c>
      <c r="E199" s="7" t="s">
        <v>516</v>
      </c>
      <c r="F199" s="8" t="s">
        <v>246</v>
      </c>
      <c r="G199" s="9">
        <v>61152177</v>
      </c>
      <c r="H199" s="14">
        <v>972969403</v>
      </c>
      <c r="I199" s="3"/>
    </row>
    <row r="200" spans="1:9" ht="83.25" customHeight="1" x14ac:dyDescent="0.8">
      <c r="A200" s="29">
        <v>198</v>
      </c>
      <c r="B200" s="31" t="s">
        <v>797</v>
      </c>
      <c r="C200" s="5" t="s">
        <v>10</v>
      </c>
      <c r="D200" s="6">
        <v>36413</v>
      </c>
      <c r="E200" s="7" t="s">
        <v>516</v>
      </c>
      <c r="F200" s="8" t="s">
        <v>247</v>
      </c>
      <c r="G200" s="9">
        <v>51533970</v>
      </c>
      <c r="H200" s="10">
        <v>93267421</v>
      </c>
      <c r="I200" s="3"/>
    </row>
    <row r="201" spans="1:9" ht="83.25" customHeight="1" x14ac:dyDescent="0.8">
      <c r="A201" s="29">
        <v>199</v>
      </c>
      <c r="B201" s="31" t="s">
        <v>798</v>
      </c>
      <c r="C201" s="5" t="s">
        <v>10</v>
      </c>
      <c r="D201" s="11">
        <v>30835</v>
      </c>
      <c r="E201" s="7" t="s">
        <v>516</v>
      </c>
      <c r="F201" s="12" t="s">
        <v>248</v>
      </c>
      <c r="G201" s="13">
        <v>51426038</v>
      </c>
      <c r="H201" s="14">
        <v>966718805</v>
      </c>
      <c r="I201" s="3"/>
    </row>
    <row r="202" spans="1:9" ht="83.25" customHeight="1" x14ac:dyDescent="0.8">
      <c r="A202" s="29">
        <v>200</v>
      </c>
      <c r="B202" s="31" t="s">
        <v>799</v>
      </c>
      <c r="C202" s="5" t="s">
        <v>10</v>
      </c>
      <c r="D202" s="11">
        <v>32753</v>
      </c>
      <c r="E202" s="7" t="s">
        <v>516</v>
      </c>
      <c r="F202" s="12" t="s">
        <v>249</v>
      </c>
      <c r="G202" s="13">
        <v>70309675</v>
      </c>
      <c r="H202" s="10">
        <v>81662956</v>
      </c>
      <c r="I202" s="3"/>
    </row>
    <row r="203" spans="1:9" ht="83.25" customHeight="1" x14ac:dyDescent="0.8">
      <c r="A203" s="29">
        <v>201</v>
      </c>
      <c r="B203" s="31" t="s">
        <v>800</v>
      </c>
      <c r="C203" s="5" t="s">
        <v>10</v>
      </c>
      <c r="D203" s="11">
        <v>34014</v>
      </c>
      <c r="E203" s="7" t="s">
        <v>516</v>
      </c>
      <c r="F203" s="12" t="s">
        <v>250</v>
      </c>
      <c r="G203" s="13">
        <v>150537614</v>
      </c>
      <c r="H203" s="14">
        <v>973118057</v>
      </c>
      <c r="I203" s="3"/>
    </row>
    <row r="204" spans="1:9" ht="83.25" customHeight="1" x14ac:dyDescent="0.8">
      <c r="A204" s="29">
        <v>202</v>
      </c>
      <c r="B204" s="33" t="s">
        <v>801</v>
      </c>
      <c r="C204" s="5" t="s">
        <v>10</v>
      </c>
      <c r="D204" s="15">
        <v>34729</v>
      </c>
      <c r="E204" s="7" t="s">
        <v>516</v>
      </c>
      <c r="F204" s="16" t="s">
        <v>251</v>
      </c>
      <c r="G204" s="17">
        <v>30688213</v>
      </c>
      <c r="H204" s="10">
        <v>16291667</v>
      </c>
      <c r="I204" s="3"/>
    </row>
    <row r="205" spans="1:9" ht="83.25" customHeight="1" x14ac:dyDescent="0.8">
      <c r="A205" s="29">
        <v>203</v>
      </c>
      <c r="B205" s="31" t="s">
        <v>802</v>
      </c>
      <c r="C205" s="5" t="s">
        <v>1026</v>
      </c>
      <c r="D205" s="11">
        <v>34735</v>
      </c>
      <c r="E205" s="7" t="s">
        <v>516</v>
      </c>
      <c r="F205" s="12" t="s">
        <v>254</v>
      </c>
      <c r="G205" s="13">
        <v>70241722</v>
      </c>
      <c r="H205" s="10">
        <v>10491792</v>
      </c>
      <c r="I205" s="3"/>
    </row>
    <row r="206" spans="1:9" ht="83.25" customHeight="1" x14ac:dyDescent="0.8">
      <c r="A206" s="29">
        <v>204</v>
      </c>
      <c r="B206" s="31" t="s">
        <v>803</v>
      </c>
      <c r="C206" s="5" t="s">
        <v>10</v>
      </c>
      <c r="D206" s="11">
        <v>28218</v>
      </c>
      <c r="E206" s="7" t="s">
        <v>516</v>
      </c>
      <c r="F206" s="12" t="s">
        <v>255</v>
      </c>
      <c r="G206" s="13" t="s">
        <v>517</v>
      </c>
      <c r="H206" s="14">
        <v>976990553</v>
      </c>
      <c r="I206" s="3"/>
    </row>
    <row r="207" spans="1:9" ht="83.25" customHeight="1" x14ac:dyDescent="0.8">
      <c r="A207" s="29">
        <v>205</v>
      </c>
      <c r="B207" s="31" t="s">
        <v>804</v>
      </c>
      <c r="C207" s="5" t="s">
        <v>10</v>
      </c>
      <c r="D207" s="11">
        <v>34088</v>
      </c>
      <c r="E207" s="7" t="s">
        <v>516</v>
      </c>
      <c r="F207" s="12" t="s">
        <v>256</v>
      </c>
      <c r="G207" s="13">
        <v>61321109</v>
      </c>
      <c r="H207" s="14">
        <v>977741304</v>
      </c>
      <c r="I207" s="3"/>
    </row>
    <row r="208" spans="1:9" ht="83.25" customHeight="1" x14ac:dyDescent="0.8">
      <c r="A208" s="29">
        <v>206</v>
      </c>
      <c r="B208" s="31" t="s">
        <v>805</v>
      </c>
      <c r="C208" s="5" t="s">
        <v>1026</v>
      </c>
      <c r="D208" s="11">
        <v>34001</v>
      </c>
      <c r="E208" s="7" t="s">
        <v>516</v>
      </c>
      <c r="F208" s="12" t="s">
        <v>257</v>
      </c>
      <c r="G208" s="13">
        <v>110570805</v>
      </c>
      <c r="H208" s="10">
        <v>93714452</v>
      </c>
      <c r="I208" s="3"/>
    </row>
    <row r="209" spans="1:9" ht="83.25" customHeight="1" x14ac:dyDescent="0.8">
      <c r="A209" s="29">
        <v>207</v>
      </c>
      <c r="B209" s="31" t="s">
        <v>806</v>
      </c>
      <c r="C209" s="5" t="s">
        <v>1026</v>
      </c>
      <c r="D209" s="11">
        <v>32878</v>
      </c>
      <c r="E209" s="7" t="s">
        <v>516</v>
      </c>
      <c r="F209" s="12" t="s">
        <v>258</v>
      </c>
      <c r="G209" s="13">
        <v>50910511</v>
      </c>
      <c r="H209" s="14">
        <v>312251829</v>
      </c>
      <c r="I209" s="3"/>
    </row>
    <row r="210" spans="1:9" ht="83.25" customHeight="1" x14ac:dyDescent="0.8">
      <c r="A210" s="29">
        <v>208</v>
      </c>
      <c r="B210" s="31" t="s">
        <v>807</v>
      </c>
      <c r="C210" s="5" t="s">
        <v>10</v>
      </c>
      <c r="D210" s="11">
        <v>34101</v>
      </c>
      <c r="E210" s="7" t="s">
        <v>516</v>
      </c>
      <c r="F210" s="12" t="s">
        <v>261</v>
      </c>
      <c r="G210" s="13">
        <v>50946870</v>
      </c>
      <c r="H210" s="14">
        <v>975458139</v>
      </c>
      <c r="I210" s="3"/>
    </row>
    <row r="211" spans="1:9" ht="83.25" customHeight="1" x14ac:dyDescent="0.8">
      <c r="A211" s="29">
        <v>209</v>
      </c>
      <c r="B211" s="31" t="s">
        <v>1010</v>
      </c>
      <c r="C211" s="5" t="s">
        <v>1026</v>
      </c>
      <c r="D211" s="11">
        <v>31215</v>
      </c>
      <c r="E211" s="7" t="s">
        <v>516</v>
      </c>
      <c r="F211" s="12" t="s">
        <v>460</v>
      </c>
      <c r="G211" s="13">
        <v>90239783</v>
      </c>
      <c r="H211" s="14">
        <v>963535971</v>
      </c>
      <c r="I211" s="3"/>
    </row>
    <row r="212" spans="1:9" ht="83.25" customHeight="1" x14ac:dyDescent="0.8">
      <c r="A212" s="29">
        <v>210</v>
      </c>
      <c r="B212" s="31" t="s">
        <v>754</v>
      </c>
      <c r="C212" s="5" t="s">
        <v>10</v>
      </c>
      <c r="D212" s="6">
        <v>33918</v>
      </c>
      <c r="E212" s="7" t="s">
        <v>510</v>
      </c>
      <c r="F212" s="8" t="s">
        <v>201</v>
      </c>
      <c r="G212" s="34" t="s">
        <v>1030</v>
      </c>
      <c r="H212" s="10">
        <v>69552976</v>
      </c>
      <c r="I212" s="3"/>
    </row>
    <row r="213" spans="1:9" ht="83.25" customHeight="1" x14ac:dyDescent="0.8">
      <c r="A213" s="29">
        <v>211</v>
      </c>
      <c r="B213" s="31" t="s">
        <v>755</v>
      </c>
      <c r="C213" s="5" t="s">
        <v>10</v>
      </c>
      <c r="D213" s="6">
        <v>35462</v>
      </c>
      <c r="E213" s="7" t="s">
        <v>510</v>
      </c>
      <c r="F213" s="8" t="s">
        <v>202</v>
      </c>
      <c r="G213" s="9">
        <v>51198597</v>
      </c>
      <c r="H213" s="14">
        <v>962749052</v>
      </c>
      <c r="I213" s="3"/>
    </row>
    <row r="214" spans="1:9" ht="83.25" customHeight="1" x14ac:dyDescent="0.8">
      <c r="A214" s="29">
        <v>212</v>
      </c>
      <c r="B214" s="31" t="s">
        <v>761</v>
      </c>
      <c r="C214" s="5" t="s">
        <v>10</v>
      </c>
      <c r="D214" s="11">
        <v>35558</v>
      </c>
      <c r="E214" s="7" t="s">
        <v>510</v>
      </c>
      <c r="F214" s="12" t="s">
        <v>208</v>
      </c>
      <c r="G214" s="13">
        <v>171097918</v>
      </c>
      <c r="H214" s="10">
        <v>93541055</v>
      </c>
      <c r="I214" s="3"/>
    </row>
    <row r="215" spans="1:9" ht="83.25" customHeight="1" x14ac:dyDescent="0.8">
      <c r="A215" s="29">
        <v>213</v>
      </c>
      <c r="B215" s="31" t="s">
        <v>764</v>
      </c>
      <c r="C215" s="5" t="s">
        <v>10</v>
      </c>
      <c r="D215" s="11">
        <v>36202</v>
      </c>
      <c r="E215" s="7" t="s">
        <v>510</v>
      </c>
      <c r="F215" s="12" t="s">
        <v>211</v>
      </c>
      <c r="G215" s="13">
        <v>51485915</v>
      </c>
      <c r="H215" s="10">
        <v>87246350</v>
      </c>
      <c r="I215" s="3"/>
    </row>
    <row r="216" spans="1:9" ht="83.25" customHeight="1" x14ac:dyDescent="0.8">
      <c r="A216" s="29">
        <v>214</v>
      </c>
      <c r="B216" s="31" t="s">
        <v>769</v>
      </c>
      <c r="C216" s="5" t="s">
        <v>10</v>
      </c>
      <c r="D216" s="11">
        <v>32852</v>
      </c>
      <c r="E216" s="7" t="s">
        <v>510</v>
      </c>
      <c r="F216" s="12" t="s">
        <v>218</v>
      </c>
      <c r="G216" s="13">
        <v>140090034</v>
      </c>
      <c r="H216" s="14">
        <v>963369046</v>
      </c>
      <c r="I216" s="3"/>
    </row>
    <row r="217" spans="1:9" ht="83.25" customHeight="1" x14ac:dyDescent="0.8">
      <c r="A217" s="29">
        <v>215</v>
      </c>
      <c r="B217" s="31" t="s">
        <v>773</v>
      </c>
      <c r="C217" s="5" t="s">
        <v>10</v>
      </c>
      <c r="D217" s="6">
        <v>34254</v>
      </c>
      <c r="E217" s="7" t="s">
        <v>510</v>
      </c>
      <c r="F217" s="8" t="s">
        <v>221</v>
      </c>
      <c r="G217" s="9">
        <v>30605847</v>
      </c>
      <c r="H217" s="10">
        <v>87894968</v>
      </c>
      <c r="I217" s="3"/>
    </row>
    <row r="218" spans="1:9" ht="83.25" customHeight="1" x14ac:dyDescent="0.8">
      <c r="A218" s="29">
        <v>216</v>
      </c>
      <c r="B218" s="31" t="s">
        <v>774</v>
      </c>
      <c r="C218" s="5" t="s">
        <v>10</v>
      </c>
      <c r="D218" s="6">
        <v>35378</v>
      </c>
      <c r="E218" s="7" t="s">
        <v>510</v>
      </c>
      <c r="F218" s="8" t="s">
        <v>222</v>
      </c>
      <c r="G218" s="9">
        <v>150522353</v>
      </c>
      <c r="H218" s="14">
        <v>976380157</v>
      </c>
      <c r="I218" s="3"/>
    </row>
    <row r="219" spans="1:9" ht="83.25" customHeight="1" x14ac:dyDescent="0.8">
      <c r="A219" s="29">
        <v>217</v>
      </c>
      <c r="B219" s="31" t="s">
        <v>775</v>
      </c>
      <c r="C219" s="5" t="s">
        <v>10</v>
      </c>
      <c r="D219" s="6">
        <v>28045</v>
      </c>
      <c r="E219" s="7" t="s">
        <v>510</v>
      </c>
      <c r="F219" s="8" t="s">
        <v>223</v>
      </c>
      <c r="G219" s="9">
        <v>150839749</v>
      </c>
      <c r="H219" s="14">
        <v>978627309</v>
      </c>
      <c r="I219" s="3"/>
    </row>
    <row r="220" spans="1:9" ht="83.25" customHeight="1" x14ac:dyDescent="0.8">
      <c r="A220" s="29">
        <v>218</v>
      </c>
      <c r="B220" s="31" t="s">
        <v>776</v>
      </c>
      <c r="C220" s="5" t="s">
        <v>10</v>
      </c>
      <c r="D220" s="6">
        <v>34583</v>
      </c>
      <c r="E220" s="7" t="s">
        <v>510</v>
      </c>
      <c r="F220" s="8" t="s">
        <v>224</v>
      </c>
      <c r="G220" s="9">
        <v>150529081</v>
      </c>
      <c r="H220" s="10">
        <v>85985372</v>
      </c>
      <c r="I220" s="3"/>
    </row>
    <row r="221" spans="1:9" ht="83.25" customHeight="1" x14ac:dyDescent="0.8">
      <c r="A221" s="29">
        <v>219</v>
      </c>
      <c r="B221" s="31" t="s">
        <v>777</v>
      </c>
      <c r="C221" s="5" t="s">
        <v>10</v>
      </c>
      <c r="D221" s="6">
        <v>31758</v>
      </c>
      <c r="E221" s="7" t="s">
        <v>510</v>
      </c>
      <c r="F221" s="8" t="s">
        <v>225</v>
      </c>
      <c r="G221" s="9">
        <v>30985801</v>
      </c>
      <c r="H221" s="14">
        <v>962942593</v>
      </c>
      <c r="I221" s="3"/>
    </row>
    <row r="222" spans="1:9" ht="83.25" customHeight="1" x14ac:dyDescent="0.8">
      <c r="A222" s="29">
        <v>220</v>
      </c>
      <c r="B222" s="31" t="s">
        <v>778</v>
      </c>
      <c r="C222" s="5" t="s">
        <v>10</v>
      </c>
      <c r="D222" s="11">
        <v>33279</v>
      </c>
      <c r="E222" s="7" t="s">
        <v>510</v>
      </c>
      <c r="F222" s="12" t="s">
        <v>226</v>
      </c>
      <c r="G222" s="13">
        <v>21030806</v>
      </c>
      <c r="H222" s="10">
        <v>81404635</v>
      </c>
      <c r="I222" s="3"/>
    </row>
    <row r="223" spans="1:9" ht="83.25" customHeight="1" x14ac:dyDescent="0.8">
      <c r="A223" s="29">
        <v>221</v>
      </c>
      <c r="B223" s="31" t="s">
        <v>779</v>
      </c>
      <c r="C223" s="5" t="s">
        <v>10</v>
      </c>
      <c r="D223" s="15">
        <v>31613</v>
      </c>
      <c r="E223" s="7" t="s">
        <v>510</v>
      </c>
      <c r="F223" s="16" t="s">
        <v>227</v>
      </c>
      <c r="G223" s="17">
        <v>250201109</v>
      </c>
      <c r="H223" s="10">
        <v>10494081</v>
      </c>
      <c r="I223" s="3"/>
    </row>
    <row r="224" spans="1:9" ht="83.25" customHeight="1" x14ac:dyDescent="0.8">
      <c r="A224" s="29">
        <v>222</v>
      </c>
      <c r="B224" s="31" t="s">
        <v>780</v>
      </c>
      <c r="C224" s="5" t="s">
        <v>10</v>
      </c>
      <c r="D224" s="15">
        <v>29403</v>
      </c>
      <c r="E224" s="7" t="s">
        <v>510</v>
      </c>
      <c r="F224" s="16" t="s">
        <v>228</v>
      </c>
      <c r="G224" s="17">
        <v>110642241</v>
      </c>
      <c r="H224" s="14">
        <v>966284654</v>
      </c>
      <c r="I224" s="3"/>
    </row>
    <row r="225" spans="1:9" ht="83.25" customHeight="1" x14ac:dyDescent="0.8">
      <c r="A225" s="29">
        <v>223</v>
      </c>
      <c r="B225" s="31" t="s">
        <v>781</v>
      </c>
      <c r="C225" s="5" t="s">
        <v>10</v>
      </c>
      <c r="D225" s="15">
        <v>30246</v>
      </c>
      <c r="E225" s="7" t="s">
        <v>510</v>
      </c>
      <c r="F225" s="16" t="s">
        <v>229</v>
      </c>
      <c r="G225" s="17" t="s">
        <v>515</v>
      </c>
      <c r="H225" s="14">
        <v>965138795</v>
      </c>
      <c r="I225" s="3"/>
    </row>
    <row r="226" spans="1:9" ht="83.25" customHeight="1" x14ac:dyDescent="0.8">
      <c r="A226" s="29">
        <v>224</v>
      </c>
      <c r="B226" s="31" t="s">
        <v>782</v>
      </c>
      <c r="C226" s="5" t="s">
        <v>1026</v>
      </c>
      <c r="D226" s="11">
        <v>34553</v>
      </c>
      <c r="E226" s="7" t="s">
        <v>510</v>
      </c>
      <c r="F226" s="12" t="s">
        <v>230</v>
      </c>
      <c r="G226" s="13">
        <v>50862148</v>
      </c>
      <c r="H226" s="10">
        <v>90567348</v>
      </c>
      <c r="I226" s="3"/>
    </row>
    <row r="227" spans="1:9" ht="83.25" customHeight="1" x14ac:dyDescent="0.8">
      <c r="A227" s="29">
        <v>225</v>
      </c>
      <c r="B227" s="31" t="s">
        <v>783</v>
      </c>
      <c r="C227" s="5" t="s">
        <v>10</v>
      </c>
      <c r="D227" s="11">
        <v>36626</v>
      </c>
      <c r="E227" s="7" t="s">
        <v>510</v>
      </c>
      <c r="F227" s="12" t="s">
        <v>231</v>
      </c>
      <c r="G227" s="13">
        <v>40521673</v>
      </c>
      <c r="H227" s="14">
        <v>973791022</v>
      </c>
      <c r="I227" s="3"/>
    </row>
    <row r="228" spans="1:9" ht="83.25" customHeight="1" x14ac:dyDescent="0.8">
      <c r="A228" s="29">
        <v>226</v>
      </c>
      <c r="B228" s="31" t="s">
        <v>784</v>
      </c>
      <c r="C228" s="5" t="s">
        <v>10</v>
      </c>
      <c r="D228" s="11">
        <v>31566</v>
      </c>
      <c r="E228" s="7" t="s">
        <v>510</v>
      </c>
      <c r="F228" s="12" t="s">
        <v>232</v>
      </c>
      <c r="G228" s="13">
        <v>30759098</v>
      </c>
      <c r="H228" s="14">
        <v>966948756</v>
      </c>
      <c r="I228" s="3"/>
    </row>
    <row r="229" spans="1:9" ht="83.25" customHeight="1" x14ac:dyDescent="0.8">
      <c r="A229" s="29">
        <v>227</v>
      </c>
      <c r="B229" s="31" t="s">
        <v>785</v>
      </c>
      <c r="C229" s="5" t="s">
        <v>1026</v>
      </c>
      <c r="D229" s="11">
        <v>35174</v>
      </c>
      <c r="E229" s="7" t="s">
        <v>510</v>
      </c>
      <c r="F229" s="12" t="s">
        <v>233</v>
      </c>
      <c r="G229" s="13">
        <v>40363970</v>
      </c>
      <c r="H229" s="14">
        <v>969599718</v>
      </c>
      <c r="I229" s="3"/>
    </row>
    <row r="230" spans="1:9" ht="83.25" customHeight="1" x14ac:dyDescent="0.8">
      <c r="A230" s="29">
        <v>228</v>
      </c>
      <c r="B230" s="31" t="s">
        <v>786</v>
      </c>
      <c r="C230" s="5" t="s">
        <v>10</v>
      </c>
      <c r="D230" s="11">
        <v>33701</v>
      </c>
      <c r="E230" s="7" t="s">
        <v>510</v>
      </c>
      <c r="F230" s="12" t="s">
        <v>234</v>
      </c>
      <c r="G230" s="13">
        <v>70301726</v>
      </c>
      <c r="H230" s="14">
        <v>314413742</v>
      </c>
      <c r="I230" s="3"/>
    </row>
    <row r="231" spans="1:9" ht="83.25" customHeight="1" x14ac:dyDescent="0.8">
      <c r="A231" s="29">
        <v>229</v>
      </c>
      <c r="B231" s="31" t="s">
        <v>787</v>
      </c>
      <c r="C231" s="5" t="s">
        <v>10</v>
      </c>
      <c r="D231" s="11">
        <v>36192</v>
      </c>
      <c r="E231" s="7" t="s">
        <v>510</v>
      </c>
      <c r="F231" s="12" t="s">
        <v>235</v>
      </c>
      <c r="G231" s="13">
        <v>40420349</v>
      </c>
      <c r="H231" s="14">
        <v>969591113</v>
      </c>
      <c r="I231" s="3"/>
    </row>
    <row r="232" spans="1:9" ht="83.25" customHeight="1" x14ac:dyDescent="0.8">
      <c r="A232" s="29">
        <v>230</v>
      </c>
      <c r="B232" s="31" t="s">
        <v>788</v>
      </c>
      <c r="C232" s="5" t="s">
        <v>10</v>
      </c>
      <c r="D232" s="11">
        <v>29465</v>
      </c>
      <c r="E232" s="7" t="s">
        <v>510</v>
      </c>
      <c r="F232" s="12" t="s">
        <v>236</v>
      </c>
      <c r="G232" s="13">
        <v>61773303</v>
      </c>
      <c r="H232" s="14">
        <v>888848694</v>
      </c>
      <c r="I232" s="3"/>
    </row>
    <row r="233" spans="1:9" ht="83.25" customHeight="1" x14ac:dyDescent="0.8">
      <c r="A233" s="29">
        <v>231</v>
      </c>
      <c r="B233" s="31" t="s">
        <v>789</v>
      </c>
      <c r="C233" s="5" t="s">
        <v>1026</v>
      </c>
      <c r="D233" s="11">
        <v>37174</v>
      </c>
      <c r="E233" s="7" t="s">
        <v>510</v>
      </c>
      <c r="F233" s="12" t="s">
        <v>237</v>
      </c>
      <c r="G233" s="13">
        <v>62221625</v>
      </c>
      <c r="H233" s="14">
        <v>975601538</v>
      </c>
      <c r="I233" s="3"/>
    </row>
    <row r="234" spans="1:9" ht="83.25" customHeight="1" x14ac:dyDescent="0.8">
      <c r="A234" s="29">
        <v>232</v>
      </c>
      <c r="B234" s="31" t="s">
        <v>790</v>
      </c>
      <c r="C234" s="5" t="s">
        <v>1026</v>
      </c>
      <c r="D234" s="11">
        <v>36557</v>
      </c>
      <c r="E234" s="7" t="s">
        <v>510</v>
      </c>
      <c r="F234" s="12" t="s">
        <v>238</v>
      </c>
      <c r="G234" s="13">
        <v>150766077</v>
      </c>
      <c r="H234" s="14">
        <v>968484366</v>
      </c>
      <c r="I234" s="3"/>
    </row>
    <row r="235" spans="1:9" ht="83.25" customHeight="1" x14ac:dyDescent="0.8">
      <c r="A235" s="29">
        <v>233</v>
      </c>
      <c r="B235" s="31" t="s">
        <v>1011</v>
      </c>
      <c r="C235" s="5" t="s">
        <v>10</v>
      </c>
      <c r="D235" s="11">
        <v>29283</v>
      </c>
      <c r="E235" s="7" t="s">
        <v>510</v>
      </c>
      <c r="F235" s="12" t="s">
        <v>461</v>
      </c>
      <c r="G235" s="13">
        <v>21052549</v>
      </c>
      <c r="H235" s="10">
        <v>70665561</v>
      </c>
      <c r="I235" s="3"/>
    </row>
    <row r="236" spans="1:9" ht="83.25" customHeight="1" x14ac:dyDescent="0.8">
      <c r="A236" s="29">
        <v>234</v>
      </c>
      <c r="B236" s="31" t="s">
        <v>735</v>
      </c>
      <c r="C236" s="5" t="s">
        <v>1026</v>
      </c>
      <c r="D236" s="11">
        <v>32393</v>
      </c>
      <c r="E236" s="7" t="s">
        <v>509</v>
      </c>
      <c r="F236" s="12" t="s">
        <v>181</v>
      </c>
      <c r="G236" s="13">
        <v>30509687</v>
      </c>
      <c r="H236" s="10">
        <v>81350201</v>
      </c>
      <c r="I236" s="3"/>
    </row>
    <row r="237" spans="1:9" ht="83.25" customHeight="1" x14ac:dyDescent="0.8">
      <c r="A237" s="29">
        <v>235</v>
      </c>
      <c r="B237" s="31" t="s">
        <v>736</v>
      </c>
      <c r="C237" s="5" t="s">
        <v>10</v>
      </c>
      <c r="D237" s="6">
        <v>25456</v>
      </c>
      <c r="E237" s="7" t="s">
        <v>509</v>
      </c>
      <c r="F237" s="8" t="s">
        <v>182</v>
      </c>
      <c r="G237" s="9">
        <v>50134978</v>
      </c>
      <c r="H237" s="10">
        <v>70690689</v>
      </c>
      <c r="I237" s="3"/>
    </row>
    <row r="238" spans="1:9" ht="83.25" customHeight="1" x14ac:dyDescent="0.8">
      <c r="A238" s="29">
        <v>236</v>
      </c>
      <c r="B238" s="31" t="s">
        <v>737</v>
      </c>
      <c r="C238" s="5" t="s">
        <v>10</v>
      </c>
      <c r="D238" s="6">
        <v>31201</v>
      </c>
      <c r="E238" s="7" t="s">
        <v>509</v>
      </c>
      <c r="F238" s="8" t="s">
        <v>183</v>
      </c>
      <c r="G238" s="9">
        <v>50458809</v>
      </c>
      <c r="H238" s="14">
        <v>973926493</v>
      </c>
      <c r="I238" s="3"/>
    </row>
    <row r="239" spans="1:9" ht="83.25" customHeight="1" x14ac:dyDescent="0.8">
      <c r="A239" s="29">
        <v>237</v>
      </c>
      <c r="B239" s="31" t="s">
        <v>738</v>
      </c>
      <c r="C239" s="5" t="s">
        <v>10</v>
      </c>
      <c r="D239" s="11">
        <v>29255</v>
      </c>
      <c r="E239" s="7" t="s">
        <v>509</v>
      </c>
      <c r="F239" s="12" t="s">
        <v>184</v>
      </c>
      <c r="G239" s="13">
        <v>30078898</v>
      </c>
      <c r="H239" s="14">
        <v>692921585</v>
      </c>
      <c r="I239" s="3"/>
    </row>
    <row r="240" spans="1:9" ht="83.25" customHeight="1" x14ac:dyDescent="0.8">
      <c r="A240" s="29">
        <v>238</v>
      </c>
      <c r="B240" s="31" t="s">
        <v>739</v>
      </c>
      <c r="C240" s="5" t="s">
        <v>10</v>
      </c>
      <c r="D240" s="6">
        <v>29560</v>
      </c>
      <c r="E240" s="7" t="s">
        <v>509</v>
      </c>
      <c r="F240" s="8" t="s">
        <v>185</v>
      </c>
      <c r="G240" s="9">
        <v>90496090</v>
      </c>
      <c r="H240" s="10">
        <v>70836552</v>
      </c>
      <c r="I240" s="3"/>
    </row>
    <row r="241" spans="1:9" ht="83.25" customHeight="1" x14ac:dyDescent="0.8">
      <c r="A241" s="29">
        <v>239</v>
      </c>
      <c r="B241" s="31" t="s">
        <v>740</v>
      </c>
      <c r="C241" s="5" t="s">
        <v>10</v>
      </c>
      <c r="D241" s="6">
        <v>32518</v>
      </c>
      <c r="E241" s="7" t="s">
        <v>509</v>
      </c>
      <c r="F241" s="8" t="s">
        <v>186</v>
      </c>
      <c r="G241" s="9">
        <v>40363752</v>
      </c>
      <c r="H241" s="10">
        <v>15468419</v>
      </c>
      <c r="I241" s="3"/>
    </row>
    <row r="242" spans="1:9" ht="83.25" customHeight="1" x14ac:dyDescent="0.8">
      <c r="A242" s="29">
        <v>240</v>
      </c>
      <c r="B242" s="31" t="s">
        <v>741</v>
      </c>
      <c r="C242" s="5" t="s">
        <v>10</v>
      </c>
      <c r="D242" s="6">
        <v>35323</v>
      </c>
      <c r="E242" s="7" t="s">
        <v>509</v>
      </c>
      <c r="F242" s="8" t="s">
        <v>187</v>
      </c>
      <c r="G242" s="9">
        <v>160409858</v>
      </c>
      <c r="H242" s="14">
        <v>965549763</v>
      </c>
      <c r="I242" s="3"/>
    </row>
    <row r="243" spans="1:9" ht="83.25" customHeight="1" x14ac:dyDescent="0.8">
      <c r="A243" s="29">
        <v>241</v>
      </c>
      <c r="B243" s="31" t="s">
        <v>742</v>
      </c>
      <c r="C243" s="5" t="s">
        <v>10</v>
      </c>
      <c r="D243" s="6">
        <v>35652</v>
      </c>
      <c r="E243" s="7" t="s">
        <v>509</v>
      </c>
      <c r="F243" s="8" t="s">
        <v>188</v>
      </c>
      <c r="G243" s="9">
        <v>220156544</v>
      </c>
      <c r="H243" s="10">
        <v>10945268</v>
      </c>
      <c r="I243" s="3"/>
    </row>
    <row r="244" spans="1:9" ht="83.25" customHeight="1" x14ac:dyDescent="0.8">
      <c r="A244" s="29">
        <v>242</v>
      </c>
      <c r="B244" s="31" t="s">
        <v>743</v>
      </c>
      <c r="C244" s="5" t="s">
        <v>10</v>
      </c>
      <c r="D244" s="11">
        <v>33000</v>
      </c>
      <c r="E244" s="7" t="s">
        <v>509</v>
      </c>
      <c r="F244" s="12" t="s">
        <v>189</v>
      </c>
      <c r="G244" s="13">
        <v>30820362</v>
      </c>
      <c r="H244" s="10">
        <v>77364878</v>
      </c>
      <c r="I244" s="3"/>
    </row>
    <row r="245" spans="1:9" ht="83.25" customHeight="1" x14ac:dyDescent="0.8">
      <c r="A245" s="29">
        <v>243</v>
      </c>
      <c r="B245" s="31" t="s">
        <v>744</v>
      </c>
      <c r="C245" s="5" t="s">
        <v>1026</v>
      </c>
      <c r="D245" s="15">
        <v>35896</v>
      </c>
      <c r="E245" s="7" t="s">
        <v>509</v>
      </c>
      <c r="F245" s="16" t="s">
        <v>190</v>
      </c>
      <c r="G245" s="17">
        <v>30827816</v>
      </c>
      <c r="H245" s="14">
        <v>965562394</v>
      </c>
      <c r="I245" s="3"/>
    </row>
    <row r="246" spans="1:9" ht="83.25" customHeight="1" x14ac:dyDescent="0.8">
      <c r="A246" s="29">
        <v>244</v>
      </c>
      <c r="B246" s="31" t="s">
        <v>745</v>
      </c>
      <c r="C246" s="5" t="s">
        <v>10</v>
      </c>
      <c r="D246" s="15">
        <v>34760</v>
      </c>
      <c r="E246" s="7" t="s">
        <v>509</v>
      </c>
      <c r="F246" s="16" t="s">
        <v>191</v>
      </c>
      <c r="G246" s="17">
        <v>100738626</v>
      </c>
      <c r="H246" s="14">
        <v>969962785</v>
      </c>
      <c r="I246" s="3"/>
    </row>
    <row r="247" spans="1:9" ht="83.25" customHeight="1" x14ac:dyDescent="0.8">
      <c r="A247" s="29">
        <v>245</v>
      </c>
      <c r="B247" s="31" t="s">
        <v>746</v>
      </c>
      <c r="C247" s="5" t="s">
        <v>1026</v>
      </c>
      <c r="D247" s="11">
        <v>32941</v>
      </c>
      <c r="E247" s="7" t="s">
        <v>509</v>
      </c>
      <c r="F247" s="12" t="s">
        <v>192</v>
      </c>
      <c r="G247" s="13">
        <v>30590639</v>
      </c>
      <c r="H247" s="14">
        <v>962184204</v>
      </c>
      <c r="I247" s="3"/>
    </row>
    <row r="248" spans="1:9" ht="83.25" customHeight="1" x14ac:dyDescent="0.8">
      <c r="A248" s="29">
        <v>246</v>
      </c>
      <c r="B248" s="31" t="s">
        <v>747</v>
      </c>
      <c r="C248" s="5" t="s">
        <v>10</v>
      </c>
      <c r="D248" s="15">
        <v>32389</v>
      </c>
      <c r="E248" s="7" t="s">
        <v>509</v>
      </c>
      <c r="F248" s="16" t="s">
        <v>193</v>
      </c>
      <c r="G248" s="17">
        <v>150574699</v>
      </c>
      <c r="H248" s="14">
        <v>888218741</v>
      </c>
      <c r="I248" s="3"/>
    </row>
    <row r="249" spans="1:9" ht="83.25" customHeight="1" x14ac:dyDescent="0.8">
      <c r="A249" s="29">
        <v>247</v>
      </c>
      <c r="B249" s="31" t="s">
        <v>748</v>
      </c>
      <c r="C249" s="5" t="s">
        <v>10</v>
      </c>
      <c r="D249" s="15">
        <v>33925</v>
      </c>
      <c r="E249" s="7" t="s">
        <v>509</v>
      </c>
      <c r="F249" s="16" t="s">
        <v>194</v>
      </c>
      <c r="G249" s="17">
        <v>210052026</v>
      </c>
      <c r="H249" s="14">
        <v>966527552</v>
      </c>
      <c r="I249" s="3"/>
    </row>
    <row r="250" spans="1:9" ht="83.25" customHeight="1" x14ac:dyDescent="0.8">
      <c r="A250" s="29">
        <v>248</v>
      </c>
      <c r="B250" s="31" t="s">
        <v>749</v>
      </c>
      <c r="C250" s="5" t="s">
        <v>10</v>
      </c>
      <c r="D250" s="15">
        <v>36526</v>
      </c>
      <c r="E250" s="7" t="s">
        <v>509</v>
      </c>
      <c r="F250" s="16" t="s">
        <v>195</v>
      </c>
      <c r="G250" s="17">
        <v>62199165</v>
      </c>
      <c r="H250" s="14">
        <v>976248915</v>
      </c>
      <c r="I250" s="3"/>
    </row>
    <row r="251" spans="1:9" ht="83.25" customHeight="1" x14ac:dyDescent="0.8">
      <c r="A251" s="29">
        <v>249</v>
      </c>
      <c r="B251" s="31" t="s">
        <v>750</v>
      </c>
      <c r="C251" s="5" t="s">
        <v>10</v>
      </c>
      <c r="D251" s="11">
        <v>34072</v>
      </c>
      <c r="E251" s="7" t="s">
        <v>509</v>
      </c>
      <c r="F251" s="12" t="s">
        <v>196</v>
      </c>
      <c r="G251" s="13">
        <v>170887896</v>
      </c>
      <c r="H251" s="14">
        <v>974717160</v>
      </c>
      <c r="I251" s="3"/>
    </row>
    <row r="252" spans="1:9" ht="83.25" customHeight="1" x14ac:dyDescent="0.8">
      <c r="A252" s="29">
        <v>250</v>
      </c>
      <c r="B252" s="31" t="s">
        <v>751</v>
      </c>
      <c r="C252" s="5" t="s">
        <v>10</v>
      </c>
      <c r="D252" s="11">
        <v>36320</v>
      </c>
      <c r="E252" s="7" t="s">
        <v>509</v>
      </c>
      <c r="F252" s="12" t="s">
        <v>197</v>
      </c>
      <c r="G252" s="13">
        <v>31007801</v>
      </c>
      <c r="H252" s="14">
        <v>887002492</v>
      </c>
      <c r="I252" s="3"/>
    </row>
    <row r="253" spans="1:9" ht="83.25" customHeight="1" x14ac:dyDescent="0.8">
      <c r="A253" s="29">
        <v>251</v>
      </c>
      <c r="B253" s="31" t="s">
        <v>752</v>
      </c>
      <c r="C253" s="5" t="s">
        <v>10</v>
      </c>
      <c r="D253" s="11">
        <v>35718</v>
      </c>
      <c r="E253" s="7" t="s">
        <v>509</v>
      </c>
      <c r="F253" s="12" t="s">
        <v>198</v>
      </c>
      <c r="G253" s="13">
        <v>30852068</v>
      </c>
      <c r="H253" s="14">
        <v>962728075</v>
      </c>
      <c r="I253" s="3"/>
    </row>
    <row r="254" spans="1:9" ht="83.25" customHeight="1" x14ac:dyDescent="0.8">
      <c r="A254" s="29">
        <v>252</v>
      </c>
      <c r="B254" s="32" t="s">
        <v>759</v>
      </c>
      <c r="C254" s="5" t="s">
        <v>10</v>
      </c>
      <c r="D254" s="11">
        <v>36157</v>
      </c>
      <c r="E254" s="7" t="s">
        <v>509</v>
      </c>
      <c r="F254" s="12" t="s">
        <v>199</v>
      </c>
      <c r="G254" s="13">
        <v>51209082</v>
      </c>
      <c r="H254" s="10">
        <v>93693004</v>
      </c>
      <c r="I254" s="3"/>
    </row>
    <row r="255" spans="1:9" ht="83.25" customHeight="1" x14ac:dyDescent="0.8">
      <c r="A255" s="29">
        <v>253</v>
      </c>
      <c r="B255" s="31" t="s">
        <v>753</v>
      </c>
      <c r="C255" s="5" t="s">
        <v>1026</v>
      </c>
      <c r="D255" s="18">
        <v>36739</v>
      </c>
      <c r="E255" s="7" t="s">
        <v>509</v>
      </c>
      <c r="F255" s="19" t="s">
        <v>200</v>
      </c>
      <c r="G255" s="20">
        <v>40512167</v>
      </c>
      <c r="H255" s="10">
        <v>95416045</v>
      </c>
      <c r="I255" s="3"/>
    </row>
    <row r="256" spans="1:9" ht="83.25" customHeight="1" x14ac:dyDescent="0.8">
      <c r="A256" s="29">
        <v>254</v>
      </c>
      <c r="B256" s="31" t="s">
        <v>756</v>
      </c>
      <c r="C256" s="5" t="s">
        <v>10</v>
      </c>
      <c r="D256" s="6">
        <v>34639</v>
      </c>
      <c r="E256" s="7" t="s">
        <v>509</v>
      </c>
      <c r="F256" s="8" t="s">
        <v>203</v>
      </c>
      <c r="G256" s="34" t="s">
        <v>1030</v>
      </c>
      <c r="H256" s="10">
        <v>89771232</v>
      </c>
      <c r="I256" s="3"/>
    </row>
    <row r="257" spans="1:9" ht="83.25" customHeight="1" x14ac:dyDescent="0.8">
      <c r="A257" s="29">
        <v>255</v>
      </c>
      <c r="B257" s="31" t="s">
        <v>760</v>
      </c>
      <c r="C257" s="5" t="s">
        <v>10</v>
      </c>
      <c r="D257" s="6">
        <v>36075</v>
      </c>
      <c r="E257" s="7" t="s">
        <v>509</v>
      </c>
      <c r="F257" s="8" t="s">
        <v>206</v>
      </c>
      <c r="G257" s="9">
        <v>40438800</v>
      </c>
      <c r="H257" s="14">
        <v>975654034</v>
      </c>
      <c r="I257" s="3"/>
    </row>
    <row r="258" spans="1:9" ht="83.25" customHeight="1" x14ac:dyDescent="0.8">
      <c r="A258" s="29">
        <v>256</v>
      </c>
      <c r="B258" s="31" t="s">
        <v>763</v>
      </c>
      <c r="C258" s="5" t="s">
        <v>10</v>
      </c>
      <c r="D258" s="11">
        <v>36928</v>
      </c>
      <c r="E258" s="7" t="s">
        <v>509</v>
      </c>
      <c r="F258" s="12" t="s">
        <v>210</v>
      </c>
      <c r="G258" s="13">
        <v>150839231</v>
      </c>
      <c r="H258" s="14">
        <v>964218800</v>
      </c>
      <c r="I258" s="3"/>
    </row>
    <row r="259" spans="1:9" ht="83.25" customHeight="1" x14ac:dyDescent="0.8">
      <c r="A259" s="29">
        <v>257</v>
      </c>
      <c r="B259" s="31" t="s">
        <v>546</v>
      </c>
      <c r="C259" s="5" t="s">
        <v>1026</v>
      </c>
      <c r="D259" s="11">
        <v>34801</v>
      </c>
      <c r="E259" s="7" t="s">
        <v>509</v>
      </c>
      <c r="F259" s="25" t="s">
        <v>547</v>
      </c>
      <c r="G259" s="26">
        <v>61442479</v>
      </c>
      <c r="H259" s="14">
        <v>967326210</v>
      </c>
      <c r="I259" s="3"/>
    </row>
    <row r="260" spans="1:9" ht="83.25" customHeight="1" x14ac:dyDescent="0.8">
      <c r="A260" s="29">
        <v>258</v>
      </c>
      <c r="B260" s="31" t="s">
        <v>1020</v>
      </c>
      <c r="C260" s="5" t="s">
        <v>10</v>
      </c>
      <c r="D260" s="11">
        <v>35276</v>
      </c>
      <c r="E260" s="7" t="s">
        <v>509</v>
      </c>
      <c r="F260" s="12" t="s">
        <v>470</v>
      </c>
      <c r="G260" s="13">
        <v>10866102</v>
      </c>
      <c r="H260" s="10">
        <v>87461418</v>
      </c>
      <c r="I260" s="3"/>
    </row>
    <row r="261" spans="1:9" ht="83.25" customHeight="1" x14ac:dyDescent="0.8">
      <c r="A261" s="29">
        <v>259</v>
      </c>
      <c r="B261" s="31" t="s">
        <v>762</v>
      </c>
      <c r="C261" s="5" t="s">
        <v>10</v>
      </c>
      <c r="D261" s="11">
        <v>35462</v>
      </c>
      <c r="E261" s="7" t="s">
        <v>513</v>
      </c>
      <c r="F261" s="12" t="s">
        <v>209</v>
      </c>
      <c r="G261" s="34" t="s">
        <v>1030</v>
      </c>
      <c r="H261" s="10">
        <v>15308233</v>
      </c>
      <c r="I261" s="3"/>
    </row>
    <row r="262" spans="1:9" ht="83.25" customHeight="1" x14ac:dyDescent="0.8">
      <c r="A262" s="29">
        <v>260</v>
      </c>
      <c r="B262" s="31" t="s">
        <v>765</v>
      </c>
      <c r="C262" s="5" t="s">
        <v>10</v>
      </c>
      <c r="D262" s="11">
        <v>34608</v>
      </c>
      <c r="E262" s="7" t="s">
        <v>513</v>
      </c>
      <c r="F262" s="12" t="s">
        <v>212</v>
      </c>
      <c r="G262" s="13">
        <v>50967336</v>
      </c>
      <c r="H262" s="14">
        <v>888319272</v>
      </c>
      <c r="I262" s="3"/>
    </row>
    <row r="263" spans="1:9" ht="83.25" customHeight="1" x14ac:dyDescent="0.8">
      <c r="A263" s="29">
        <v>261</v>
      </c>
      <c r="B263" s="31" t="s">
        <v>767</v>
      </c>
      <c r="C263" s="5" t="s">
        <v>10</v>
      </c>
      <c r="D263" s="11">
        <v>28647</v>
      </c>
      <c r="E263" s="7" t="s">
        <v>513</v>
      </c>
      <c r="F263" s="12" t="s">
        <v>216</v>
      </c>
      <c r="G263" s="13">
        <v>62130243</v>
      </c>
      <c r="H263" s="14">
        <v>979757419</v>
      </c>
      <c r="I263" s="3"/>
    </row>
    <row r="264" spans="1:9" ht="83.25" customHeight="1" x14ac:dyDescent="0.8">
      <c r="A264" s="29">
        <v>262</v>
      </c>
      <c r="B264" s="31" t="s">
        <v>770</v>
      </c>
      <c r="C264" s="5" t="s">
        <v>10</v>
      </c>
      <c r="D264" s="11">
        <v>33028</v>
      </c>
      <c r="E264" s="7" t="s">
        <v>513</v>
      </c>
      <c r="F264" s="12" t="s">
        <v>219</v>
      </c>
      <c r="G264" s="13">
        <v>200248673</v>
      </c>
      <c r="H264" s="10">
        <v>69429958</v>
      </c>
      <c r="I264" s="3"/>
    </row>
    <row r="265" spans="1:9" ht="83.25" customHeight="1" x14ac:dyDescent="0.8">
      <c r="A265" s="29">
        <v>263</v>
      </c>
      <c r="B265" s="31" t="s">
        <v>808</v>
      </c>
      <c r="C265" s="5" t="s">
        <v>10</v>
      </c>
      <c r="D265" s="21">
        <v>32910</v>
      </c>
      <c r="E265" s="7" t="s">
        <v>513</v>
      </c>
      <c r="F265" s="22" t="s">
        <v>262</v>
      </c>
      <c r="G265" s="23">
        <v>70169958</v>
      </c>
      <c r="H265" s="14">
        <v>974735711</v>
      </c>
      <c r="I265" s="3"/>
    </row>
    <row r="266" spans="1:9" ht="83.25" customHeight="1" x14ac:dyDescent="0.8">
      <c r="A266" s="29">
        <v>264</v>
      </c>
      <c r="B266" s="31" t="s">
        <v>809</v>
      </c>
      <c r="C266" s="5" t="s">
        <v>10</v>
      </c>
      <c r="D266" s="11">
        <v>31524</v>
      </c>
      <c r="E266" s="7" t="s">
        <v>513</v>
      </c>
      <c r="F266" s="12" t="s">
        <v>263</v>
      </c>
      <c r="G266" s="13">
        <v>110520483</v>
      </c>
      <c r="H266" s="10">
        <v>98608530</v>
      </c>
      <c r="I266" s="3"/>
    </row>
    <row r="267" spans="1:9" ht="83.25" customHeight="1" x14ac:dyDescent="0.8">
      <c r="A267" s="29">
        <v>265</v>
      </c>
      <c r="B267" s="31" t="s">
        <v>810</v>
      </c>
      <c r="C267" s="5" t="s">
        <v>10</v>
      </c>
      <c r="D267" s="6">
        <v>31446</v>
      </c>
      <c r="E267" s="7" t="s">
        <v>513</v>
      </c>
      <c r="F267" s="8" t="s">
        <v>264</v>
      </c>
      <c r="G267" s="9">
        <v>30669024</v>
      </c>
      <c r="H267" s="10">
        <v>93639746</v>
      </c>
      <c r="I267" s="3"/>
    </row>
    <row r="268" spans="1:9" ht="83.25" customHeight="1" x14ac:dyDescent="0.8">
      <c r="A268" s="29">
        <v>266</v>
      </c>
      <c r="B268" s="31" t="s">
        <v>811</v>
      </c>
      <c r="C268" s="5" t="s">
        <v>10</v>
      </c>
      <c r="D268" s="6">
        <v>35373</v>
      </c>
      <c r="E268" s="7" t="s">
        <v>513</v>
      </c>
      <c r="F268" s="8" t="s">
        <v>265</v>
      </c>
      <c r="G268" s="9">
        <v>30682798</v>
      </c>
      <c r="H268" s="10">
        <v>86439874</v>
      </c>
      <c r="I268" s="3"/>
    </row>
    <row r="269" spans="1:9" ht="83.25" customHeight="1" x14ac:dyDescent="0.8">
      <c r="A269" s="29">
        <v>267</v>
      </c>
      <c r="B269" s="31" t="s">
        <v>812</v>
      </c>
      <c r="C269" s="5" t="s">
        <v>10</v>
      </c>
      <c r="D269" s="11">
        <v>35683</v>
      </c>
      <c r="E269" s="7" t="s">
        <v>513</v>
      </c>
      <c r="F269" s="12" t="s">
        <v>266</v>
      </c>
      <c r="G269" s="13">
        <v>160380245</v>
      </c>
      <c r="H269" s="14">
        <v>886525396</v>
      </c>
      <c r="I269" s="3"/>
    </row>
    <row r="270" spans="1:9" ht="83.25" customHeight="1" x14ac:dyDescent="0.8">
      <c r="A270" s="29">
        <v>268</v>
      </c>
      <c r="B270" s="31" t="s">
        <v>813</v>
      </c>
      <c r="C270" s="5" t="s">
        <v>10</v>
      </c>
      <c r="D270" s="11">
        <v>34403</v>
      </c>
      <c r="E270" s="7" t="s">
        <v>513</v>
      </c>
      <c r="F270" s="12" t="s">
        <v>267</v>
      </c>
      <c r="G270" s="13">
        <v>62155285</v>
      </c>
      <c r="H270" s="14">
        <v>966994884</v>
      </c>
      <c r="I270" s="3"/>
    </row>
    <row r="271" spans="1:9" ht="83.25" customHeight="1" x14ac:dyDescent="0.8">
      <c r="A271" s="29">
        <v>269</v>
      </c>
      <c r="B271" s="31" t="s">
        <v>814</v>
      </c>
      <c r="C271" s="5" t="s">
        <v>10</v>
      </c>
      <c r="D271" s="11">
        <v>30773</v>
      </c>
      <c r="E271" s="7" t="s">
        <v>513</v>
      </c>
      <c r="F271" s="12" t="s">
        <v>268</v>
      </c>
      <c r="G271" s="13">
        <v>150250954</v>
      </c>
      <c r="H271" s="14">
        <v>976013665</v>
      </c>
      <c r="I271" s="3"/>
    </row>
    <row r="272" spans="1:9" ht="83.25" customHeight="1" x14ac:dyDescent="0.8">
      <c r="A272" s="29">
        <v>270</v>
      </c>
      <c r="B272" s="31" t="s">
        <v>815</v>
      </c>
      <c r="C272" s="5" t="s">
        <v>10</v>
      </c>
      <c r="D272" s="11">
        <v>35827</v>
      </c>
      <c r="E272" s="7" t="s">
        <v>513</v>
      </c>
      <c r="F272" s="12" t="s">
        <v>269</v>
      </c>
      <c r="G272" s="13">
        <v>62177688</v>
      </c>
      <c r="H272" s="14">
        <v>974260325</v>
      </c>
      <c r="I272" s="3"/>
    </row>
    <row r="273" spans="1:9" ht="83.25" customHeight="1" x14ac:dyDescent="0.8">
      <c r="A273" s="29">
        <v>271</v>
      </c>
      <c r="B273" s="31" t="s">
        <v>816</v>
      </c>
      <c r="C273" s="5" t="s">
        <v>10</v>
      </c>
      <c r="D273" s="11">
        <v>24270</v>
      </c>
      <c r="E273" s="7" t="s">
        <v>513</v>
      </c>
      <c r="F273" s="12" t="s">
        <v>270</v>
      </c>
      <c r="G273" s="13">
        <v>10454743</v>
      </c>
      <c r="H273" s="10">
        <v>69672422</v>
      </c>
      <c r="I273" s="3"/>
    </row>
    <row r="274" spans="1:9" ht="83.25" customHeight="1" x14ac:dyDescent="0.8">
      <c r="A274" s="29">
        <v>272</v>
      </c>
      <c r="B274" s="31" t="s">
        <v>817</v>
      </c>
      <c r="C274" s="5" t="s">
        <v>10</v>
      </c>
      <c r="D274" s="11">
        <v>35704</v>
      </c>
      <c r="E274" s="7" t="s">
        <v>513</v>
      </c>
      <c r="F274" s="12" t="s">
        <v>271</v>
      </c>
      <c r="G274" s="13">
        <v>70259817</v>
      </c>
      <c r="H274" s="14">
        <v>979490232</v>
      </c>
      <c r="I274" s="3"/>
    </row>
    <row r="275" spans="1:9" ht="83.25" customHeight="1" x14ac:dyDescent="0.8">
      <c r="A275" s="29">
        <v>273</v>
      </c>
      <c r="B275" s="31" t="s">
        <v>818</v>
      </c>
      <c r="C275" s="5" t="s">
        <v>1026</v>
      </c>
      <c r="D275" s="15">
        <v>31508</v>
      </c>
      <c r="E275" s="7" t="s">
        <v>513</v>
      </c>
      <c r="F275" s="16" t="s">
        <v>272</v>
      </c>
      <c r="G275" s="17" t="s">
        <v>518</v>
      </c>
      <c r="H275" s="14">
        <v>973931972</v>
      </c>
      <c r="I275" s="3"/>
    </row>
    <row r="276" spans="1:9" ht="83.25" customHeight="1" x14ac:dyDescent="0.8">
      <c r="A276" s="29">
        <v>274</v>
      </c>
      <c r="B276" s="31" t="s">
        <v>819</v>
      </c>
      <c r="C276" s="5" t="s">
        <v>10</v>
      </c>
      <c r="D276" s="11">
        <v>32994</v>
      </c>
      <c r="E276" s="7" t="s">
        <v>513</v>
      </c>
      <c r="F276" s="12" t="s">
        <v>273</v>
      </c>
      <c r="G276" s="13">
        <v>200170358</v>
      </c>
      <c r="H276" s="14">
        <v>975402246</v>
      </c>
      <c r="I276" s="3"/>
    </row>
    <row r="277" spans="1:9" ht="83.25" customHeight="1" x14ac:dyDescent="0.8">
      <c r="A277" s="29">
        <v>275</v>
      </c>
      <c r="B277" s="31" t="s">
        <v>820</v>
      </c>
      <c r="C277" s="5" t="s">
        <v>10</v>
      </c>
      <c r="D277" s="11">
        <v>32664</v>
      </c>
      <c r="E277" s="7" t="s">
        <v>513</v>
      </c>
      <c r="F277" s="12" t="s">
        <v>274</v>
      </c>
      <c r="G277" s="13">
        <v>40350373</v>
      </c>
      <c r="H277" s="14">
        <v>963799332</v>
      </c>
      <c r="I277" s="3"/>
    </row>
    <row r="278" spans="1:9" ht="83.25" customHeight="1" x14ac:dyDescent="0.8">
      <c r="A278" s="29">
        <v>276</v>
      </c>
      <c r="B278" s="31" t="s">
        <v>821</v>
      </c>
      <c r="C278" s="5" t="s">
        <v>10</v>
      </c>
      <c r="D278" s="15">
        <v>35070</v>
      </c>
      <c r="E278" s="7" t="s">
        <v>513</v>
      </c>
      <c r="F278" s="16" t="s">
        <v>275</v>
      </c>
      <c r="G278" s="17">
        <v>30508252</v>
      </c>
      <c r="H278" s="10">
        <v>15440320</v>
      </c>
      <c r="I278" s="3"/>
    </row>
    <row r="279" spans="1:9" ht="83.25" customHeight="1" x14ac:dyDescent="0.8">
      <c r="A279" s="29">
        <v>277</v>
      </c>
      <c r="B279" s="31" t="s">
        <v>822</v>
      </c>
      <c r="C279" s="5" t="s">
        <v>10</v>
      </c>
      <c r="D279" s="15">
        <v>36161</v>
      </c>
      <c r="E279" s="7" t="s">
        <v>513</v>
      </c>
      <c r="F279" s="16" t="s">
        <v>276</v>
      </c>
      <c r="G279" s="17">
        <v>61955632</v>
      </c>
      <c r="H279" s="14">
        <v>978810217</v>
      </c>
      <c r="I279" s="3"/>
    </row>
    <row r="280" spans="1:9" ht="83.25" customHeight="1" x14ac:dyDescent="0.8">
      <c r="A280" s="29">
        <v>278</v>
      </c>
      <c r="B280" s="31" t="s">
        <v>823</v>
      </c>
      <c r="C280" s="5" t="s">
        <v>1026</v>
      </c>
      <c r="D280" s="11">
        <v>35376</v>
      </c>
      <c r="E280" s="7" t="s">
        <v>513</v>
      </c>
      <c r="F280" s="12" t="s">
        <v>277</v>
      </c>
      <c r="G280" s="13">
        <v>150582482</v>
      </c>
      <c r="H280" s="14">
        <v>884244564</v>
      </c>
      <c r="I280" s="3"/>
    </row>
    <row r="281" spans="1:9" ht="83.25" customHeight="1" x14ac:dyDescent="0.8">
      <c r="A281" s="29">
        <v>279</v>
      </c>
      <c r="B281" s="31" t="s">
        <v>824</v>
      </c>
      <c r="C281" s="5" t="s">
        <v>10</v>
      </c>
      <c r="D281" s="11">
        <v>34854</v>
      </c>
      <c r="E281" s="7" t="s">
        <v>513</v>
      </c>
      <c r="F281" s="12" t="s">
        <v>278</v>
      </c>
      <c r="G281" s="13">
        <v>30509988</v>
      </c>
      <c r="H281" s="10">
        <v>78974927</v>
      </c>
      <c r="I281" s="3"/>
    </row>
    <row r="282" spans="1:9" ht="83.25" customHeight="1" x14ac:dyDescent="0.8">
      <c r="A282" s="29">
        <v>280</v>
      </c>
      <c r="B282" s="31" t="s">
        <v>825</v>
      </c>
      <c r="C282" s="5" t="s">
        <v>10</v>
      </c>
      <c r="D282" s="11">
        <v>35104</v>
      </c>
      <c r="E282" s="7" t="s">
        <v>513</v>
      </c>
      <c r="F282" s="12" t="s">
        <v>279</v>
      </c>
      <c r="G282" s="13">
        <v>30598020</v>
      </c>
      <c r="H282" s="10">
        <v>10495531</v>
      </c>
      <c r="I282" s="3"/>
    </row>
    <row r="283" spans="1:9" ht="83.25" customHeight="1" x14ac:dyDescent="0.8">
      <c r="A283" s="29">
        <v>281</v>
      </c>
      <c r="B283" s="31" t="s">
        <v>826</v>
      </c>
      <c r="C283" s="5" t="s">
        <v>10</v>
      </c>
      <c r="D283" s="11">
        <v>36906</v>
      </c>
      <c r="E283" s="7" t="s">
        <v>513</v>
      </c>
      <c r="F283" s="12" t="s">
        <v>280</v>
      </c>
      <c r="G283" s="13">
        <v>70301672</v>
      </c>
      <c r="H283" s="14">
        <v>963279303</v>
      </c>
      <c r="I283" s="3"/>
    </row>
    <row r="284" spans="1:9" ht="83.25" customHeight="1" x14ac:dyDescent="0.8">
      <c r="A284" s="29">
        <v>282</v>
      </c>
      <c r="B284" s="31" t="s">
        <v>827</v>
      </c>
      <c r="C284" s="5" t="s">
        <v>10</v>
      </c>
      <c r="D284" s="18">
        <v>36753</v>
      </c>
      <c r="E284" s="7" t="s">
        <v>513</v>
      </c>
      <c r="F284" s="19" t="s">
        <v>519</v>
      </c>
      <c r="G284" s="20">
        <v>190884010</v>
      </c>
      <c r="H284" s="10">
        <v>93406586</v>
      </c>
      <c r="I284" s="3"/>
    </row>
    <row r="285" spans="1:9" ht="83.25" customHeight="1" x14ac:dyDescent="0.8">
      <c r="A285" s="29">
        <v>283</v>
      </c>
      <c r="B285" s="31" t="s">
        <v>828</v>
      </c>
      <c r="C285" s="5" t="s">
        <v>10</v>
      </c>
      <c r="D285" s="18">
        <v>35284</v>
      </c>
      <c r="E285" s="7" t="s">
        <v>513</v>
      </c>
      <c r="F285" s="19" t="s">
        <v>281</v>
      </c>
      <c r="G285" s="20">
        <v>40449336</v>
      </c>
      <c r="H285" s="14">
        <v>888120221</v>
      </c>
      <c r="I285" s="3"/>
    </row>
    <row r="286" spans="1:9" ht="83.25" customHeight="1" x14ac:dyDescent="0.8">
      <c r="A286" s="29">
        <v>284</v>
      </c>
      <c r="B286" s="31" t="s">
        <v>829</v>
      </c>
      <c r="C286" s="5" t="s">
        <v>10</v>
      </c>
      <c r="D286" s="18">
        <v>36896</v>
      </c>
      <c r="E286" s="7" t="s">
        <v>513</v>
      </c>
      <c r="F286" s="19" t="s">
        <v>282</v>
      </c>
      <c r="G286" s="20">
        <v>150889325</v>
      </c>
      <c r="H286" s="14">
        <v>973660724</v>
      </c>
      <c r="I286" s="3"/>
    </row>
    <row r="287" spans="1:9" ht="83.25" customHeight="1" x14ac:dyDescent="0.8">
      <c r="A287" s="29">
        <v>285</v>
      </c>
      <c r="B287" s="31" t="s">
        <v>1013</v>
      </c>
      <c r="C287" s="5" t="s">
        <v>1026</v>
      </c>
      <c r="D287" s="6">
        <v>31786</v>
      </c>
      <c r="E287" s="7" t="s">
        <v>513</v>
      </c>
      <c r="F287" s="8" t="s">
        <v>463</v>
      </c>
      <c r="G287" s="34" t="s">
        <v>1030</v>
      </c>
      <c r="H287" s="10">
        <v>87950074</v>
      </c>
      <c r="I287" s="3"/>
    </row>
    <row r="288" spans="1:9" ht="83.25" customHeight="1" x14ac:dyDescent="0.8">
      <c r="A288" s="29">
        <v>286</v>
      </c>
      <c r="B288" s="31" t="s">
        <v>758</v>
      </c>
      <c r="C288" s="5" t="s">
        <v>10</v>
      </c>
      <c r="D288" s="11">
        <v>34213</v>
      </c>
      <c r="E288" s="7" t="s">
        <v>512</v>
      </c>
      <c r="F288" s="12" t="s">
        <v>205</v>
      </c>
      <c r="G288" s="13">
        <v>160303673</v>
      </c>
      <c r="H288" s="14">
        <v>967039736</v>
      </c>
      <c r="I288" s="3"/>
    </row>
    <row r="289" spans="1:9" ht="83.25" customHeight="1" x14ac:dyDescent="0.8">
      <c r="A289" s="29">
        <v>287</v>
      </c>
      <c r="B289" s="31" t="s">
        <v>768</v>
      </c>
      <c r="C289" s="5" t="s">
        <v>1026</v>
      </c>
      <c r="D289" s="11">
        <v>34808</v>
      </c>
      <c r="E289" s="7" t="s">
        <v>512</v>
      </c>
      <c r="F289" s="12" t="s">
        <v>217</v>
      </c>
      <c r="G289" s="13">
        <v>30489977</v>
      </c>
      <c r="H289" s="10">
        <v>78340120</v>
      </c>
      <c r="I289" s="3"/>
    </row>
    <row r="290" spans="1:9" ht="83.25" customHeight="1" x14ac:dyDescent="0.8">
      <c r="A290" s="29">
        <v>288</v>
      </c>
      <c r="B290" s="31" t="s">
        <v>830</v>
      </c>
      <c r="C290" s="5" t="s">
        <v>10</v>
      </c>
      <c r="D290" s="11">
        <v>35431</v>
      </c>
      <c r="E290" s="7" t="s">
        <v>512</v>
      </c>
      <c r="F290" s="12" t="s">
        <v>283</v>
      </c>
      <c r="G290" s="13">
        <v>150735548</v>
      </c>
      <c r="H290" s="14">
        <v>979805831</v>
      </c>
      <c r="I290" s="3"/>
    </row>
    <row r="291" spans="1:9" ht="83.25" customHeight="1" x14ac:dyDescent="0.8">
      <c r="A291" s="29">
        <v>289</v>
      </c>
      <c r="B291" s="31" t="s">
        <v>831</v>
      </c>
      <c r="C291" s="5" t="s">
        <v>10</v>
      </c>
      <c r="D291" s="6">
        <v>31079</v>
      </c>
      <c r="E291" s="7" t="s">
        <v>512</v>
      </c>
      <c r="F291" s="8" t="s">
        <v>284</v>
      </c>
      <c r="G291" s="9">
        <v>50509026</v>
      </c>
      <c r="H291" s="10">
        <v>86962358</v>
      </c>
      <c r="I291" s="3"/>
    </row>
    <row r="292" spans="1:9" ht="83.25" customHeight="1" x14ac:dyDescent="0.8">
      <c r="A292" s="29">
        <v>290</v>
      </c>
      <c r="B292" s="31" t="s">
        <v>832</v>
      </c>
      <c r="C292" s="5" t="s">
        <v>10</v>
      </c>
      <c r="D292" s="6">
        <v>36282</v>
      </c>
      <c r="E292" s="7" t="s">
        <v>512</v>
      </c>
      <c r="F292" s="8" t="s">
        <v>285</v>
      </c>
      <c r="G292" s="9">
        <v>51051084</v>
      </c>
      <c r="H292" s="14">
        <v>964764576</v>
      </c>
      <c r="I292" s="3"/>
    </row>
    <row r="293" spans="1:9" ht="83.25" customHeight="1" x14ac:dyDescent="0.8">
      <c r="A293" s="29">
        <v>291</v>
      </c>
      <c r="B293" s="31" t="s">
        <v>833</v>
      </c>
      <c r="C293" s="5" t="s">
        <v>10</v>
      </c>
      <c r="D293" s="11">
        <v>36028</v>
      </c>
      <c r="E293" s="7" t="s">
        <v>512</v>
      </c>
      <c r="F293" s="12" t="s">
        <v>286</v>
      </c>
      <c r="G293" s="13">
        <v>62155961</v>
      </c>
      <c r="H293" s="14">
        <v>966213251</v>
      </c>
      <c r="I293" s="3"/>
    </row>
    <row r="294" spans="1:9" ht="83.25" customHeight="1" x14ac:dyDescent="0.8">
      <c r="A294" s="29">
        <v>292</v>
      </c>
      <c r="B294" s="31" t="s">
        <v>834</v>
      </c>
      <c r="C294" s="5" t="s">
        <v>10</v>
      </c>
      <c r="D294" s="11">
        <v>30468</v>
      </c>
      <c r="E294" s="7" t="s">
        <v>512</v>
      </c>
      <c r="F294" s="12" t="s">
        <v>287</v>
      </c>
      <c r="G294" s="13" t="s">
        <v>520</v>
      </c>
      <c r="H294" s="10">
        <v>87803187</v>
      </c>
      <c r="I294" s="3"/>
    </row>
    <row r="295" spans="1:9" ht="83.25" customHeight="1" x14ac:dyDescent="0.8">
      <c r="A295" s="29">
        <v>293</v>
      </c>
      <c r="B295" s="31" t="s">
        <v>835</v>
      </c>
      <c r="C295" s="5" t="s">
        <v>10</v>
      </c>
      <c r="D295" s="15">
        <v>35073</v>
      </c>
      <c r="E295" s="7" t="s">
        <v>512</v>
      </c>
      <c r="F295" s="16" t="s">
        <v>288</v>
      </c>
      <c r="G295" s="17">
        <v>50835080</v>
      </c>
      <c r="H295" s="14">
        <v>969815293</v>
      </c>
      <c r="I295" s="3"/>
    </row>
    <row r="296" spans="1:9" ht="83.25" customHeight="1" x14ac:dyDescent="0.8">
      <c r="A296" s="29">
        <v>294</v>
      </c>
      <c r="B296" s="31" t="s">
        <v>836</v>
      </c>
      <c r="C296" s="5" t="s">
        <v>10</v>
      </c>
      <c r="D296" s="11">
        <v>36443</v>
      </c>
      <c r="E296" s="7" t="s">
        <v>512</v>
      </c>
      <c r="F296" s="12" t="s">
        <v>289</v>
      </c>
      <c r="G296" s="13">
        <v>160423468</v>
      </c>
      <c r="H296" s="14">
        <v>889364076</v>
      </c>
      <c r="I296" s="3"/>
    </row>
    <row r="297" spans="1:9" ht="83.25" customHeight="1" x14ac:dyDescent="0.8">
      <c r="A297" s="29">
        <v>295</v>
      </c>
      <c r="B297" s="31" t="s">
        <v>837</v>
      </c>
      <c r="C297" s="5" t="s">
        <v>10</v>
      </c>
      <c r="D297" s="15">
        <v>30602</v>
      </c>
      <c r="E297" s="7" t="s">
        <v>512</v>
      </c>
      <c r="F297" s="16" t="s">
        <v>290</v>
      </c>
      <c r="G297" s="17" t="s">
        <v>521</v>
      </c>
      <c r="H297" s="14">
        <v>973252854</v>
      </c>
      <c r="I297" s="3"/>
    </row>
    <row r="298" spans="1:9" ht="83.25" customHeight="1" x14ac:dyDescent="0.8">
      <c r="A298" s="29">
        <v>296</v>
      </c>
      <c r="B298" s="31" t="s">
        <v>838</v>
      </c>
      <c r="C298" s="5" t="s">
        <v>10</v>
      </c>
      <c r="D298" s="15">
        <v>32631</v>
      </c>
      <c r="E298" s="7" t="s">
        <v>512</v>
      </c>
      <c r="F298" s="16" t="s">
        <v>291</v>
      </c>
      <c r="G298" s="17">
        <v>110539307</v>
      </c>
      <c r="H298" s="14">
        <v>973988491</v>
      </c>
      <c r="I298" s="3"/>
    </row>
    <row r="299" spans="1:9" ht="83.25" customHeight="1" x14ac:dyDescent="0.8">
      <c r="A299" s="29">
        <v>297</v>
      </c>
      <c r="B299" s="31" t="s">
        <v>839</v>
      </c>
      <c r="C299" s="5" t="s">
        <v>10</v>
      </c>
      <c r="D299" s="15">
        <v>36628</v>
      </c>
      <c r="E299" s="7" t="s">
        <v>512</v>
      </c>
      <c r="F299" s="16" t="s">
        <v>292</v>
      </c>
      <c r="G299" s="17">
        <v>31003953</v>
      </c>
      <c r="H299" s="10">
        <v>15223953</v>
      </c>
      <c r="I299" s="3"/>
    </row>
    <row r="300" spans="1:9" ht="83.25" customHeight="1" x14ac:dyDescent="0.8">
      <c r="A300" s="29">
        <v>298</v>
      </c>
      <c r="B300" s="31" t="s">
        <v>840</v>
      </c>
      <c r="C300" s="5" t="s">
        <v>10</v>
      </c>
      <c r="D300" s="11">
        <v>36804</v>
      </c>
      <c r="E300" s="7" t="s">
        <v>512</v>
      </c>
      <c r="F300" s="12" t="s">
        <v>293</v>
      </c>
      <c r="G300" s="13">
        <v>51516103</v>
      </c>
      <c r="H300" s="14">
        <v>969495531</v>
      </c>
      <c r="I300" s="3"/>
    </row>
    <row r="301" spans="1:9" ht="83.25" customHeight="1" x14ac:dyDescent="0.8">
      <c r="A301" s="29">
        <v>299</v>
      </c>
      <c r="B301" s="31" t="s">
        <v>841</v>
      </c>
      <c r="C301" s="5" t="s">
        <v>10</v>
      </c>
      <c r="D301" s="11">
        <v>28972</v>
      </c>
      <c r="E301" s="7" t="s">
        <v>512</v>
      </c>
      <c r="F301" s="12" t="s">
        <v>294</v>
      </c>
      <c r="G301" s="13">
        <v>160482898</v>
      </c>
      <c r="H301" s="14">
        <v>969393083</v>
      </c>
      <c r="I301" s="3"/>
    </row>
    <row r="302" spans="1:9" ht="83.25" customHeight="1" x14ac:dyDescent="0.8">
      <c r="A302" s="29">
        <v>300</v>
      </c>
      <c r="B302" s="31" t="s">
        <v>842</v>
      </c>
      <c r="C302" s="5" t="s">
        <v>1026</v>
      </c>
      <c r="D302" s="11">
        <v>33636</v>
      </c>
      <c r="E302" s="7" t="s">
        <v>512</v>
      </c>
      <c r="F302" s="12" t="s">
        <v>295</v>
      </c>
      <c r="G302" s="13">
        <v>30480193</v>
      </c>
      <c r="H302" s="14">
        <v>889612580</v>
      </c>
      <c r="I302" s="3"/>
    </row>
    <row r="303" spans="1:9" ht="83.25" customHeight="1" x14ac:dyDescent="0.8">
      <c r="A303" s="29">
        <v>301</v>
      </c>
      <c r="B303" s="31" t="s">
        <v>843</v>
      </c>
      <c r="C303" s="5" t="s">
        <v>10</v>
      </c>
      <c r="D303" s="11">
        <v>37010</v>
      </c>
      <c r="E303" s="7" t="s">
        <v>512</v>
      </c>
      <c r="F303" s="12" t="s">
        <v>296</v>
      </c>
      <c r="G303" s="13">
        <v>31049398</v>
      </c>
      <c r="H303" s="14">
        <v>964674250</v>
      </c>
      <c r="I303" s="3"/>
    </row>
    <row r="304" spans="1:9" ht="83.25" customHeight="1" x14ac:dyDescent="0.8">
      <c r="A304" s="29">
        <v>302</v>
      </c>
      <c r="B304" s="31" t="s">
        <v>475</v>
      </c>
      <c r="C304" s="5" t="s">
        <v>10</v>
      </c>
      <c r="D304" s="11">
        <v>32679</v>
      </c>
      <c r="E304" s="7" t="s">
        <v>512</v>
      </c>
      <c r="F304" s="12" t="s">
        <v>476</v>
      </c>
      <c r="G304" s="13">
        <v>110336987</v>
      </c>
      <c r="H304" s="14">
        <v>964694683</v>
      </c>
      <c r="I304" s="3"/>
    </row>
    <row r="305" spans="1:9" ht="83.25" customHeight="1" x14ac:dyDescent="0.8">
      <c r="A305" s="29">
        <v>303</v>
      </c>
      <c r="B305" s="31" t="s">
        <v>844</v>
      </c>
      <c r="C305" s="5" t="s">
        <v>10</v>
      </c>
      <c r="D305" s="6">
        <v>32600</v>
      </c>
      <c r="E305" s="7" t="s">
        <v>522</v>
      </c>
      <c r="F305" s="8" t="s">
        <v>297</v>
      </c>
      <c r="G305" s="9">
        <v>30472982</v>
      </c>
      <c r="H305" s="14">
        <v>962755045</v>
      </c>
      <c r="I305" s="3"/>
    </row>
    <row r="306" spans="1:9" ht="83.25" customHeight="1" x14ac:dyDescent="0.8">
      <c r="A306" s="29">
        <v>304</v>
      </c>
      <c r="B306" s="31" t="s">
        <v>845</v>
      </c>
      <c r="C306" s="5" t="s">
        <v>10</v>
      </c>
      <c r="D306" s="11">
        <v>31462</v>
      </c>
      <c r="E306" s="7" t="s">
        <v>522</v>
      </c>
      <c r="F306" s="12" t="s">
        <v>298</v>
      </c>
      <c r="G306" s="13">
        <v>160500682</v>
      </c>
      <c r="H306" s="10">
        <v>81621708</v>
      </c>
      <c r="I306" s="3"/>
    </row>
    <row r="307" spans="1:9" ht="83.25" customHeight="1" x14ac:dyDescent="0.8">
      <c r="A307" s="29">
        <v>305</v>
      </c>
      <c r="B307" s="31" t="s">
        <v>846</v>
      </c>
      <c r="C307" s="5" t="s">
        <v>10</v>
      </c>
      <c r="D307" s="11">
        <v>32509</v>
      </c>
      <c r="E307" s="7" t="s">
        <v>522</v>
      </c>
      <c r="F307" s="12" t="s">
        <v>299</v>
      </c>
      <c r="G307" s="13">
        <v>40413476</v>
      </c>
      <c r="H307" s="10">
        <v>70381137</v>
      </c>
      <c r="I307" s="3"/>
    </row>
    <row r="308" spans="1:9" ht="83.25" customHeight="1" x14ac:dyDescent="0.8">
      <c r="A308" s="29">
        <v>306</v>
      </c>
      <c r="B308" s="31" t="s">
        <v>847</v>
      </c>
      <c r="C308" s="5" t="s">
        <v>10</v>
      </c>
      <c r="D308" s="11">
        <v>32908</v>
      </c>
      <c r="E308" s="7" t="s">
        <v>522</v>
      </c>
      <c r="F308" s="12" t="s">
        <v>300</v>
      </c>
      <c r="G308" s="13">
        <v>150845349</v>
      </c>
      <c r="H308" s="14">
        <v>888739060</v>
      </c>
      <c r="I308" s="3"/>
    </row>
    <row r="309" spans="1:9" ht="83.25" customHeight="1" x14ac:dyDescent="0.8">
      <c r="A309" s="29">
        <v>307</v>
      </c>
      <c r="B309" s="31" t="s">
        <v>848</v>
      </c>
      <c r="C309" s="5" t="s">
        <v>10</v>
      </c>
      <c r="D309" s="6">
        <v>33762</v>
      </c>
      <c r="E309" s="7" t="s">
        <v>522</v>
      </c>
      <c r="F309" s="8" t="s">
        <v>301</v>
      </c>
      <c r="G309" s="9">
        <v>61466161</v>
      </c>
      <c r="H309" s="14">
        <v>972243964</v>
      </c>
      <c r="I309" s="3"/>
    </row>
    <row r="310" spans="1:9" ht="83.25" customHeight="1" x14ac:dyDescent="0.8">
      <c r="A310" s="29">
        <v>308</v>
      </c>
      <c r="B310" s="31" t="s">
        <v>849</v>
      </c>
      <c r="C310" s="5" t="s">
        <v>10</v>
      </c>
      <c r="D310" s="6">
        <v>29932</v>
      </c>
      <c r="E310" s="7" t="s">
        <v>522</v>
      </c>
      <c r="F310" s="8" t="s">
        <v>302</v>
      </c>
      <c r="G310" s="9">
        <v>51431256</v>
      </c>
      <c r="H310" s="14">
        <v>969225083</v>
      </c>
      <c r="I310" s="3"/>
    </row>
    <row r="311" spans="1:9" ht="83.25" customHeight="1" x14ac:dyDescent="0.8">
      <c r="A311" s="29">
        <v>309</v>
      </c>
      <c r="B311" s="31" t="s">
        <v>850</v>
      </c>
      <c r="C311" s="5" t="s">
        <v>10</v>
      </c>
      <c r="D311" s="6">
        <v>31235</v>
      </c>
      <c r="E311" s="7" t="s">
        <v>522</v>
      </c>
      <c r="F311" s="8" t="s">
        <v>303</v>
      </c>
      <c r="G311" s="9">
        <v>110500138</v>
      </c>
      <c r="H311" s="14">
        <v>966284138</v>
      </c>
      <c r="I311" s="3"/>
    </row>
    <row r="312" spans="1:9" ht="83.25" customHeight="1" x14ac:dyDescent="0.8">
      <c r="A312" s="29">
        <v>310</v>
      </c>
      <c r="B312" s="31" t="s">
        <v>851</v>
      </c>
      <c r="C312" s="5" t="s">
        <v>10</v>
      </c>
      <c r="D312" s="6">
        <v>33456</v>
      </c>
      <c r="E312" s="7" t="s">
        <v>522</v>
      </c>
      <c r="F312" s="8" t="s">
        <v>304</v>
      </c>
      <c r="G312" s="9">
        <v>150739103</v>
      </c>
      <c r="H312" s="14">
        <v>967930017</v>
      </c>
      <c r="I312" s="3"/>
    </row>
    <row r="313" spans="1:9" ht="83.25" customHeight="1" x14ac:dyDescent="0.8">
      <c r="A313" s="29">
        <v>311</v>
      </c>
      <c r="B313" s="31" t="s">
        <v>852</v>
      </c>
      <c r="C313" s="5" t="s">
        <v>10</v>
      </c>
      <c r="D313" s="11">
        <v>35711</v>
      </c>
      <c r="E313" s="7" t="s">
        <v>522</v>
      </c>
      <c r="F313" s="12" t="s">
        <v>305</v>
      </c>
      <c r="G313" s="13">
        <v>100918232</v>
      </c>
      <c r="H313" s="10">
        <v>10383254</v>
      </c>
      <c r="I313" s="3"/>
    </row>
    <row r="314" spans="1:9" ht="83.25" customHeight="1" x14ac:dyDescent="0.8">
      <c r="A314" s="29">
        <v>312</v>
      </c>
      <c r="B314" s="31" t="s">
        <v>853</v>
      </c>
      <c r="C314" s="5" t="s">
        <v>10</v>
      </c>
      <c r="D314" s="11">
        <v>31542</v>
      </c>
      <c r="E314" s="7" t="s">
        <v>522</v>
      </c>
      <c r="F314" s="12" t="s">
        <v>306</v>
      </c>
      <c r="G314" s="13">
        <v>180354693</v>
      </c>
      <c r="H314" s="14">
        <v>976816850</v>
      </c>
      <c r="I314" s="3"/>
    </row>
    <row r="315" spans="1:9" ht="83.25" customHeight="1" x14ac:dyDescent="0.8">
      <c r="A315" s="29">
        <v>313</v>
      </c>
      <c r="B315" s="31" t="s">
        <v>854</v>
      </c>
      <c r="C315" s="5" t="s">
        <v>1026</v>
      </c>
      <c r="D315" s="11">
        <v>32974</v>
      </c>
      <c r="E315" s="7" t="s">
        <v>522</v>
      </c>
      <c r="F315" s="12" t="s">
        <v>307</v>
      </c>
      <c r="G315" s="13">
        <v>51397815</v>
      </c>
      <c r="H315" s="14">
        <v>973912262</v>
      </c>
      <c r="I315" s="3"/>
    </row>
    <row r="316" spans="1:9" ht="83.25" customHeight="1" x14ac:dyDescent="0.8">
      <c r="A316" s="29">
        <v>314</v>
      </c>
      <c r="B316" s="31" t="s">
        <v>855</v>
      </c>
      <c r="C316" s="5" t="s">
        <v>10</v>
      </c>
      <c r="D316" s="11">
        <v>30577</v>
      </c>
      <c r="E316" s="7" t="s">
        <v>522</v>
      </c>
      <c r="F316" s="12" t="s">
        <v>308</v>
      </c>
      <c r="G316" s="13">
        <v>101331121</v>
      </c>
      <c r="H316" s="14">
        <v>963461544</v>
      </c>
      <c r="I316" s="3"/>
    </row>
    <row r="317" spans="1:9" ht="83.25" customHeight="1" x14ac:dyDescent="0.8">
      <c r="A317" s="29">
        <v>315</v>
      </c>
      <c r="B317" s="31" t="s">
        <v>856</v>
      </c>
      <c r="C317" s="5" t="s">
        <v>1026</v>
      </c>
      <c r="D317" s="15">
        <v>35684</v>
      </c>
      <c r="E317" s="7" t="s">
        <v>522</v>
      </c>
      <c r="F317" s="16" t="s">
        <v>309</v>
      </c>
      <c r="G317" s="17">
        <v>30533412</v>
      </c>
      <c r="H317" s="10">
        <v>15766337</v>
      </c>
      <c r="I317" s="3"/>
    </row>
    <row r="318" spans="1:9" ht="83.25" customHeight="1" x14ac:dyDescent="0.8">
      <c r="A318" s="29">
        <v>316</v>
      </c>
      <c r="B318" s="31" t="s">
        <v>857</v>
      </c>
      <c r="C318" s="5" t="s">
        <v>10</v>
      </c>
      <c r="D318" s="21">
        <v>30803</v>
      </c>
      <c r="E318" s="7" t="s">
        <v>522</v>
      </c>
      <c r="F318" s="16" t="s">
        <v>310</v>
      </c>
      <c r="G318" s="17">
        <v>61649518</v>
      </c>
      <c r="H318" s="10">
        <v>61426257</v>
      </c>
      <c r="I318" s="3"/>
    </row>
    <row r="319" spans="1:9" ht="83.25" customHeight="1" x14ac:dyDescent="0.8">
      <c r="A319" s="29">
        <v>317</v>
      </c>
      <c r="B319" s="31" t="s">
        <v>858</v>
      </c>
      <c r="C319" s="5" t="s">
        <v>10</v>
      </c>
      <c r="D319" s="15">
        <v>30971</v>
      </c>
      <c r="E319" s="7" t="s">
        <v>522</v>
      </c>
      <c r="F319" s="16" t="s">
        <v>311</v>
      </c>
      <c r="G319" s="17">
        <v>62199094</v>
      </c>
      <c r="H319" s="14">
        <v>977848482</v>
      </c>
      <c r="I319" s="3"/>
    </row>
    <row r="320" spans="1:9" ht="83.25" customHeight="1" x14ac:dyDescent="0.8">
      <c r="A320" s="29">
        <v>318</v>
      </c>
      <c r="B320" s="31" t="s">
        <v>859</v>
      </c>
      <c r="C320" s="5" t="s">
        <v>10</v>
      </c>
      <c r="D320" s="15">
        <v>31444</v>
      </c>
      <c r="E320" s="7" t="s">
        <v>522</v>
      </c>
      <c r="F320" s="16" t="s">
        <v>312</v>
      </c>
      <c r="G320" s="17">
        <v>171146349</v>
      </c>
      <c r="H320" s="14">
        <v>886263739</v>
      </c>
      <c r="I320" s="3"/>
    </row>
    <row r="321" spans="1:9" ht="83.25" customHeight="1" x14ac:dyDescent="0.8">
      <c r="A321" s="29">
        <v>319</v>
      </c>
      <c r="B321" s="31" t="s">
        <v>860</v>
      </c>
      <c r="C321" s="5" t="s">
        <v>10</v>
      </c>
      <c r="D321" s="15">
        <v>35866</v>
      </c>
      <c r="E321" s="7" t="s">
        <v>522</v>
      </c>
      <c r="F321" s="16" t="s">
        <v>313</v>
      </c>
      <c r="G321" s="17">
        <v>40410467</v>
      </c>
      <c r="H321" s="10">
        <v>87736960</v>
      </c>
      <c r="I321" s="3"/>
    </row>
    <row r="322" spans="1:9" ht="83.25" customHeight="1" x14ac:dyDescent="0.8">
      <c r="A322" s="29">
        <v>320</v>
      </c>
      <c r="B322" s="31" t="s">
        <v>861</v>
      </c>
      <c r="C322" s="5" t="s">
        <v>10</v>
      </c>
      <c r="D322" s="6">
        <v>33423</v>
      </c>
      <c r="E322" s="7" t="s">
        <v>522</v>
      </c>
      <c r="F322" s="12" t="s">
        <v>314</v>
      </c>
      <c r="G322" s="13">
        <v>160467279</v>
      </c>
      <c r="H322" s="14">
        <v>889041471</v>
      </c>
      <c r="I322" s="3"/>
    </row>
    <row r="323" spans="1:9" ht="83.25" customHeight="1" x14ac:dyDescent="0.8">
      <c r="A323" s="29">
        <v>321</v>
      </c>
      <c r="B323" s="31" t="s">
        <v>862</v>
      </c>
      <c r="C323" s="5" t="s">
        <v>10</v>
      </c>
      <c r="D323" s="15">
        <v>31450</v>
      </c>
      <c r="E323" s="7" t="s">
        <v>522</v>
      </c>
      <c r="F323" s="16" t="s">
        <v>315</v>
      </c>
      <c r="G323" s="17">
        <v>170799651</v>
      </c>
      <c r="H323" s="14">
        <v>888993079</v>
      </c>
      <c r="I323" s="3"/>
    </row>
    <row r="324" spans="1:9" ht="83.25" customHeight="1" x14ac:dyDescent="0.8">
      <c r="A324" s="29">
        <v>322</v>
      </c>
      <c r="B324" s="31" t="s">
        <v>863</v>
      </c>
      <c r="C324" s="5" t="s">
        <v>10</v>
      </c>
      <c r="D324" s="15">
        <v>31636</v>
      </c>
      <c r="E324" s="7" t="s">
        <v>522</v>
      </c>
      <c r="F324" s="16" t="s">
        <v>316</v>
      </c>
      <c r="G324" s="17">
        <v>150264110</v>
      </c>
      <c r="H324" s="14">
        <v>965249621</v>
      </c>
      <c r="I324" s="3"/>
    </row>
    <row r="325" spans="1:9" ht="83.25" customHeight="1" x14ac:dyDescent="0.8">
      <c r="A325" s="29">
        <v>323</v>
      </c>
      <c r="B325" s="31" t="s">
        <v>864</v>
      </c>
      <c r="C325" s="5" t="s">
        <v>10</v>
      </c>
      <c r="D325" s="15">
        <v>34457</v>
      </c>
      <c r="E325" s="7" t="s">
        <v>522</v>
      </c>
      <c r="F325" s="16" t="s">
        <v>317</v>
      </c>
      <c r="G325" s="17">
        <v>50824878</v>
      </c>
      <c r="H325" s="14">
        <v>966608708</v>
      </c>
      <c r="I325" s="3"/>
    </row>
    <row r="326" spans="1:9" ht="83.25" customHeight="1" x14ac:dyDescent="0.8">
      <c r="A326" s="29">
        <v>324</v>
      </c>
      <c r="B326" s="31" t="s">
        <v>865</v>
      </c>
      <c r="C326" s="5" t="s">
        <v>10</v>
      </c>
      <c r="D326" s="15">
        <v>34858</v>
      </c>
      <c r="E326" s="7" t="s">
        <v>522</v>
      </c>
      <c r="F326" s="16" t="s">
        <v>318</v>
      </c>
      <c r="G326" s="17">
        <v>170657809</v>
      </c>
      <c r="H326" s="14">
        <v>964967092</v>
      </c>
      <c r="I326" s="3"/>
    </row>
    <row r="327" spans="1:9" ht="83.25" customHeight="1" x14ac:dyDescent="0.8">
      <c r="A327" s="29">
        <v>325</v>
      </c>
      <c r="B327" s="31" t="s">
        <v>866</v>
      </c>
      <c r="C327" s="5" t="s">
        <v>10</v>
      </c>
      <c r="D327" s="11">
        <v>35588</v>
      </c>
      <c r="E327" s="7" t="s">
        <v>522</v>
      </c>
      <c r="F327" s="12" t="s">
        <v>319</v>
      </c>
      <c r="G327" s="13">
        <v>200201086</v>
      </c>
      <c r="H327" s="14">
        <v>967895744</v>
      </c>
      <c r="I327" s="3"/>
    </row>
    <row r="328" spans="1:9" ht="83.25" customHeight="1" x14ac:dyDescent="0.8">
      <c r="A328" s="29">
        <v>326</v>
      </c>
      <c r="B328" s="31" t="s">
        <v>867</v>
      </c>
      <c r="C328" s="5" t="s">
        <v>1026</v>
      </c>
      <c r="D328" s="11">
        <v>32203</v>
      </c>
      <c r="E328" s="7" t="s">
        <v>522</v>
      </c>
      <c r="F328" s="12" t="s">
        <v>320</v>
      </c>
      <c r="G328" s="13">
        <v>170490868</v>
      </c>
      <c r="H328" s="14">
        <v>977661512</v>
      </c>
      <c r="I328" s="3"/>
    </row>
    <row r="329" spans="1:9" ht="83.25" customHeight="1" x14ac:dyDescent="0.8">
      <c r="A329" s="29">
        <v>327</v>
      </c>
      <c r="B329" s="31" t="s">
        <v>868</v>
      </c>
      <c r="C329" s="5" t="s">
        <v>10</v>
      </c>
      <c r="D329" s="11">
        <v>33069</v>
      </c>
      <c r="E329" s="7" t="s">
        <v>522</v>
      </c>
      <c r="F329" s="12" t="s">
        <v>321</v>
      </c>
      <c r="G329" s="13">
        <v>101115117</v>
      </c>
      <c r="H329" s="14">
        <v>976161312</v>
      </c>
      <c r="I329" s="3"/>
    </row>
    <row r="330" spans="1:9" ht="83.25" customHeight="1" x14ac:dyDescent="0.8">
      <c r="A330" s="29">
        <v>328</v>
      </c>
      <c r="B330" s="31" t="s">
        <v>869</v>
      </c>
      <c r="C330" s="5" t="s">
        <v>10</v>
      </c>
      <c r="D330" s="11">
        <v>33279</v>
      </c>
      <c r="E330" s="7" t="s">
        <v>522</v>
      </c>
      <c r="F330" s="12" t="s">
        <v>322</v>
      </c>
      <c r="G330" s="13">
        <v>110488016</v>
      </c>
      <c r="H330" s="10">
        <v>81599865</v>
      </c>
      <c r="I330" s="3"/>
    </row>
    <row r="331" spans="1:9" ht="83.25" customHeight="1" x14ac:dyDescent="0.8">
      <c r="A331" s="29">
        <v>329</v>
      </c>
      <c r="B331" s="31" t="s">
        <v>870</v>
      </c>
      <c r="C331" s="5" t="s">
        <v>1026</v>
      </c>
      <c r="D331" s="18">
        <v>35337</v>
      </c>
      <c r="E331" s="7" t="s">
        <v>522</v>
      </c>
      <c r="F331" s="19">
        <v>0</v>
      </c>
      <c r="G331" s="20">
        <v>40375176</v>
      </c>
      <c r="H331" s="14">
        <v>882038151</v>
      </c>
      <c r="I331" s="3"/>
    </row>
    <row r="332" spans="1:9" ht="83.25" customHeight="1" x14ac:dyDescent="0.8">
      <c r="A332" s="29">
        <v>330</v>
      </c>
      <c r="B332" s="31" t="s">
        <v>1014</v>
      </c>
      <c r="C332" s="5" t="s">
        <v>10</v>
      </c>
      <c r="D332" s="11">
        <v>29741</v>
      </c>
      <c r="E332" s="7" t="s">
        <v>522</v>
      </c>
      <c r="F332" s="12" t="s">
        <v>464</v>
      </c>
      <c r="G332" s="13">
        <v>20100305</v>
      </c>
      <c r="H332" s="10">
        <v>81854553</v>
      </c>
      <c r="I332" s="3"/>
    </row>
    <row r="333" spans="1:9" ht="83.25" customHeight="1" x14ac:dyDescent="0.8">
      <c r="A333" s="29">
        <v>331</v>
      </c>
      <c r="B333" s="31" t="s">
        <v>871</v>
      </c>
      <c r="C333" s="5" t="s">
        <v>10</v>
      </c>
      <c r="D333" s="6">
        <v>30168</v>
      </c>
      <c r="E333" s="7" t="s">
        <v>523</v>
      </c>
      <c r="F333" s="8" t="s">
        <v>323</v>
      </c>
      <c r="G333" s="9">
        <v>50191983</v>
      </c>
      <c r="H333" s="14">
        <v>964531403</v>
      </c>
      <c r="I333" s="3"/>
    </row>
    <row r="334" spans="1:9" ht="83.25" customHeight="1" x14ac:dyDescent="0.8">
      <c r="A334" s="29">
        <v>332</v>
      </c>
      <c r="B334" s="31" t="s">
        <v>872</v>
      </c>
      <c r="C334" s="5" t="s">
        <v>10</v>
      </c>
      <c r="D334" s="6">
        <v>31931</v>
      </c>
      <c r="E334" s="7" t="s">
        <v>523</v>
      </c>
      <c r="F334" s="8" t="s">
        <v>324</v>
      </c>
      <c r="G334" s="9">
        <v>171071200</v>
      </c>
      <c r="H334" s="14">
        <v>962746525</v>
      </c>
      <c r="I334" s="3"/>
    </row>
    <row r="335" spans="1:9" ht="83.25" customHeight="1" x14ac:dyDescent="0.8">
      <c r="A335" s="29">
        <v>333</v>
      </c>
      <c r="B335" s="31" t="s">
        <v>873</v>
      </c>
      <c r="C335" s="5" t="s">
        <v>10</v>
      </c>
      <c r="D335" s="6">
        <v>28190</v>
      </c>
      <c r="E335" s="7" t="s">
        <v>523</v>
      </c>
      <c r="F335" s="8" t="s">
        <v>325</v>
      </c>
      <c r="G335" s="9">
        <v>30749661</v>
      </c>
      <c r="H335" s="14">
        <v>969659576</v>
      </c>
      <c r="I335" s="3"/>
    </row>
    <row r="336" spans="1:9" ht="83.25" customHeight="1" x14ac:dyDescent="0.8">
      <c r="A336" s="29">
        <v>334</v>
      </c>
      <c r="B336" s="31" t="s">
        <v>874</v>
      </c>
      <c r="C336" s="5" t="s">
        <v>10</v>
      </c>
      <c r="D336" s="6">
        <v>34982</v>
      </c>
      <c r="E336" s="7" t="s">
        <v>523</v>
      </c>
      <c r="F336" s="8" t="s">
        <v>326</v>
      </c>
      <c r="G336" s="9">
        <v>170681360</v>
      </c>
      <c r="H336" s="10">
        <v>81643839</v>
      </c>
      <c r="I336" s="3"/>
    </row>
    <row r="337" spans="1:9" ht="83.25" customHeight="1" x14ac:dyDescent="0.8">
      <c r="A337" s="29">
        <v>335</v>
      </c>
      <c r="B337" s="31" t="s">
        <v>875</v>
      </c>
      <c r="C337" s="5" t="s">
        <v>10</v>
      </c>
      <c r="D337" s="11">
        <v>35677</v>
      </c>
      <c r="E337" s="7" t="s">
        <v>523</v>
      </c>
      <c r="F337" s="12" t="s">
        <v>327</v>
      </c>
      <c r="G337" s="13">
        <v>170907434</v>
      </c>
      <c r="H337" s="10">
        <v>86996026</v>
      </c>
      <c r="I337" s="3"/>
    </row>
    <row r="338" spans="1:9" ht="83.25" customHeight="1" x14ac:dyDescent="0.8">
      <c r="A338" s="29">
        <v>336</v>
      </c>
      <c r="B338" s="31" t="s">
        <v>876</v>
      </c>
      <c r="C338" s="5" t="s">
        <v>1026</v>
      </c>
      <c r="D338" s="15">
        <v>35797</v>
      </c>
      <c r="E338" s="7" t="s">
        <v>523</v>
      </c>
      <c r="F338" s="16" t="s">
        <v>328</v>
      </c>
      <c r="G338" s="17">
        <v>70290331</v>
      </c>
      <c r="H338" s="14">
        <v>972887809</v>
      </c>
      <c r="I338" s="3"/>
    </row>
    <row r="339" spans="1:9" ht="83.25" customHeight="1" x14ac:dyDescent="0.8">
      <c r="A339" s="29">
        <v>337</v>
      </c>
      <c r="B339" s="31" t="s">
        <v>877</v>
      </c>
      <c r="C339" s="5" t="s">
        <v>10</v>
      </c>
      <c r="D339" s="11">
        <v>33833</v>
      </c>
      <c r="E339" s="7" t="s">
        <v>523</v>
      </c>
      <c r="F339" s="12" t="s">
        <v>329</v>
      </c>
      <c r="G339" s="13">
        <v>170836665</v>
      </c>
      <c r="H339" s="10">
        <v>78875027</v>
      </c>
      <c r="I339" s="3"/>
    </row>
    <row r="340" spans="1:9" ht="83.25" customHeight="1" x14ac:dyDescent="0.8">
      <c r="A340" s="29">
        <v>338</v>
      </c>
      <c r="B340" s="31" t="s">
        <v>878</v>
      </c>
      <c r="C340" s="5" t="s">
        <v>1026</v>
      </c>
      <c r="D340" s="11">
        <v>36186</v>
      </c>
      <c r="E340" s="7" t="s">
        <v>523</v>
      </c>
      <c r="F340" s="12" t="s">
        <v>330</v>
      </c>
      <c r="G340" s="13">
        <v>150699524</v>
      </c>
      <c r="H340" s="14">
        <v>886268197</v>
      </c>
      <c r="I340" s="3"/>
    </row>
    <row r="341" spans="1:9" ht="83.25" customHeight="1" x14ac:dyDescent="0.8">
      <c r="A341" s="29">
        <v>339</v>
      </c>
      <c r="B341" s="31" t="s">
        <v>879</v>
      </c>
      <c r="C341" s="5" t="s">
        <v>1026</v>
      </c>
      <c r="D341" s="11">
        <v>35200</v>
      </c>
      <c r="E341" s="7" t="s">
        <v>523</v>
      </c>
      <c r="F341" s="12" t="s">
        <v>331</v>
      </c>
      <c r="G341" s="13">
        <v>110431578</v>
      </c>
      <c r="H341" s="10">
        <v>96934356</v>
      </c>
      <c r="I341" s="3"/>
    </row>
    <row r="342" spans="1:9" ht="83.25" customHeight="1" x14ac:dyDescent="0.8">
      <c r="A342" s="29">
        <v>340</v>
      </c>
      <c r="B342" s="31" t="s">
        <v>880</v>
      </c>
      <c r="C342" s="5" t="s">
        <v>10</v>
      </c>
      <c r="D342" s="11">
        <v>35982</v>
      </c>
      <c r="E342" s="7" t="s">
        <v>523</v>
      </c>
      <c r="F342" s="12" t="s">
        <v>332</v>
      </c>
      <c r="G342" s="13">
        <v>101122012</v>
      </c>
      <c r="H342" s="10">
        <v>16910634</v>
      </c>
      <c r="I342" s="3"/>
    </row>
    <row r="343" spans="1:9" ht="83.25" customHeight="1" x14ac:dyDescent="0.8">
      <c r="A343" s="29">
        <v>341</v>
      </c>
      <c r="B343" s="31" t="s">
        <v>207</v>
      </c>
      <c r="C343" s="5" t="s">
        <v>10</v>
      </c>
      <c r="D343" s="11">
        <v>34368</v>
      </c>
      <c r="E343" s="7" t="s">
        <v>523</v>
      </c>
      <c r="F343" s="12" t="s">
        <v>333</v>
      </c>
      <c r="G343" s="13">
        <v>30508445</v>
      </c>
      <c r="H343" s="14">
        <v>969479322</v>
      </c>
      <c r="I343" s="3"/>
    </row>
    <row r="344" spans="1:9" ht="83.25" customHeight="1" x14ac:dyDescent="0.8">
      <c r="A344" s="29">
        <v>342</v>
      </c>
      <c r="B344" s="31" t="s">
        <v>881</v>
      </c>
      <c r="C344" s="5" t="s">
        <v>10</v>
      </c>
      <c r="D344" s="11">
        <v>31839</v>
      </c>
      <c r="E344" s="7" t="s">
        <v>523</v>
      </c>
      <c r="F344" s="12" t="s">
        <v>334</v>
      </c>
      <c r="G344" s="13">
        <v>62129678</v>
      </c>
      <c r="H344" s="10">
        <v>87807472</v>
      </c>
      <c r="I344" s="3"/>
    </row>
    <row r="345" spans="1:9" ht="83.25" customHeight="1" x14ac:dyDescent="0.8">
      <c r="A345" s="29">
        <v>343</v>
      </c>
      <c r="B345" s="31" t="s">
        <v>882</v>
      </c>
      <c r="C345" s="5" t="s">
        <v>1026</v>
      </c>
      <c r="D345" s="11">
        <v>33418</v>
      </c>
      <c r="E345" s="7" t="s">
        <v>523</v>
      </c>
      <c r="F345" s="12" t="s">
        <v>335</v>
      </c>
      <c r="G345" s="13">
        <v>40428412</v>
      </c>
      <c r="H345" s="14">
        <v>977473670</v>
      </c>
      <c r="I345" s="3"/>
    </row>
    <row r="346" spans="1:9" ht="83.25" customHeight="1" x14ac:dyDescent="0.8">
      <c r="A346" s="29">
        <v>344</v>
      </c>
      <c r="B346" s="31" t="s">
        <v>883</v>
      </c>
      <c r="C346" s="5" t="s">
        <v>10</v>
      </c>
      <c r="D346" s="11">
        <v>33270</v>
      </c>
      <c r="E346" s="7" t="s">
        <v>523</v>
      </c>
      <c r="F346" s="12" t="s">
        <v>336</v>
      </c>
      <c r="G346" s="13">
        <v>170553852</v>
      </c>
      <c r="H346" s="10">
        <v>86676955</v>
      </c>
      <c r="I346" s="3"/>
    </row>
    <row r="347" spans="1:9" ht="83.25" customHeight="1" x14ac:dyDescent="0.8">
      <c r="A347" s="29">
        <v>345</v>
      </c>
      <c r="B347" s="31" t="s">
        <v>884</v>
      </c>
      <c r="C347" s="5" t="s">
        <v>10</v>
      </c>
      <c r="D347" s="11">
        <v>31788</v>
      </c>
      <c r="E347" s="7" t="s">
        <v>523</v>
      </c>
      <c r="F347" s="12" t="s">
        <v>337</v>
      </c>
      <c r="G347" s="13">
        <v>20663918</v>
      </c>
      <c r="H347" s="14">
        <v>713973955</v>
      </c>
      <c r="I347" s="3"/>
    </row>
    <row r="348" spans="1:9" ht="83.25" customHeight="1" x14ac:dyDescent="0.8">
      <c r="A348" s="29">
        <v>346</v>
      </c>
      <c r="B348" s="31" t="s">
        <v>885</v>
      </c>
      <c r="C348" s="5" t="s">
        <v>1026</v>
      </c>
      <c r="D348" s="11">
        <v>36894</v>
      </c>
      <c r="E348" s="7" t="s">
        <v>523</v>
      </c>
      <c r="F348" s="12" t="s">
        <v>338</v>
      </c>
      <c r="G348" s="13">
        <v>140161020</v>
      </c>
      <c r="H348" s="14">
        <v>889298518</v>
      </c>
      <c r="I348" s="3"/>
    </row>
    <row r="349" spans="1:9" ht="83.25" customHeight="1" x14ac:dyDescent="0.8">
      <c r="A349" s="29">
        <v>347</v>
      </c>
      <c r="B349" s="31" t="s">
        <v>886</v>
      </c>
      <c r="C349" s="5" t="s">
        <v>10</v>
      </c>
      <c r="D349" s="11">
        <v>33413</v>
      </c>
      <c r="E349" s="7" t="s">
        <v>523</v>
      </c>
      <c r="F349" s="12" t="s">
        <v>339</v>
      </c>
      <c r="G349" s="13">
        <v>101204355</v>
      </c>
      <c r="H349" s="10">
        <v>70258947</v>
      </c>
      <c r="I349" s="3"/>
    </row>
    <row r="350" spans="1:9" ht="83.25" customHeight="1" x14ac:dyDescent="0.8">
      <c r="A350" s="29">
        <v>348</v>
      </c>
      <c r="B350" s="31" t="s">
        <v>887</v>
      </c>
      <c r="C350" s="5" t="s">
        <v>10</v>
      </c>
      <c r="D350" s="11">
        <v>34737</v>
      </c>
      <c r="E350" s="7" t="s">
        <v>523</v>
      </c>
      <c r="F350" s="12" t="s">
        <v>340</v>
      </c>
      <c r="G350" s="13">
        <v>51210854</v>
      </c>
      <c r="H350" s="14">
        <v>968174596</v>
      </c>
      <c r="I350" s="3"/>
    </row>
    <row r="351" spans="1:9" ht="83.25" customHeight="1" x14ac:dyDescent="0.8">
      <c r="A351" s="29">
        <v>349</v>
      </c>
      <c r="B351" s="31" t="s">
        <v>888</v>
      </c>
      <c r="C351" s="5" t="s">
        <v>10</v>
      </c>
      <c r="D351" s="11" t="s">
        <v>524</v>
      </c>
      <c r="E351" s="7" t="s">
        <v>523</v>
      </c>
      <c r="F351" s="12" t="s">
        <v>525</v>
      </c>
      <c r="G351" s="13">
        <v>171140322</v>
      </c>
      <c r="H351" s="10">
        <v>16214930</v>
      </c>
      <c r="I351" s="3"/>
    </row>
    <row r="352" spans="1:9" ht="83.25" customHeight="1" x14ac:dyDescent="0.8">
      <c r="A352" s="29">
        <v>350</v>
      </c>
      <c r="B352" s="31" t="s">
        <v>889</v>
      </c>
      <c r="C352" s="5" t="s">
        <v>1026</v>
      </c>
      <c r="D352" s="11">
        <v>37036</v>
      </c>
      <c r="E352" s="7" t="s">
        <v>523</v>
      </c>
      <c r="F352" s="12" t="s">
        <v>341</v>
      </c>
      <c r="G352" s="13">
        <v>150938323</v>
      </c>
      <c r="H352" s="14">
        <v>973316942</v>
      </c>
      <c r="I352" s="3"/>
    </row>
    <row r="353" spans="1:9" ht="83.25" customHeight="1" x14ac:dyDescent="0.8">
      <c r="A353" s="29">
        <v>351</v>
      </c>
      <c r="B353" s="31" t="s">
        <v>890</v>
      </c>
      <c r="C353" s="5" t="s">
        <v>10</v>
      </c>
      <c r="D353" s="11">
        <v>33618</v>
      </c>
      <c r="E353" s="7" t="s">
        <v>523</v>
      </c>
      <c r="F353" s="12" t="s">
        <v>342</v>
      </c>
      <c r="G353" s="13">
        <v>10708856</v>
      </c>
      <c r="H353" s="10">
        <v>81841274</v>
      </c>
      <c r="I353" s="3"/>
    </row>
    <row r="354" spans="1:9" ht="83.25" customHeight="1" x14ac:dyDescent="0.8">
      <c r="A354" s="29">
        <v>352</v>
      </c>
      <c r="B354" s="31" t="s">
        <v>891</v>
      </c>
      <c r="C354" s="5" t="s">
        <v>1026</v>
      </c>
      <c r="D354" s="18">
        <v>34524</v>
      </c>
      <c r="E354" s="7" t="s">
        <v>523</v>
      </c>
      <c r="F354" s="19" t="s">
        <v>526</v>
      </c>
      <c r="G354" s="20">
        <v>170681474</v>
      </c>
      <c r="H354" s="14">
        <v>963795450</v>
      </c>
      <c r="I354" s="3"/>
    </row>
    <row r="355" spans="1:9" ht="83.25" customHeight="1" x14ac:dyDescent="0.8">
      <c r="A355" s="29">
        <v>353</v>
      </c>
      <c r="B355" s="31" t="s">
        <v>892</v>
      </c>
      <c r="C355" s="5" t="s">
        <v>10</v>
      </c>
      <c r="D355" s="6">
        <v>34647</v>
      </c>
      <c r="E355" s="7" t="s">
        <v>527</v>
      </c>
      <c r="F355" s="8" t="s">
        <v>343</v>
      </c>
      <c r="G355" s="9">
        <v>30567757</v>
      </c>
      <c r="H355" s="14">
        <v>966324819</v>
      </c>
      <c r="I355" s="3"/>
    </row>
    <row r="356" spans="1:9" ht="83.25" customHeight="1" x14ac:dyDescent="0.8">
      <c r="A356" s="29">
        <v>354</v>
      </c>
      <c r="B356" s="31" t="s">
        <v>893</v>
      </c>
      <c r="C356" s="5" t="s">
        <v>10</v>
      </c>
      <c r="D356" s="6">
        <v>30994</v>
      </c>
      <c r="E356" s="7" t="s">
        <v>527</v>
      </c>
      <c r="F356" s="8" t="s">
        <v>344</v>
      </c>
      <c r="G356" s="9">
        <v>11182073</v>
      </c>
      <c r="H356" s="10">
        <v>16868266</v>
      </c>
      <c r="I356" s="3"/>
    </row>
    <row r="357" spans="1:9" ht="83.25" customHeight="1" x14ac:dyDescent="0.8">
      <c r="A357" s="29">
        <v>355</v>
      </c>
      <c r="B357" s="31" t="s">
        <v>894</v>
      </c>
      <c r="C357" s="5" t="s">
        <v>10</v>
      </c>
      <c r="D357" s="6">
        <v>33425</v>
      </c>
      <c r="E357" s="7" t="s">
        <v>527</v>
      </c>
      <c r="F357" s="8" t="s">
        <v>345</v>
      </c>
      <c r="G357" s="9">
        <v>220100620</v>
      </c>
      <c r="H357" s="14">
        <v>887445585</v>
      </c>
      <c r="I357" s="3"/>
    </row>
    <row r="358" spans="1:9" ht="83.25" customHeight="1" x14ac:dyDescent="0.8">
      <c r="A358" s="29">
        <v>356</v>
      </c>
      <c r="B358" s="31" t="s">
        <v>895</v>
      </c>
      <c r="C358" s="5" t="s">
        <v>10</v>
      </c>
      <c r="D358" s="6">
        <v>31570</v>
      </c>
      <c r="E358" s="7" t="s">
        <v>527</v>
      </c>
      <c r="F358" s="8" t="s">
        <v>346</v>
      </c>
      <c r="G358" s="9">
        <v>20521468</v>
      </c>
      <c r="H358" s="10">
        <v>16968530</v>
      </c>
      <c r="I358" s="3"/>
    </row>
    <row r="359" spans="1:9" ht="83.25" customHeight="1" x14ac:dyDescent="0.8">
      <c r="A359" s="29">
        <v>357</v>
      </c>
      <c r="B359" s="31" t="s">
        <v>896</v>
      </c>
      <c r="C359" s="5" t="s">
        <v>10</v>
      </c>
      <c r="D359" s="6">
        <v>30482</v>
      </c>
      <c r="E359" s="7" t="s">
        <v>527</v>
      </c>
      <c r="F359" s="8" t="s">
        <v>347</v>
      </c>
      <c r="G359" s="9">
        <v>30566854</v>
      </c>
      <c r="H359" s="14">
        <v>967461184</v>
      </c>
      <c r="I359" s="3"/>
    </row>
    <row r="360" spans="1:9" ht="83.25" customHeight="1" x14ac:dyDescent="0.8">
      <c r="A360" s="29">
        <v>358</v>
      </c>
      <c r="B360" s="31" t="s">
        <v>897</v>
      </c>
      <c r="C360" s="5" t="s">
        <v>10</v>
      </c>
      <c r="D360" s="6">
        <v>33434</v>
      </c>
      <c r="E360" s="7" t="s">
        <v>527</v>
      </c>
      <c r="F360" s="8" t="s">
        <v>348</v>
      </c>
      <c r="G360" s="9">
        <v>30567835</v>
      </c>
      <c r="H360" s="10">
        <v>81634964</v>
      </c>
      <c r="I360" s="3"/>
    </row>
    <row r="361" spans="1:9" ht="83.25" customHeight="1" x14ac:dyDescent="0.8">
      <c r="A361" s="29">
        <v>359</v>
      </c>
      <c r="B361" s="31" t="s">
        <v>898</v>
      </c>
      <c r="C361" s="5" t="s">
        <v>10</v>
      </c>
      <c r="D361" s="6">
        <v>34927</v>
      </c>
      <c r="E361" s="7" t="s">
        <v>527</v>
      </c>
      <c r="F361" s="8" t="s">
        <v>349</v>
      </c>
      <c r="G361" s="9">
        <v>30573717</v>
      </c>
      <c r="H361" s="14">
        <v>962961078</v>
      </c>
      <c r="I361" s="3"/>
    </row>
    <row r="362" spans="1:9" ht="83.25" customHeight="1" x14ac:dyDescent="0.8">
      <c r="A362" s="29">
        <v>360</v>
      </c>
      <c r="B362" s="31" t="s">
        <v>899</v>
      </c>
      <c r="C362" s="5" t="s">
        <v>10</v>
      </c>
      <c r="D362" s="6">
        <v>28495</v>
      </c>
      <c r="E362" s="7" t="s">
        <v>527</v>
      </c>
      <c r="F362" s="8" t="s">
        <v>350</v>
      </c>
      <c r="G362" s="9">
        <v>40391201</v>
      </c>
      <c r="H362" s="10">
        <v>86504381</v>
      </c>
      <c r="I362" s="3"/>
    </row>
    <row r="363" spans="1:9" ht="83.25" customHeight="1" x14ac:dyDescent="0.8">
      <c r="A363" s="29">
        <v>361</v>
      </c>
      <c r="B363" s="31" t="s">
        <v>900</v>
      </c>
      <c r="C363" s="5" t="s">
        <v>10</v>
      </c>
      <c r="D363" s="6">
        <v>36314</v>
      </c>
      <c r="E363" s="7" t="s">
        <v>527</v>
      </c>
      <c r="F363" s="8" t="s">
        <v>351</v>
      </c>
      <c r="G363" s="9">
        <v>250023475</v>
      </c>
      <c r="H363" s="14">
        <v>967489050</v>
      </c>
      <c r="I363" s="3"/>
    </row>
    <row r="364" spans="1:9" ht="83.25" customHeight="1" x14ac:dyDescent="0.8">
      <c r="A364" s="29">
        <v>362</v>
      </c>
      <c r="B364" s="31" t="s">
        <v>901</v>
      </c>
      <c r="C364" s="5" t="s">
        <v>10</v>
      </c>
      <c r="D364" s="6">
        <v>33609</v>
      </c>
      <c r="E364" s="7" t="s">
        <v>527</v>
      </c>
      <c r="F364" s="8" t="s">
        <v>352</v>
      </c>
      <c r="G364" s="9">
        <v>11008805</v>
      </c>
      <c r="H364" s="14">
        <v>965816128</v>
      </c>
      <c r="I364" s="3"/>
    </row>
    <row r="365" spans="1:9" ht="83.25" customHeight="1" x14ac:dyDescent="0.8">
      <c r="A365" s="29">
        <v>363</v>
      </c>
      <c r="B365" s="31" t="s">
        <v>902</v>
      </c>
      <c r="C365" s="5" t="s">
        <v>10</v>
      </c>
      <c r="D365" s="11">
        <v>28502</v>
      </c>
      <c r="E365" s="7" t="s">
        <v>527</v>
      </c>
      <c r="F365" s="12" t="s">
        <v>353</v>
      </c>
      <c r="G365" s="34" t="s">
        <v>1030</v>
      </c>
      <c r="H365" s="10">
        <v>87516057</v>
      </c>
      <c r="I365" s="3"/>
    </row>
    <row r="366" spans="1:9" ht="83.25" customHeight="1" x14ac:dyDescent="0.8">
      <c r="A366" s="29">
        <v>364</v>
      </c>
      <c r="B366" s="31" t="s">
        <v>903</v>
      </c>
      <c r="C366" s="5" t="s">
        <v>10</v>
      </c>
      <c r="D366" s="11">
        <v>33616</v>
      </c>
      <c r="E366" s="7" t="s">
        <v>527</v>
      </c>
      <c r="F366" s="12" t="s">
        <v>354</v>
      </c>
      <c r="G366" s="13">
        <v>40313865</v>
      </c>
      <c r="H366" s="14">
        <v>713309185</v>
      </c>
      <c r="I366" s="3"/>
    </row>
    <row r="367" spans="1:9" ht="83.25" customHeight="1" x14ac:dyDescent="0.8">
      <c r="A367" s="29">
        <v>365</v>
      </c>
      <c r="B367" s="31" t="s">
        <v>904</v>
      </c>
      <c r="C367" s="5" t="s">
        <v>10</v>
      </c>
      <c r="D367" s="15">
        <v>35825</v>
      </c>
      <c r="E367" s="7" t="s">
        <v>527</v>
      </c>
      <c r="F367" s="16" t="s">
        <v>355</v>
      </c>
      <c r="G367" s="17">
        <v>150668113</v>
      </c>
      <c r="H367" s="14">
        <v>965673059</v>
      </c>
      <c r="I367" s="3"/>
    </row>
    <row r="368" spans="1:9" ht="83.25" customHeight="1" x14ac:dyDescent="0.8">
      <c r="A368" s="29">
        <v>366</v>
      </c>
      <c r="B368" s="31" t="s">
        <v>905</v>
      </c>
      <c r="C368" s="5" t="s">
        <v>1026</v>
      </c>
      <c r="D368" s="15">
        <v>36739</v>
      </c>
      <c r="E368" s="7" t="s">
        <v>527</v>
      </c>
      <c r="F368" s="16" t="s">
        <v>356</v>
      </c>
      <c r="G368" s="17">
        <v>62053137</v>
      </c>
      <c r="H368" s="10">
        <v>16744787</v>
      </c>
      <c r="I368" s="3"/>
    </row>
    <row r="369" spans="1:9" ht="83.25" customHeight="1" x14ac:dyDescent="0.8">
      <c r="A369" s="29">
        <v>367</v>
      </c>
      <c r="B369" s="31" t="s">
        <v>906</v>
      </c>
      <c r="C369" s="5" t="s">
        <v>10</v>
      </c>
      <c r="D369" s="15">
        <v>36770</v>
      </c>
      <c r="E369" s="7" t="s">
        <v>527</v>
      </c>
      <c r="F369" s="16" t="s">
        <v>357</v>
      </c>
      <c r="G369" s="17">
        <v>150771599</v>
      </c>
      <c r="H369" s="14">
        <v>885915220</v>
      </c>
      <c r="I369" s="3"/>
    </row>
    <row r="370" spans="1:9" ht="83.25" customHeight="1" x14ac:dyDescent="0.8">
      <c r="A370" s="29">
        <v>368</v>
      </c>
      <c r="B370" s="31" t="s">
        <v>907</v>
      </c>
      <c r="C370" s="5" t="s">
        <v>10</v>
      </c>
      <c r="D370" s="11">
        <v>34657</v>
      </c>
      <c r="E370" s="7" t="s">
        <v>527</v>
      </c>
      <c r="F370" s="12" t="s">
        <v>358</v>
      </c>
      <c r="G370" s="13">
        <v>21136957</v>
      </c>
      <c r="H370" s="14">
        <v>884541159</v>
      </c>
      <c r="I370" s="3"/>
    </row>
    <row r="371" spans="1:9" ht="83.25" customHeight="1" x14ac:dyDescent="0.8">
      <c r="A371" s="29">
        <v>369</v>
      </c>
      <c r="B371" s="31" t="s">
        <v>908</v>
      </c>
      <c r="C371" s="5" t="s">
        <v>10</v>
      </c>
      <c r="D371" s="11">
        <v>36194</v>
      </c>
      <c r="E371" s="7" t="s">
        <v>527</v>
      </c>
      <c r="F371" s="12" t="s">
        <v>359</v>
      </c>
      <c r="G371" s="13">
        <v>250006407</v>
      </c>
      <c r="H371" s="10">
        <v>16629481</v>
      </c>
      <c r="I371" s="3"/>
    </row>
    <row r="372" spans="1:9" ht="83.25" customHeight="1" x14ac:dyDescent="0.8">
      <c r="A372" s="29">
        <v>370</v>
      </c>
      <c r="B372" s="31" t="s">
        <v>909</v>
      </c>
      <c r="C372" s="5" t="s">
        <v>1026</v>
      </c>
      <c r="D372" s="11">
        <v>34711</v>
      </c>
      <c r="E372" s="7" t="s">
        <v>527</v>
      </c>
      <c r="F372" s="12" t="s">
        <v>360</v>
      </c>
      <c r="G372" s="13">
        <v>40353722</v>
      </c>
      <c r="H372" s="10">
        <v>69753032</v>
      </c>
      <c r="I372" s="3"/>
    </row>
    <row r="373" spans="1:9" ht="83.25" customHeight="1" x14ac:dyDescent="0.8">
      <c r="A373" s="29">
        <v>371</v>
      </c>
      <c r="B373" s="31" t="s">
        <v>910</v>
      </c>
      <c r="C373" s="5" t="s">
        <v>1026</v>
      </c>
      <c r="D373" s="11">
        <v>34428</v>
      </c>
      <c r="E373" s="7" t="s">
        <v>527</v>
      </c>
      <c r="F373" s="12" t="s">
        <v>361</v>
      </c>
      <c r="G373" s="13">
        <v>170768339</v>
      </c>
      <c r="H373" s="14">
        <v>976297964</v>
      </c>
      <c r="I373" s="3"/>
    </row>
    <row r="374" spans="1:9" ht="83.25" customHeight="1" x14ac:dyDescent="0.8">
      <c r="A374" s="29">
        <v>372</v>
      </c>
      <c r="B374" s="31" t="s">
        <v>911</v>
      </c>
      <c r="C374" s="5" t="s">
        <v>10</v>
      </c>
      <c r="D374" s="11">
        <v>31615</v>
      </c>
      <c r="E374" s="7" t="s">
        <v>527</v>
      </c>
      <c r="F374" s="12" t="s">
        <v>362</v>
      </c>
      <c r="G374" s="13">
        <v>250211101</v>
      </c>
      <c r="H374" s="14">
        <v>976783262</v>
      </c>
      <c r="I374" s="3"/>
    </row>
    <row r="375" spans="1:9" ht="83.25" customHeight="1" x14ac:dyDescent="0.8">
      <c r="A375" s="29">
        <v>373</v>
      </c>
      <c r="B375" s="31" t="s">
        <v>912</v>
      </c>
      <c r="C375" s="5" t="s">
        <v>10</v>
      </c>
      <c r="D375" s="11">
        <v>32461</v>
      </c>
      <c r="E375" s="7" t="s">
        <v>527</v>
      </c>
      <c r="F375" s="12" t="s">
        <v>363</v>
      </c>
      <c r="G375" s="13">
        <v>30993450</v>
      </c>
      <c r="H375" s="14">
        <v>963705736</v>
      </c>
      <c r="I375" s="3"/>
    </row>
    <row r="376" spans="1:9" ht="83.25" customHeight="1" x14ac:dyDescent="0.8">
      <c r="A376" s="29">
        <v>374</v>
      </c>
      <c r="B376" s="31" t="s">
        <v>913</v>
      </c>
      <c r="C376" s="5" t="s">
        <v>10</v>
      </c>
      <c r="D376" s="6">
        <v>29257</v>
      </c>
      <c r="E376" s="7" t="s">
        <v>528</v>
      </c>
      <c r="F376" s="8" t="s">
        <v>364</v>
      </c>
      <c r="G376" s="9">
        <v>50320802</v>
      </c>
      <c r="H376" s="14">
        <v>976431721</v>
      </c>
      <c r="I376" s="3"/>
    </row>
    <row r="377" spans="1:9" ht="83.25" customHeight="1" x14ac:dyDescent="0.8">
      <c r="A377" s="29">
        <v>375</v>
      </c>
      <c r="B377" s="31" t="s">
        <v>914</v>
      </c>
      <c r="C377" s="5" t="s">
        <v>1026</v>
      </c>
      <c r="D377" s="11">
        <v>30392</v>
      </c>
      <c r="E377" s="7" t="s">
        <v>528</v>
      </c>
      <c r="F377" s="12" t="s">
        <v>365</v>
      </c>
      <c r="G377" s="13">
        <v>20487788</v>
      </c>
      <c r="H377" s="10">
        <v>81983929</v>
      </c>
      <c r="I377" s="3"/>
    </row>
    <row r="378" spans="1:9" ht="83.25" customHeight="1" x14ac:dyDescent="0.8">
      <c r="A378" s="29">
        <v>376</v>
      </c>
      <c r="B378" s="31" t="s">
        <v>915</v>
      </c>
      <c r="C378" s="5" t="s">
        <v>10</v>
      </c>
      <c r="D378" s="6">
        <v>26727</v>
      </c>
      <c r="E378" s="7" t="s">
        <v>528</v>
      </c>
      <c r="F378" s="8" t="s">
        <v>366</v>
      </c>
      <c r="G378" s="9">
        <v>50646047</v>
      </c>
      <c r="H378" s="10">
        <v>15925783</v>
      </c>
      <c r="I378" s="3"/>
    </row>
    <row r="379" spans="1:9" ht="83.25" customHeight="1" x14ac:dyDescent="0.8">
      <c r="A379" s="29">
        <v>377</v>
      </c>
      <c r="B379" s="31" t="s">
        <v>916</v>
      </c>
      <c r="C379" s="5" t="s">
        <v>10</v>
      </c>
      <c r="D379" s="6">
        <v>29823</v>
      </c>
      <c r="E379" s="7" t="s">
        <v>528</v>
      </c>
      <c r="F379" s="8" t="s">
        <v>367</v>
      </c>
      <c r="G379" s="9">
        <v>50305213</v>
      </c>
      <c r="H379" s="10">
        <v>15433674</v>
      </c>
      <c r="I379" s="3"/>
    </row>
    <row r="380" spans="1:9" ht="83.25" customHeight="1" x14ac:dyDescent="0.8">
      <c r="A380" s="29">
        <v>378</v>
      </c>
      <c r="B380" s="31" t="s">
        <v>917</v>
      </c>
      <c r="C380" s="5" t="s">
        <v>10</v>
      </c>
      <c r="D380" s="6">
        <v>34892</v>
      </c>
      <c r="E380" s="7" t="s">
        <v>528</v>
      </c>
      <c r="F380" s="8" t="s">
        <v>368</v>
      </c>
      <c r="G380" s="34" t="s">
        <v>1030</v>
      </c>
      <c r="H380" s="14">
        <v>883530951</v>
      </c>
      <c r="I380" s="3"/>
    </row>
    <row r="381" spans="1:9" ht="83.25" customHeight="1" x14ac:dyDescent="0.8">
      <c r="A381" s="29">
        <v>379</v>
      </c>
      <c r="B381" s="31" t="s">
        <v>918</v>
      </c>
      <c r="C381" s="5" t="s">
        <v>10</v>
      </c>
      <c r="D381" s="6">
        <v>29072</v>
      </c>
      <c r="E381" s="7" t="s">
        <v>528</v>
      </c>
      <c r="F381" s="8" t="s">
        <v>369</v>
      </c>
      <c r="G381" s="9">
        <v>51003404</v>
      </c>
      <c r="H381" s="14">
        <v>966778847</v>
      </c>
      <c r="I381" s="3"/>
    </row>
    <row r="382" spans="1:9" ht="83.25" customHeight="1" x14ac:dyDescent="0.8">
      <c r="A382" s="29">
        <v>380</v>
      </c>
      <c r="B382" s="31" t="s">
        <v>919</v>
      </c>
      <c r="C382" s="5" t="s">
        <v>10</v>
      </c>
      <c r="D382" s="11">
        <v>36041</v>
      </c>
      <c r="E382" s="7" t="s">
        <v>528</v>
      </c>
      <c r="F382" s="12" t="s">
        <v>370</v>
      </c>
      <c r="G382" s="13">
        <v>51039741</v>
      </c>
      <c r="H382" s="14">
        <v>884661480</v>
      </c>
      <c r="I382" s="3"/>
    </row>
    <row r="383" spans="1:9" ht="83.25" customHeight="1" x14ac:dyDescent="0.8">
      <c r="A383" s="29">
        <v>381</v>
      </c>
      <c r="B383" s="31" t="s">
        <v>920</v>
      </c>
      <c r="C383" s="5" t="s">
        <v>10</v>
      </c>
      <c r="D383" s="11">
        <v>35458</v>
      </c>
      <c r="E383" s="7" t="s">
        <v>528</v>
      </c>
      <c r="F383" s="12" t="s">
        <v>371</v>
      </c>
      <c r="G383" s="13">
        <v>40344512</v>
      </c>
      <c r="H383" s="14">
        <v>966581165</v>
      </c>
      <c r="I383" s="3"/>
    </row>
    <row r="384" spans="1:9" ht="83.25" customHeight="1" x14ac:dyDescent="0.8">
      <c r="A384" s="29">
        <v>382</v>
      </c>
      <c r="B384" s="31" t="s">
        <v>921</v>
      </c>
      <c r="C384" s="5" t="s">
        <v>1026</v>
      </c>
      <c r="D384" s="6">
        <v>33335</v>
      </c>
      <c r="E384" s="7" t="s">
        <v>528</v>
      </c>
      <c r="F384" s="8" t="s">
        <v>372</v>
      </c>
      <c r="G384" s="9">
        <v>40477668</v>
      </c>
      <c r="H384" s="10">
        <v>87804828</v>
      </c>
      <c r="I384" s="3"/>
    </row>
    <row r="385" spans="1:9" ht="83.25" customHeight="1" x14ac:dyDescent="0.8">
      <c r="A385" s="29">
        <v>383</v>
      </c>
      <c r="B385" s="31" t="s">
        <v>922</v>
      </c>
      <c r="C385" s="5" t="s">
        <v>10</v>
      </c>
      <c r="D385" s="6">
        <v>32273</v>
      </c>
      <c r="E385" s="7" t="s">
        <v>528</v>
      </c>
      <c r="F385" s="8" t="s">
        <v>373</v>
      </c>
      <c r="G385" s="9" t="s">
        <v>529</v>
      </c>
      <c r="H385" s="14">
        <v>965153393</v>
      </c>
      <c r="I385" s="3"/>
    </row>
    <row r="386" spans="1:9" ht="83.25" customHeight="1" x14ac:dyDescent="0.8">
      <c r="A386" s="29">
        <v>384</v>
      </c>
      <c r="B386" s="31" t="s">
        <v>923</v>
      </c>
      <c r="C386" s="5" t="s">
        <v>10</v>
      </c>
      <c r="D386" s="11">
        <v>29995</v>
      </c>
      <c r="E386" s="7" t="s">
        <v>528</v>
      </c>
      <c r="F386" s="12" t="s">
        <v>374</v>
      </c>
      <c r="G386" s="13">
        <v>11157624</v>
      </c>
      <c r="H386" s="10">
        <v>10310461</v>
      </c>
      <c r="I386" s="3"/>
    </row>
    <row r="387" spans="1:9" ht="83.25" customHeight="1" x14ac:dyDescent="0.8">
      <c r="A387" s="29">
        <v>385</v>
      </c>
      <c r="B387" s="31" t="s">
        <v>924</v>
      </c>
      <c r="C387" s="5" t="s">
        <v>10</v>
      </c>
      <c r="D387" s="6">
        <v>32215</v>
      </c>
      <c r="E387" s="7" t="s">
        <v>528</v>
      </c>
      <c r="F387" s="8" t="s">
        <v>375</v>
      </c>
      <c r="G387" s="9">
        <v>51044174</v>
      </c>
      <c r="H387" s="14">
        <v>964884078</v>
      </c>
      <c r="I387" s="3"/>
    </row>
    <row r="388" spans="1:9" ht="83.25" customHeight="1" x14ac:dyDescent="0.8">
      <c r="A388" s="29">
        <v>386</v>
      </c>
      <c r="B388" s="31" t="s">
        <v>926</v>
      </c>
      <c r="C388" s="5" t="s">
        <v>10</v>
      </c>
      <c r="D388" s="6">
        <v>36389</v>
      </c>
      <c r="E388" s="7" t="s">
        <v>528</v>
      </c>
      <c r="F388" s="8" t="s">
        <v>377</v>
      </c>
      <c r="G388" s="9">
        <v>30797990</v>
      </c>
      <c r="H388" s="14">
        <v>973154530</v>
      </c>
      <c r="I388" s="3"/>
    </row>
    <row r="389" spans="1:9" ht="83.25" customHeight="1" x14ac:dyDescent="0.8">
      <c r="A389" s="29">
        <v>387</v>
      </c>
      <c r="B389" s="31" t="s">
        <v>927</v>
      </c>
      <c r="C389" s="5" t="s">
        <v>10</v>
      </c>
      <c r="D389" s="15">
        <v>30339</v>
      </c>
      <c r="E389" s="7" t="s">
        <v>528</v>
      </c>
      <c r="F389" s="16" t="s">
        <v>378</v>
      </c>
      <c r="G389" s="17">
        <v>50916142</v>
      </c>
      <c r="H389" s="14">
        <v>974999964</v>
      </c>
      <c r="I389" s="3"/>
    </row>
    <row r="390" spans="1:9" ht="83.25" customHeight="1" x14ac:dyDescent="0.8">
      <c r="A390" s="29">
        <v>388</v>
      </c>
      <c r="B390" s="31" t="s">
        <v>928</v>
      </c>
      <c r="C390" s="5" t="s">
        <v>10</v>
      </c>
      <c r="D390" s="15">
        <v>36759</v>
      </c>
      <c r="E390" s="7" t="s">
        <v>528</v>
      </c>
      <c r="F390" s="16" t="s">
        <v>379</v>
      </c>
      <c r="G390" s="17">
        <v>171029944</v>
      </c>
      <c r="H390" s="10">
        <v>86481754</v>
      </c>
      <c r="I390" s="3"/>
    </row>
    <row r="391" spans="1:9" ht="83.25" customHeight="1" x14ac:dyDescent="0.8">
      <c r="A391" s="29">
        <v>389</v>
      </c>
      <c r="B391" s="31" t="s">
        <v>929</v>
      </c>
      <c r="C391" s="5" t="s">
        <v>10</v>
      </c>
      <c r="D391" s="11">
        <v>32998</v>
      </c>
      <c r="E391" s="7" t="s">
        <v>528</v>
      </c>
      <c r="F391" s="12" t="s">
        <v>531</v>
      </c>
      <c r="G391" s="13" t="s">
        <v>532</v>
      </c>
      <c r="H391" s="10">
        <v>95913228</v>
      </c>
      <c r="I391" s="3"/>
    </row>
    <row r="392" spans="1:9" ht="83.25" customHeight="1" x14ac:dyDescent="0.8">
      <c r="A392" s="29">
        <v>390</v>
      </c>
      <c r="B392" s="31" t="s">
        <v>930</v>
      </c>
      <c r="C392" s="5" t="s">
        <v>10</v>
      </c>
      <c r="D392" s="11">
        <v>36260</v>
      </c>
      <c r="E392" s="7" t="s">
        <v>528</v>
      </c>
      <c r="F392" s="12" t="s">
        <v>380</v>
      </c>
      <c r="G392" s="13">
        <v>110570836</v>
      </c>
      <c r="H392" s="10">
        <v>89252044</v>
      </c>
      <c r="I392" s="3"/>
    </row>
    <row r="393" spans="1:9" ht="83.25" customHeight="1" x14ac:dyDescent="0.8">
      <c r="A393" s="29">
        <v>391</v>
      </c>
      <c r="B393" s="31" t="s">
        <v>931</v>
      </c>
      <c r="C393" s="5" t="s">
        <v>1026</v>
      </c>
      <c r="D393" s="11">
        <v>36537</v>
      </c>
      <c r="E393" s="7" t="s">
        <v>528</v>
      </c>
      <c r="F393" s="12" t="s">
        <v>381</v>
      </c>
      <c r="G393" s="13">
        <v>101386539</v>
      </c>
      <c r="H393" s="14">
        <v>975455814</v>
      </c>
      <c r="I393" s="3"/>
    </row>
    <row r="394" spans="1:9" ht="83.25" customHeight="1" x14ac:dyDescent="0.8">
      <c r="A394" s="29">
        <v>392</v>
      </c>
      <c r="B394" s="31" t="s">
        <v>932</v>
      </c>
      <c r="C394" s="5" t="s">
        <v>10</v>
      </c>
      <c r="D394" s="11">
        <v>34555</v>
      </c>
      <c r="E394" s="7" t="s">
        <v>528</v>
      </c>
      <c r="F394" s="12" t="s">
        <v>382</v>
      </c>
      <c r="G394" s="13">
        <v>150513771</v>
      </c>
      <c r="H394" s="14">
        <v>964279117</v>
      </c>
      <c r="I394" s="3"/>
    </row>
    <row r="395" spans="1:9" ht="83.25" customHeight="1" x14ac:dyDescent="0.8">
      <c r="A395" s="29">
        <v>393</v>
      </c>
      <c r="B395" s="31" t="s">
        <v>933</v>
      </c>
      <c r="C395" s="5" t="s">
        <v>10</v>
      </c>
      <c r="D395" s="11">
        <v>35253</v>
      </c>
      <c r="E395" s="7" t="s">
        <v>528</v>
      </c>
      <c r="F395" s="12" t="s">
        <v>383</v>
      </c>
      <c r="G395" s="13">
        <v>40357205</v>
      </c>
      <c r="H395" s="14">
        <v>976607223</v>
      </c>
      <c r="I395" s="3"/>
    </row>
    <row r="396" spans="1:9" ht="83.25" customHeight="1" x14ac:dyDescent="0.8">
      <c r="A396" s="29">
        <v>394</v>
      </c>
      <c r="B396" s="31" t="s">
        <v>934</v>
      </c>
      <c r="C396" s="5" t="s">
        <v>1026</v>
      </c>
      <c r="D396" s="11">
        <v>35872</v>
      </c>
      <c r="E396" s="7" t="s">
        <v>528</v>
      </c>
      <c r="F396" s="12" t="s">
        <v>384</v>
      </c>
      <c r="G396" s="13">
        <v>40506765</v>
      </c>
      <c r="H396" s="10">
        <v>69675329</v>
      </c>
      <c r="I396" s="3"/>
    </row>
    <row r="397" spans="1:9" ht="83.25" customHeight="1" x14ac:dyDescent="0.8">
      <c r="A397" s="29">
        <v>395</v>
      </c>
      <c r="B397" s="31" t="s">
        <v>935</v>
      </c>
      <c r="C397" s="5" t="s">
        <v>1026</v>
      </c>
      <c r="D397" s="11">
        <v>36136</v>
      </c>
      <c r="E397" s="7" t="s">
        <v>528</v>
      </c>
      <c r="F397" s="12" t="s">
        <v>385</v>
      </c>
      <c r="G397" s="13">
        <v>40432559</v>
      </c>
      <c r="H397" s="10">
        <v>77394258</v>
      </c>
      <c r="I397" s="3"/>
    </row>
    <row r="398" spans="1:9" ht="83.25" customHeight="1" x14ac:dyDescent="0.8">
      <c r="A398" s="29">
        <v>396</v>
      </c>
      <c r="B398" s="31" t="s">
        <v>936</v>
      </c>
      <c r="C398" s="5" t="s">
        <v>10</v>
      </c>
      <c r="D398" s="11">
        <v>36252</v>
      </c>
      <c r="E398" s="7" t="s">
        <v>528</v>
      </c>
      <c r="F398" s="12" t="s">
        <v>386</v>
      </c>
      <c r="G398" s="13">
        <v>150745887</v>
      </c>
      <c r="H398" s="10">
        <v>98282507</v>
      </c>
      <c r="I398" s="3"/>
    </row>
    <row r="399" spans="1:9" ht="83.25" customHeight="1" x14ac:dyDescent="0.8">
      <c r="A399" s="29">
        <v>397</v>
      </c>
      <c r="B399" s="31" t="s">
        <v>937</v>
      </c>
      <c r="C399" s="5" t="s">
        <v>10</v>
      </c>
      <c r="D399" s="11">
        <v>34678</v>
      </c>
      <c r="E399" s="7" t="s">
        <v>528</v>
      </c>
      <c r="F399" s="12" t="s">
        <v>387</v>
      </c>
      <c r="G399" s="13">
        <v>61530576</v>
      </c>
      <c r="H399" s="14">
        <v>965814081</v>
      </c>
      <c r="I399" s="3"/>
    </row>
    <row r="400" spans="1:9" ht="83.25" customHeight="1" x14ac:dyDescent="0.8">
      <c r="A400" s="29">
        <v>398</v>
      </c>
      <c r="B400" s="31" t="s">
        <v>938</v>
      </c>
      <c r="C400" s="5" t="s">
        <v>10</v>
      </c>
      <c r="D400" s="18">
        <v>33963</v>
      </c>
      <c r="E400" s="7" t="s">
        <v>528</v>
      </c>
      <c r="F400" s="19" t="s">
        <v>388</v>
      </c>
      <c r="G400" s="20">
        <v>170858280</v>
      </c>
      <c r="H400" s="14">
        <v>962796358</v>
      </c>
      <c r="I400" s="3"/>
    </row>
    <row r="401" spans="1:9" ht="83.25" customHeight="1" x14ac:dyDescent="0.8">
      <c r="A401" s="29">
        <v>399</v>
      </c>
      <c r="B401" s="31" t="s">
        <v>939</v>
      </c>
      <c r="C401" s="5" t="s">
        <v>10</v>
      </c>
      <c r="D401" s="11">
        <v>34353</v>
      </c>
      <c r="E401" s="7" t="s">
        <v>528</v>
      </c>
      <c r="F401" s="25" t="s">
        <v>548</v>
      </c>
      <c r="G401" s="26">
        <v>30849515</v>
      </c>
      <c r="H401" s="10">
        <v>81616923</v>
      </c>
      <c r="I401" s="3"/>
    </row>
    <row r="402" spans="1:9" ht="83.25" customHeight="1" x14ac:dyDescent="0.8">
      <c r="A402" s="29">
        <v>400</v>
      </c>
      <c r="B402" s="31" t="s">
        <v>925</v>
      </c>
      <c r="C402" s="5" t="s">
        <v>10</v>
      </c>
      <c r="D402" s="6">
        <v>32518</v>
      </c>
      <c r="E402" s="7" t="s">
        <v>530</v>
      </c>
      <c r="F402" s="8" t="s">
        <v>376</v>
      </c>
      <c r="G402" s="9">
        <v>50613048</v>
      </c>
      <c r="H402" s="14">
        <v>884239776</v>
      </c>
      <c r="I402" s="3"/>
    </row>
    <row r="403" spans="1:9" ht="83.25" customHeight="1" x14ac:dyDescent="0.8">
      <c r="A403" s="29">
        <v>401</v>
      </c>
      <c r="B403" s="31" t="s">
        <v>940</v>
      </c>
      <c r="C403" s="5" t="s">
        <v>10</v>
      </c>
      <c r="D403" s="6">
        <v>33183</v>
      </c>
      <c r="E403" s="7" t="s">
        <v>530</v>
      </c>
      <c r="F403" s="8" t="s">
        <v>389</v>
      </c>
      <c r="G403" s="9">
        <v>130091254</v>
      </c>
      <c r="H403" s="14">
        <v>966575618</v>
      </c>
      <c r="I403" s="3"/>
    </row>
    <row r="404" spans="1:9" ht="83.25" customHeight="1" x14ac:dyDescent="0.8">
      <c r="A404" s="29">
        <v>402</v>
      </c>
      <c r="B404" s="31" t="s">
        <v>941</v>
      </c>
      <c r="C404" s="5" t="s">
        <v>10</v>
      </c>
      <c r="D404" s="11">
        <v>35037</v>
      </c>
      <c r="E404" s="7" t="s">
        <v>530</v>
      </c>
      <c r="F404" s="12" t="s">
        <v>390</v>
      </c>
      <c r="G404" s="13">
        <v>140137201</v>
      </c>
      <c r="H404" s="14">
        <v>969871437</v>
      </c>
      <c r="I404" s="3"/>
    </row>
    <row r="405" spans="1:9" ht="83.25" customHeight="1" x14ac:dyDescent="0.8">
      <c r="A405" s="29">
        <v>403</v>
      </c>
      <c r="B405" s="31" t="s">
        <v>942</v>
      </c>
      <c r="C405" s="5" t="s">
        <v>10</v>
      </c>
      <c r="D405" s="6">
        <v>33176</v>
      </c>
      <c r="E405" s="7" t="s">
        <v>530</v>
      </c>
      <c r="F405" s="8" t="s">
        <v>391</v>
      </c>
      <c r="G405" s="9">
        <v>150416696</v>
      </c>
      <c r="H405" s="10">
        <v>69393426</v>
      </c>
      <c r="I405" s="3"/>
    </row>
    <row r="406" spans="1:9" ht="83.25" customHeight="1" x14ac:dyDescent="0.8">
      <c r="A406" s="29">
        <v>404</v>
      </c>
      <c r="B406" s="31" t="s">
        <v>943</v>
      </c>
      <c r="C406" s="5" t="s">
        <v>10</v>
      </c>
      <c r="D406" s="6">
        <v>31570</v>
      </c>
      <c r="E406" s="7" t="s">
        <v>530</v>
      </c>
      <c r="F406" s="8" t="s">
        <v>392</v>
      </c>
      <c r="G406" s="9">
        <v>150558777</v>
      </c>
      <c r="H406" s="14">
        <v>975150718</v>
      </c>
      <c r="I406" s="3"/>
    </row>
    <row r="407" spans="1:9" ht="83.25" customHeight="1" x14ac:dyDescent="0.8">
      <c r="A407" s="29">
        <v>405</v>
      </c>
      <c r="B407" s="31" t="s">
        <v>944</v>
      </c>
      <c r="C407" s="5" t="s">
        <v>10</v>
      </c>
      <c r="D407" s="15">
        <v>35568</v>
      </c>
      <c r="E407" s="7" t="s">
        <v>530</v>
      </c>
      <c r="F407" s="16" t="s">
        <v>393</v>
      </c>
      <c r="G407" s="17">
        <v>150526527</v>
      </c>
      <c r="H407" s="10">
        <v>81998617</v>
      </c>
      <c r="I407" s="3"/>
    </row>
    <row r="408" spans="1:9" ht="83.25" customHeight="1" x14ac:dyDescent="0.8">
      <c r="A408" s="29">
        <v>406</v>
      </c>
      <c r="B408" s="31" t="s">
        <v>945</v>
      </c>
      <c r="C408" s="5" t="s">
        <v>10</v>
      </c>
      <c r="D408" s="15">
        <v>36611</v>
      </c>
      <c r="E408" s="7" t="s">
        <v>530</v>
      </c>
      <c r="F408" s="16" t="s">
        <v>394</v>
      </c>
      <c r="G408" s="17">
        <v>40518593</v>
      </c>
      <c r="H408" s="14">
        <v>962747989</v>
      </c>
      <c r="I408" s="3"/>
    </row>
    <row r="409" spans="1:9" ht="83.25" customHeight="1" x14ac:dyDescent="0.8">
      <c r="A409" s="29">
        <v>407</v>
      </c>
      <c r="B409" s="31" t="s">
        <v>946</v>
      </c>
      <c r="C409" s="5" t="s">
        <v>10</v>
      </c>
      <c r="D409" s="11">
        <v>36317</v>
      </c>
      <c r="E409" s="7" t="s">
        <v>530</v>
      </c>
      <c r="F409" s="12" t="s">
        <v>395</v>
      </c>
      <c r="G409" s="13">
        <v>160392147</v>
      </c>
      <c r="H409" s="14">
        <v>889734941</v>
      </c>
      <c r="I409" s="3"/>
    </row>
    <row r="410" spans="1:9" ht="83.25" customHeight="1" x14ac:dyDescent="0.8">
      <c r="A410" s="29">
        <v>408</v>
      </c>
      <c r="B410" s="31" t="s">
        <v>947</v>
      </c>
      <c r="C410" s="5" t="s">
        <v>10</v>
      </c>
      <c r="D410" s="11">
        <v>33155</v>
      </c>
      <c r="E410" s="7" t="s">
        <v>530</v>
      </c>
      <c r="F410" s="12" t="s">
        <v>396</v>
      </c>
      <c r="G410" s="13">
        <v>51412362</v>
      </c>
      <c r="H410" s="14">
        <v>964090550</v>
      </c>
      <c r="I410" s="3"/>
    </row>
    <row r="411" spans="1:9" ht="83.25" customHeight="1" x14ac:dyDescent="0.8">
      <c r="A411" s="29">
        <v>409</v>
      </c>
      <c r="B411" s="31" t="s">
        <v>948</v>
      </c>
      <c r="C411" s="5" t="s">
        <v>10</v>
      </c>
      <c r="D411" s="11">
        <v>33488</v>
      </c>
      <c r="E411" s="7" t="s">
        <v>530</v>
      </c>
      <c r="F411" s="12" t="s">
        <v>397</v>
      </c>
      <c r="G411" s="13">
        <v>200179333</v>
      </c>
      <c r="H411" s="10">
        <v>81853662</v>
      </c>
      <c r="I411" s="3"/>
    </row>
    <row r="412" spans="1:9" ht="83.25" customHeight="1" x14ac:dyDescent="0.8">
      <c r="A412" s="29">
        <v>410</v>
      </c>
      <c r="B412" s="31" t="s">
        <v>949</v>
      </c>
      <c r="C412" s="5" t="s">
        <v>10</v>
      </c>
      <c r="D412" s="11">
        <v>36727</v>
      </c>
      <c r="E412" s="7" t="s">
        <v>530</v>
      </c>
      <c r="F412" s="12" t="s">
        <v>398</v>
      </c>
      <c r="G412" s="13">
        <v>101362822</v>
      </c>
      <c r="H412" s="14">
        <v>886657325</v>
      </c>
      <c r="I412" s="3"/>
    </row>
    <row r="413" spans="1:9" ht="83.25" customHeight="1" x14ac:dyDescent="0.8">
      <c r="A413" s="29">
        <v>411</v>
      </c>
      <c r="B413" s="31" t="s">
        <v>1021</v>
      </c>
      <c r="C413" s="5" t="s">
        <v>10</v>
      </c>
      <c r="D413" s="6">
        <v>33665</v>
      </c>
      <c r="E413" s="7" t="s">
        <v>530</v>
      </c>
      <c r="F413" s="8" t="s">
        <v>471</v>
      </c>
      <c r="G413" s="9">
        <v>150869811</v>
      </c>
      <c r="H413" s="10">
        <v>15688809</v>
      </c>
      <c r="I413" s="3"/>
    </row>
    <row r="414" spans="1:9" ht="83.25" customHeight="1" x14ac:dyDescent="0.8">
      <c r="A414" s="29">
        <v>412</v>
      </c>
      <c r="B414" s="31" t="s">
        <v>766</v>
      </c>
      <c r="C414" s="5" t="s">
        <v>1026</v>
      </c>
      <c r="D414" s="11">
        <v>36016</v>
      </c>
      <c r="E414" s="7" t="s">
        <v>514</v>
      </c>
      <c r="F414" s="12" t="s">
        <v>213</v>
      </c>
      <c r="G414" s="13">
        <v>21039468</v>
      </c>
      <c r="H414" s="10">
        <v>87995537</v>
      </c>
      <c r="I414" s="3"/>
    </row>
    <row r="415" spans="1:9" ht="83.25" customHeight="1" x14ac:dyDescent="0.8">
      <c r="A415" s="29">
        <v>413</v>
      </c>
      <c r="B415" s="31" t="s">
        <v>950</v>
      </c>
      <c r="C415" s="5" t="s">
        <v>10</v>
      </c>
      <c r="D415" s="11">
        <v>33970</v>
      </c>
      <c r="E415" s="7" t="s">
        <v>514</v>
      </c>
      <c r="F415" s="12" t="s">
        <v>399</v>
      </c>
      <c r="G415" s="34" t="s">
        <v>1030</v>
      </c>
      <c r="H415" s="10">
        <v>98772341</v>
      </c>
      <c r="I415" s="3"/>
    </row>
    <row r="416" spans="1:9" ht="83.25" customHeight="1" x14ac:dyDescent="0.8">
      <c r="A416" s="29">
        <v>414</v>
      </c>
      <c r="B416" s="31" t="s">
        <v>951</v>
      </c>
      <c r="C416" s="5" t="s">
        <v>10</v>
      </c>
      <c r="D416" s="6">
        <v>35771</v>
      </c>
      <c r="E416" s="7" t="s">
        <v>514</v>
      </c>
      <c r="F416" s="8" t="s">
        <v>400</v>
      </c>
      <c r="G416" s="9">
        <v>130134374</v>
      </c>
      <c r="H416" s="10">
        <v>86922317</v>
      </c>
      <c r="I416" s="3"/>
    </row>
    <row r="417" spans="1:9" ht="83.25" customHeight="1" x14ac:dyDescent="0.8">
      <c r="A417" s="29">
        <v>415</v>
      </c>
      <c r="B417" s="31" t="s">
        <v>952</v>
      </c>
      <c r="C417" s="5" t="s">
        <v>10</v>
      </c>
      <c r="D417" s="6">
        <v>29591</v>
      </c>
      <c r="E417" s="7" t="s">
        <v>514</v>
      </c>
      <c r="F417" s="8" t="s">
        <v>401</v>
      </c>
      <c r="G417" s="9">
        <v>110275557</v>
      </c>
      <c r="H417" s="14">
        <v>968770438</v>
      </c>
      <c r="I417" s="3"/>
    </row>
    <row r="418" spans="1:9" ht="83.25" customHeight="1" x14ac:dyDescent="0.8">
      <c r="A418" s="29">
        <v>416</v>
      </c>
      <c r="B418" s="31" t="s">
        <v>953</v>
      </c>
      <c r="C418" s="5" t="s">
        <v>10</v>
      </c>
      <c r="D418" s="6">
        <v>31087</v>
      </c>
      <c r="E418" s="7" t="s">
        <v>514</v>
      </c>
      <c r="F418" s="8" t="s">
        <v>402</v>
      </c>
      <c r="G418" s="9">
        <v>62062034</v>
      </c>
      <c r="H418" s="10">
        <v>10677212</v>
      </c>
      <c r="I418" s="3"/>
    </row>
    <row r="419" spans="1:9" ht="83.25" customHeight="1" x14ac:dyDescent="0.8">
      <c r="A419" s="29">
        <v>417</v>
      </c>
      <c r="B419" s="31" t="s">
        <v>954</v>
      </c>
      <c r="C419" s="5" t="s">
        <v>10</v>
      </c>
      <c r="D419" s="6">
        <v>32967</v>
      </c>
      <c r="E419" s="7" t="s">
        <v>514</v>
      </c>
      <c r="F419" s="8" t="s">
        <v>403</v>
      </c>
      <c r="G419" s="9">
        <v>220105551</v>
      </c>
      <c r="H419" s="14">
        <v>973281160</v>
      </c>
      <c r="I419" s="3"/>
    </row>
    <row r="420" spans="1:9" ht="83.25" customHeight="1" x14ac:dyDescent="0.8">
      <c r="A420" s="29">
        <v>418</v>
      </c>
      <c r="B420" s="31" t="s">
        <v>955</v>
      </c>
      <c r="C420" s="5" t="s">
        <v>1026</v>
      </c>
      <c r="D420" s="11">
        <v>34099</v>
      </c>
      <c r="E420" s="7" t="s">
        <v>514</v>
      </c>
      <c r="F420" s="12" t="s">
        <v>404</v>
      </c>
      <c r="G420" s="13">
        <v>101253297</v>
      </c>
      <c r="H420" s="10">
        <v>10483841</v>
      </c>
      <c r="I420" s="3"/>
    </row>
    <row r="421" spans="1:9" ht="83.25" customHeight="1" x14ac:dyDescent="0.8">
      <c r="A421" s="29">
        <v>419</v>
      </c>
      <c r="B421" s="31" t="s">
        <v>956</v>
      </c>
      <c r="C421" s="5" t="s">
        <v>10</v>
      </c>
      <c r="D421" s="11">
        <v>29596</v>
      </c>
      <c r="E421" s="7" t="s">
        <v>514</v>
      </c>
      <c r="F421" s="12" t="s">
        <v>405</v>
      </c>
      <c r="G421" s="13">
        <v>51387034</v>
      </c>
      <c r="H421" s="14">
        <v>973900425</v>
      </c>
      <c r="I421" s="3"/>
    </row>
    <row r="422" spans="1:9" ht="83.25" customHeight="1" x14ac:dyDescent="0.8">
      <c r="A422" s="29">
        <v>420</v>
      </c>
      <c r="B422" s="31" t="s">
        <v>957</v>
      </c>
      <c r="C422" s="5" t="s">
        <v>1026</v>
      </c>
      <c r="D422" s="11">
        <v>34230</v>
      </c>
      <c r="E422" s="7" t="s">
        <v>514</v>
      </c>
      <c r="F422" s="12" t="s">
        <v>406</v>
      </c>
      <c r="G422" s="13">
        <v>40486952</v>
      </c>
      <c r="H422" s="14">
        <v>973849249</v>
      </c>
      <c r="I422" s="3"/>
    </row>
    <row r="423" spans="1:9" ht="83.25" customHeight="1" x14ac:dyDescent="0.8">
      <c r="A423" s="29">
        <v>421</v>
      </c>
      <c r="B423" s="31" t="s">
        <v>958</v>
      </c>
      <c r="C423" s="5" t="s">
        <v>10</v>
      </c>
      <c r="D423" s="15">
        <v>35159</v>
      </c>
      <c r="E423" s="7" t="s">
        <v>514</v>
      </c>
      <c r="F423" s="16" t="s">
        <v>407</v>
      </c>
      <c r="G423" s="17">
        <v>250022390</v>
      </c>
      <c r="H423" s="10">
        <v>86612784</v>
      </c>
      <c r="I423" s="3"/>
    </row>
    <row r="424" spans="1:9" ht="83.25" customHeight="1" x14ac:dyDescent="0.8">
      <c r="A424" s="29">
        <v>422</v>
      </c>
      <c r="B424" s="31" t="s">
        <v>959</v>
      </c>
      <c r="C424" s="5" t="s">
        <v>1026</v>
      </c>
      <c r="D424" s="11">
        <v>34075</v>
      </c>
      <c r="E424" s="7" t="s">
        <v>514</v>
      </c>
      <c r="F424" s="12" t="s">
        <v>408</v>
      </c>
      <c r="G424" s="13">
        <v>90583558</v>
      </c>
      <c r="H424" s="14">
        <v>884470270</v>
      </c>
      <c r="I424" s="3"/>
    </row>
    <row r="425" spans="1:9" ht="83.25" customHeight="1" x14ac:dyDescent="0.8">
      <c r="A425" s="29">
        <v>423</v>
      </c>
      <c r="B425" s="31" t="s">
        <v>960</v>
      </c>
      <c r="C425" s="5" t="s">
        <v>10</v>
      </c>
      <c r="D425" s="11">
        <v>32148</v>
      </c>
      <c r="E425" s="7" t="s">
        <v>514</v>
      </c>
      <c r="F425" s="12" t="s">
        <v>409</v>
      </c>
      <c r="G425" s="13">
        <v>101242256</v>
      </c>
      <c r="H425" s="10">
        <v>95387454</v>
      </c>
      <c r="I425" s="3"/>
    </row>
    <row r="426" spans="1:9" ht="83.25" customHeight="1" x14ac:dyDescent="0.8">
      <c r="A426" s="29">
        <v>424</v>
      </c>
      <c r="B426" s="31" t="s">
        <v>214</v>
      </c>
      <c r="C426" s="5" t="s">
        <v>10</v>
      </c>
      <c r="D426" s="11">
        <v>36180</v>
      </c>
      <c r="E426" s="7" t="s">
        <v>514</v>
      </c>
      <c r="F426" s="12" t="s">
        <v>215</v>
      </c>
      <c r="G426" s="13">
        <v>51235111</v>
      </c>
      <c r="H426" s="14">
        <v>967858067</v>
      </c>
      <c r="I426" s="3"/>
    </row>
    <row r="427" spans="1:9" ht="83.25" customHeight="1" x14ac:dyDescent="0.8">
      <c r="A427" s="29">
        <v>425</v>
      </c>
      <c r="B427" s="31" t="s">
        <v>961</v>
      </c>
      <c r="C427" s="5" t="s">
        <v>10</v>
      </c>
      <c r="D427" s="11">
        <v>36267</v>
      </c>
      <c r="E427" s="7" t="s">
        <v>514</v>
      </c>
      <c r="F427" s="12" t="s">
        <v>410</v>
      </c>
      <c r="G427" s="13">
        <v>171120917</v>
      </c>
      <c r="H427" s="10">
        <v>81407656</v>
      </c>
      <c r="I427" s="3"/>
    </row>
    <row r="428" spans="1:9" ht="83.25" customHeight="1" x14ac:dyDescent="0.8">
      <c r="A428" s="29">
        <v>426</v>
      </c>
      <c r="B428" s="31" t="s">
        <v>962</v>
      </c>
      <c r="C428" s="5" t="s">
        <v>10</v>
      </c>
      <c r="D428" s="11">
        <v>36261</v>
      </c>
      <c r="E428" s="7" t="s">
        <v>514</v>
      </c>
      <c r="F428" s="12" t="s">
        <v>411</v>
      </c>
      <c r="G428" s="13">
        <v>40529844</v>
      </c>
      <c r="H428" s="14">
        <v>887368378</v>
      </c>
      <c r="I428" s="3"/>
    </row>
    <row r="429" spans="1:9" ht="83.25" customHeight="1" x14ac:dyDescent="0.8">
      <c r="A429" s="29">
        <v>427</v>
      </c>
      <c r="B429" s="31" t="s">
        <v>963</v>
      </c>
      <c r="C429" s="5" t="s">
        <v>10</v>
      </c>
      <c r="D429" s="11">
        <v>30718</v>
      </c>
      <c r="E429" s="7" t="s">
        <v>514</v>
      </c>
      <c r="F429" s="12" t="s">
        <v>412</v>
      </c>
      <c r="G429" s="13">
        <v>30674670</v>
      </c>
      <c r="H429" s="10">
        <v>10840435</v>
      </c>
      <c r="I429" s="3"/>
    </row>
    <row r="430" spans="1:9" ht="83.25" customHeight="1" x14ac:dyDescent="0.8">
      <c r="A430" s="29">
        <v>428</v>
      </c>
      <c r="B430" s="31" t="s">
        <v>964</v>
      </c>
      <c r="C430" s="5" t="s">
        <v>1026</v>
      </c>
      <c r="D430" s="11">
        <v>37101</v>
      </c>
      <c r="E430" s="7" t="s">
        <v>514</v>
      </c>
      <c r="F430" s="12" t="s">
        <v>413</v>
      </c>
      <c r="G430" s="13">
        <v>101372594</v>
      </c>
      <c r="H430" s="14">
        <v>889473348</v>
      </c>
      <c r="I430" s="3"/>
    </row>
    <row r="431" spans="1:9" ht="83.25" customHeight="1" x14ac:dyDescent="0.8">
      <c r="A431" s="29">
        <v>429</v>
      </c>
      <c r="B431" s="31" t="s">
        <v>965</v>
      </c>
      <c r="C431" s="5" t="s">
        <v>10</v>
      </c>
      <c r="D431" s="11">
        <v>36503</v>
      </c>
      <c r="E431" s="7" t="s">
        <v>514</v>
      </c>
      <c r="F431" s="12" t="s">
        <v>414</v>
      </c>
      <c r="G431" s="13">
        <v>40433260</v>
      </c>
      <c r="H431" s="10">
        <v>15679223</v>
      </c>
      <c r="I431" s="3"/>
    </row>
    <row r="432" spans="1:9" ht="83.25" customHeight="1" x14ac:dyDescent="0.8">
      <c r="A432" s="29">
        <v>430</v>
      </c>
      <c r="B432" s="31" t="s">
        <v>966</v>
      </c>
      <c r="C432" s="5" t="s">
        <v>10</v>
      </c>
      <c r="D432" s="11">
        <v>33943</v>
      </c>
      <c r="E432" s="7" t="s">
        <v>514</v>
      </c>
      <c r="F432" s="12" t="s">
        <v>415</v>
      </c>
      <c r="G432" s="13">
        <v>40358507</v>
      </c>
      <c r="H432" s="14">
        <v>969954603</v>
      </c>
      <c r="I432" s="3"/>
    </row>
    <row r="433" spans="1:9" ht="83.25" customHeight="1" x14ac:dyDescent="0.8">
      <c r="A433" s="29">
        <v>431</v>
      </c>
      <c r="B433" s="31" t="s">
        <v>967</v>
      </c>
      <c r="C433" s="5" t="s">
        <v>10</v>
      </c>
      <c r="D433" s="18">
        <v>33279</v>
      </c>
      <c r="E433" s="7" t="s">
        <v>514</v>
      </c>
      <c r="F433" s="19" t="s">
        <v>416</v>
      </c>
      <c r="G433" s="20">
        <v>220202564</v>
      </c>
      <c r="H433" s="10">
        <v>93220947</v>
      </c>
      <c r="I433" s="3"/>
    </row>
    <row r="434" spans="1:9" ht="83.25" customHeight="1" x14ac:dyDescent="0.8">
      <c r="A434" s="29">
        <v>432</v>
      </c>
      <c r="B434" s="31" t="s">
        <v>549</v>
      </c>
      <c r="C434" s="5" t="s">
        <v>10</v>
      </c>
      <c r="D434" s="11">
        <v>36379</v>
      </c>
      <c r="E434" s="7" t="s">
        <v>514</v>
      </c>
      <c r="F434" s="27" t="s">
        <v>550</v>
      </c>
      <c r="G434" s="26">
        <v>110553069</v>
      </c>
      <c r="H434" s="10">
        <v>15293982</v>
      </c>
      <c r="I434" s="3"/>
    </row>
    <row r="435" spans="1:9" ht="83.25" customHeight="1" x14ac:dyDescent="0.8">
      <c r="A435" s="29">
        <v>433</v>
      </c>
      <c r="B435" s="31" t="s">
        <v>757</v>
      </c>
      <c r="C435" s="5" t="s">
        <v>10</v>
      </c>
      <c r="D435" s="6">
        <v>31634</v>
      </c>
      <c r="E435" s="7" t="s">
        <v>511</v>
      </c>
      <c r="F435" s="8" t="s">
        <v>204</v>
      </c>
      <c r="G435" s="9">
        <v>61460524</v>
      </c>
      <c r="H435" s="14">
        <v>884281698</v>
      </c>
      <c r="I435" s="3"/>
    </row>
    <row r="436" spans="1:9" ht="83.25" customHeight="1" x14ac:dyDescent="0.8">
      <c r="A436" s="29">
        <v>434</v>
      </c>
      <c r="B436" s="31" t="s">
        <v>771</v>
      </c>
      <c r="C436" s="5" t="s">
        <v>1026</v>
      </c>
      <c r="D436" s="11">
        <v>36259</v>
      </c>
      <c r="E436" s="7" t="s">
        <v>511</v>
      </c>
      <c r="F436" s="12" t="s">
        <v>220</v>
      </c>
      <c r="G436" s="13">
        <v>110636342</v>
      </c>
      <c r="H436" s="14">
        <v>963728644</v>
      </c>
      <c r="I436" s="3"/>
    </row>
    <row r="437" spans="1:9" ht="83.25" customHeight="1" x14ac:dyDescent="0.8">
      <c r="A437" s="29">
        <v>435</v>
      </c>
      <c r="B437" s="31" t="s">
        <v>968</v>
      </c>
      <c r="C437" s="5" t="s">
        <v>10</v>
      </c>
      <c r="D437" s="6">
        <v>28193</v>
      </c>
      <c r="E437" s="7" t="s">
        <v>511</v>
      </c>
      <c r="F437" s="8" t="s">
        <v>417</v>
      </c>
      <c r="G437" s="9">
        <v>20079361</v>
      </c>
      <c r="H437" s="10">
        <v>93582942</v>
      </c>
      <c r="I437" s="3"/>
    </row>
    <row r="438" spans="1:9" ht="83.25" customHeight="1" x14ac:dyDescent="0.8">
      <c r="A438" s="29">
        <v>436</v>
      </c>
      <c r="B438" s="31" t="s">
        <v>969</v>
      </c>
      <c r="C438" s="5" t="s">
        <v>10</v>
      </c>
      <c r="D438" s="11">
        <v>34440</v>
      </c>
      <c r="E438" s="7" t="s">
        <v>511</v>
      </c>
      <c r="F438" s="12" t="s">
        <v>418</v>
      </c>
      <c r="G438" s="13">
        <v>40367358</v>
      </c>
      <c r="H438" s="14">
        <v>962502858</v>
      </c>
      <c r="I438" s="3"/>
    </row>
    <row r="439" spans="1:9" ht="83.25" customHeight="1" x14ac:dyDescent="0.8">
      <c r="A439" s="29">
        <v>437</v>
      </c>
      <c r="B439" s="31" t="s">
        <v>970</v>
      </c>
      <c r="C439" s="5" t="s">
        <v>10</v>
      </c>
      <c r="D439" s="6">
        <v>34369</v>
      </c>
      <c r="E439" s="7" t="s">
        <v>511</v>
      </c>
      <c r="F439" s="8" t="s">
        <v>419</v>
      </c>
      <c r="G439" s="9">
        <v>170692556</v>
      </c>
      <c r="H439" s="14">
        <v>964964562</v>
      </c>
      <c r="I439" s="3"/>
    </row>
    <row r="440" spans="1:9" ht="83.25" customHeight="1" x14ac:dyDescent="0.8">
      <c r="A440" s="29">
        <v>438</v>
      </c>
      <c r="B440" s="31" t="s">
        <v>971</v>
      </c>
      <c r="C440" s="5" t="s">
        <v>10</v>
      </c>
      <c r="D440" s="6">
        <v>35111</v>
      </c>
      <c r="E440" s="7" t="s">
        <v>511</v>
      </c>
      <c r="F440" s="8" t="s">
        <v>420</v>
      </c>
      <c r="G440" s="9">
        <v>100703040</v>
      </c>
      <c r="H440" s="14">
        <v>976890970</v>
      </c>
      <c r="I440" s="3"/>
    </row>
    <row r="441" spans="1:9" ht="83.25" customHeight="1" x14ac:dyDescent="0.8">
      <c r="A441" s="29">
        <v>439</v>
      </c>
      <c r="B441" s="31" t="s">
        <v>972</v>
      </c>
      <c r="C441" s="5" t="s">
        <v>1026</v>
      </c>
      <c r="D441" s="15">
        <v>35346</v>
      </c>
      <c r="E441" s="7" t="s">
        <v>511</v>
      </c>
      <c r="F441" s="16" t="s">
        <v>421</v>
      </c>
      <c r="G441" s="17">
        <v>51440550</v>
      </c>
      <c r="H441" s="10">
        <v>11285213</v>
      </c>
      <c r="I441" s="3"/>
    </row>
    <row r="442" spans="1:9" ht="83.25" customHeight="1" x14ac:dyDescent="0.8">
      <c r="A442" s="29">
        <v>440</v>
      </c>
      <c r="B442" s="31" t="s">
        <v>973</v>
      </c>
      <c r="C442" s="5" t="s">
        <v>10</v>
      </c>
      <c r="D442" s="15">
        <v>34335</v>
      </c>
      <c r="E442" s="7" t="s">
        <v>511</v>
      </c>
      <c r="F442" s="16" t="s">
        <v>422</v>
      </c>
      <c r="G442" s="17">
        <v>160289816</v>
      </c>
      <c r="H442" s="10">
        <v>16539512</v>
      </c>
      <c r="I442" s="3"/>
    </row>
    <row r="443" spans="1:9" ht="83.25" customHeight="1" x14ac:dyDescent="0.8">
      <c r="A443" s="29">
        <v>441</v>
      </c>
      <c r="B443" s="31" t="s">
        <v>974</v>
      </c>
      <c r="C443" s="5" t="s">
        <v>10</v>
      </c>
      <c r="D443" s="15">
        <v>35381</v>
      </c>
      <c r="E443" s="7" t="s">
        <v>511</v>
      </c>
      <c r="F443" s="16" t="s">
        <v>423</v>
      </c>
      <c r="G443" s="17">
        <v>170836137</v>
      </c>
      <c r="H443" s="10">
        <v>87415946</v>
      </c>
      <c r="I443" s="3"/>
    </row>
    <row r="444" spans="1:9" ht="83.25" customHeight="1" x14ac:dyDescent="0.8">
      <c r="A444" s="29">
        <v>442</v>
      </c>
      <c r="B444" s="31" t="s">
        <v>975</v>
      </c>
      <c r="C444" s="5" t="s">
        <v>10</v>
      </c>
      <c r="D444" s="11">
        <v>33701</v>
      </c>
      <c r="E444" s="7" t="s">
        <v>511</v>
      </c>
      <c r="F444" s="12" t="s">
        <v>424</v>
      </c>
      <c r="G444" s="13">
        <v>30506119</v>
      </c>
      <c r="H444" s="10">
        <v>87461423</v>
      </c>
      <c r="I444" s="3"/>
    </row>
    <row r="445" spans="1:9" ht="83.25" customHeight="1" x14ac:dyDescent="0.8">
      <c r="A445" s="29">
        <v>443</v>
      </c>
      <c r="B445" s="31" t="s">
        <v>976</v>
      </c>
      <c r="C445" s="5" t="s">
        <v>10</v>
      </c>
      <c r="D445" s="11">
        <v>36682</v>
      </c>
      <c r="E445" s="7" t="s">
        <v>511</v>
      </c>
      <c r="F445" s="12" t="s">
        <v>425</v>
      </c>
      <c r="G445" s="13">
        <v>40525588</v>
      </c>
      <c r="H445" s="10">
        <v>87975076</v>
      </c>
      <c r="I445" s="3"/>
    </row>
    <row r="446" spans="1:9" ht="83.25" customHeight="1" x14ac:dyDescent="0.8">
      <c r="A446" s="29">
        <v>444</v>
      </c>
      <c r="B446" s="31" t="s">
        <v>977</v>
      </c>
      <c r="C446" s="5" t="s">
        <v>1026</v>
      </c>
      <c r="D446" s="11">
        <v>35805</v>
      </c>
      <c r="E446" s="7" t="s">
        <v>511</v>
      </c>
      <c r="F446" s="12" t="s">
        <v>426</v>
      </c>
      <c r="G446" s="13">
        <v>40503732</v>
      </c>
      <c r="H446" s="10">
        <v>98852288</v>
      </c>
      <c r="I446" s="3"/>
    </row>
    <row r="447" spans="1:9" ht="83.25" customHeight="1" x14ac:dyDescent="0.8">
      <c r="A447" s="29">
        <v>445</v>
      </c>
      <c r="B447" s="31" t="s">
        <v>978</v>
      </c>
      <c r="C447" s="5" t="s">
        <v>10</v>
      </c>
      <c r="D447" s="11">
        <v>35595</v>
      </c>
      <c r="E447" s="7" t="s">
        <v>511</v>
      </c>
      <c r="F447" s="12" t="s">
        <v>427</v>
      </c>
      <c r="G447" s="13">
        <v>150643685</v>
      </c>
      <c r="H447" s="14">
        <v>967746223</v>
      </c>
      <c r="I447" s="3"/>
    </row>
    <row r="448" spans="1:9" ht="83.25" customHeight="1" x14ac:dyDescent="0.8">
      <c r="A448" s="29">
        <v>446</v>
      </c>
      <c r="B448" s="31" t="s">
        <v>979</v>
      </c>
      <c r="C448" s="5" t="s">
        <v>10</v>
      </c>
      <c r="D448" s="11">
        <v>33849</v>
      </c>
      <c r="E448" s="7" t="s">
        <v>511</v>
      </c>
      <c r="F448" s="12" t="s">
        <v>428</v>
      </c>
      <c r="G448" s="13">
        <v>110571910</v>
      </c>
      <c r="H448" s="14">
        <v>962837567</v>
      </c>
      <c r="I448" s="3"/>
    </row>
    <row r="449" spans="1:9" ht="83.25" customHeight="1" x14ac:dyDescent="0.8">
      <c r="A449" s="29">
        <v>447</v>
      </c>
      <c r="B449" s="31" t="s">
        <v>980</v>
      </c>
      <c r="C449" s="5" t="s">
        <v>10</v>
      </c>
      <c r="D449" s="11">
        <v>36809</v>
      </c>
      <c r="E449" s="7" t="s">
        <v>511</v>
      </c>
      <c r="F449" s="12" t="s">
        <v>533</v>
      </c>
      <c r="G449" s="13">
        <v>101257282</v>
      </c>
      <c r="H449" s="10">
        <v>10588151</v>
      </c>
      <c r="I449" s="3"/>
    </row>
    <row r="450" spans="1:9" ht="83.25" customHeight="1" x14ac:dyDescent="0.8">
      <c r="A450" s="29">
        <v>448</v>
      </c>
      <c r="B450" s="31" t="s">
        <v>981</v>
      </c>
      <c r="C450" s="5" t="s">
        <v>10</v>
      </c>
      <c r="D450" s="11">
        <v>36901</v>
      </c>
      <c r="E450" s="7" t="s">
        <v>511</v>
      </c>
      <c r="F450" s="12" t="s">
        <v>429</v>
      </c>
      <c r="G450" s="13">
        <v>101365008</v>
      </c>
      <c r="H450" s="14">
        <v>965730809</v>
      </c>
      <c r="I450" s="3"/>
    </row>
    <row r="451" spans="1:9" ht="83.25" customHeight="1" x14ac:dyDescent="0.8">
      <c r="A451" s="29">
        <v>449</v>
      </c>
      <c r="B451" s="31" t="s">
        <v>982</v>
      </c>
      <c r="C451" s="5" t="s">
        <v>10</v>
      </c>
      <c r="D451" s="11">
        <v>35482</v>
      </c>
      <c r="E451" s="7" t="s">
        <v>511</v>
      </c>
      <c r="F451" s="12" t="s">
        <v>430</v>
      </c>
      <c r="G451" s="13">
        <v>51102005</v>
      </c>
      <c r="H451" s="14">
        <v>883593788</v>
      </c>
      <c r="I451" s="3"/>
    </row>
    <row r="452" spans="1:9" ht="83.25" customHeight="1" x14ac:dyDescent="0.8">
      <c r="A452" s="29">
        <v>450</v>
      </c>
      <c r="B452" s="31" t="s">
        <v>983</v>
      </c>
      <c r="C452" s="5" t="s">
        <v>10</v>
      </c>
      <c r="D452" s="11">
        <v>36221</v>
      </c>
      <c r="E452" s="7" t="s">
        <v>511</v>
      </c>
      <c r="F452" s="12" t="s">
        <v>432</v>
      </c>
      <c r="G452" s="13">
        <v>150946140</v>
      </c>
      <c r="H452" s="14">
        <v>963754906</v>
      </c>
      <c r="I452" s="3"/>
    </row>
    <row r="453" spans="1:9" ht="83.25" customHeight="1" x14ac:dyDescent="0.8">
      <c r="A453" s="29">
        <v>451</v>
      </c>
      <c r="B453" s="31" t="s">
        <v>984</v>
      </c>
      <c r="C453" s="5" t="s">
        <v>10</v>
      </c>
      <c r="D453" s="11">
        <v>30961</v>
      </c>
      <c r="E453" s="7" t="s">
        <v>511</v>
      </c>
      <c r="F453" s="12" t="s">
        <v>431</v>
      </c>
      <c r="G453" s="13">
        <v>150733815</v>
      </c>
      <c r="H453" s="14">
        <v>885002482</v>
      </c>
      <c r="I453" s="3"/>
    </row>
    <row r="454" spans="1:9" ht="83.25" customHeight="1" x14ac:dyDescent="0.8">
      <c r="A454" s="29">
        <v>452</v>
      </c>
      <c r="B454" s="31" t="s">
        <v>985</v>
      </c>
      <c r="C454" s="5" t="s">
        <v>1026</v>
      </c>
      <c r="D454" s="11">
        <v>34124</v>
      </c>
      <c r="E454" s="7" t="s">
        <v>511</v>
      </c>
      <c r="F454" s="12" t="s">
        <v>433</v>
      </c>
      <c r="G454" s="13">
        <v>70223811</v>
      </c>
      <c r="H454" s="14">
        <v>979839095</v>
      </c>
      <c r="I454" s="3"/>
    </row>
    <row r="455" spans="1:9" ht="83.25" customHeight="1" x14ac:dyDescent="0.8">
      <c r="A455" s="29">
        <v>453</v>
      </c>
      <c r="B455" s="31" t="s">
        <v>986</v>
      </c>
      <c r="C455" s="5" t="s">
        <v>10</v>
      </c>
      <c r="D455" s="11">
        <v>34433</v>
      </c>
      <c r="E455" s="7" t="s">
        <v>511</v>
      </c>
      <c r="F455" s="12" t="s">
        <v>434</v>
      </c>
      <c r="G455" s="13">
        <v>110442101</v>
      </c>
      <c r="H455" s="10">
        <v>69720654</v>
      </c>
      <c r="I455" s="3"/>
    </row>
    <row r="456" spans="1:9" ht="83.25" customHeight="1" x14ac:dyDescent="0.8">
      <c r="A456" s="29">
        <v>454</v>
      </c>
      <c r="B456" s="31" t="s">
        <v>435</v>
      </c>
      <c r="C456" s="5" t="s">
        <v>10</v>
      </c>
      <c r="D456" s="18">
        <v>35463</v>
      </c>
      <c r="E456" s="7" t="s">
        <v>511</v>
      </c>
      <c r="F456" s="19" t="s">
        <v>436</v>
      </c>
      <c r="G456" s="20">
        <v>160304207</v>
      </c>
      <c r="H456" s="14">
        <v>965418602</v>
      </c>
      <c r="I456" s="3"/>
    </row>
    <row r="457" spans="1:9" ht="83.25" customHeight="1" x14ac:dyDescent="0.8">
      <c r="A457" s="29">
        <v>455</v>
      </c>
      <c r="B457" s="31" t="s">
        <v>551</v>
      </c>
      <c r="C457" s="5" t="s">
        <v>1026</v>
      </c>
      <c r="D457" s="11">
        <v>34801</v>
      </c>
      <c r="E457" s="7" t="s">
        <v>511</v>
      </c>
      <c r="F457" s="25" t="s">
        <v>552</v>
      </c>
      <c r="G457" s="26">
        <v>61442478</v>
      </c>
      <c r="H457" s="10">
        <v>87405735</v>
      </c>
      <c r="I457" s="3"/>
    </row>
    <row r="458" spans="1:9" ht="83.25" customHeight="1" x14ac:dyDescent="0.8">
      <c r="A458" s="29">
        <v>456</v>
      </c>
      <c r="B458" s="31" t="s">
        <v>1012</v>
      </c>
      <c r="C458" s="5" t="s">
        <v>10</v>
      </c>
      <c r="D458" s="6">
        <v>29014</v>
      </c>
      <c r="E458" s="7" t="s">
        <v>511</v>
      </c>
      <c r="F458" s="8" t="s">
        <v>462</v>
      </c>
      <c r="G458" s="9">
        <v>20080162</v>
      </c>
      <c r="H458" s="10">
        <v>16426458</v>
      </c>
      <c r="I458" s="3"/>
    </row>
    <row r="459" spans="1:9" ht="83.25" customHeight="1" x14ac:dyDescent="0.8">
      <c r="A459" s="29">
        <v>457</v>
      </c>
      <c r="B459" s="31" t="s">
        <v>987</v>
      </c>
      <c r="C459" s="5" t="s">
        <v>10</v>
      </c>
      <c r="D459" s="11">
        <v>33887</v>
      </c>
      <c r="E459" s="7" t="s">
        <v>534</v>
      </c>
      <c r="F459" s="12" t="s">
        <v>437</v>
      </c>
      <c r="G459" s="13">
        <v>160316200</v>
      </c>
      <c r="H459" s="14">
        <v>964008747</v>
      </c>
      <c r="I459" s="3"/>
    </row>
    <row r="460" spans="1:9" ht="83.25" customHeight="1" x14ac:dyDescent="0.8">
      <c r="A460" s="29">
        <v>458</v>
      </c>
      <c r="B460" s="31" t="s">
        <v>988</v>
      </c>
      <c r="C460" s="5" t="s">
        <v>1026</v>
      </c>
      <c r="D460" s="6">
        <v>26666</v>
      </c>
      <c r="E460" s="7" t="s">
        <v>534</v>
      </c>
      <c r="F460" s="8" t="s">
        <v>438</v>
      </c>
      <c r="G460" s="9">
        <v>10294052</v>
      </c>
      <c r="H460" s="10">
        <v>95920900</v>
      </c>
      <c r="I460" s="3"/>
    </row>
    <row r="461" spans="1:9" ht="83.25" customHeight="1" x14ac:dyDescent="0.8">
      <c r="A461" s="29">
        <v>459</v>
      </c>
      <c r="B461" s="31" t="s">
        <v>989</v>
      </c>
      <c r="C461" s="5" t="s">
        <v>10</v>
      </c>
      <c r="D461" s="6">
        <v>33706</v>
      </c>
      <c r="E461" s="7" t="s">
        <v>534</v>
      </c>
      <c r="F461" s="8" t="s">
        <v>439</v>
      </c>
      <c r="G461" s="9">
        <v>20888582</v>
      </c>
      <c r="H461" s="14">
        <v>969239870</v>
      </c>
      <c r="I461" s="3"/>
    </row>
    <row r="462" spans="1:9" ht="83.25" customHeight="1" x14ac:dyDescent="0.8">
      <c r="A462" s="29">
        <v>460</v>
      </c>
      <c r="B462" s="31" t="s">
        <v>990</v>
      </c>
      <c r="C462" s="5" t="s">
        <v>10</v>
      </c>
      <c r="D462" s="11">
        <v>30317</v>
      </c>
      <c r="E462" s="7" t="s">
        <v>534</v>
      </c>
      <c r="F462" s="12" t="s">
        <v>440</v>
      </c>
      <c r="G462" s="13">
        <v>50643227</v>
      </c>
      <c r="H462" s="14">
        <v>966141930</v>
      </c>
      <c r="I462" s="3"/>
    </row>
    <row r="463" spans="1:9" ht="83.25" customHeight="1" x14ac:dyDescent="0.8">
      <c r="A463" s="29">
        <v>461</v>
      </c>
      <c r="B463" s="31" t="s">
        <v>991</v>
      </c>
      <c r="C463" s="5" t="s">
        <v>10</v>
      </c>
      <c r="D463" s="6">
        <v>28924</v>
      </c>
      <c r="E463" s="7" t="s">
        <v>534</v>
      </c>
      <c r="F463" s="8" t="s">
        <v>441</v>
      </c>
      <c r="G463" s="9">
        <v>20082599</v>
      </c>
      <c r="H463" s="10">
        <v>15578512</v>
      </c>
      <c r="I463" s="3"/>
    </row>
    <row r="464" spans="1:9" ht="83.25" customHeight="1" x14ac:dyDescent="0.8">
      <c r="A464" s="29">
        <v>462</v>
      </c>
      <c r="B464" s="31" t="s">
        <v>992</v>
      </c>
      <c r="C464" s="5" t="s">
        <v>10</v>
      </c>
      <c r="D464" s="6">
        <v>34034</v>
      </c>
      <c r="E464" s="7" t="s">
        <v>534</v>
      </c>
      <c r="F464" s="8" t="s">
        <v>442</v>
      </c>
      <c r="G464" s="9">
        <v>40425338</v>
      </c>
      <c r="H464" s="14">
        <v>978125947</v>
      </c>
      <c r="I464" s="3"/>
    </row>
    <row r="465" spans="1:9" ht="83.25" customHeight="1" x14ac:dyDescent="0.8">
      <c r="A465" s="29">
        <v>463</v>
      </c>
      <c r="B465" s="31" t="s">
        <v>993</v>
      </c>
      <c r="C465" s="5" t="s">
        <v>10</v>
      </c>
      <c r="D465" s="6">
        <v>35617</v>
      </c>
      <c r="E465" s="7" t="s">
        <v>534</v>
      </c>
      <c r="F465" s="8" t="s">
        <v>443</v>
      </c>
      <c r="G465" s="9">
        <v>70267883</v>
      </c>
      <c r="H465" s="14">
        <v>885361972</v>
      </c>
      <c r="I465" s="3"/>
    </row>
    <row r="466" spans="1:9" ht="83.25" customHeight="1" x14ac:dyDescent="0.8">
      <c r="A466" s="29">
        <v>464</v>
      </c>
      <c r="B466" s="31" t="s">
        <v>994</v>
      </c>
      <c r="C466" s="5" t="s">
        <v>10</v>
      </c>
      <c r="D466" s="6">
        <v>32968</v>
      </c>
      <c r="E466" s="7" t="s">
        <v>534</v>
      </c>
      <c r="F466" s="8" t="s">
        <v>444</v>
      </c>
      <c r="G466" s="9">
        <v>40442850</v>
      </c>
      <c r="H466" s="10">
        <v>15646216</v>
      </c>
      <c r="I466" s="3"/>
    </row>
    <row r="467" spans="1:9" ht="83.25" customHeight="1" x14ac:dyDescent="0.8">
      <c r="A467" s="29">
        <v>465</v>
      </c>
      <c r="B467" s="31" t="s">
        <v>995</v>
      </c>
      <c r="C467" s="5" t="s">
        <v>10</v>
      </c>
      <c r="D467" s="6">
        <v>34092</v>
      </c>
      <c r="E467" s="7" t="s">
        <v>534</v>
      </c>
      <c r="F467" s="8" t="s">
        <v>445</v>
      </c>
      <c r="G467" s="9">
        <v>40311287</v>
      </c>
      <c r="H467" s="10">
        <v>17273296</v>
      </c>
      <c r="I467" s="3"/>
    </row>
    <row r="468" spans="1:9" ht="83.25" customHeight="1" x14ac:dyDescent="0.8">
      <c r="A468" s="29">
        <v>466</v>
      </c>
      <c r="B468" s="31" t="s">
        <v>996</v>
      </c>
      <c r="C468" s="5" t="s">
        <v>10</v>
      </c>
      <c r="D468" s="11">
        <v>35462</v>
      </c>
      <c r="E468" s="7" t="s">
        <v>534</v>
      </c>
      <c r="F468" s="12" t="s">
        <v>446</v>
      </c>
      <c r="G468" s="13">
        <v>30885768</v>
      </c>
      <c r="H468" s="10">
        <v>70347935</v>
      </c>
      <c r="I468" s="3"/>
    </row>
    <row r="469" spans="1:9" ht="83.25" customHeight="1" x14ac:dyDescent="0.8">
      <c r="A469" s="29">
        <v>467</v>
      </c>
      <c r="B469" s="31" t="s">
        <v>997</v>
      </c>
      <c r="C469" s="5" t="s">
        <v>10</v>
      </c>
      <c r="D469" s="11">
        <v>36289</v>
      </c>
      <c r="E469" s="7" t="s">
        <v>534</v>
      </c>
      <c r="F469" s="12" t="s">
        <v>447</v>
      </c>
      <c r="G469" s="13">
        <v>61680718</v>
      </c>
      <c r="H469" s="10">
        <v>69504742</v>
      </c>
      <c r="I469" s="3"/>
    </row>
    <row r="470" spans="1:9" ht="83.25" customHeight="1" x14ac:dyDescent="0.8">
      <c r="A470" s="29">
        <v>468</v>
      </c>
      <c r="B470" s="31" t="s">
        <v>998</v>
      </c>
      <c r="C470" s="5" t="s">
        <v>10</v>
      </c>
      <c r="D470" s="15">
        <v>32649</v>
      </c>
      <c r="E470" s="7" t="s">
        <v>534</v>
      </c>
      <c r="F470" s="16" t="s">
        <v>448</v>
      </c>
      <c r="G470" s="17">
        <v>40391177</v>
      </c>
      <c r="H470" s="10">
        <v>89253007</v>
      </c>
      <c r="I470" s="3"/>
    </row>
    <row r="471" spans="1:9" ht="83.25" customHeight="1" x14ac:dyDescent="0.8">
      <c r="A471" s="29">
        <v>469</v>
      </c>
      <c r="B471" s="31" t="s">
        <v>999</v>
      </c>
      <c r="C471" s="5" t="s">
        <v>1026</v>
      </c>
      <c r="D471" s="11">
        <v>33423</v>
      </c>
      <c r="E471" s="7" t="s">
        <v>534</v>
      </c>
      <c r="F471" s="12" t="s">
        <v>449</v>
      </c>
      <c r="G471" s="13">
        <v>20848497</v>
      </c>
      <c r="H471" s="10">
        <v>98450547</v>
      </c>
      <c r="I471" s="3"/>
    </row>
    <row r="472" spans="1:9" ht="83.25" customHeight="1" x14ac:dyDescent="0.8">
      <c r="A472" s="29">
        <v>470</v>
      </c>
      <c r="B472" s="31" t="s">
        <v>1000</v>
      </c>
      <c r="C472" s="5" t="s">
        <v>10</v>
      </c>
      <c r="D472" s="11">
        <v>36124</v>
      </c>
      <c r="E472" s="7" t="s">
        <v>534</v>
      </c>
      <c r="F472" s="12" t="s">
        <v>450</v>
      </c>
      <c r="G472" s="13">
        <v>200179060</v>
      </c>
      <c r="H472" s="14">
        <v>979783641</v>
      </c>
      <c r="I472" s="3"/>
    </row>
    <row r="473" spans="1:9" ht="83.25" customHeight="1" x14ac:dyDescent="0.8">
      <c r="A473" s="29">
        <v>471</v>
      </c>
      <c r="B473" s="31" t="s">
        <v>553</v>
      </c>
      <c r="C473" s="5" t="s">
        <v>10</v>
      </c>
      <c r="D473" s="11">
        <v>30806</v>
      </c>
      <c r="E473" s="7" t="s">
        <v>534</v>
      </c>
      <c r="F473" s="25" t="s">
        <v>548</v>
      </c>
      <c r="G473" s="26">
        <v>51110255</v>
      </c>
      <c r="H473" s="10">
        <v>86248117</v>
      </c>
      <c r="I473" s="3"/>
    </row>
    <row r="474" spans="1:9" ht="83.25" customHeight="1" x14ac:dyDescent="0.8">
      <c r="A474" s="29">
        <v>472</v>
      </c>
      <c r="B474" s="31" t="s">
        <v>1001</v>
      </c>
      <c r="C474" s="5" t="s">
        <v>10</v>
      </c>
      <c r="D474" s="11">
        <v>36531</v>
      </c>
      <c r="E474" s="7" t="s">
        <v>535</v>
      </c>
      <c r="F474" s="12" t="s">
        <v>451</v>
      </c>
      <c r="G474" s="13">
        <v>171172788</v>
      </c>
      <c r="H474" s="10">
        <v>81258037</v>
      </c>
      <c r="I474" s="3"/>
    </row>
    <row r="475" spans="1:9" ht="83.25" customHeight="1" x14ac:dyDescent="0.8">
      <c r="A475" s="29">
        <v>473</v>
      </c>
      <c r="B475" s="31" t="s">
        <v>1002</v>
      </c>
      <c r="C475" s="5" t="s">
        <v>1026</v>
      </c>
      <c r="D475" s="11">
        <v>36338</v>
      </c>
      <c r="E475" s="7" t="s">
        <v>535</v>
      </c>
      <c r="F475" s="12" t="s">
        <v>452</v>
      </c>
      <c r="G475" s="13">
        <v>11174851</v>
      </c>
      <c r="H475" s="14">
        <v>966649967</v>
      </c>
      <c r="I475" s="3"/>
    </row>
    <row r="476" spans="1:9" ht="83.25" customHeight="1" x14ac:dyDescent="0.8">
      <c r="A476" s="29">
        <v>474</v>
      </c>
      <c r="B476" s="31" t="s">
        <v>1003</v>
      </c>
      <c r="C476" s="5" t="s">
        <v>10</v>
      </c>
      <c r="D476" s="11">
        <v>35038</v>
      </c>
      <c r="E476" s="7" t="s">
        <v>535</v>
      </c>
      <c r="F476" s="12" t="s">
        <v>453</v>
      </c>
      <c r="G476" s="13">
        <v>150699739</v>
      </c>
      <c r="H476" s="14">
        <v>886727603</v>
      </c>
      <c r="I476" s="3"/>
    </row>
    <row r="477" spans="1:9" ht="83.25" customHeight="1" x14ac:dyDescent="0.8">
      <c r="A477" s="29">
        <v>475</v>
      </c>
      <c r="B477" s="31" t="s">
        <v>1004</v>
      </c>
      <c r="C477" s="5" t="s">
        <v>1026</v>
      </c>
      <c r="D477" s="11">
        <v>36408</v>
      </c>
      <c r="E477" s="7" t="s">
        <v>535</v>
      </c>
      <c r="F477" s="12" t="s">
        <v>454</v>
      </c>
      <c r="G477" s="13">
        <v>62086432</v>
      </c>
      <c r="H477" s="14">
        <v>972003580</v>
      </c>
      <c r="I477" s="3"/>
    </row>
    <row r="478" spans="1:9" ht="83.25" customHeight="1" x14ac:dyDescent="0.8">
      <c r="A478" s="29">
        <v>476</v>
      </c>
      <c r="B478" s="31" t="s">
        <v>1005</v>
      </c>
      <c r="C478" s="5" t="s">
        <v>1026</v>
      </c>
      <c r="D478" s="11">
        <v>36527</v>
      </c>
      <c r="E478" s="7" t="s">
        <v>535</v>
      </c>
      <c r="F478" s="12" t="s">
        <v>455</v>
      </c>
      <c r="G478" s="13">
        <v>31015926</v>
      </c>
      <c r="H478" s="14">
        <v>965163101</v>
      </c>
      <c r="I478" s="3"/>
    </row>
    <row r="479" spans="1:9" ht="83.25" customHeight="1" x14ac:dyDescent="0.8">
      <c r="A479" s="29">
        <v>477</v>
      </c>
      <c r="B479" s="31" t="s">
        <v>1006</v>
      </c>
      <c r="C479" s="5" t="s">
        <v>10</v>
      </c>
      <c r="D479" s="11">
        <v>35159</v>
      </c>
      <c r="E479" s="7" t="s">
        <v>535</v>
      </c>
      <c r="F479" s="12" t="s">
        <v>456</v>
      </c>
      <c r="G479" s="13">
        <v>30496508</v>
      </c>
      <c r="H479" s="14">
        <v>969048313</v>
      </c>
      <c r="I479" s="3"/>
    </row>
    <row r="480" spans="1:9" ht="83.25" customHeight="1" x14ac:dyDescent="0.8">
      <c r="A480" s="29">
        <v>478</v>
      </c>
      <c r="B480" s="31" t="s">
        <v>1007</v>
      </c>
      <c r="C480" s="5" t="s">
        <v>10</v>
      </c>
      <c r="D480" s="18">
        <v>33605</v>
      </c>
      <c r="E480" s="7" t="s">
        <v>535</v>
      </c>
      <c r="F480" s="19" t="s">
        <v>457</v>
      </c>
      <c r="G480" s="20">
        <v>51076256</v>
      </c>
      <c r="H480" s="10">
        <v>16754921</v>
      </c>
      <c r="I480" s="3"/>
    </row>
    <row r="481" spans="1:9" ht="83.25" customHeight="1" x14ac:dyDescent="0.8">
      <c r="A481" s="29">
        <v>479</v>
      </c>
      <c r="B481" s="31" t="s">
        <v>1009</v>
      </c>
      <c r="C481" s="5" t="s">
        <v>10</v>
      </c>
      <c r="D481" s="6">
        <v>33301</v>
      </c>
      <c r="E481" s="7" t="s">
        <v>537</v>
      </c>
      <c r="F481" s="8" t="s">
        <v>459</v>
      </c>
      <c r="G481" s="9">
        <v>11179355</v>
      </c>
      <c r="H481" s="10">
        <v>16828816</v>
      </c>
      <c r="I481" s="3"/>
    </row>
    <row r="482" spans="1:9" s="28" customFormat="1" ht="83.25" customHeight="1" x14ac:dyDescent="0.8">
      <c r="A482" s="29">
        <v>480</v>
      </c>
      <c r="B482" s="31" t="s">
        <v>1015</v>
      </c>
      <c r="C482" s="5" t="s">
        <v>10</v>
      </c>
      <c r="D482" s="11">
        <v>33580</v>
      </c>
      <c r="E482" s="7" t="s">
        <v>537</v>
      </c>
      <c r="F482" s="12" t="s">
        <v>465</v>
      </c>
      <c r="G482" s="13">
        <v>51616971</v>
      </c>
      <c r="H482" s="10">
        <v>15935566</v>
      </c>
      <c r="I482" s="3"/>
    </row>
    <row r="483" spans="1:9" s="28" customFormat="1" ht="83.25" customHeight="1" x14ac:dyDescent="0.8">
      <c r="A483" s="29">
        <v>481</v>
      </c>
      <c r="B483" s="31" t="s">
        <v>1016</v>
      </c>
      <c r="C483" s="5" t="s">
        <v>10</v>
      </c>
      <c r="D483" s="11">
        <v>35653</v>
      </c>
      <c r="E483" s="7" t="s">
        <v>537</v>
      </c>
      <c r="F483" s="12" t="s">
        <v>466</v>
      </c>
      <c r="G483" s="13">
        <v>20947512</v>
      </c>
      <c r="H483" s="10">
        <v>81203496</v>
      </c>
      <c r="I483" s="3"/>
    </row>
    <row r="484" spans="1:9" s="28" customFormat="1" ht="83.25" customHeight="1" x14ac:dyDescent="0.8">
      <c r="A484" s="29">
        <v>482</v>
      </c>
      <c r="B484" s="31" t="s">
        <v>472</v>
      </c>
      <c r="C484" s="5" t="s">
        <v>10</v>
      </c>
      <c r="D484" s="6">
        <v>25451</v>
      </c>
      <c r="E484" s="7" t="s">
        <v>537</v>
      </c>
      <c r="F484" s="8" t="s">
        <v>473</v>
      </c>
      <c r="G484" s="9" t="s">
        <v>554</v>
      </c>
      <c r="H484" s="10">
        <v>12886316</v>
      </c>
      <c r="I484" s="3"/>
    </row>
    <row r="485" spans="1:9" s="28" customFormat="1" ht="83.25" customHeight="1" x14ac:dyDescent="0.8">
      <c r="A485" s="29">
        <v>483</v>
      </c>
      <c r="B485" s="31" t="s">
        <v>1022</v>
      </c>
      <c r="C485" s="5" t="s">
        <v>1026</v>
      </c>
      <c r="D485" s="11">
        <v>27646</v>
      </c>
      <c r="E485" s="7" t="s">
        <v>537</v>
      </c>
      <c r="F485" s="12" t="s">
        <v>474</v>
      </c>
      <c r="G485" s="13">
        <v>10448559</v>
      </c>
      <c r="H485" s="10">
        <v>12913834</v>
      </c>
      <c r="I485" s="3"/>
    </row>
    <row r="486" spans="1:9" s="28" customFormat="1" ht="83.25" customHeight="1" x14ac:dyDescent="0.8">
      <c r="A486" s="29">
        <v>484</v>
      </c>
      <c r="B486" s="31" t="s">
        <v>1008</v>
      </c>
      <c r="C486" s="5" t="s">
        <v>1026</v>
      </c>
      <c r="D486" s="11">
        <v>32643</v>
      </c>
      <c r="E486" s="7" t="s">
        <v>536</v>
      </c>
      <c r="F486" s="12" t="s">
        <v>458</v>
      </c>
      <c r="G486" s="13">
        <v>20695213</v>
      </c>
      <c r="H486" s="10">
        <v>17553736</v>
      </c>
      <c r="I486" s="3"/>
    </row>
    <row r="487" spans="1:9" s="28" customFormat="1" ht="83.25" customHeight="1" x14ac:dyDescent="0.8">
      <c r="A487" s="29">
        <v>485</v>
      </c>
      <c r="B487" s="31" t="s">
        <v>1023</v>
      </c>
      <c r="C487" s="5" t="s">
        <v>1026</v>
      </c>
      <c r="D487" s="6">
        <v>26390</v>
      </c>
      <c r="E487" s="7" t="s">
        <v>536</v>
      </c>
      <c r="F487" s="8" t="s">
        <v>479</v>
      </c>
      <c r="G487" s="9" t="s">
        <v>1028</v>
      </c>
      <c r="H487" s="10">
        <v>77765402</v>
      </c>
      <c r="I487" s="3"/>
    </row>
    <row r="488" spans="1:9" s="28" customFormat="1" ht="83.25" customHeight="1" x14ac:dyDescent="0.8">
      <c r="A488" s="29">
        <v>486</v>
      </c>
      <c r="B488" s="31" t="s">
        <v>480</v>
      </c>
      <c r="C488" s="5" t="s">
        <v>10</v>
      </c>
      <c r="D488" s="6">
        <v>35098</v>
      </c>
      <c r="E488" s="7" t="s">
        <v>536</v>
      </c>
      <c r="F488" s="8" t="s">
        <v>481</v>
      </c>
      <c r="G488" s="9">
        <v>160285742</v>
      </c>
      <c r="H488" s="14">
        <v>964552131</v>
      </c>
      <c r="I488" s="3"/>
    </row>
    <row r="489" spans="1:9" s="28" customFormat="1" ht="83.25" customHeight="1" x14ac:dyDescent="0.8">
      <c r="A489" s="29">
        <v>487</v>
      </c>
      <c r="B489" s="31" t="s">
        <v>482</v>
      </c>
      <c r="C489" s="5" t="s">
        <v>1026</v>
      </c>
      <c r="D489" s="6">
        <v>30897</v>
      </c>
      <c r="E489" s="7" t="s">
        <v>536</v>
      </c>
      <c r="F489" s="8" t="s">
        <v>483</v>
      </c>
      <c r="G489" s="9" t="s">
        <v>1027</v>
      </c>
      <c r="H489" s="14">
        <v>976006837</v>
      </c>
      <c r="I489" s="3"/>
    </row>
    <row r="490" spans="1:9" s="28" customFormat="1" ht="83.25" customHeight="1" x14ac:dyDescent="0.8">
      <c r="A490" s="29">
        <v>488</v>
      </c>
      <c r="B490" s="31" t="s">
        <v>484</v>
      </c>
      <c r="C490" s="5" t="s">
        <v>10</v>
      </c>
      <c r="D490" s="11">
        <v>36354</v>
      </c>
      <c r="E490" s="7" t="s">
        <v>536</v>
      </c>
      <c r="F490" s="12" t="s">
        <v>485</v>
      </c>
      <c r="G490" s="13">
        <v>40438798</v>
      </c>
      <c r="H490" s="14">
        <v>974923026</v>
      </c>
      <c r="I490" s="3"/>
    </row>
    <row r="491" spans="1:9" s="30" customFormat="1" ht="83.25" customHeight="1" x14ac:dyDescent="0.8">
      <c r="A491" s="29">
        <v>489</v>
      </c>
      <c r="B491" s="31" t="s">
        <v>1024</v>
      </c>
      <c r="C491" s="5" t="s">
        <v>1026</v>
      </c>
      <c r="D491" s="11">
        <v>36017</v>
      </c>
      <c r="E491" s="7" t="s">
        <v>536</v>
      </c>
      <c r="F491" s="12" t="s">
        <v>486</v>
      </c>
      <c r="G491" s="13">
        <v>110503053</v>
      </c>
      <c r="H491" s="10">
        <v>17268127</v>
      </c>
      <c r="I491" s="3"/>
    </row>
    <row r="492" spans="1:9" ht="83.25" customHeight="1" x14ac:dyDescent="0.8">
      <c r="A492" s="29">
        <v>490</v>
      </c>
      <c r="B492" s="31" t="s">
        <v>1025</v>
      </c>
      <c r="C492" s="5" t="s">
        <v>10</v>
      </c>
      <c r="D492" s="11">
        <v>34586</v>
      </c>
      <c r="E492" s="7" t="s">
        <v>536</v>
      </c>
      <c r="F492" s="12" t="s">
        <v>487</v>
      </c>
      <c r="G492" s="13">
        <v>160277846</v>
      </c>
      <c r="H492" s="10">
        <v>70216956</v>
      </c>
      <c r="I492" s="3"/>
    </row>
    <row r="493" spans="1:9" ht="40.049999999999997" customHeight="1" x14ac:dyDescent="0.8">
      <c r="A493" s="105" t="s">
        <v>555</v>
      </c>
      <c r="B493" s="106"/>
      <c r="C493" s="106"/>
      <c r="D493" s="106"/>
      <c r="E493" s="106"/>
      <c r="F493" s="107"/>
      <c r="G493" s="108" t="s">
        <v>488</v>
      </c>
      <c r="H493" s="107"/>
      <c r="I493" s="106"/>
    </row>
    <row r="494" spans="1:9" x14ac:dyDescent="0.8">
      <c r="A494" s="106"/>
      <c r="B494" s="106"/>
      <c r="C494" s="106"/>
      <c r="D494" s="106"/>
      <c r="E494" s="106"/>
      <c r="F494" s="107"/>
      <c r="G494" s="107"/>
      <c r="H494" s="107"/>
      <c r="I494" s="106"/>
    </row>
    <row r="495" spans="1:9" x14ac:dyDescent="0.8">
      <c r="A495" s="106"/>
      <c r="B495" s="106"/>
      <c r="C495" s="106"/>
      <c r="D495" s="106"/>
      <c r="E495" s="106"/>
      <c r="F495" s="107"/>
      <c r="G495" s="107"/>
      <c r="H495" s="107"/>
      <c r="I495" s="106"/>
    </row>
    <row r="496" spans="1:9" x14ac:dyDescent="0.8">
      <c r="A496" s="106"/>
      <c r="B496" s="106"/>
      <c r="C496" s="106"/>
      <c r="D496" s="106"/>
      <c r="E496" s="106"/>
      <c r="F496" s="107"/>
      <c r="G496" s="107"/>
      <c r="H496" s="107"/>
      <c r="I496" s="106"/>
    </row>
    <row r="497" spans="1:9" x14ac:dyDescent="0.8">
      <c r="A497" s="106"/>
      <c r="B497" s="106"/>
      <c r="C497" s="106"/>
      <c r="D497" s="106"/>
      <c r="E497" s="106"/>
      <c r="F497" s="107"/>
      <c r="G497" s="107"/>
      <c r="H497" s="107"/>
      <c r="I497" s="106"/>
    </row>
    <row r="498" spans="1:9" x14ac:dyDescent="0.8">
      <c r="A498" s="106"/>
      <c r="B498" s="106"/>
      <c r="C498" s="106"/>
      <c r="D498" s="106"/>
      <c r="E498" s="106"/>
      <c r="F498" s="107"/>
      <c r="G498" s="107"/>
      <c r="H498" s="107"/>
      <c r="I498" s="106"/>
    </row>
  </sheetData>
  <sheetProtection formatCells="0" formatColumns="0" formatRows="0" insertColumns="0" insertRows="0" insertHyperlinks="0" deleteColumns="0" deleteRows="0" sort="0" autoFilter="0" pivotTables="0"/>
  <sortState ref="B4:I492">
    <sortCondition ref="E4:E492"/>
  </sortState>
  <mergeCells count="3">
    <mergeCell ref="A1:I1"/>
    <mergeCell ref="A493:F498"/>
    <mergeCell ref="G493:I498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  <rowBreaks count="1" manualBreakCount="1">
    <brk id="2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98"/>
  <sheetViews>
    <sheetView topLeftCell="R1" zoomScale="74" zoomScaleNormal="70" workbookViewId="0">
      <selection activeCell="AU2" sqref="AU2"/>
    </sheetView>
  </sheetViews>
  <sheetFormatPr defaultColWidth="9" defaultRowHeight="22.8" x14ac:dyDescent="0.8"/>
  <cols>
    <col min="1" max="1" width="6" style="35" customWidth="1"/>
    <col min="2" max="2" width="17.296875" style="35" customWidth="1"/>
    <col min="3" max="3" width="4.69921875" style="35" customWidth="1"/>
    <col min="4" max="5" width="13" style="35" customWidth="1"/>
    <col min="6" max="6" width="23" style="36" customWidth="1"/>
    <col min="7" max="8" width="17" style="36" customWidth="1"/>
    <col min="9" max="9" width="15" style="35" customWidth="1"/>
    <col min="10" max="10" width="11.19921875" style="71" customWidth="1"/>
    <col min="11" max="11" width="9.19921875" style="71" customWidth="1"/>
    <col min="12" max="12" width="10.09765625" style="71" customWidth="1"/>
    <col min="13" max="13" width="10.796875" style="72" customWidth="1"/>
    <col min="14" max="17" width="8" style="71" customWidth="1"/>
    <col min="18" max="18" width="12.19921875" style="71" customWidth="1"/>
    <col min="19" max="19" width="12.296875" style="71" customWidth="1"/>
    <col min="20" max="20" width="9.5" style="71" customWidth="1"/>
    <col min="21" max="21" width="12.09765625" style="71" customWidth="1"/>
    <col min="22" max="22" width="12.69921875" style="72" customWidth="1"/>
    <col min="23" max="24" width="8" style="71" customWidth="1"/>
    <col min="25" max="25" width="10.796875" style="71" customWidth="1"/>
    <col min="26" max="26" width="9.19921875" style="71" customWidth="1"/>
    <col min="27" max="27" width="8.796875" style="71" customWidth="1"/>
    <col min="28" max="28" width="8.796875" style="73" customWidth="1"/>
    <col min="29" max="29" width="7.69921875" style="71" hidden="1" customWidth="1"/>
    <col min="30" max="30" width="15.296875" style="71" hidden="1" customWidth="1"/>
    <col min="31" max="31" width="7.69921875" style="71" hidden="1" customWidth="1"/>
    <col min="32" max="32" width="11.19921875" style="71" hidden="1" customWidth="1"/>
    <col min="33" max="33" width="15.296875" style="71" hidden="1" customWidth="1"/>
    <col min="34" max="34" width="11.5" style="71" hidden="1" customWidth="1"/>
    <col min="35" max="35" width="12.09765625" style="71" hidden="1" customWidth="1"/>
    <col min="36" max="36" width="12.59765625" style="71" hidden="1" customWidth="1"/>
    <col min="37" max="37" width="11.5" style="71" hidden="1" customWidth="1"/>
    <col min="38" max="38" width="12.09765625" style="71" hidden="1" customWidth="1"/>
    <col min="39" max="39" width="12.59765625" style="71" hidden="1" customWidth="1"/>
    <col min="40" max="40" width="11.5" style="71" hidden="1" customWidth="1"/>
    <col min="41" max="41" width="12.09765625" style="71" hidden="1" customWidth="1"/>
    <col min="42" max="42" width="12.59765625" style="71" hidden="1" customWidth="1"/>
    <col min="43" max="43" width="7.69921875" style="71" hidden="1" customWidth="1"/>
    <col min="44" max="44" width="9" style="71"/>
    <col min="45" max="45" width="9.5" style="71" customWidth="1"/>
    <col min="46" max="51" width="9" style="71"/>
    <col min="52" max="52" width="9.69921875" style="71" customWidth="1"/>
    <col min="53" max="53" width="10.296875" style="71" customWidth="1"/>
    <col min="54" max="54" width="8.796875" style="71" bestFit="1" customWidth="1"/>
    <col min="55" max="55" width="35.5" style="71" customWidth="1"/>
    <col min="56" max="16384" width="9" style="35"/>
  </cols>
  <sheetData>
    <row r="1" spans="1:55" ht="160.05000000000001" customHeight="1" thickTop="1" x14ac:dyDescent="0.8">
      <c r="A1" s="103" t="s">
        <v>0</v>
      </c>
      <c r="B1" s="104"/>
      <c r="C1" s="104"/>
      <c r="D1" s="104"/>
      <c r="E1" s="104"/>
      <c r="F1" s="104"/>
      <c r="G1" s="104"/>
      <c r="H1" s="104"/>
      <c r="I1" s="104"/>
      <c r="J1" s="109" t="s">
        <v>1031</v>
      </c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37"/>
      <c r="AC1" s="38" t="s">
        <v>3</v>
      </c>
      <c r="AD1" s="38" t="s">
        <v>1032</v>
      </c>
      <c r="AE1" s="39" t="s">
        <v>3</v>
      </c>
      <c r="AF1" s="39" t="s">
        <v>1033</v>
      </c>
      <c r="AG1" s="39" t="s">
        <v>1032</v>
      </c>
      <c r="AH1" s="40" t="s">
        <v>1034</v>
      </c>
      <c r="AI1" s="40" t="s">
        <v>1035</v>
      </c>
      <c r="AJ1" s="40" t="s">
        <v>1036</v>
      </c>
      <c r="AK1" s="41" t="s">
        <v>1034</v>
      </c>
      <c r="AL1" s="41" t="s">
        <v>1035</v>
      </c>
      <c r="AM1" s="41" t="s">
        <v>1036</v>
      </c>
      <c r="AN1" s="42" t="s">
        <v>1034</v>
      </c>
      <c r="AO1" s="42" t="s">
        <v>1035</v>
      </c>
      <c r="AP1" s="42" t="s">
        <v>1036</v>
      </c>
      <c r="AQ1" s="43"/>
      <c r="AR1" s="44" t="s">
        <v>1037</v>
      </c>
      <c r="AS1" s="44" t="s">
        <v>1038</v>
      </c>
      <c r="AT1" s="44" t="s">
        <v>1039</v>
      </c>
      <c r="AU1" s="44" t="s">
        <v>1040</v>
      </c>
      <c r="AV1" s="44" t="s">
        <v>1041</v>
      </c>
      <c r="AW1" s="44" t="s">
        <v>1042</v>
      </c>
      <c r="AX1" s="44" t="s">
        <v>1034</v>
      </c>
      <c r="AY1" s="44" t="s">
        <v>1043</v>
      </c>
      <c r="AZ1" s="44" t="s">
        <v>1044</v>
      </c>
      <c r="BA1" s="44" t="s">
        <v>1045</v>
      </c>
      <c r="BB1" s="45" t="s">
        <v>1046</v>
      </c>
      <c r="BC1" s="46" t="s">
        <v>1047</v>
      </c>
    </row>
    <row r="2" spans="1:55" ht="70.05" customHeight="1" thickBot="1" x14ac:dyDescent="0.8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  <c r="J2" s="47" t="s">
        <v>1034</v>
      </c>
      <c r="K2" s="48" t="s">
        <v>1033</v>
      </c>
      <c r="L2" s="48" t="s">
        <v>1048</v>
      </c>
      <c r="M2" s="49" t="s">
        <v>1049</v>
      </c>
      <c r="N2" s="48" t="s">
        <v>1050</v>
      </c>
      <c r="O2" s="48" t="s">
        <v>1051</v>
      </c>
      <c r="P2" s="48" t="s">
        <v>1052</v>
      </c>
      <c r="Q2" s="48" t="s">
        <v>1035</v>
      </c>
      <c r="R2" s="48" t="s">
        <v>1053</v>
      </c>
      <c r="S2" s="48" t="s">
        <v>1054</v>
      </c>
      <c r="T2" s="48" t="s">
        <v>1055</v>
      </c>
      <c r="U2" s="48" t="s">
        <v>1056</v>
      </c>
      <c r="V2" s="49" t="s">
        <v>1057</v>
      </c>
      <c r="W2" s="48" t="s">
        <v>1058</v>
      </c>
      <c r="X2" s="48" t="s">
        <v>1059</v>
      </c>
      <c r="Y2" s="48" t="s">
        <v>1060</v>
      </c>
      <c r="Z2" s="48" t="s">
        <v>1036</v>
      </c>
      <c r="AA2" s="48" t="s">
        <v>1032</v>
      </c>
      <c r="AB2" s="50"/>
      <c r="AC2" s="51" t="s">
        <v>1061</v>
      </c>
      <c r="AD2" s="51">
        <v>1</v>
      </c>
      <c r="AE2" s="52" t="s">
        <v>1061</v>
      </c>
      <c r="AF2" s="52">
        <v>2</v>
      </c>
      <c r="AG2" s="52">
        <v>1</v>
      </c>
      <c r="AH2" s="53">
        <v>2</v>
      </c>
      <c r="AI2" s="53">
        <v>1</v>
      </c>
      <c r="AJ2" s="53">
        <v>1</v>
      </c>
      <c r="AK2" s="54"/>
      <c r="AL2" s="54">
        <v>2</v>
      </c>
      <c r="AM2" s="54">
        <v>1</v>
      </c>
      <c r="AN2" s="55"/>
      <c r="AO2" s="55">
        <v>1</v>
      </c>
      <c r="AP2" s="55">
        <v>2</v>
      </c>
      <c r="AQ2" s="56"/>
      <c r="AR2" s="57">
        <f>COUNTA($A$3:$A492)</f>
        <v>490</v>
      </c>
      <c r="AS2" s="57">
        <f>COUNTIF($C$3:$C492,"ស្រី")</f>
        <v>388</v>
      </c>
      <c r="AT2" s="57">
        <f>COUNTIF($AA$3:$AA492,1)</f>
        <v>471</v>
      </c>
      <c r="AU2" s="57">
        <f>DCOUNT($A$2:$AA492,"ផ្ទៀងផ្ទាត់ចុងក្រោយ",$AC$1:$AD$2)</f>
        <v>371</v>
      </c>
      <c r="AV2" s="57">
        <f>COUNTIF($AA$3:$AA$492,2)</f>
        <v>19</v>
      </c>
      <c r="AW2" s="57">
        <f>COUNTIF(K:K,2)</f>
        <v>0</v>
      </c>
      <c r="AX2" s="57">
        <f>DCOUNT($A$2:$AA492,"គ្មានស្នាមមេដៃ",$AH$1:$AJ$2)</f>
        <v>7</v>
      </c>
      <c r="AY2" s="57">
        <f>DCOUNT($A$2:$AA492,"NID_problem",$AK$1:$AM$2)</f>
        <v>10</v>
      </c>
      <c r="AZ2" s="57">
        <f>DCOUNT($A$2:$AA492,"NID_problem",$AN$1:$AP$2)</f>
        <v>2</v>
      </c>
      <c r="BA2" s="57">
        <f>((AR2-AT2)-SUM(AW2,AX2,AY2,AZ2))</f>
        <v>0</v>
      </c>
      <c r="BB2" s="58" t="str">
        <f>IF((AR2-AT2)=(AW2+AY2+AZ2+AX2+BA2),"ត្រឹមត្រូវ","មិនត្រឹមត្រូវ")</f>
        <v>ត្រឹមត្រូវ</v>
      </c>
      <c r="BC2" s="59">
        <v>1</v>
      </c>
    </row>
    <row r="3" spans="1:55" ht="83.25" customHeight="1" x14ac:dyDescent="0.8">
      <c r="A3" s="29">
        <v>1</v>
      </c>
      <c r="B3" s="31" t="s">
        <v>556</v>
      </c>
      <c r="C3" s="5" t="s">
        <v>1061</v>
      </c>
      <c r="D3" s="6">
        <v>32721</v>
      </c>
      <c r="E3" s="7" t="s">
        <v>489</v>
      </c>
      <c r="F3" s="8" t="s">
        <v>11</v>
      </c>
      <c r="G3" s="75" t="s">
        <v>1029</v>
      </c>
      <c r="H3" s="74" t="s">
        <v>1066</v>
      </c>
      <c r="I3" s="3"/>
      <c r="J3" s="60"/>
      <c r="K3" s="61">
        <f>IF(OR(H3="បរទេស",G3="បរទេស"),2,1)</f>
        <v>1</v>
      </c>
      <c r="L3" s="62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</f>
        <v>រោងចក្រគិតអោយចំនួន40ដុល្លាបន្ថែម</v>
      </c>
      <c r="M3" s="66">
        <f>IF(L3="បរទេស","បរទេស",IF(AND($BC$2=1,LEN(L3)=8),"0"&amp;L3,IF(LEN(L3)&gt;9,2,LEFT(L3,9))))</f>
        <v>2</v>
      </c>
      <c r="N3" s="63">
        <f>IF(L3="បរទេស",1,IF((LEN($M3)-9)=0,1,2))</f>
        <v>2</v>
      </c>
      <c r="O3" s="63">
        <f>IF(M3="",2,1)</f>
        <v>1</v>
      </c>
      <c r="P3" s="63">
        <f>IF(M3="បរទេស",1,IF(COUNTIF(M:M,$M3)&gt;1,2,1))</f>
        <v>2</v>
      </c>
      <c r="Q3" s="64">
        <f>IF(M3="បរទេស",1,MAX(N3:P3))</f>
        <v>2</v>
      </c>
      <c r="R3" s="65" t="str">
        <f>H3</f>
        <v>015604417</v>
      </c>
      <c r="S3" s="62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015604417</v>
      </c>
      <c r="T3" s="63" t="e">
        <f>LEFT(S3, SEARCH("/",S3,1)-1)</f>
        <v>#VALUE!</v>
      </c>
      <c r="U3" s="62" t="str">
        <f>IFERROR(T3,S3)</f>
        <v>015604417</v>
      </c>
      <c r="V3" s="66" t="str">
        <f>IF(LEFT(U3,5)="បរទេស","បរទេស",IF(LEFT(U3,3)="855","0"&amp;MID(U3,4,10),IF(LEFT(U3,1)="0",MID(U3,1,10),IF(LEFT(U3,1)&gt;=1,"0"&amp;MID(U3,1,10),U3))))</f>
        <v>015604417</v>
      </c>
      <c r="W3" s="63">
        <f>IF(V3="បរទេស",1,IF(OR(LEN(V3)=9,LEN(V3)=10),1,2))</f>
        <v>1</v>
      </c>
      <c r="X3" s="67">
        <f>IF(V3="",2,1)</f>
        <v>1</v>
      </c>
      <c r="Y3" s="63">
        <f>IF(V3="បរទេស",1,IF(COUNTIF(V:V,$V3)&gt;1,2,1))</f>
        <v>1</v>
      </c>
      <c r="Z3" s="64">
        <f>IF(V3="បរទេស",1,MAX(W3:Y3))</f>
        <v>1</v>
      </c>
      <c r="AA3" s="64">
        <f>IF(K3=2,2,MAX(J3,Q3,Z3,Z3))</f>
        <v>2</v>
      </c>
      <c r="AB3" s="68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70"/>
      <c r="AR3" s="111" t="s">
        <v>1062</v>
      </c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2"/>
    </row>
    <row r="4" spans="1:55" ht="83.25" customHeight="1" x14ac:dyDescent="0.8">
      <c r="A4" s="29">
        <v>2</v>
      </c>
      <c r="B4" s="31" t="s">
        <v>557</v>
      </c>
      <c r="C4" s="5" t="s">
        <v>1061</v>
      </c>
      <c r="D4" s="6">
        <v>34093</v>
      </c>
      <c r="E4" s="7" t="s">
        <v>489</v>
      </c>
      <c r="F4" s="8" t="s">
        <v>12</v>
      </c>
      <c r="G4" s="76">
        <v>100681982</v>
      </c>
      <c r="H4" s="74" t="s">
        <v>1067</v>
      </c>
      <c r="I4" s="3"/>
      <c r="J4" s="60"/>
      <c r="K4" s="61">
        <f t="shared" ref="K4:K67" si="0">IF(OR(H4="បរទេស",G4="បរទេស"),2,1)</f>
        <v>1</v>
      </c>
      <c r="L4" s="62" t="str">
        <f t="shared" ref="L4:L67" si="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</f>
        <v>100681982</v>
      </c>
      <c r="M4" s="66" t="str">
        <f t="shared" ref="M4:M67" si="2">IF(L4="បរទេស","បរទេស",IF(AND($BC$2=1,LEN(L4)=8),"0"&amp;L4,IF(LEN(L4)&gt;9,2,LEFT(L4,9))))</f>
        <v>100681982</v>
      </c>
      <c r="N4" s="63">
        <f t="shared" ref="N4:N67" si="3">IF(L4="បរទេស",1,IF((LEN($M4)-9)=0,1,2))</f>
        <v>1</v>
      </c>
      <c r="O4" s="63">
        <f t="shared" ref="O4:O67" si="4">IF(M4="",2,1)</f>
        <v>1</v>
      </c>
      <c r="P4" s="63">
        <f t="shared" ref="P4:P67" si="5">IF(M4="បរទេស",1,IF(COUNTIF(M:M,$M4)&gt;1,2,1))</f>
        <v>1</v>
      </c>
      <c r="Q4" s="64">
        <f t="shared" ref="Q4:Q67" si="6">IF(M4="បរទេស",1,MAX(N4:P4))</f>
        <v>1</v>
      </c>
      <c r="R4" s="65" t="str">
        <f t="shared" ref="R4:R67" si="7">H4</f>
        <v>078327295</v>
      </c>
      <c r="S4" s="62" t="str">
        <f t="shared" ref="S4:S67" si="8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078327295</v>
      </c>
      <c r="T4" s="63" t="e">
        <f t="shared" ref="T4:T67" si="9">LEFT(S4, SEARCH("/",S4,1)-1)</f>
        <v>#VALUE!</v>
      </c>
      <c r="U4" s="62" t="str">
        <f t="shared" ref="U4:U67" si="10">IFERROR(T4,S4)</f>
        <v>078327295</v>
      </c>
      <c r="V4" s="66" t="str">
        <f t="shared" ref="V4:V67" si="11">IF(LEFT(U4,5)="បរទេស","បរទេស",IF(LEFT(U4,3)="855","0"&amp;MID(U4,4,10),IF(LEFT(U4,1)="0",MID(U4,1,10),IF(LEFT(U4,1)&gt;=1,"0"&amp;MID(U4,1,10),U4))))</f>
        <v>078327295</v>
      </c>
      <c r="W4" s="63">
        <f t="shared" ref="W4:W67" si="12">IF(V4="បរទេស",1,IF(OR(LEN(V4)=9,LEN(V4)=10),1,2))</f>
        <v>1</v>
      </c>
      <c r="X4" s="67">
        <f t="shared" ref="X4:X67" si="13">IF(V4="",2,1)</f>
        <v>1</v>
      </c>
      <c r="Y4" s="63">
        <f t="shared" ref="Y4:Y67" si="14">IF(V4="បរទេស",1,IF(COUNTIF(V:V,$V4)&gt;1,2,1))</f>
        <v>1</v>
      </c>
      <c r="Z4" s="64">
        <f t="shared" ref="Z4:Z67" si="15">IF(V4="បរទេស",1,MAX(W4:Y4))</f>
        <v>1</v>
      </c>
      <c r="AA4" s="64">
        <f t="shared" ref="AA4:AA67" si="16">IF(K4=2,2,MAX(J4,Q4,Z4,Z4))</f>
        <v>1</v>
      </c>
    </row>
    <row r="5" spans="1:55" ht="83.25" customHeight="1" x14ac:dyDescent="0.8">
      <c r="A5" s="29">
        <v>3</v>
      </c>
      <c r="B5" s="31" t="s">
        <v>558</v>
      </c>
      <c r="C5" s="5" t="s">
        <v>1061</v>
      </c>
      <c r="D5" s="6">
        <v>32577</v>
      </c>
      <c r="E5" s="7" t="s">
        <v>489</v>
      </c>
      <c r="F5" s="8" t="s">
        <v>13</v>
      </c>
      <c r="G5" s="76">
        <v>30404131</v>
      </c>
      <c r="H5" s="74" t="s">
        <v>1064</v>
      </c>
      <c r="I5" s="3"/>
      <c r="J5" s="60"/>
      <c r="K5" s="61">
        <f t="shared" si="0"/>
        <v>1</v>
      </c>
      <c r="L5" s="62" t="str">
        <f t="shared" si="1"/>
        <v>30404131</v>
      </c>
      <c r="M5" s="66" t="str">
        <f t="shared" si="2"/>
        <v>030404131</v>
      </c>
      <c r="N5" s="63">
        <f t="shared" si="3"/>
        <v>1</v>
      </c>
      <c r="O5" s="63">
        <f t="shared" si="4"/>
        <v>1</v>
      </c>
      <c r="P5" s="63">
        <f t="shared" si="5"/>
        <v>1</v>
      </c>
      <c r="Q5" s="64">
        <f t="shared" si="6"/>
        <v>1</v>
      </c>
      <c r="R5" s="65" t="str">
        <f t="shared" si="7"/>
        <v>085599272</v>
      </c>
      <c r="S5" s="62" t="str">
        <f t="shared" si="8"/>
        <v>085599272</v>
      </c>
      <c r="T5" s="63" t="e">
        <f t="shared" si="9"/>
        <v>#VALUE!</v>
      </c>
      <c r="U5" s="62" t="str">
        <f t="shared" si="10"/>
        <v>085599272</v>
      </c>
      <c r="V5" s="66" t="str">
        <f t="shared" si="11"/>
        <v>085599272</v>
      </c>
      <c r="W5" s="63">
        <f t="shared" si="12"/>
        <v>1</v>
      </c>
      <c r="X5" s="67">
        <f t="shared" si="13"/>
        <v>1</v>
      </c>
      <c r="Y5" s="63">
        <f t="shared" si="14"/>
        <v>1</v>
      </c>
      <c r="Z5" s="64">
        <f t="shared" si="15"/>
        <v>1</v>
      </c>
      <c r="AA5" s="64">
        <f t="shared" si="16"/>
        <v>1</v>
      </c>
    </row>
    <row r="6" spans="1:55" ht="83.25" customHeight="1" x14ac:dyDescent="0.8">
      <c r="A6" s="29">
        <v>4</v>
      </c>
      <c r="B6" s="31" t="s">
        <v>559</v>
      </c>
      <c r="C6" s="5" t="s">
        <v>1061</v>
      </c>
      <c r="D6" s="11">
        <v>34483</v>
      </c>
      <c r="E6" s="7" t="s">
        <v>489</v>
      </c>
      <c r="F6" s="12" t="s">
        <v>14</v>
      </c>
      <c r="G6" s="77">
        <v>50738925</v>
      </c>
      <c r="H6" s="74" t="s">
        <v>1068</v>
      </c>
      <c r="I6" s="3"/>
      <c r="J6" s="60"/>
      <c r="K6" s="61">
        <f t="shared" si="0"/>
        <v>1</v>
      </c>
      <c r="L6" s="62" t="str">
        <f t="shared" si="1"/>
        <v>50738925</v>
      </c>
      <c r="M6" s="66" t="str">
        <f t="shared" si="2"/>
        <v>050738925</v>
      </c>
      <c r="N6" s="63">
        <f t="shared" si="3"/>
        <v>1</v>
      </c>
      <c r="O6" s="63">
        <f t="shared" si="4"/>
        <v>1</v>
      </c>
      <c r="P6" s="63">
        <f t="shared" si="5"/>
        <v>1</v>
      </c>
      <c r="Q6" s="64">
        <f t="shared" si="6"/>
        <v>1</v>
      </c>
      <c r="R6" s="65" t="str">
        <f t="shared" si="7"/>
        <v>070725476</v>
      </c>
      <c r="S6" s="62" t="str">
        <f t="shared" si="8"/>
        <v>070725476</v>
      </c>
      <c r="T6" s="63" t="e">
        <f t="shared" si="9"/>
        <v>#VALUE!</v>
      </c>
      <c r="U6" s="62" t="str">
        <f t="shared" si="10"/>
        <v>070725476</v>
      </c>
      <c r="V6" s="66" t="str">
        <f t="shared" si="11"/>
        <v>070725476</v>
      </c>
      <c r="W6" s="63">
        <f t="shared" si="12"/>
        <v>1</v>
      </c>
      <c r="X6" s="67">
        <f t="shared" si="13"/>
        <v>1</v>
      </c>
      <c r="Y6" s="63">
        <f t="shared" si="14"/>
        <v>1</v>
      </c>
      <c r="Z6" s="64">
        <f t="shared" si="15"/>
        <v>1</v>
      </c>
      <c r="AA6" s="64">
        <f t="shared" si="16"/>
        <v>1</v>
      </c>
    </row>
    <row r="7" spans="1:55" ht="83.25" customHeight="1" x14ac:dyDescent="0.8">
      <c r="A7" s="29">
        <v>5</v>
      </c>
      <c r="B7" s="31" t="s">
        <v>560</v>
      </c>
      <c r="C7" s="5" t="s">
        <v>1063</v>
      </c>
      <c r="D7" s="6">
        <v>34001</v>
      </c>
      <c r="E7" s="7" t="s">
        <v>489</v>
      </c>
      <c r="F7" s="8" t="s">
        <v>15</v>
      </c>
      <c r="G7" s="76">
        <v>30628335</v>
      </c>
      <c r="H7" s="74" t="s">
        <v>1069</v>
      </c>
      <c r="I7" s="3"/>
      <c r="J7" s="60"/>
      <c r="K7" s="61">
        <f t="shared" si="0"/>
        <v>1</v>
      </c>
      <c r="L7" s="62" t="str">
        <f t="shared" si="1"/>
        <v>30628335</v>
      </c>
      <c r="M7" s="66" t="str">
        <f t="shared" si="2"/>
        <v>030628335</v>
      </c>
      <c r="N7" s="63">
        <f t="shared" si="3"/>
        <v>1</v>
      </c>
      <c r="O7" s="63">
        <f t="shared" si="4"/>
        <v>1</v>
      </c>
      <c r="P7" s="63">
        <f t="shared" si="5"/>
        <v>1</v>
      </c>
      <c r="Q7" s="64">
        <f t="shared" si="6"/>
        <v>1</v>
      </c>
      <c r="R7" s="65" t="str">
        <f t="shared" si="7"/>
        <v>0962234696</v>
      </c>
      <c r="S7" s="62" t="str">
        <f t="shared" si="8"/>
        <v>0962234696</v>
      </c>
      <c r="T7" s="63" t="e">
        <f t="shared" si="9"/>
        <v>#VALUE!</v>
      </c>
      <c r="U7" s="62" t="str">
        <f t="shared" si="10"/>
        <v>0962234696</v>
      </c>
      <c r="V7" s="66" t="str">
        <f t="shared" si="11"/>
        <v>0962234696</v>
      </c>
      <c r="W7" s="63">
        <f t="shared" si="12"/>
        <v>1</v>
      </c>
      <c r="X7" s="67">
        <f t="shared" si="13"/>
        <v>1</v>
      </c>
      <c r="Y7" s="63">
        <f t="shared" si="14"/>
        <v>1</v>
      </c>
      <c r="Z7" s="64">
        <f t="shared" si="15"/>
        <v>1</v>
      </c>
      <c r="AA7" s="64">
        <f t="shared" si="16"/>
        <v>1</v>
      </c>
    </row>
    <row r="8" spans="1:55" ht="83.25" customHeight="1" x14ac:dyDescent="0.8">
      <c r="A8" s="29">
        <v>6</v>
      </c>
      <c r="B8" s="31" t="s">
        <v>561</v>
      </c>
      <c r="C8" s="5" t="s">
        <v>1061</v>
      </c>
      <c r="D8" s="11">
        <v>30059</v>
      </c>
      <c r="E8" s="7" t="s">
        <v>489</v>
      </c>
      <c r="F8" s="12" t="s">
        <v>16</v>
      </c>
      <c r="G8" s="77">
        <v>150584505</v>
      </c>
      <c r="H8" s="74" t="s">
        <v>1070</v>
      </c>
      <c r="I8" s="3"/>
      <c r="J8" s="60"/>
      <c r="K8" s="61">
        <f t="shared" si="0"/>
        <v>1</v>
      </c>
      <c r="L8" s="62" t="str">
        <f t="shared" si="1"/>
        <v>150584505</v>
      </c>
      <c r="M8" s="66" t="str">
        <f t="shared" si="2"/>
        <v>150584505</v>
      </c>
      <c r="N8" s="63">
        <f t="shared" si="3"/>
        <v>1</v>
      </c>
      <c r="O8" s="63">
        <f t="shared" si="4"/>
        <v>1</v>
      </c>
      <c r="P8" s="63">
        <f t="shared" si="5"/>
        <v>1</v>
      </c>
      <c r="Q8" s="64">
        <f t="shared" si="6"/>
        <v>1</v>
      </c>
      <c r="R8" s="65" t="str">
        <f t="shared" si="7"/>
        <v>0963531709</v>
      </c>
      <c r="S8" s="62" t="str">
        <f t="shared" si="8"/>
        <v>0963531709</v>
      </c>
      <c r="T8" s="63" t="e">
        <f t="shared" si="9"/>
        <v>#VALUE!</v>
      </c>
      <c r="U8" s="62" t="str">
        <f t="shared" si="10"/>
        <v>0963531709</v>
      </c>
      <c r="V8" s="66" t="str">
        <f t="shared" si="11"/>
        <v>0963531709</v>
      </c>
      <c r="W8" s="63">
        <f t="shared" si="12"/>
        <v>1</v>
      </c>
      <c r="X8" s="67">
        <f t="shared" si="13"/>
        <v>1</v>
      </c>
      <c r="Y8" s="63">
        <f t="shared" si="14"/>
        <v>1</v>
      </c>
      <c r="Z8" s="64">
        <f t="shared" si="15"/>
        <v>1</v>
      </c>
      <c r="AA8" s="64">
        <f t="shared" si="16"/>
        <v>1</v>
      </c>
    </row>
    <row r="9" spans="1:55" ht="83.25" customHeight="1" x14ac:dyDescent="0.8">
      <c r="A9" s="29">
        <v>7</v>
      </c>
      <c r="B9" s="31" t="s">
        <v>562</v>
      </c>
      <c r="C9" s="5" t="s">
        <v>1063</v>
      </c>
      <c r="D9" s="11">
        <v>33460</v>
      </c>
      <c r="E9" s="7" t="s">
        <v>489</v>
      </c>
      <c r="F9" s="12" t="s">
        <v>17</v>
      </c>
      <c r="G9" s="77">
        <v>61705537</v>
      </c>
      <c r="H9" s="74" t="s">
        <v>1071</v>
      </c>
      <c r="I9" s="3"/>
      <c r="J9" s="60"/>
      <c r="K9" s="61">
        <f t="shared" si="0"/>
        <v>1</v>
      </c>
      <c r="L9" s="62" t="str">
        <f t="shared" si="1"/>
        <v>61705537</v>
      </c>
      <c r="M9" s="66" t="str">
        <f t="shared" si="2"/>
        <v>061705537</v>
      </c>
      <c r="N9" s="63">
        <f t="shared" si="3"/>
        <v>1</v>
      </c>
      <c r="O9" s="63">
        <f t="shared" si="4"/>
        <v>1</v>
      </c>
      <c r="P9" s="63">
        <f t="shared" si="5"/>
        <v>1</v>
      </c>
      <c r="Q9" s="64">
        <f t="shared" si="6"/>
        <v>1</v>
      </c>
      <c r="R9" s="65" t="str">
        <f t="shared" si="7"/>
        <v>086353935</v>
      </c>
      <c r="S9" s="62" t="str">
        <f t="shared" si="8"/>
        <v>086353935</v>
      </c>
      <c r="T9" s="63" t="e">
        <f t="shared" si="9"/>
        <v>#VALUE!</v>
      </c>
      <c r="U9" s="62" t="str">
        <f t="shared" si="10"/>
        <v>086353935</v>
      </c>
      <c r="V9" s="66" t="str">
        <f t="shared" si="11"/>
        <v>086353935</v>
      </c>
      <c r="W9" s="63">
        <f t="shared" si="12"/>
        <v>1</v>
      </c>
      <c r="X9" s="67">
        <f t="shared" si="13"/>
        <v>1</v>
      </c>
      <c r="Y9" s="63">
        <f t="shared" si="14"/>
        <v>1</v>
      </c>
      <c r="Z9" s="64">
        <f t="shared" si="15"/>
        <v>1</v>
      </c>
      <c r="AA9" s="64">
        <f t="shared" si="16"/>
        <v>1</v>
      </c>
    </row>
    <row r="10" spans="1:55" ht="83.25" customHeight="1" x14ac:dyDescent="0.8">
      <c r="A10" s="29">
        <v>8</v>
      </c>
      <c r="B10" s="31" t="s">
        <v>563</v>
      </c>
      <c r="C10" s="5" t="s">
        <v>1061</v>
      </c>
      <c r="D10" s="6">
        <v>28971</v>
      </c>
      <c r="E10" s="7" t="s">
        <v>489</v>
      </c>
      <c r="F10" s="8" t="s">
        <v>18</v>
      </c>
      <c r="G10" s="76">
        <v>30865082</v>
      </c>
      <c r="H10" s="74" t="s">
        <v>1072</v>
      </c>
      <c r="I10" s="3"/>
      <c r="J10" s="60"/>
      <c r="K10" s="61">
        <f t="shared" si="0"/>
        <v>1</v>
      </c>
      <c r="L10" s="62" t="str">
        <f t="shared" si="1"/>
        <v>30865082</v>
      </c>
      <c r="M10" s="66" t="str">
        <f t="shared" si="2"/>
        <v>030865082</v>
      </c>
      <c r="N10" s="63">
        <f t="shared" si="3"/>
        <v>1</v>
      </c>
      <c r="O10" s="63">
        <f t="shared" si="4"/>
        <v>1</v>
      </c>
      <c r="P10" s="63">
        <f t="shared" si="5"/>
        <v>1</v>
      </c>
      <c r="Q10" s="64">
        <f t="shared" si="6"/>
        <v>1</v>
      </c>
      <c r="R10" s="65" t="str">
        <f t="shared" si="7"/>
        <v>0968406407</v>
      </c>
      <c r="S10" s="62" t="str">
        <f t="shared" si="8"/>
        <v>0968406407</v>
      </c>
      <c r="T10" s="63" t="e">
        <f t="shared" si="9"/>
        <v>#VALUE!</v>
      </c>
      <c r="U10" s="62" t="str">
        <f t="shared" si="10"/>
        <v>0968406407</v>
      </c>
      <c r="V10" s="66" t="str">
        <f t="shared" si="11"/>
        <v>0968406407</v>
      </c>
      <c r="W10" s="63">
        <f t="shared" si="12"/>
        <v>1</v>
      </c>
      <c r="X10" s="67">
        <f t="shared" si="13"/>
        <v>1</v>
      </c>
      <c r="Y10" s="63">
        <f t="shared" si="14"/>
        <v>1</v>
      </c>
      <c r="Z10" s="64">
        <f t="shared" si="15"/>
        <v>1</v>
      </c>
      <c r="AA10" s="64">
        <f t="shared" si="16"/>
        <v>1</v>
      </c>
    </row>
    <row r="11" spans="1:55" ht="83.25" customHeight="1" x14ac:dyDescent="0.8">
      <c r="A11" s="29">
        <v>9</v>
      </c>
      <c r="B11" s="31" t="s">
        <v>564</v>
      </c>
      <c r="C11" s="5" t="s">
        <v>1061</v>
      </c>
      <c r="D11" s="6">
        <v>34812</v>
      </c>
      <c r="E11" s="7" t="s">
        <v>489</v>
      </c>
      <c r="F11" s="8" t="s">
        <v>19</v>
      </c>
      <c r="G11" s="76">
        <v>50902160</v>
      </c>
      <c r="H11" s="74" t="s">
        <v>1073</v>
      </c>
      <c r="I11" s="3"/>
      <c r="J11" s="60"/>
      <c r="K11" s="61">
        <f t="shared" si="0"/>
        <v>1</v>
      </c>
      <c r="L11" s="62" t="str">
        <f t="shared" si="1"/>
        <v>50902160</v>
      </c>
      <c r="M11" s="66" t="str">
        <f t="shared" si="2"/>
        <v>050902160</v>
      </c>
      <c r="N11" s="63">
        <f t="shared" si="3"/>
        <v>1</v>
      </c>
      <c r="O11" s="63">
        <f t="shared" si="4"/>
        <v>1</v>
      </c>
      <c r="P11" s="63">
        <f t="shared" si="5"/>
        <v>1</v>
      </c>
      <c r="Q11" s="64">
        <f t="shared" si="6"/>
        <v>1</v>
      </c>
      <c r="R11" s="65" t="str">
        <f t="shared" si="7"/>
        <v>069864891</v>
      </c>
      <c r="S11" s="62" t="str">
        <f t="shared" si="8"/>
        <v>069864891</v>
      </c>
      <c r="T11" s="63" t="e">
        <f t="shared" si="9"/>
        <v>#VALUE!</v>
      </c>
      <c r="U11" s="62" t="str">
        <f t="shared" si="10"/>
        <v>069864891</v>
      </c>
      <c r="V11" s="66" t="str">
        <f t="shared" si="11"/>
        <v>069864891</v>
      </c>
      <c r="W11" s="63">
        <f t="shared" si="12"/>
        <v>1</v>
      </c>
      <c r="X11" s="67">
        <f t="shared" si="13"/>
        <v>1</v>
      </c>
      <c r="Y11" s="63">
        <f t="shared" si="14"/>
        <v>1</v>
      </c>
      <c r="Z11" s="64">
        <f t="shared" si="15"/>
        <v>1</v>
      </c>
      <c r="AA11" s="64">
        <f t="shared" si="16"/>
        <v>1</v>
      </c>
    </row>
    <row r="12" spans="1:55" ht="83.25" customHeight="1" x14ac:dyDescent="0.8">
      <c r="A12" s="29">
        <v>10</v>
      </c>
      <c r="B12" s="31" t="s">
        <v>565</v>
      </c>
      <c r="C12" s="5" t="s">
        <v>1061</v>
      </c>
      <c r="D12" s="6">
        <v>35271</v>
      </c>
      <c r="E12" s="7" t="s">
        <v>489</v>
      </c>
      <c r="F12" s="8" t="s">
        <v>20</v>
      </c>
      <c r="G12" s="76">
        <v>90489374</v>
      </c>
      <c r="H12" s="74" t="s">
        <v>1074</v>
      </c>
      <c r="I12" s="3"/>
      <c r="J12" s="60"/>
      <c r="K12" s="61">
        <f t="shared" si="0"/>
        <v>1</v>
      </c>
      <c r="L12" s="62" t="str">
        <f t="shared" si="1"/>
        <v>90489374</v>
      </c>
      <c r="M12" s="66" t="str">
        <f t="shared" si="2"/>
        <v>090489374</v>
      </c>
      <c r="N12" s="63">
        <f t="shared" si="3"/>
        <v>1</v>
      </c>
      <c r="O12" s="63">
        <f t="shared" si="4"/>
        <v>1</v>
      </c>
      <c r="P12" s="63">
        <f t="shared" si="5"/>
        <v>1</v>
      </c>
      <c r="Q12" s="64">
        <f t="shared" si="6"/>
        <v>1</v>
      </c>
      <c r="R12" s="65" t="str">
        <f t="shared" si="7"/>
        <v>0974375358</v>
      </c>
      <c r="S12" s="62" t="str">
        <f t="shared" si="8"/>
        <v>0974375358</v>
      </c>
      <c r="T12" s="63" t="e">
        <f t="shared" si="9"/>
        <v>#VALUE!</v>
      </c>
      <c r="U12" s="62" t="str">
        <f t="shared" si="10"/>
        <v>0974375358</v>
      </c>
      <c r="V12" s="66" t="str">
        <f t="shared" si="11"/>
        <v>0974375358</v>
      </c>
      <c r="W12" s="63">
        <f t="shared" si="12"/>
        <v>1</v>
      </c>
      <c r="X12" s="67">
        <f t="shared" si="13"/>
        <v>1</v>
      </c>
      <c r="Y12" s="63">
        <f t="shared" si="14"/>
        <v>1</v>
      </c>
      <c r="Z12" s="64">
        <f t="shared" si="15"/>
        <v>1</v>
      </c>
      <c r="AA12" s="64">
        <f t="shared" si="16"/>
        <v>1</v>
      </c>
    </row>
    <row r="13" spans="1:55" ht="83.25" customHeight="1" x14ac:dyDescent="0.8">
      <c r="A13" s="29">
        <v>11</v>
      </c>
      <c r="B13" s="31" t="s">
        <v>566</v>
      </c>
      <c r="C13" s="5" t="s">
        <v>1061</v>
      </c>
      <c r="D13" s="6">
        <v>34973</v>
      </c>
      <c r="E13" s="7" t="s">
        <v>489</v>
      </c>
      <c r="F13" s="8" t="s">
        <v>21</v>
      </c>
      <c r="G13" s="76">
        <v>150637915</v>
      </c>
      <c r="H13" s="74" t="s">
        <v>1075</v>
      </c>
      <c r="I13" s="3"/>
      <c r="J13" s="60"/>
      <c r="K13" s="61">
        <f t="shared" si="0"/>
        <v>1</v>
      </c>
      <c r="L13" s="62" t="str">
        <f t="shared" si="1"/>
        <v>150637915</v>
      </c>
      <c r="M13" s="66" t="str">
        <f t="shared" si="2"/>
        <v>150637915</v>
      </c>
      <c r="N13" s="63">
        <f t="shared" si="3"/>
        <v>1</v>
      </c>
      <c r="O13" s="63">
        <f t="shared" si="4"/>
        <v>1</v>
      </c>
      <c r="P13" s="63">
        <f t="shared" si="5"/>
        <v>1</v>
      </c>
      <c r="Q13" s="64">
        <f t="shared" si="6"/>
        <v>1</v>
      </c>
      <c r="R13" s="65" t="str">
        <f t="shared" si="7"/>
        <v>0973684670</v>
      </c>
      <c r="S13" s="62" t="str">
        <f t="shared" si="8"/>
        <v>0973684670</v>
      </c>
      <c r="T13" s="63" t="e">
        <f t="shared" si="9"/>
        <v>#VALUE!</v>
      </c>
      <c r="U13" s="62" t="str">
        <f t="shared" si="10"/>
        <v>0973684670</v>
      </c>
      <c r="V13" s="66" t="str">
        <f t="shared" si="11"/>
        <v>0973684670</v>
      </c>
      <c r="W13" s="63">
        <f t="shared" si="12"/>
        <v>1</v>
      </c>
      <c r="X13" s="67">
        <f t="shared" si="13"/>
        <v>1</v>
      </c>
      <c r="Y13" s="63">
        <f t="shared" si="14"/>
        <v>1</v>
      </c>
      <c r="Z13" s="64">
        <f t="shared" si="15"/>
        <v>1</v>
      </c>
      <c r="AA13" s="64">
        <f t="shared" si="16"/>
        <v>1</v>
      </c>
    </row>
    <row r="14" spans="1:55" ht="83.25" customHeight="1" x14ac:dyDescent="0.8">
      <c r="A14" s="29">
        <v>12</v>
      </c>
      <c r="B14" s="31" t="s">
        <v>567</v>
      </c>
      <c r="C14" s="5" t="s">
        <v>1061</v>
      </c>
      <c r="D14" s="11">
        <v>34398</v>
      </c>
      <c r="E14" s="7" t="s">
        <v>489</v>
      </c>
      <c r="F14" s="12" t="s">
        <v>22</v>
      </c>
      <c r="G14" s="77">
        <v>40337989</v>
      </c>
      <c r="H14" s="74" t="s">
        <v>1076</v>
      </c>
      <c r="I14" s="3"/>
      <c r="J14" s="60"/>
      <c r="K14" s="61">
        <f t="shared" si="0"/>
        <v>1</v>
      </c>
      <c r="L14" s="62" t="str">
        <f t="shared" si="1"/>
        <v>40337989</v>
      </c>
      <c r="M14" s="66" t="str">
        <f t="shared" si="2"/>
        <v>040337989</v>
      </c>
      <c r="N14" s="63">
        <f t="shared" si="3"/>
        <v>1</v>
      </c>
      <c r="O14" s="63">
        <f t="shared" si="4"/>
        <v>1</v>
      </c>
      <c r="P14" s="63">
        <f t="shared" si="5"/>
        <v>1</v>
      </c>
      <c r="Q14" s="64">
        <f t="shared" si="6"/>
        <v>1</v>
      </c>
      <c r="R14" s="65" t="str">
        <f t="shared" si="7"/>
        <v>0713299562</v>
      </c>
      <c r="S14" s="62" t="str">
        <f t="shared" si="8"/>
        <v>0713299562</v>
      </c>
      <c r="T14" s="63" t="e">
        <f t="shared" si="9"/>
        <v>#VALUE!</v>
      </c>
      <c r="U14" s="62" t="str">
        <f t="shared" si="10"/>
        <v>0713299562</v>
      </c>
      <c r="V14" s="66" t="str">
        <f t="shared" si="11"/>
        <v>0713299562</v>
      </c>
      <c r="W14" s="63">
        <f t="shared" si="12"/>
        <v>1</v>
      </c>
      <c r="X14" s="67">
        <f t="shared" si="13"/>
        <v>1</v>
      </c>
      <c r="Y14" s="63">
        <f t="shared" si="14"/>
        <v>1</v>
      </c>
      <c r="Z14" s="64">
        <f t="shared" si="15"/>
        <v>1</v>
      </c>
      <c r="AA14" s="64">
        <f t="shared" si="16"/>
        <v>1</v>
      </c>
    </row>
    <row r="15" spans="1:55" ht="83.25" customHeight="1" x14ac:dyDescent="0.8">
      <c r="A15" s="29">
        <v>13</v>
      </c>
      <c r="B15" s="31" t="s">
        <v>568</v>
      </c>
      <c r="C15" s="5" t="s">
        <v>1061</v>
      </c>
      <c r="D15" s="15">
        <v>36314</v>
      </c>
      <c r="E15" s="7" t="s">
        <v>489</v>
      </c>
      <c r="F15" s="16" t="s">
        <v>23</v>
      </c>
      <c r="G15" s="78">
        <v>250020869</v>
      </c>
      <c r="H15" s="74" t="s">
        <v>1077</v>
      </c>
      <c r="I15" s="3"/>
      <c r="J15" s="60"/>
      <c r="K15" s="61">
        <f t="shared" si="0"/>
        <v>1</v>
      </c>
      <c r="L15" s="62" t="str">
        <f t="shared" si="1"/>
        <v>250020869</v>
      </c>
      <c r="M15" s="66" t="str">
        <f t="shared" si="2"/>
        <v>250020869</v>
      </c>
      <c r="N15" s="63">
        <f t="shared" si="3"/>
        <v>1</v>
      </c>
      <c r="O15" s="63">
        <f t="shared" si="4"/>
        <v>1</v>
      </c>
      <c r="P15" s="63">
        <f t="shared" si="5"/>
        <v>1</v>
      </c>
      <c r="Q15" s="64">
        <f t="shared" si="6"/>
        <v>1</v>
      </c>
      <c r="R15" s="65" t="str">
        <f t="shared" si="7"/>
        <v>087736380</v>
      </c>
      <c r="S15" s="62" t="str">
        <f t="shared" si="8"/>
        <v>087736380</v>
      </c>
      <c r="T15" s="63" t="e">
        <f t="shared" si="9"/>
        <v>#VALUE!</v>
      </c>
      <c r="U15" s="62" t="str">
        <f t="shared" si="10"/>
        <v>087736380</v>
      </c>
      <c r="V15" s="66" t="str">
        <f t="shared" si="11"/>
        <v>087736380</v>
      </c>
      <c r="W15" s="63">
        <f t="shared" si="12"/>
        <v>1</v>
      </c>
      <c r="X15" s="67">
        <f t="shared" si="13"/>
        <v>1</v>
      </c>
      <c r="Y15" s="63">
        <f t="shared" si="14"/>
        <v>1</v>
      </c>
      <c r="Z15" s="64">
        <f t="shared" si="15"/>
        <v>1</v>
      </c>
      <c r="AA15" s="64">
        <f t="shared" si="16"/>
        <v>1</v>
      </c>
    </row>
    <row r="16" spans="1:55" ht="83.25" customHeight="1" x14ac:dyDescent="0.8">
      <c r="A16" s="29">
        <v>14</v>
      </c>
      <c r="B16" s="31" t="s">
        <v>569</v>
      </c>
      <c r="C16" s="5" t="s">
        <v>1061</v>
      </c>
      <c r="D16" s="15">
        <v>31201</v>
      </c>
      <c r="E16" s="7" t="s">
        <v>489</v>
      </c>
      <c r="F16" s="16" t="s">
        <v>24</v>
      </c>
      <c r="G16" s="78">
        <v>61864536</v>
      </c>
      <c r="H16" s="74" t="s">
        <v>1078</v>
      </c>
      <c r="I16" s="3"/>
      <c r="J16" s="60"/>
      <c r="K16" s="61">
        <f t="shared" si="0"/>
        <v>1</v>
      </c>
      <c r="L16" s="62" t="str">
        <f t="shared" si="1"/>
        <v>61864536</v>
      </c>
      <c r="M16" s="66" t="str">
        <f t="shared" si="2"/>
        <v>061864536</v>
      </c>
      <c r="N16" s="63">
        <f t="shared" si="3"/>
        <v>1</v>
      </c>
      <c r="O16" s="63">
        <f t="shared" si="4"/>
        <v>1</v>
      </c>
      <c r="P16" s="63">
        <f t="shared" si="5"/>
        <v>1</v>
      </c>
      <c r="Q16" s="64">
        <f t="shared" si="6"/>
        <v>1</v>
      </c>
      <c r="R16" s="65" t="str">
        <f t="shared" si="7"/>
        <v>0884538599</v>
      </c>
      <c r="S16" s="62" t="str">
        <f t="shared" si="8"/>
        <v>0884538599</v>
      </c>
      <c r="T16" s="63" t="e">
        <f t="shared" si="9"/>
        <v>#VALUE!</v>
      </c>
      <c r="U16" s="62" t="str">
        <f t="shared" si="10"/>
        <v>0884538599</v>
      </c>
      <c r="V16" s="66" t="str">
        <f t="shared" si="11"/>
        <v>0884538599</v>
      </c>
      <c r="W16" s="63">
        <f t="shared" si="12"/>
        <v>1</v>
      </c>
      <c r="X16" s="67">
        <f t="shared" si="13"/>
        <v>1</v>
      </c>
      <c r="Y16" s="63">
        <f t="shared" si="14"/>
        <v>1</v>
      </c>
      <c r="Z16" s="64">
        <f t="shared" si="15"/>
        <v>1</v>
      </c>
      <c r="AA16" s="64">
        <f t="shared" si="16"/>
        <v>1</v>
      </c>
    </row>
    <row r="17" spans="1:27" ht="83.25" customHeight="1" x14ac:dyDescent="0.8">
      <c r="A17" s="29">
        <v>15</v>
      </c>
      <c r="B17" s="31" t="s">
        <v>570</v>
      </c>
      <c r="C17" s="5" t="s">
        <v>1061</v>
      </c>
      <c r="D17" s="15">
        <v>36442</v>
      </c>
      <c r="E17" s="7" t="s">
        <v>489</v>
      </c>
      <c r="F17" s="16" t="s">
        <v>25</v>
      </c>
      <c r="G17" s="78">
        <v>51126610</v>
      </c>
      <c r="H17" s="74" t="s">
        <v>1079</v>
      </c>
      <c r="I17" s="3"/>
      <c r="J17" s="60"/>
      <c r="K17" s="61">
        <f t="shared" si="0"/>
        <v>1</v>
      </c>
      <c r="L17" s="62" t="str">
        <f t="shared" si="1"/>
        <v>51126610</v>
      </c>
      <c r="M17" s="66" t="str">
        <f t="shared" si="2"/>
        <v>051126610</v>
      </c>
      <c r="N17" s="63">
        <f t="shared" si="3"/>
        <v>1</v>
      </c>
      <c r="O17" s="63">
        <f t="shared" si="4"/>
        <v>1</v>
      </c>
      <c r="P17" s="63">
        <f t="shared" si="5"/>
        <v>1</v>
      </c>
      <c r="Q17" s="64">
        <f t="shared" si="6"/>
        <v>1</v>
      </c>
      <c r="R17" s="65" t="str">
        <f t="shared" si="7"/>
        <v>078609593</v>
      </c>
      <c r="S17" s="62" t="str">
        <f t="shared" si="8"/>
        <v>078609593</v>
      </c>
      <c r="T17" s="63" t="e">
        <f t="shared" si="9"/>
        <v>#VALUE!</v>
      </c>
      <c r="U17" s="62" t="str">
        <f t="shared" si="10"/>
        <v>078609593</v>
      </c>
      <c r="V17" s="66" t="str">
        <f t="shared" si="11"/>
        <v>078609593</v>
      </c>
      <c r="W17" s="63">
        <f t="shared" si="12"/>
        <v>1</v>
      </c>
      <c r="X17" s="67">
        <f t="shared" si="13"/>
        <v>1</v>
      </c>
      <c r="Y17" s="63">
        <f t="shared" si="14"/>
        <v>1</v>
      </c>
      <c r="Z17" s="64">
        <f t="shared" si="15"/>
        <v>1</v>
      </c>
      <c r="AA17" s="64">
        <f t="shared" si="16"/>
        <v>1</v>
      </c>
    </row>
    <row r="18" spans="1:27" ht="83.25" customHeight="1" x14ac:dyDescent="0.8">
      <c r="A18" s="29">
        <v>16</v>
      </c>
      <c r="B18" s="31" t="s">
        <v>571</v>
      </c>
      <c r="C18" s="5" t="s">
        <v>1061</v>
      </c>
      <c r="D18" s="11">
        <v>34410</v>
      </c>
      <c r="E18" s="7" t="s">
        <v>489</v>
      </c>
      <c r="F18" s="12" t="s">
        <v>26</v>
      </c>
      <c r="G18" s="77">
        <v>170759999</v>
      </c>
      <c r="H18" s="74" t="s">
        <v>1080</v>
      </c>
      <c r="I18" s="3"/>
      <c r="J18" s="60"/>
      <c r="K18" s="61">
        <f t="shared" si="0"/>
        <v>1</v>
      </c>
      <c r="L18" s="62" t="str">
        <f t="shared" si="1"/>
        <v>170759999</v>
      </c>
      <c r="M18" s="66" t="str">
        <f t="shared" si="2"/>
        <v>170759999</v>
      </c>
      <c r="N18" s="63">
        <f t="shared" si="3"/>
        <v>1</v>
      </c>
      <c r="O18" s="63">
        <f t="shared" si="4"/>
        <v>1</v>
      </c>
      <c r="P18" s="63">
        <f t="shared" si="5"/>
        <v>1</v>
      </c>
      <c r="Q18" s="64">
        <f t="shared" si="6"/>
        <v>1</v>
      </c>
      <c r="R18" s="65" t="str">
        <f t="shared" si="7"/>
        <v>0976025185</v>
      </c>
      <c r="S18" s="62" t="str">
        <f t="shared" si="8"/>
        <v>0976025185</v>
      </c>
      <c r="T18" s="63" t="e">
        <f t="shared" si="9"/>
        <v>#VALUE!</v>
      </c>
      <c r="U18" s="62" t="str">
        <f t="shared" si="10"/>
        <v>0976025185</v>
      </c>
      <c r="V18" s="66" t="str">
        <f t="shared" si="11"/>
        <v>0976025185</v>
      </c>
      <c r="W18" s="63">
        <f t="shared" si="12"/>
        <v>1</v>
      </c>
      <c r="X18" s="67">
        <f t="shared" si="13"/>
        <v>1</v>
      </c>
      <c r="Y18" s="63">
        <f t="shared" si="14"/>
        <v>1</v>
      </c>
      <c r="Z18" s="64">
        <f t="shared" si="15"/>
        <v>1</v>
      </c>
      <c r="AA18" s="64">
        <f t="shared" si="16"/>
        <v>1</v>
      </c>
    </row>
    <row r="19" spans="1:27" ht="83.25" customHeight="1" x14ac:dyDescent="0.8">
      <c r="A19" s="29">
        <v>17</v>
      </c>
      <c r="B19" s="31" t="s">
        <v>572</v>
      </c>
      <c r="C19" s="5" t="s">
        <v>1061</v>
      </c>
      <c r="D19" s="11">
        <v>35649</v>
      </c>
      <c r="E19" s="7" t="s">
        <v>489</v>
      </c>
      <c r="F19" s="12" t="s">
        <v>27</v>
      </c>
      <c r="G19" s="77">
        <v>50894154</v>
      </c>
      <c r="H19" s="74" t="s">
        <v>1081</v>
      </c>
      <c r="I19" s="3"/>
      <c r="J19" s="60"/>
      <c r="K19" s="61">
        <f t="shared" si="0"/>
        <v>1</v>
      </c>
      <c r="L19" s="62" t="str">
        <f t="shared" si="1"/>
        <v>50894154</v>
      </c>
      <c r="M19" s="66" t="str">
        <f t="shared" si="2"/>
        <v>050894154</v>
      </c>
      <c r="N19" s="63">
        <f t="shared" si="3"/>
        <v>1</v>
      </c>
      <c r="O19" s="63">
        <f t="shared" si="4"/>
        <v>1</v>
      </c>
      <c r="P19" s="63">
        <f t="shared" si="5"/>
        <v>1</v>
      </c>
      <c r="Q19" s="64">
        <f t="shared" si="6"/>
        <v>1</v>
      </c>
      <c r="R19" s="65" t="str">
        <f t="shared" si="7"/>
        <v>087818929</v>
      </c>
      <c r="S19" s="62" t="str">
        <f t="shared" si="8"/>
        <v>087818929</v>
      </c>
      <c r="T19" s="63" t="e">
        <f t="shared" si="9"/>
        <v>#VALUE!</v>
      </c>
      <c r="U19" s="62" t="str">
        <f t="shared" si="10"/>
        <v>087818929</v>
      </c>
      <c r="V19" s="66" t="str">
        <f t="shared" si="11"/>
        <v>087818929</v>
      </c>
      <c r="W19" s="63">
        <f t="shared" si="12"/>
        <v>1</v>
      </c>
      <c r="X19" s="67">
        <f t="shared" si="13"/>
        <v>1</v>
      </c>
      <c r="Y19" s="63">
        <f t="shared" si="14"/>
        <v>1</v>
      </c>
      <c r="Z19" s="64">
        <f t="shared" si="15"/>
        <v>1</v>
      </c>
      <c r="AA19" s="64">
        <f t="shared" si="16"/>
        <v>1</v>
      </c>
    </row>
    <row r="20" spans="1:27" ht="83.25" customHeight="1" x14ac:dyDescent="0.8">
      <c r="A20" s="29">
        <v>18</v>
      </c>
      <c r="B20" s="31" t="s">
        <v>573</v>
      </c>
      <c r="C20" s="5" t="s">
        <v>1061</v>
      </c>
      <c r="D20" s="11">
        <v>34068</v>
      </c>
      <c r="E20" s="7" t="s">
        <v>489</v>
      </c>
      <c r="F20" s="12" t="s">
        <v>28</v>
      </c>
      <c r="G20" s="77">
        <v>110492448</v>
      </c>
      <c r="H20" s="74" t="s">
        <v>1082</v>
      </c>
      <c r="I20" s="3"/>
      <c r="J20" s="60"/>
      <c r="K20" s="61">
        <f t="shared" si="0"/>
        <v>1</v>
      </c>
      <c r="L20" s="62" t="str">
        <f t="shared" si="1"/>
        <v>110492448</v>
      </c>
      <c r="M20" s="66" t="str">
        <f t="shared" si="2"/>
        <v>110492448</v>
      </c>
      <c r="N20" s="63">
        <f t="shared" si="3"/>
        <v>1</v>
      </c>
      <c r="O20" s="63">
        <f t="shared" si="4"/>
        <v>1</v>
      </c>
      <c r="P20" s="63">
        <f t="shared" si="5"/>
        <v>1</v>
      </c>
      <c r="Q20" s="64">
        <f t="shared" si="6"/>
        <v>1</v>
      </c>
      <c r="R20" s="65" t="str">
        <f t="shared" si="7"/>
        <v>0962194427</v>
      </c>
      <c r="S20" s="62" t="str">
        <f t="shared" si="8"/>
        <v>0962194427</v>
      </c>
      <c r="T20" s="63" t="e">
        <f t="shared" si="9"/>
        <v>#VALUE!</v>
      </c>
      <c r="U20" s="62" t="str">
        <f t="shared" si="10"/>
        <v>0962194427</v>
      </c>
      <c r="V20" s="66" t="str">
        <f t="shared" si="11"/>
        <v>0962194427</v>
      </c>
      <c r="W20" s="63">
        <f t="shared" si="12"/>
        <v>1</v>
      </c>
      <c r="X20" s="67">
        <f t="shared" si="13"/>
        <v>1</v>
      </c>
      <c r="Y20" s="63">
        <f t="shared" si="14"/>
        <v>1</v>
      </c>
      <c r="Z20" s="64">
        <f t="shared" si="15"/>
        <v>1</v>
      </c>
      <c r="AA20" s="64">
        <f t="shared" si="16"/>
        <v>1</v>
      </c>
    </row>
    <row r="21" spans="1:27" ht="83.25" customHeight="1" x14ac:dyDescent="0.8">
      <c r="A21" s="29">
        <v>19</v>
      </c>
      <c r="B21" s="31" t="s">
        <v>574</v>
      </c>
      <c r="C21" s="5" t="s">
        <v>1061</v>
      </c>
      <c r="D21" s="11">
        <v>37139</v>
      </c>
      <c r="E21" s="7" t="s">
        <v>489</v>
      </c>
      <c r="F21" s="12" t="s">
        <v>29</v>
      </c>
      <c r="G21" s="77">
        <v>180930336</v>
      </c>
      <c r="H21" s="74" t="s">
        <v>1083</v>
      </c>
      <c r="I21" s="3"/>
      <c r="J21" s="60"/>
      <c r="K21" s="61">
        <f t="shared" si="0"/>
        <v>1</v>
      </c>
      <c r="L21" s="62" t="str">
        <f t="shared" si="1"/>
        <v>180930336</v>
      </c>
      <c r="M21" s="66" t="str">
        <f t="shared" si="2"/>
        <v>180930336</v>
      </c>
      <c r="N21" s="63">
        <f t="shared" si="3"/>
        <v>1</v>
      </c>
      <c r="O21" s="63">
        <f t="shared" si="4"/>
        <v>1</v>
      </c>
      <c r="P21" s="63">
        <f t="shared" si="5"/>
        <v>1</v>
      </c>
      <c r="Q21" s="64">
        <f t="shared" si="6"/>
        <v>1</v>
      </c>
      <c r="R21" s="65" t="str">
        <f t="shared" si="7"/>
        <v>061681047</v>
      </c>
      <c r="S21" s="62" t="str">
        <f t="shared" si="8"/>
        <v>061681047</v>
      </c>
      <c r="T21" s="63" t="e">
        <f t="shared" si="9"/>
        <v>#VALUE!</v>
      </c>
      <c r="U21" s="62" t="str">
        <f t="shared" si="10"/>
        <v>061681047</v>
      </c>
      <c r="V21" s="66" t="str">
        <f t="shared" si="11"/>
        <v>061681047</v>
      </c>
      <c r="W21" s="63">
        <f t="shared" si="12"/>
        <v>1</v>
      </c>
      <c r="X21" s="67">
        <f t="shared" si="13"/>
        <v>1</v>
      </c>
      <c r="Y21" s="63">
        <f t="shared" si="14"/>
        <v>1</v>
      </c>
      <c r="Z21" s="64">
        <f t="shared" si="15"/>
        <v>1</v>
      </c>
      <c r="AA21" s="64">
        <f t="shared" si="16"/>
        <v>1</v>
      </c>
    </row>
    <row r="22" spans="1:27" ht="83.25" customHeight="1" x14ac:dyDescent="0.8">
      <c r="A22" s="29">
        <v>20</v>
      </c>
      <c r="B22" s="31" t="s">
        <v>575</v>
      </c>
      <c r="C22" s="5" t="s">
        <v>1061</v>
      </c>
      <c r="D22" s="11">
        <v>36984</v>
      </c>
      <c r="E22" s="7" t="s">
        <v>489</v>
      </c>
      <c r="F22" s="12" t="s">
        <v>30</v>
      </c>
      <c r="G22" s="77">
        <v>150934721</v>
      </c>
      <c r="H22" s="74" t="s">
        <v>1084</v>
      </c>
      <c r="I22" s="3"/>
      <c r="J22" s="60"/>
      <c r="K22" s="61">
        <f t="shared" si="0"/>
        <v>1</v>
      </c>
      <c r="L22" s="62" t="str">
        <f t="shared" si="1"/>
        <v>150934721</v>
      </c>
      <c r="M22" s="66" t="str">
        <f t="shared" si="2"/>
        <v>150934721</v>
      </c>
      <c r="N22" s="63">
        <f t="shared" si="3"/>
        <v>1</v>
      </c>
      <c r="O22" s="63">
        <f t="shared" si="4"/>
        <v>1</v>
      </c>
      <c r="P22" s="63">
        <f t="shared" si="5"/>
        <v>1</v>
      </c>
      <c r="Q22" s="64">
        <f t="shared" si="6"/>
        <v>1</v>
      </c>
      <c r="R22" s="65" t="str">
        <f t="shared" si="7"/>
        <v>066793238</v>
      </c>
      <c r="S22" s="62" t="str">
        <f t="shared" si="8"/>
        <v>066793238</v>
      </c>
      <c r="T22" s="63" t="e">
        <f t="shared" si="9"/>
        <v>#VALUE!</v>
      </c>
      <c r="U22" s="62" t="str">
        <f t="shared" si="10"/>
        <v>066793238</v>
      </c>
      <c r="V22" s="66" t="str">
        <f t="shared" si="11"/>
        <v>066793238</v>
      </c>
      <c r="W22" s="63">
        <f t="shared" si="12"/>
        <v>1</v>
      </c>
      <c r="X22" s="67">
        <f t="shared" si="13"/>
        <v>1</v>
      </c>
      <c r="Y22" s="63">
        <f t="shared" si="14"/>
        <v>1</v>
      </c>
      <c r="Z22" s="64">
        <f t="shared" si="15"/>
        <v>1</v>
      </c>
      <c r="AA22" s="64">
        <f t="shared" si="16"/>
        <v>1</v>
      </c>
    </row>
    <row r="23" spans="1:27" ht="83.25" customHeight="1" x14ac:dyDescent="0.8">
      <c r="A23" s="29">
        <v>21</v>
      </c>
      <c r="B23" s="31" t="s">
        <v>576</v>
      </c>
      <c r="C23" s="5" t="s">
        <v>1061</v>
      </c>
      <c r="D23" s="11">
        <v>33483</v>
      </c>
      <c r="E23" s="7" t="s">
        <v>489</v>
      </c>
      <c r="F23" s="12" t="s">
        <v>31</v>
      </c>
      <c r="G23" s="77">
        <v>190499520</v>
      </c>
      <c r="H23" s="74" t="s">
        <v>1085</v>
      </c>
      <c r="I23" s="3"/>
      <c r="J23" s="60"/>
      <c r="K23" s="61">
        <f t="shared" si="0"/>
        <v>1</v>
      </c>
      <c r="L23" s="62" t="str">
        <f t="shared" si="1"/>
        <v>190499520</v>
      </c>
      <c r="M23" s="66" t="str">
        <f t="shared" si="2"/>
        <v>190499520</v>
      </c>
      <c r="N23" s="63">
        <f t="shared" si="3"/>
        <v>1</v>
      </c>
      <c r="O23" s="63">
        <f t="shared" si="4"/>
        <v>1</v>
      </c>
      <c r="P23" s="63">
        <f t="shared" si="5"/>
        <v>1</v>
      </c>
      <c r="Q23" s="64">
        <f t="shared" si="6"/>
        <v>1</v>
      </c>
      <c r="R23" s="65" t="str">
        <f t="shared" si="7"/>
        <v>0972077469</v>
      </c>
      <c r="S23" s="62" t="str">
        <f t="shared" si="8"/>
        <v>0972077469</v>
      </c>
      <c r="T23" s="63" t="e">
        <f t="shared" si="9"/>
        <v>#VALUE!</v>
      </c>
      <c r="U23" s="62" t="str">
        <f t="shared" si="10"/>
        <v>0972077469</v>
      </c>
      <c r="V23" s="66" t="str">
        <f t="shared" si="11"/>
        <v>0972077469</v>
      </c>
      <c r="W23" s="63">
        <f t="shared" si="12"/>
        <v>1</v>
      </c>
      <c r="X23" s="67">
        <f t="shared" si="13"/>
        <v>1</v>
      </c>
      <c r="Y23" s="63">
        <f t="shared" si="14"/>
        <v>1</v>
      </c>
      <c r="Z23" s="64">
        <f t="shared" si="15"/>
        <v>1</v>
      </c>
      <c r="AA23" s="64">
        <f t="shared" si="16"/>
        <v>1</v>
      </c>
    </row>
    <row r="24" spans="1:27" ht="83.25" customHeight="1" x14ac:dyDescent="0.8">
      <c r="A24" s="29">
        <v>22</v>
      </c>
      <c r="B24" s="31" t="s">
        <v>577</v>
      </c>
      <c r="C24" s="5" t="s">
        <v>1061</v>
      </c>
      <c r="D24" s="11">
        <v>36430</v>
      </c>
      <c r="E24" s="7" t="s">
        <v>489</v>
      </c>
      <c r="F24" s="12" t="s">
        <v>32</v>
      </c>
      <c r="G24" s="77">
        <v>150897221</v>
      </c>
      <c r="H24" s="74" t="s">
        <v>1086</v>
      </c>
      <c r="I24" s="3"/>
      <c r="J24" s="60"/>
      <c r="K24" s="61">
        <f t="shared" si="0"/>
        <v>1</v>
      </c>
      <c r="L24" s="62" t="str">
        <f t="shared" si="1"/>
        <v>150897221</v>
      </c>
      <c r="M24" s="66" t="str">
        <f t="shared" si="2"/>
        <v>150897221</v>
      </c>
      <c r="N24" s="63">
        <f t="shared" si="3"/>
        <v>1</v>
      </c>
      <c r="O24" s="63">
        <f t="shared" si="4"/>
        <v>1</v>
      </c>
      <c r="P24" s="63">
        <f t="shared" si="5"/>
        <v>1</v>
      </c>
      <c r="Q24" s="64">
        <f t="shared" si="6"/>
        <v>1</v>
      </c>
      <c r="R24" s="65" t="str">
        <f t="shared" si="7"/>
        <v>092688039</v>
      </c>
      <c r="S24" s="62" t="str">
        <f t="shared" si="8"/>
        <v>092688039</v>
      </c>
      <c r="T24" s="63" t="e">
        <f t="shared" si="9"/>
        <v>#VALUE!</v>
      </c>
      <c r="U24" s="62" t="str">
        <f t="shared" si="10"/>
        <v>092688039</v>
      </c>
      <c r="V24" s="66" t="str">
        <f t="shared" si="11"/>
        <v>092688039</v>
      </c>
      <c r="W24" s="63">
        <f t="shared" si="12"/>
        <v>1</v>
      </c>
      <c r="X24" s="67">
        <f t="shared" si="13"/>
        <v>1</v>
      </c>
      <c r="Y24" s="63">
        <f t="shared" si="14"/>
        <v>1</v>
      </c>
      <c r="Z24" s="64">
        <f t="shared" si="15"/>
        <v>1</v>
      </c>
      <c r="AA24" s="64">
        <f t="shared" si="16"/>
        <v>1</v>
      </c>
    </row>
    <row r="25" spans="1:27" ht="83.25" customHeight="1" x14ac:dyDescent="0.8">
      <c r="A25" s="29">
        <v>23</v>
      </c>
      <c r="B25" s="31" t="s">
        <v>578</v>
      </c>
      <c r="C25" s="5" t="s">
        <v>1061</v>
      </c>
      <c r="D25" s="11">
        <v>32389</v>
      </c>
      <c r="E25" s="7" t="s">
        <v>489</v>
      </c>
      <c r="F25" s="12" t="s">
        <v>33</v>
      </c>
      <c r="G25" s="77">
        <v>190499536</v>
      </c>
      <c r="H25" s="74" t="s">
        <v>1087</v>
      </c>
      <c r="I25" s="3"/>
      <c r="J25" s="60">
        <v>2</v>
      </c>
      <c r="K25" s="61">
        <f t="shared" si="0"/>
        <v>1</v>
      </c>
      <c r="L25" s="62" t="str">
        <f t="shared" si="1"/>
        <v>190499536</v>
      </c>
      <c r="M25" s="66" t="str">
        <f t="shared" si="2"/>
        <v>190499536</v>
      </c>
      <c r="N25" s="63">
        <f t="shared" si="3"/>
        <v>1</v>
      </c>
      <c r="O25" s="63">
        <f t="shared" si="4"/>
        <v>1</v>
      </c>
      <c r="P25" s="63">
        <f t="shared" si="5"/>
        <v>1</v>
      </c>
      <c r="Q25" s="64">
        <f t="shared" si="6"/>
        <v>1</v>
      </c>
      <c r="R25" s="65" t="str">
        <f t="shared" si="7"/>
        <v>0883708726</v>
      </c>
      <c r="S25" s="62" t="str">
        <f t="shared" si="8"/>
        <v>0883708726</v>
      </c>
      <c r="T25" s="63" t="e">
        <f t="shared" si="9"/>
        <v>#VALUE!</v>
      </c>
      <c r="U25" s="62" t="str">
        <f t="shared" si="10"/>
        <v>0883708726</v>
      </c>
      <c r="V25" s="66" t="str">
        <f t="shared" si="11"/>
        <v>0883708726</v>
      </c>
      <c r="W25" s="63">
        <f t="shared" si="12"/>
        <v>1</v>
      </c>
      <c r="X25" s="67">
        <f t="shared" si="13"/>
        <v>1</v>
      </c>
      <c r="Y25" s="63">
        <f t="shared" si="14"/>
        <v>1</v>
      </c>
      <c r="Z25" s="64">
        <f t="shared" si="15"/>
        <v>1</v>
      </c>
      <c r="AA25" s="64">
        <f t="shared" si="16"/>
        <v>2</v>
      </c>
    </row>
    <row r="26" spans="1:27" ht="83.25" customHeight="1" x14ac:dyDescent="0.8">
      <c r="A26" s="29">
        <v>24</v>
      </c>
      <c r="B26" s="31" t="s">
        <v>579</v>
      </c>
      <c r="C26" s="5" t="s">
        <v>1061</v>
      </c>
      <c r="D26" s="11">
        <v>35939</v>
      </c>
      <c r="E26" s="7" t="s">
        <v>489</v>
      </c>
      <c r="F26" s="12" t="s">
        <v>34</v>
      </c>
      <c r="G26" s="77">
        <v>40420359</v>
      </c>
      <c r="H26" s="74" t="s">
        <v>1088</v>
      </c>
      <c r="I26" s="3"/>
      <c r="J26" s="60"/>
      <c r="K26" s="61">
        <f t="shared" si="0"/>
        <v>1</v>
      </c>
      <c r="L26" s="62" t="str">
        <f t="shared" si="1"/>
        <v>40420359</v>
      </c>
      <c r="M26" s="66" t="str">
        <f t="shared" si="2"/>
        <v>040420359</v>
      </c>
      <c r="N26" s="63">
        <f t="shared" si="3"/>
        <v>1</v>
      </c>
      <c r="O26" s="63">
        <f t="shared" si="4"/>
        <v>1</v>
      </c>
      <c r="P26" s="63">
        <f t="shared" si="5"/>
        <v>1</v>
      </c>
      <c r="Q26" s="64">
        <f t="shared" si="6"/>
        <v>1</v>
      </c>
      <c r="R26" s="65" t="str">
        <f t="shared" si="7"/>
        <v>0966072118</v>
      </c>
      <c r="S26" s="62" t="str">
        <f t="shared" si="8"/>
        <v>0966072118</v>
      </c>
      <c r="T26" s="63" t="e">
        <f t="shared" si="9"/>
        <v>#VALUE!</v>
      </c>
      <c r="U26" s="62" t="str">
        <f t="shared" si="10"/>
        <v>0966072118</v>
      </c>
      <c r="V26" s="66" t="str">
        <f t="shared" si="11"/>
        <v>0966072118</v>
      </c>
      <c r="W26" s="63">
        <f t="shared" si="12"/>
        <v>1</v>
      </c>
      <c r="X26" s="67">
        <f t="shared" si="13"/>
        <v>1</v>
      </c>
      <c r="Y26" s="63">
        <f t="shared" si="14"/>
        <v>1</v>
      </c>
      <c r="Z26" s="64">
        <f t="shared" si="15"/>
        <v>1</v>
      </c>
      <c r="AA26" s="64">
        <f t="shared" si="16"/>
        <v>1</v>
      </c>
    </row>
    <row r="27" spans="1:27" ht="83.25" customHeight="1" x14ac:dyDescent="0.8">
      <c r="A27" s="29">
        <v>25</v>
      </c>
      <c r="B27" s="31" t="s">
        <v>580</v>
      </c>
      <c r="C27" s="5" t="s">
        <v>1061</v>
      </c>
      <c r="D27" s="11">
        <v>34799</v>
      </c>
      <c r="E27" s="7" t="s">
        <v>489</v>
      </c>
      <c r="F27" s="12" t="s">
        <v>35</v>
      </c>
      <c r="G27" s="77">
        <v>160301613</v>
      </c>
      <c r="H27" s="74" t="s">
        <v>1089</v>
      </c>
      <c r="I27" s="3"/>
      <c r="J27" s="60"/>
      <c r="K27" s="61">
        <f t="shared" si="0"/>
        <v>1</v>
      </c>
      <c r="L27" s="62" t="str">
        <f t="shared" si="1"/>
        <v>160301613</v>
      </c>
      <c r="M27" s="66" t="str">
        <f t="shared" si="2"/>
        <v>160301613</v>
      </c>
      <c r="N27" s="63">
        <f t="shared" si="3"/>
        <v>1</v>
      </c>
      <c r="O27" s="63">
        <f t="shared" si="4"/>
        <v>1</v>
      </c>
      <c r="P27" s="63">
        <f t="shared" si="5"/>
        <v>1</v>
      </c>
      <c r="Q27" s="64">
        <f t="shared" si="6"/>
        <v>1</v>
      </c>
      <c r="R27" s="65" t="str">
        <f t="shared" si="7"/>
        <v>0967442060</v>
      </c>
      <c r="S27" s="62" t="str">
        <f t="shared" si="8"/>
        <v>0967442060</v>
      </c>
      <c r="T27" s="63" t="e">
        <f t="shared" si="9"/>
        <v>#VALUE!</v>
      </c>
      <c r="U27" s="62" t="str">
        <f t="shared" si="10"/>
        <v>0967442060</v>
      </c>
      <c r="V27" s="66" t="str">
        <f t="shared" si="11"/>
        <v>0967442060</v>
      </c>
      <c r="W27" s="63">
        <f t="shared" si="12"/>
        <v>1</v>
      </c>
      <c r="X27" s="67">
        <f t="shared" si="13"/>
        <v>1</v>
      </c>
      <c r="Y27" s="63">
        <f t="shared" si="14"/>
        <v>1</v>
      </c>
      <c r="Z27" s="64">
        <f t="shared" si="15"/>
        <v>1</v>
      </c>
      <c r="AA27" s="64">
        <f t="shared" si="16"/>
        <v>1</v>
      </c>
    </row>
    <row r="28" spans="1:27" ht="83.25" customHeight="1" x14ac:dyDescent="0.8">
      <c r="A28" s="29">
        <v>26</v>
      </c>
      <c r="B28" s="31" t="s">
        <v>1018</v>
      </c>
      <c r="C28" s="5" t="s">
        <v>1061</v>
      </c>
      <c r="D28" s="6">
        <v>32813</v>
      </c>
      <c r="E28" s="7" t="s">
        <v>489</v>
      </c>
      <c r="F28" s="8" t="s">
        <v>468</v>
      </c>
      <c r="G28" s="76">
        <v>11184547</v>
      </c>
      <c r="H28" s="74" t="s">
        <v>1090</v>
      </c>
      <c r="I28" s="3"/>
      <c r="J28" s="60"/>
      <c r="K28" s="61">
        <f t="shared" si="0"/>
        <v>1</v>
      </c>
      <c r="L28" s="62" t="str">
        <f t="shared" si="1"/>
        <v>11184547</v>
      </c>
      <c r="M28" s="66" t="str">
        <f t="shared" si="2"/>
        <v>011184547</v>
      </c>
      <c r="N28" s="63">
        <f t="shared" si="3"/>
        <v>1</v>
      </c>
      <c r="O28" s="63">
        <f t="shared" si="4"/>
        <v>1</v>
      </c>
      <c r="P28" s="63">
        <f t="shared" si="5"/>
        <v>1</v>
      </c>
      <c r="Q28" s="64">
        <f t="shared" si="6"/>
        <v>1</v>
      </c>
      <c r="R28" s="65" t="str">
        <f t="shared" si="7"/>
        <v>015908712</v>
      </c>
      <c r="S28" s="62" t="str">
        <f t="shared" si="8"/>
        <v>015908712</v>
      </c>
      <c r="T28" s="63" t="e">
        <f t="shared" si="9"/>
        <v>#VALUE!</v>
      </c>
      <c r="U28" s="62" t="str">
        <f t="shared" si="10"/>
        <v>015908712</v>
      </c>
      <c r="V28" s="66" t="str">
        <f t="shared" si="11"/>
        <v>015908712</v>
      </c>
      <c r="W28" s="63">
        <f t="shared" si="12"/>
        <v>1</v>
      </c>
      <c r="X28" s="67">
        <f t="shared" si="13"/>
        <v>1</v>
      </c>
      <c r="Y28" s="63">
        <f t="shared" si="14"/>
        <v>1</v>
      </c>
      <c r="Z28" s="64">
        <f t="shared" si="15"/>
        <v>1</v>
      </c>
      <c r="AA28" s="64">
        <f t="shared" si="16"/>
        <v>1</v>
      </c>
    </row>
    <row r="29" spans="1:27" ht="83.25" customHeight="1" x14ac:dyDescent="0.8">
      <c r="A29" s="29">
        <v>27</v>
      </c>
      <c r="B29" s="31" t="s">
        <v>581</v>
      </c>
      <c r="C29" s="5" t="s">
        <v>1061</v>
      </c>
      <c r="D29" s="11">
        <v>26809</v>
      </c>
      <c r="E29" s="7" t="s">
        <v>490</v>
      </c>
      <c r="F29" s="12" t="s">
        <v>36</v>
      </c>
      <c r="G29" s="77">
        <v>90376317</v>
      </c>
      <c r="H29" s="74" t="s">
        <v>1091</v>
      </c>
      <c r="I29" s="3"/>
      <c r="J29" s="60"/>
      <c r="K29" s="61">
        <f t="shared" si="0"/>
        <v>1</v>
      </c>
      <c r="L29" s="62" t="str">
        <f t="shared" si="1"/>
        <v>90376317</v>
      </c>
      <c r="M29" s="66" t="str">
        <f t="shared" si="2"/>
        <v>090376317</v>
      </c>
      <c r="N29" s="63">
        <f t="shared" si="3"/>
        <v>1</v>
      </c>
      <c r="O29" s="63">
        <f t="shared" si="4"/>
        <v>1</v>
      </c>
      <c r="P29" s="63">
        <f t="shared" si="5"/>
        <v>1</v>
      </c>
      <c r="Q29" s="64">
        <f t="shared" si="6"/>
        <v>1</v>
      </c>
      <c r="R29" s="65" t="str">
        <f t="shared" si="7"/>
        <v>0887721710</v>
      </c>
      <c r="S29" s="62" t="str">
        <f t="shared" si="8"/>
        <v>0887721710</v>
      </c>
      <c r="T29" s="63" t="e">
        <f t="shared" si="9"/>
        <v>#VALUE!</v>
      </c>
      <c r="U29" s="62" t="str">
        <f t="shared" si="10"/>
        <v>0887721710</v>
      </c>
      <c r="V29" s="66" t="str">
        <f t="shared" si="11"/>
        <v>0887721710</v>
      </c>
      <c r="W29" s="63">
        <f t="shared" si="12"/>
        <v>1</v>
      </c>
      <c r="X29" s="67">
        <f t="shared" si="13"/>
        <v>1</v>
      </c>
      <c r="Y29" s="63">
        <f t="shared" si="14"/>
        <v>1</v>
      </c>
      <c r="Z29" s="64">
        <f t="shared" si="15"/>
        <v>1</v>
      </c>
      <c r="AA29" s="64">
        <f t="shared" si="16"/>
        <v>1</v>
      </c>
    </row>
    <row r="30" spans="1:27" ht="83.25" customHeight="1" x14ac:dyDescent="0.8">
      <c r="A30" s="29">
        <v>28</v>
      </c>
      <c r="B30" s="31" t="s">
        <v>582</v>
      </c>
      <c r="C30" s="5" t="s">
        <v>1061</v>
      </c>
      <c r="D30" s="11">
        <v>25735</v>
      </c>
      <c r="E30" s="7" t="s">
        <v>490</v>
      </c>
      <c r="F30" s="12" t="s">
        <v>37</v>
      </c>
      <c r="G30" s="77">
        <v>21007681</v>
      </c>
      <c r="H30" s="74" t="s">
        <v>1092</v>
      </c>
      <c r="I30" s="3"/>
      <c r="J30" s="60"/>
      <c r="K30" s="61">
        <f t="shared" si="0"/>
        <v>1</v>
      </c>
      <c r="L30" s="62" t="str">
        <f t="shared" si="1"/>
        <v>21007681</v>
      </c>
      <c r="M30" s="66" t="str">
        <f t="shared" si="2"/>
        <v>021007681</v>
      </c>
      <c r="N30" s="63">
        <f t="shared" si="3"/>
        <v>1</v>
      </c>
      <c r="O30" s="63">
        <f t="shared" si="4"/>
        <v>1</v>
      </c>
      <c r="P30" s="63">
        <f t="shared" si="5"/>
        <v>1</v>
      </c>
      <c r="Q30" s="64">
        <f t="shared" si="6"/>
        <v>1</v>
      </c>
      <c r="R30" s="65" t="str">
        <f t="shared" si="7"/>
        <v>070285105</v>
      </c>
      <c r="S30" s="62" t="str">
        <f t="shared" si="8"/>
        <v>070285105</v>
      </c>
      <c r="T30" s="63" t="e">
        <f t="shared" si="9"/>
        <v>#VALUE!</v>
      </c>
      <c r="U30" s="62" t="str">
        <f t="shared" si="10"/>
        <v>070285105</v>
      </c>
      <c r="V30" s="66" t="str">
        <f t="shared" si="11"/>
        <v>070285105</v>
      </c>
      <c r="W30" s="63">
        <f t="shared" si="12"/>
        <v>1</v>
      </c>
      <c r="X30" s="67">
        <f t="shared" si="13"/>
        <v>1</v>
      </c>
      <c r="Y30" s="63">
        <f t="shared" si="14"/>
        <v>1</v>
      </c>
      <c r="Z30" s="64">
        <f t="shared" si="15"/>
        <v>1</v>
      </c>
      <c r="AA30" s="64">
        <f t="shared" si="16"/>
        <v>1</v>
      </c>
    </row>
    <row r="31" spans="1:27" ht="83.25" customHeight="1" x14ac:dyDescent="0.8">
      <c r="A31" s="29">
        <v>29</v>
      </c>
      <c r="B31" s="31" t="s">
        <v>583</v>
      </c>
      <c r="C31" s="5" t="s">
        <v>1061</v>
      </c>
      <c r="D31" s="6">
        <v>28303</v>
      </c>
      <c r="E31" s="7" t="s">
        <v>490</v>
      </c>
      <c r="F31" s="8" t="s">
        <v>38</v>
      </c>
      <c r="G31" s="76">
        <v>51322462</v>
      </c>
      <c r="H31" s="74" t="s">
        <v>1093</v>
      </c>
      <c r="I31" s="3"/>
      <c r="J31" s="60"/>
      <c r="K31" s="61">
        <f t="shared" si="0"/>
        <v>1</v>
      </c>
      <c r="L31" s="62" t="str">
        <f t="shared" si="1"/>
        <v>51322462</v>
      </c>
      <c r="M31" s="66" t="str">
        <f t="shared" si="2"/>
        <v>051322462</v>
      </c>
      <c r="N31" s="63">
        <f t="shared" si="3"/>
        <v>1</v>
      </c>
      <c r="O31" s="63">
        <f t="shared" si="4"/>
        <v>1</v>
      </c>
      <c r="P31" s="63">
        <f t="shared" si="5"/>
        <v>1</v>
      </c>
      <c r="Q31" s="64">
        <f t="shared" si="6"/>
        <v>1</v>
      </c>
      <c r="R31" s="65" t="str">
        <f t="shared" si="7"/>
        <v>0962938257</v>
      </c>
      <c r="S31" s="62" t="str">
        <f t="shared" si="8"/>
        <v>0962938257</v>
      </c>
      <c r="T31" s="63" t="e">
        <f t="shared" si="9"/>
        <v>#VALUE!</v>
      </c>
      <c r="U31" s="62" t="str">
        <f t="shared" si="10"/>
        <v>0962938257</v>
      </c>
      <c r="V31" s="66" t="str">
        <f t="shared" si="11"/>
        <v>0962938257</v>
      </c>
      <c r="W31" s="63">
        <f t="shared" si="12"/>
        <v>1</v>
      </c>
      <c r="X31" s="67">
        <f t="shared" si="13"/>
        <v>1</v>
      </c>
      <c r="Y31" s="63">
        <f t="shared" si="14"/>
        <v>1</v>
      </c>
      <c r="Z31" s="64">
        <f t="shared" si="15"/>
        <v>1</v>
      </c>
      <c r="AA31" s="64">
        <f t="shared" si="16"/>
        <v>1</v>
      </c>
    </row>
    <row r="32" spans="1:27" ht="83.25" customHeight="1" x14ac:dyDescent="0.8">
      <c r="A32" s="29">
        <v>30</v>
      </c>
      <c r="B32" s="31" t="s">
        <v>584</v>
      </c>
      <c r="C32" s="5" t="s">
        <v>1061</v>
      </c>
      <c r="D32" s="11">
        <v>28588</v>
      </c>
      <c r="E32" s="7" t="s">
        <v>490</v>
      </c>
      <c r="F32" s="12" t="s">
        <v>39</v>
      </c>
      <c r="G32" s="77">
        <v>20082598</v>
      </c>
      <c r="H32" s="74" t="s">
        <v>1094</v>
      </c>
      <c r="I32" s="3"/>
      <c r="J32" s="60"/>
      <c r="K32" s="61">
        <f t="shared" si="0"/>
        <v>1</v>
      </c>
      <c r="L32" s="62" t="str">
        <f t="shared" si="1"/>
        <v>20082598</v>
      </c>
      <c r="M32" s="66" t="str">
        <f t="shared" si="2"/>
        <v>020082598</v>
      </c>
      <c r="N32" s="63">
        <f t="shared" si="3"/>
        <v>1</v>
      </c>
      <c r="O32" s="63">
        <f t="shared" si="4"/>
        <v>1</v>
      </c>
      <c r="P32" s="63">
        <f t="shared" si="5"/>
        <v>1</v>
      </c>
      <c r="Q32" s="64">
        <f t="shared" si="6"/>
        <v>1</v>
      </c>
      <c r="R32" s="65" t="str">
        <f t="shared" si="7"/>
        <v>087504204</v>
      </c>
      <c r="S32" s="62" t="str">
        <f t="shared" si="8"/>
        <v>087504204</v>
      </c>
      <c r="T32" s="63" t="e">
        <f t="shared" si="9"/>
        <v>#VALUE!</v>
      </c>
      <c r="U32" s="62" t="str">
        <f t="shared" si="10"/>
        <v>087504204</v>
      </c>
      <c r="V32" s="66" t="str">
        <f t="shared" si="11"/>
        <v>087504204</v>
      </c>
      <c r="W32" s="63">
        <f t="shared" si="12"/>
        <v>1</v>
      </c>
      <c r="X32" s="67">
        <f t="shared" si="13"/>
        <v>1</v>
      </c>
      <c r="Y32" s="63">
        <f t="shared" si="14"/>
        <v>1</v>
      </c>
      <c r="Z32" s="64">
        <f t="shared" si="15"/>
        <v>1</v>
      </c>
      <c r="AA32" s="64">
        <f t="shared" si="16"/>
        <v>1</v>
      </c>
    </row>
    <row r="33" spans="1:27" ht="83.25" customHeight="1" x14ac:dyDescent="0.8">
      <c r="A33" s="29">
        <v>31</v>
      </c>
      <c r="B33" s="31" t="s">
        <v>585</v>
      </c>
      <c r="C33" s="5" t="s">
        <v>1061</v>
      </c>
      <c r="D33" s="11">
        <v>27657</v>
      </c>
      <c r="E33" s="7" t="s">
        <v>490</v>
      </c>
      <c r="F33" s="12" t="s">
        <v>40</v>
      </c>
      <c r="G33" s="77">
        <v>220140058</v>
      </c>
      <c r="H33" s="74" t="s">
        <v>1095</v>
      </c>
      <c r="I33" s="3"/>
      <c r="J33" s="60"/>
      <c r="K33" s="61">
        <f t="shared" si="0"/>
        <v>1</v>
      </c>
      <c r="L33" s="62" t="str">
        <f t="shared" si="1"/>
        <v>220140058</v>
      </c>
      <c r="M33" s="66" t="str">
        <f t="shared" si="2"/>
        <v>220140058</v>
      </c>
      <c r="N33" s="63">
        <f t="shared" si="3"/>
        <v>1</v>
      </c>
      <c r="O33" s="63">
        <f t="shared" si="4"/>
        <v>1</v>
      </c>
      <c r="P33" s="63">
        <f t="shared" si="5"/>
        <v>1</v>
      </c>
      <c r="Q33" s="64">
        <f t="shared" si="6"/>
        <v>1</v>
      </c>
      <c r="R33" s="65" t="str">
        <f t="shared" si="7"/>
        <v>0964275790</v>
      </c>
      <c r="S33" s="62" t="str">
        <f t="shared" si="8"/>
        <v>0964275790</v>
      </c>
      <c r="T33" s="63" t="e">
        <f t="shared" si="9"/>
        <v>#VALUE!</v>
      </c>
      <c r="U33" s="62" t="str">
        <f t="shared" si="10"/>
        <v>0964275790</v>
      </c>
      <c r="V33" s="66" t="str">
        <f t="shared" si="11"/>
        <v>0964275790</v>
      </c>
      <c r="W33" s="63">
        <f t="shared" si="12"/>
        <v>1</v>
      </c>
      <c r="X33" s="67">
        <f t="shared" si="13"/>
        <v>1</v>
      </c>
      <c r="Y33" s="63">
        <f t="shared" si="14"/>
        <v>1</v>
      </c>
      <c r="Z33" s="64">
        <f t="shared" si="15"/>
        <v>1</v>
      </c>
      <c r="AA33" s="64">
        <f t="shared" si="16"/>
        <v>1</v>
      </c>
    </row>
    <row r="34" spans="1:27" ht="83.25" customHeight="1" x14ac:dyDescent="0.8">
      <c r="A34" s="29">
        <v>32</v>
      </c>
      <c r="B34" s="31" t="s">
        <v>586</v>
      </c>
      <c r="C34" s="5" t="s">
        <v>1061</v>
      </c>
      <c r="D34" s="11">
        <v>25236</v>
      </c>
      <c r="E34" s="7" t="s">
        <v>490</v>
      </c>
      <c r="F34" s="12" t="s">
        <v>41</v>
      </c>
      <c r="G34" s="77">
        <v>70273338</v>
      </c>
      <c r="H34" s="74" t="s">
        <v>1096</v>
      </c>
      <c r="I34" s="3"/>
      <c r="J34" s="60"/>
      <c r="K34" s="61">
        <f t="shared" si="0"/>
        <v>1</v>
      </c>
      <c r="L34" s="62" t="str">
        <f t="shared" si="1"/>
        <v>70273338</v>
      </c>
      <c r="M34" s="66" t="str">
        <f t="shared" si="2"/>
        <v>070273338</v>
      </c>
      <c r="N34" s="63">
        <f t="shared" si="3"/>
        <v>1</v>
      </c>
      <c r="O34" s="63">
        <f t="shared" si="4"/>
        <v>1</v>
      </c>
      <c r="P34" s="63">
        <f t="shared" si="5"/>
        <v>1</v>
      </c>
      <c r="Q34" s="64">
        <f t="shared" si="6"/>
        <v>1</v>
      </c>
      <c r="R34" s="65" t="str">
        <f t="shared" si="7"/>
        <v>0884851135</v>
      </c>
      <c r="S34" s="62" t="str">
        <f t="shared" si="8"/>
        <v>0884851135</v>
      </c>
      <c r="T34" s="63" t="e">
        <f t="shared" si="9"/>
        <v>#VALUE!</v>
      </c>
      <c r="U34" s="62" t="str">
        <f t="shared" si="10"/>
        <v>0884851135</v>
      </c>
      <c r="V34" s="66" t="str">
        <f t="shared" si="11"/>
        <v>0884851135</v>
      </c>
      <c r="W34" s="63">
        <f t="shared" si="12"/>
        <v>1</v>
      </c>
      <c r="X34" s="67">
        <f t="shared" si="13"/>
        <v>1</v>
      </c>
      <c r="Y34" s="63">
        <f t="shared" si="14"/>
        <v>1</v>
      </c>
      <c r="Z34" s="64">
        <f t="shared" si="15"/>
        <v>1</v>
      </c>
      <c r="AA34" s="64">
        <f t="shared" si="16"/>
        <v>1</v>
      </c>
    </row>
    <row r="35" spans="1:27" ht="83.25" customHeight="1" x14ac:dyDescent="0.8">
      <c r="A35" s="29">
        <v>33</v>
      </c>
      <c r="B35" s="31" t="s">
        <v>587</v>
      </c>
      <c r="C35" s="5" t="s">
        <v>1061</v>
      </c>
      <c r="D35" s="11">
        <v>26696</v>
      </c>
      <c r="E35" s="7" t="s">
        <v>490</v>
      </c>
      <c r="F35" s="12" t="s">
        <v>42</v>
      </c>
      <c r="G35" s="77">
        <v>140045385</v>
      </c>
      <c r="H35" s="74" t="s">
        <v>1097</v>
      </c>
      <c r="I35" s="3"/>
      <c r="J35" s="60"/>
      <c r="K35" s="61">
        <f t="shared" si="0"/>
        <v>1</v>
      </c>
      <c r="L35" s="62" t="str">
        <f t="shared" si="1"/>
        <v>140045385</v>
      </c>
      <c r="M35" s="66" t="str">
        <f t="shared" si="2"/>
        <v>140045385</v>
      </c>
      <c r="N35" s="63">
        <f t="shared" si="3"/>
        <v>1</v>
      </c>
      <c r="O35" s="63">
        <f t="shared" si="4"/>
        <v>1</v>
      </c>
      <c r="P35" s="63">
        <f t="shared" si="5"/>
        <v>1</v>
      </c>
      <c r="Q35" s="64">
        <f t="shared" si="6"/>
        <v>1</v>
      </c>
      <c r="R35" s="65" t="str">
        <f t="shared" si="7"/>
        <v>0968247442</v>
      </c>
      <c r="S35" s="62" t="str">
        <f t="shared" si="8"/>
        <v>0968247442</v>
      </c>
      <c r="T35" s="63" t="e">
        <f t="shared" si="9"/>
        <v>#VALUE!</v>
      </c>
      <c r="U35" s="62" t="str">
        <f t="shared" si="10"/>
        <v>0968247442</v>
      </c>
      <c r="V35" s="66" t="str">
        <f t="shared" si="11"/>
        <v>0968247442</v>
      </c>
      <c r="W35" s="63">
        <f t="shared" si="12"/>
        <v>1</v>
      </c>
      <c r="X35" s="67">
        <f t="shared" si="13"/>
        <v>1</v>
      </c>
      <c r="Y35" s="63">
        <f t="shared" si="14"/>
        <v>1</v>
      </c>
      <c r="Z35" s="64">
        <f t="shared" si="15"/>
        <v>1</v>
      </c>
      <c r="AA35" s="64">
        <f t="shared" si="16"/>
        <v>1</v>
      </c>
    </row>
    <row r="36" spans="1:27" ht="83.25" customHeight="1" x14ac:dyDescent="0.8">
      <c r="A36" s="29">
        <v>34</v>
      </c>
      <c r="B36" s="31" t="s">
        <v>588</v>
      </c>
      <c r="C36" s="5" t="s">
        <v>1061</v>
      </c>
      <c r="D36" s="11">
        <v>29130</v>
      </c>
      <c r="E36" s="7" t="s">
        <v>490</v>
      </c>
      <c r="F36" s="12" t="s">
        <v>43</v>
      </c>
      <c r="G36" s="77">
        <v>20145247</v>
      </c>
      <c r="H36" s="74" t="s">
        <v>1098</v>
      </c>
      <c r="I36" s="3"/>
      <c r="J36" s="60"/>
      <c r="K36" s="61">
        <f t="shared" si="0"/>
        <v>1</v>
      </c>
      <c r="L36" s="62" t="str">
        <f t="shared" si="1"/>
        <v>20145247</v>
      </c>
      <c r="M36" s="66" t="str">
        <f t="shared" si="2"/>
        <v>020145247</v>
      </c>
      <c r="N36" s="63">
        <f t="shared" si="3"/>
        <v>1</v>
      </c>
      <c r="O36" s="63">
        <f t="shared" si="4"/>
        <v>1</v>
      </c>
      <c r="P36" s="63">
        <f t="shared" si="5"/>
        <v>1</v>
      </c>
      <c r="Q36" s="64">
        <f t="shared" si="6"/>
        <v>1</v>
      </c>
      <c r="R36" s="65" t="str">
        <f t="shared" si="7"/>
        <v>0976288460</v>
      </c>
      <c r="S36" s="62" t="str">
        <f t="shared" si="8"/>
        <v>0976288460</v>
      </c>
      <c r="T36" s="63" t="e">
        <f t="shared" si="9"/>
        <v>#VALUE!</v>
      </c>
      <c r="U36" s="62" t="str">
        <f t="shared" si="10"/>
        <v>0976288460</v>
      </c>
      <c r="V36" s="66" t="str">
        <f t="shared" si="11"/>
        <v>0976288460</v>
      </c>
      <c r="W36" s="63">
        <f t="shared" si="12"/>
        <v>1</v>
      </c>
      <c r="X36" s="67">
        <f t="shared" si="13"/>
        <v>1</v>
      </c>
      <c r="Y36" s="63">
        <f t="shared" si="14"/>
        <v>1</v>
      </c>
      <c r="Z36" s="64">
        <f t="shared" si="15"/>
        <v>1</v>
      </c>
      <c r="AA36" s="64">
        <f t="shared" si="16"/>
        <v>1</v>
      </c>
    </row>
    <row r="37" spans="1:27" ht="83.25" customHeight="1" x14ac:dyDescent="0.8">
      <c r="A37" s="29">
        <v>35</v>
      </c>
      <c r="B37" s="31" t="s">
        <v>589</v>
      </c>
      <c r="C37" s="5" t="s">
        <v>1061</v>
      </c>
      <c r="D37" s="11">
        <v>35253</v>
      </c>
      <c r="E37" s="7" t="s">
        <v>491</v>
      </c>
      <c r="F37" s="12" t="s">
        <v>44</v>
      </c>
      <c r="G37" s="77">
        <v>30896052</v>
      </c>
      <c r="H37" s="74" t="s">
        <v>1099</v>
      </c>
      <c r="I37" s="3"/>
      <c r="J37" s="60"/>
      <c r="K37" s="61">
        <f t="shared" si="0"/>
        <v>1</v>
      </c>
      <c r="L37" s="62" t="str">
        <f t="shared" si="1"/>
        <v>30896052</v>
      </c>
      <c r="M37" s="66" t="str">
        <f t="shared" si="2"/>
        <v>030896052</v>
      </c>
      <c r="N37" s="63">
        <f t="shared" si="3"/>
        <v>1</v>
      </c>
      <c r="O37" s="63">
        <f t="shared" si="4"/>
        <v>1</v>
      </c>
      <c r="P37" s="63">
        <f t="shared" si="5"/>
        <v>1</v>
      </c>
      <c r="Q37" s="64">
        <f t="shared" si="6"/>
        <v>1</v>
      </c>
      <c r="R37" s="65" t="str">
        <f t="shared" si="7"/>
        <v>0967137139</v>
      </c>
      <c r="S37" s="62" t="str">
        <f t="shared" si="8"/>
        <v>0967137139</v>
      </c>
      <c r="T37" s="63" t="e">
        <f t="shared" si="9"/>
        <v>#VALUE!</v>
      </c>
      <c r="U37" s="62" t="str">
        <f t="shared" si="10"/>
        <v>0967137139</v>
      </c>
      <c r="V37" s="66" t="str">
        <f t="shared" si="11"/>
        <v>0967137139</v>
      </c>
      <c r="W37" s="63">
        <f t="shared" si="12"/>
        <v>1</v>
      </c>
      <c r="X37" s="67">
        <f t="shared" si="13"/>
        <v>1</v>
      </c>
      <c r="Y37" s="63">
        <f t="shared" si="14"/>
        <v>1</v>
      </c>
      <c r="Z37" s="64">
        <f t="shared" si="15"/>
        <v>1</v>
      </c>
      <c r="AA37" s="64">
        <f t="shared" si="16"/>
        <v>1</v>
      </c>
    </row>
    <row r="38" spans="1:27" ht="83.25" customHeight="1" x14ac:dyDescent="0.8">
      <c r="A38" s="29">
        <v>36</v>
      </c>
      <c r="B38" s="31" t="s">
        <v>590</v>
      </c>
      <c r="C38" s="5" t="s">
        <v>1061</v>
      </c>
      <c r="D38" s="11">
        <v>35677</v>
      </c>
      <c r="E38" s="7" t="s">
        <v>491</v>
      </c>
      <c r="F38" s="12" t="s">
        <v>45</v>
      </c>
      <c r="G38" s="77">
        <v>170819746</v>
      </c>
      <c r="H38" s="74" t="s">
        <v>1100</v>
      </c>
      <c r="I38" s="3"/>
      <c r="J38" s="60"/>
      <c r="K38" s="61">
        <f t="shared" si="0"/>
        <v>1</v>
      </c>
      <c r="L38" s="62" t="str">
        <f t="shared" si="1"/>
        <v>170819746</v>
      </c>
      <c r="M38" s="66" t="str">
        <f t="shared" si="2"/>
        <v>170819746</v>
      </c>
      <c r="N38" s="63">
        <f t="shared" si="3"/>
        <v>1</v>
      </c>
      <c r="O38" s="63">
        <f t="shared" si="4"/>
        <v>1</v>
      </c>
      <c r="P38" s="63">
        <f t="shared" si="5"/>
        <v>1</v>
      </c>
      <c r="Q38" s="64">
        <f t="shared" si="6"/>
        <v>1</v>
      </c>
      <c r="R38" s="65" t="str">
        <f t="shared" si="7"/>
        <v>0963960181</v>
      </c>
      <c r="S38" s="62" t="str">
        <f t="shared" si="8"/>
        <v>0963960181</v>
      </c>
      <c r="T38" s="63" t="e">
        <f t="shared" si="9"/>
        <v>#VALUE!</v>
      </c>
      <c r="U38" s="62" t="str">
        <f t="shared" si="10"/>
        <v>0963960181</v>
      </c>
      <c r="V38" s="66" t="str">
        <f t="shared" si="11"/>
        <v>0963960181</v>
      </c>
      <c r="W38" s="63">
        <f t="shared" si="12"/>
        <v>1</v>
      </c>
      <c r="X38" s="67">
        <f t="shared" si="13"/>
        <v>1</v>
      </c>
      <c r="Y38" s="63">
        <f t="shared" si="14"/>
        <v>1</v>
      </c>
      <c r="Z38" s="64">
        <f t="shared" si="15"/>
        <v>1</v>
      </c>
      <c r="AA38" s="64">
        <f t="shared" si="16"/>
        <v>1</v>
      </c>
    </row>
    <row r="39" spans="1:27" ht="83.25" customHeight="1" x14ac:dyDescent="0.8">
      <c r="A39" s="29">
        <v>37</v>
      </c>
      <c r="B39" s="31" t="s">
        <v>1017</v>
      </c>
      <c r="C39" s="5" t="s">
        <v>1061</v>
      </c>
      <c r="D39" s="11">
        <v>28313</v>
      </c>
      <c r="E39" s="7" t="s">
        <v>491</v>
      </c>
      <c r="F39" s="12" t="s">
        <v>467</v>
      </c>
      <c r="G39" s="77">
        <v>20477416</v>
      </c>
      <c r="H39" s="74" t="s">
        <v>1101</v>
      </c>
      <c r="I39" s="3"/>
      <c r="J39" s="60"/>
      <c r="K39" s="61">
        <f t="shared" si="0"/>
        <v>1</v>
      </c>
      <c r="L39" s="62" t="str">
        <f t="shared" si="1"/>
        <v>20477416</v>
      </c>
      <c r="M39" s="66" t="str">
        <f t="shared" si="2"/>
        <v>020477416</v>
      </c>
      <c r="N39" s="63">
        <f t="shared" si="3"/>
        <v>1</v>
      </c>
      <c r="O39" s="63">
        <f t="shared" si="4"/>
        <v>1</v>
      </c>
      <c r="P39" s="63">
        <f t="shared" si="5"/>
        <v>1</v>
      </c>
      <c r="Q39" s="64">
        <f t="shared" si="6"/>
        <v>1</v>
      </c>
      <c r="R39" s="65" t="str">
        <f t="shared" si="7"/>
        <v>011829316</v>
      </c>
      <c r="S39" s="62" t="str">
        <f t="shared" si="8"/>
        <v>011829316</v>
      </c>
      <c r="T39" s="63" t="e">
        <f t="shared" si="9"/>
        <v>#VALUE!</v>
      </c>
      <c r="U39" s="62" t="str">
        <f t="shared" si="10"/>
        <v>011829316</v>
      </c>
      <c r="V39" s="66" t="str">
        <f t="shared" si="11"/>
        <v>011829316</v>
      </c>
      <c r="W39" s="63">
        <f t="shared" si="12"/>
        <v>1</v>
      </c>
      <c r="X39" s="67">
        <f t="shared" si="13"/>
        <v>1</v>
      </c>
      <c r="Y39" s="63">
        <f t="shared" si="14"/>
        <v>1</v>
      </c>
      <c r="Z39" s="64">
        <f t="shared" si="15"/>
        <v>1</v>
      </c>
      <c r="AA39" s="64">
        <f t="shared" si="16"/>
        <v>1</v>
      </c>
    </row>
    <row r="40" spans="1:27" ht="83.25" customHeight="1" x14ac:dyDescent="0.8">
      <c r="A40" s="29">
        <v>38</v>
      </c>
      <c r="B40" s="31" t="s">
        <v>591</v>
      </c>
      <c r="C40" s="5" t="s">
        <v>1063</v>
      </c>
      <c r="D40" s="6">
        <v>34825</v>
      </c>
      <c r="E40" s="7" t="s">
        <v>492</v>
      </c>
      <c r="F40" s="8" t="s">
        <v>46</v>
      </c>
      <c r="G40" s="76">
        <v>100679045</v>
      </c>
      <c r="H40" s="74" t="s">
        <v>1102</v>
      </c>
      <c r="I40" s="3"/>
      <c r="J40" s="60"/>
      <c r="K40" s="61">
        <f t="shared" si="0"/>
        <v>1</v>
      </c>
      <c r="L40" s="62" t="str">
        <f t="shared" si="1"/>
        <v>100679045</v>
      </c>
      <c r="M40" s="66" t="str">
        <f t="shared" si="2"/>
        <v>100679045</v>
      </c>
      <c r="N40" s="63">
        <f t="shared" si="3"/>
        <v>1</v>
      </c>
      <c r="O40" s="63">
        <f t="shared" si="4"/>
        <v>1</v>
      </c>
      <c r="P40" s="63">
        <f t="shared" si="5"/>
        <v>1</v>
      </c>
      <c r="Q40" s="64">
        <f t="shared" si="6"/>
        <v>1</v>
      </c>
      <c r="R40" s="65" t="str">
        <f t="shared" si="7"/>
        <v>0972886375</v>
      </c>
      <c r="S40" s="62" t="str">
        <f t="shared" si="8"/>
        <v>0972886375</v>
      </c>
      <c r="T40" s="63" t="e">
        <f t="shared" si="9"/>
        <v>#VALUE!</v>
      </c>
      <c r="U40" s="62" t="str">
        <f t="shared" si="10"/>
        <v>0972886375</v>
      </c>
      <c r="V40" s="66" t="str">
        <f t="shared" si="11"/>
        <v>0972886375</v>
      </c>
      <c r="W40" s="63">
        <f t="shared" si="12"/>
        <v>1</v>
      </c>
      <c r="X40" s="67">
        <f t="shared" si="13"/>
        <v>1</v>
      </c>
      <c r="Y40" s="63">
        <f t="shared" si="14"/>
        <v>1</v>
      </c>
      <c r="Z40" s="64">
        <f t="shared" si="15"/>
        <v>1</v>
      </c>
      <c r="AA40" s="64">
        <f t="shared" si="16"/>
        <v>1</v>
      </c>
    </row>
    <row r="41" spans="1:27" ht="83.25" customHeight="1" x14ac:dyDescent="0.8">
      <c r="A41" s="29">
        <v>39</v>
      </c>
      <c r="B41" s="31" t="s">
        <v>592</v>
      </c>
      <c r="C41" s="5" t="s">
        <v>1063</v>
      </c>
      <c r="D41" s="6">
        <v>27860</v>
      </c>
      <c r="E41" s="7" t="s">
        <v>492</v>
      </c>
      <c r="F41" s="8" t="s">
        <v>47</v>
      </c>
      <c r="G41" s="76">
        <v>40142284</v>
      </c>
      <c r="H41" s="74" t="s">
        <v>1103</v>
      </c>
      <c r="I41" s="3"/>
      <c r="J41" s="60"/>
      <c r="K41" s="61">
        <f t="shared" si="0"/>
        <v>1</v>
      </c>
      <c r="L41" s="62" t="str">
        <f t="shared" si="1"/>
        <v>40142284</v>
      </c>
      <c r="M41" s="66" t="str">
        <f t="shared" si="2"/>
        <v>040142284</v>
      </c>
      <c r="N41" s="63">
        <f t="shared" si="3"/>
        <v>1</v>
      </c>
      <c r="O41" s="63">
        <f t="shared" si="4"/>
        <v>1</v>
      </c>
      <c r="P41" s="63">
        <f t="shared" si="5"/>
        <v>1</v>
      </c>
      <c r="Q41" s="64">
        <f t="shared" si="6"/>
        <v>1</v>
      </c>
      <c r="R41" s="65" t="str">
        <f t="shared" si="7"/>
        <v>016911316</v>
      </c>
      <c r="S41" s="62" t="str">
        <f t="shared" si="8"/>
        <v>016911316</v>
      </c>
      <c r="T41" s="63" t="e">
        <f t="shared" si="9"/>
        <v>#VALUE!</v>
      </c>
      <c r="U41" s="62" t="str">
        <f t="shared" si="10"/>
        <v>016911316</v>
      </c>
      <c r="V41" s="66" t="str">
        <f t="shared" si="11"/>
        <v>016911316</v>
      </c>
      <c r="W41" s="63">
        <f t="shared" si="12"/>
        <v>1</v>
      </c>
      <c r="X41" s="67">
        <f t="shared" si="13"/>
        <v>1</v>
      </c>
      <c r="Y41" s="63">
        <f t="shared" si="14"/>
        <v>1</v>
      </c>
      <c r="Z41" s="64">
        <f t="shared" si="15"/>
        <v>1</v>
      </c>
      <c r="AA41" s="64">
        <f t="shared" si="16"/>
        <v>1</v>
      </c>
    </row>
    <row r="42" spans="1:27" ht="83.25" customHeight="1" x14ac:dyDescent="0.8">
      <c r="A42" s="29">
        <v>40</v>
      </c>
      <c r="B42" s="31" t="s">
        <v>48</v>
      </c>
      <c r="C42" s="5" t="s">
        <v>1063</v>
      </c>
      <c r="D42" s="6">
        <v>34882</v>
      </c>
      <c r="E42" s="7" t="s">
        <v>492</v>
      </c>
      <c r="F42" s="8" t="s">
        <v>49</v>
      </c>
      <c r="G42" s="76">
        <v>170681317</v>
      </c>
      <c r="H42" s="74" t="s">
        <v>1104</v>
      </c>
      <c r="I42" s="3"/>
      <c r="J42" s="60"/>
      <c r="K42" s="61">
        <f t="shared" si="0"/>
        <v>1</v>
      </c>
      <c r="L42" s="62" t="str">
        <f t="shared" si="1"/>
        <v>170681317</v>
      </c>
      <c r="M42" s="66" t="str">
        <f t="shared" si="2"/>
        <v>170681317</v>
      </c>
      <c r="N42" s="63">
        <f t="shared" si="3"/>
        <v>1</v>
      </c>
      <c r="O42" s="63">
        <f t="shared" si="4"/>
        <v>1</v>
      </c>
      <c r="P42" s="63">
        <f t="shared" si="5"/>
        <v>1</v>
      </c>
      <c r="Q42" s="64">
        <f t="shared" si="6"/>
        <v>1</v>
      </c>
      <c r="R42" s="65" t="str">
        <f t="shared" si="7"/>
        <v>098517474</v>
      </c>
      <c r="S42" s="62" t="str">
        <f t="shared" si="8"/>
        <v>098517474</v>
      </c>
      <c r="T42" s="63" t="e">
        <f t="shared" si="9"/>
        <v>#VALUE!</v>
      </c>
      <c r="U42" s="62" t="str">
        <f t="shared" si="10"/>
        <v>098517474</v>
      </c>
      <c r="V42" s="66" t="str">
        <f t="shared" si="11"/>
        <v>098517474</v>
      </c>
      <c r="W42" s="63">
        <f t="shared" si="12"/>
        <v>1</v>
      </c>
      <c r="X42" s="67">
        <f t="shared" si="13"/>
        <v>1</v>
      </c>
      <c r="Y42" s="63">
        <f t="shared" si="14"/>
        <v>1</v>
      </c>
      <c r="Z42" s="64">
        <f t="shared" si="15"/>
        <v>1</v>
      </c>
      <c r="AA42" s="64">
        <f t="shared" si="16"/>
        <v>1</v>
      </c>
    </row>
    <row r="43" spans="1:27" ht="83.25" customHeight="1" x14ac:dyDescent="0.8">
      <c r="A43" s="29">
        <v>41</v>
      </c>
      <c r="B43" s="31" t="s">
        <v>593</v>
      </c>
      <c r="C43" s="5" t="s">
        <v>1063</v>
      </c>
      <c r="D43" s="6">
        <v>33180</v>
      </c>
      <c r="E43" s="7" t="s">
        <v>492</v>
      </c>
      <c r="F43" s="8" t="s">
        <v>50</v>
      </c>
      <c r="G43" s="76">
        <v>51210893</v>
      </c>
      <c r="H43" s="74" t="s">
        <v>1105</v>
      </c>
      <c r="I43" s="3"/>
      <c r="J43" s="60"/>
      <c r="K43" s="61">
        <f t="shared" si="0"/>
        <v>1</v>
      </c>
      <c r="L43" s="62" t="str">
        <f t="shared" si="1"/>
        <v>51210893</v>
      </c>
      <c r="M43" s="66" t="str">
        <f t="shared" si="2"/>
        <v>051210893</v>
      </c>
      <c r="N43" s="63">
        <f t="shared" si="3"/>
        <v>1</v>
      </c>
      <c r="O43" s="63">
        <f t="shared" si="4"/>
        <v>1</v>
      </c>
      <c r="P43" s="63">
        <f t="shared" si="5"/>
        <v>1</v>
      </c>
      <c r="Q43" s="64">
        <f t="shared" si="6"/>
        <v>1</v>
      </c>
      <c r="R43" s="65" t="str">
        <f t="shared" si="7"/>
        <v>069979684</v>
      </c>
      <c r="S43" s="62" t="str">
        <f t="shared" si="8"/>
        <v>069979684</v>
      </c>
      <c r="T43" s="63" t="e">
        <f t="shared" si="9"/>
        <v>#VALUE!</v>
      </c>
      <c r="U43" s="62" t="str">
        <f t="shared" si="10"/>
        <v>069979684</v>
      </c>
      <c r="V43" s="66" t="str">
        <f t="shared" si="11"/>
        <v>069979684</v>
      </c>
      <c r="W43" s="63">
        <f t="shared" si="12"/>
        <v>1</v>
      </c>
      <c r="X43" s="67">
        <f t="shared" si="13"/>
        <v>1</v>
      </c>
      <c r="Y43" s="63">
        <f t="shared" si="14"/>
        <v>1</v>
      </c>
      <c r="Z43" s="64">
        <f t="shared" si="15"/>
        <v>1</v>
      </c>
      <c r="AA43" s="64">
        <f t="shared" si="16"/>
        <v>1</v>
      </c>
    </row>
    <row r="44" spans="1:27" ht="83.25" customHeight="1" x14ac:dyDescent="0.8">
      <c r="A44" s="29">
        <v>42</v>
      </c>
      <c r="B44" s="31" t="s">
        <v>594</v>
      </c>
      <c r="C44" s="5" t="s">
        <v>1061</v>
      </c>
      <c r="D44" s="11">
        <v>30603</v>
      </c>
      <c r="E44" s="7" t="s">
        <v>492</v>
      </c>
      <c r="F44" s="12" t="s">
        <v>51</v>
      </c>
      <c r="G44" s="77">
        <v>160073321</v>
      </c>
      <c r="H44" s="74" t="s">
        <v>1106</v>
      </c>
      <c r="I44" s="3"/>
      <c r="J44" s="60"/>
      <c r="K44" s="61">
        <f t="shared" si="0"/>
        <v>1</v>
      </c>
      <c r="L44" s="62" t="str">
        <f t="shared" si="1"/>
        <v>160073321</v>
      </c>
      <c r="M44" s="66" t="str">
        <f t="shared" si="2"/>
        <v>160073321</v>
      </c>
      <c r="N44" s="63">
        <f t="shared" si="3"/>
        <v>1</v>
      </c>
      <c r="O44" s="63">
        <f t="shared" si="4"/>
        <v>1</v>
      </c>
      <c r="P44" s="63">
        <f t="shared" si="5"/>
        <v>1</v>
      </c>
      <c r="Q44" s="64">
        <f t="shared" si="6"/>
        <v>1</v>
      </c>
      <c r="R44" s="65" t="str">
        <f t="shared" si="7"/>
        <v>0965984844</v>
      </c>
      <c r="S44" s="62" t="str">
        <f t="shared" si="8"/>
        <v>0965984844</v>
      </c>
      <c r="T44" s="63" t="e">
        <f t="shared" si="9"/>
        <v>#VALUE!</v>
      </c>
      <c r="U44" s="62" t="str">
        <f t="shared" si="10"/>
        <v>0965984844</v>
      </c>
      <c r="V44" s="66" t="str">
        <f t="shared" si="11"/>
        <v>0965984844</v>
      </c>
      <c r="W44" s="63">
        <f t="shared" si="12"/>
        <v>1</v>
      </c>
      <c r="X44" s="67">
        <f t="shared" si="13"/>
        <v>1</v>
      </c>
      <c r="Y44" s="63">
        <f t="shared" si="14"/>
        <v>1</v>
      </c>
      <c r="Z44" s="64">
        <f t="shared" si="15"/>
        <v>1</v>
      </c>
      <c r="AA44" s="64">
        <f t="shared" si="16"/>
        <v>1</v>
      </c>
    </row>
    <row r="45" spans="1:27" ht="83.25" customHeight="1" x14ac:dyDescent="0.8">
      <c r="A45" s="29">
        <v>43</v>
      </c>
      <c r="B45" s="31" t="s">
        <v>595</v>
      </c>
      <c r="C45" s="5" t="s">
        <v>1061</v>
      </c>
      <c r="D45" s="6">
        <v>30075</v>
      </c>
      <c r="E45" s="7" t="s">
        <v>492</v>
      </c>
      <c r="F45" s="8" t="s">
        <v>52</v>
      </c>
      <c r="G45" s="76">
        <v>10397294</v>
      </c>
      <c r="H45" s="74" t="s">
        <v>1107</v>
      </c>
      <c r="I45" s="3"/>
      <c r="J45" s="60"/>
      <c r="K45" s="61">
        <f t="shared" si="0"/>
        <v>1</v>
      </c>
      <c r="L45" s="62" t="str">
        <f t="shared" si="1"/>
        <v>10397294</v>
      </c>
      <c r="M45" s="66" t="str">
        <f t="shared" si="2"/>
        <v>010397294</v>
      </c>
      <c r="N45" s="63">
        <f t="shared" si="3"/>
        <v>1</v>
      </c>
      <c r="O45" s="63">
        <f t="shared" si="4"/>
        <v>1</v>
      </c>
      <c r="P45" s="63">
        <f t="shared" si="5"/>
        <v>1</v>
      </c>
      <c r="Q45" s="64">
        <f t="shared" si="6"/>
        <v>1</v>
      </c>
      <c r="R45" s="65" t="str">
        <f t="shared" si="7"/>
        <v>0962231833</v>
      </c>
      <c r="S45" s="62" t="str">
        <f t="shared" si="8"/>
        <v>0962231833</v>
      </c>
      <c r="T45" s="63" t="e">
        <f t="shared" si="9"/>
        <v>#VALUE!</v>
      </c>
      <c r="U45" s="62" t="str">
        <f t="shared" si="10"/>
        <v>0962231833</v>
      </c>
      <c r="V45" s="66" t="str">
        <f t="shared" si="11"/>
        <v>0962231833</v>
      </c>
      <c r="W45" s="63">
        <f t="shared" si="12"/>
        <v>1</v>
      </c>
      <c r="X45" s="67">
        <f t="shared" si="13"/>
        <v>1</v>
      </c>
      <c r="Y45" s="63">
        <f t="shared" si="14"/>
        <v>1</v>
      </c>
      <c r="Z45" s="64">
        <f t="shared" si="15"/>
        <v>1</v>
      </c>
      <c r="AA45" s="64">
        <f t="shared" si="16"/>
        <v>1</v>
      </c>
    </row>
    <row r="46" spans="1:27" ht="83.25" customHeight="1" x14ac:dyDescent="0.8">
      <c r="A46" s="29">
        <v>44</v>
      </c>
      <c r="B46" s="31" t="s">
        <v>596</v>
      </c>
      <c r="C46" s="5" t="s">
        <v>1061</v>
      </c>
      <c r="D46" s="11">
        <v>34379</v>
      </c>
      <c r="E46" s="7" t="s">
        <v>492</v>
      </c>
      <c r="F46" s="12" t="s">
        <v>53</v>
      </c>
      <c r="G46" s="77">
        <v>51576579</v>
      </c>
      <c r="H46" s="74" t="s">
        <v>1108</v>
      </c>
      <c r="I46" s="3"/>
      <c r="J46" s="60"/>
      <c r="K46" s="61">
        <f t="shared" si="0"/>
        <v>1</v>
      </c>
      <c r="L46" s="62" t="str">
        <f t="shared" si="1"/>
        <v>51576579</v>
      </c>
      <c r="M46" s="66" t="str">
        <f t="shared" si="2"/>
        <v>051576579</v>
      </c>
      <c r="N46" s="63">
        <f t="shared" si="3"/>
        <v>1</v>
      </c>
      <c r="O46" s="63">
        <f t="shared" si="4"/>
        <v>1</v>
      </c>
      <c r="P46" s="63">
        <f t="shared" si="5"/>
        <v>1</v>
      </c>
      <c r="Q46" s="64">
        <f t="shared" si="6"/>
        <v>1</v>
      </c>
      <c r="R46" s="65" t="str">
        <f t="shared" si="7"/>
        <v>0972369061</v>
      </c>
      <c r="S46" s="62" t="str">
        <f t="shared" si="8"/>
        <v>0972369061</v>
      </c>
      <c r="T46" s="63" t="e">
        <f t="shared" si="9"/>
        <v>#VALUE!</v>
      </c>
      <c r="U46" s="62" t="str">
        <f t="shared" si="10"/>
        <v>0972369061</v>
      </c>
      <c r="V46" s="66" t="str">
        <f t="shared" si="11"/>
        <v>0972369061</v>
      </c>
      <c r="W46" s="63">
        <f t="shared" si="12"/>
        <v>1</v>
      </c>
      <c r="X46" s="67">
        <f t="shared" si="13"/>
        <v>1</v>
      </c>
      <c r="Y46" s="63">
        <f t="shared" si="14"/>
        <v>1</v>
      </c>
      <c r="Z46" s="64">
        <f t="shared" si="15"/>
        <v>1</v>
      </c>
      <c r="AA46" s="64">
        <f t="shared" si="16"/>
        <v>1</v>
      </c>
    </row>
    <row r="47" spans="1:27" ht="83.25" customHeight="1" x14ac:dyDescent="0.8">
      <c r="A47" s="29">
        <v>45</v>
      </c>
      <c r="B47" s="31" t="s">
        <v>597</v>
      </c>
      <c r="C47" s="5" t="s">
        <v>1061</v>
      </c>
      <c r="D47" s="6">
        <v>31116</v>
      </c>
      <c r="E47" s="7" t="s">
        <v>492</v>
      </c>
      <c r="F47" s="8" t="s">
        <v>54</v>
      </c>
      <c r="G47" s="75" t="s">
        <v>1030</v>
      </c>
      <c r="H47" s="74" t="s">
        <v>1109</v>
      </c>
      <c r="I47" s="3"/>
      <c r="J47" s="60"/>
      <c r="K47" s="61">
        <f t="shared" si="0"/>
        <v>1</v>
      </c>
      <c r="L47" s="62" t="str">
        <f t="shared" si="1"/>
        <v>រោងចក្រគិតអោយចំនួន40ដុល្លាបន្ថែមទៀត</v>
      </c>
      <c r="M47" s="66">
        <f t="shared" si="2"/>
        <v>2</v>
      </c>
      <c r="N47" s="63">
        <f t="shared" si="3"/>
        <v>2</v>
      </c>
      <c r="O47" s="63">
        <f t="shared" si="4"/>
        <v>1</v>
      </c>
      <c r="P47" s="63">
        <f t="shared" si="5"/>
        <v>2</v>
      </c>
      <c r="Q47" s="64">
        <f t="shared" si="6"/>
        <v>2</v>
      </c>
      <c r="R47" s="65" t="str">
        <f t="shared" si="7"/>
        <v>010402748</v>
      </c>
      <c r="S47" s="62" t="str">
        <f t="shared" si="8"/>
        <v>010402748</v>
      </c>
      <c r="T47" s="63" t="e">
        <f t="shared" si="9"/>
        <v>#VALUE!</v>
      </c>
      <c r="U47" s="62" t="str">
        <f t="shared" si="10"/>
        <v>010402748</v>
      </c>
      <c r="V47" s="66" t="str">
        <f t="shared" si="11"/>
        <v>010402748</v>
      </c>
      <c r="W47" s="63">
        <f t="shared" si="12"/>
        <v>1</v>
      </c>
      <c r="X47" s="67">
        <f t="shared" si="13"/>
        <v>1</v>
      </c>
      <c r="Y47" s="63">
        <f t="shared" si="14"/>
        <v>1</v>
      </c>
      <c r="Z47" s="64">
        <f t="shared" si="15"/>
        <v>1</v>
      </c>
      <c r="AA47" s="64">
        <f t="shared" si="16"/>
        <v>2</v>
      </c>
    </row>
    <row r="48" spans="1:27" ht="83.25" customHeight="1" x14ac:dyDescent="0.8">
      <c r="A48" s="29">
        <v>46</v>
      </c>
      <c r="B48" s="31" t="s">
        <v>598</v>
      </c>
      <c r="C48" s="5" t="s">
        <v>1061</v>
      </c>
      <c r="D48" s="6">
        <v>34247</v>
      </c>
      <c r="E48" s="7" t="s">
        <v>492</v>
      </c>
      <c r="F48" s="8" t="s">
        <v>55</v>
      </c>
      <c r="G48" s="76">
        <v>61148510</v>
      </c>
      <c r="H48" s="74" t="s">
        <v>1110</v>
      </c>
      <c r="I48" s="3"/>
      <c r="J48" s="60"/>
      <c r="K48" s="61">
        <f t="shared" si="0"/>
        <v>1</v>
      </c>
      <c r="L48" s="62" t="str">
        <f t="shared" si="1"/>
        <v>61148510</v>
      </c>
      <c r="M48" s="66" t="str">
        <f t="shared" si="2"/>
        <v>061148510</v>
      </c>
      <c r="N48" s="63">
        <f t="shared" si="3"/>
        <v>1</v>
      </c>
      <c r="O48" s="63">
        <f t="shared" si="4"/>
        <v>1</v>
      </c>
      <c r="P48" s="63">
        <f t="shared" si="5"/>
        <v>1</v>
      </c>
      <c r="Q48" s="64">
        <f t="shared" si="6"/>
        <v>1</v>
      </c>
      <c r="R48" s="65" t="str">
        <f t="shared" si="7"/>
        <v>0974642741</v>
      </c>
      <c r="S48" s="62" t="str">
        <f t="shared" si="8"/>
        <v>0974642741</v>
      </c>
      <c r="T48" s="63" t="e">
        <f t="shared" si="9"/>
        <v>#VALUE!</v>
      </c>
      <c r="U48" s="62" t="str">
        <f t="shared" si="10"/>
        <v>0974642741</v>
      </c>
      <c r="V48" s="66" t="str">
        <f t="shared" si="11"/>
        <v>0974642741</v>
      </c>
      <c r="W48" s="63">
        <f t="shared" si="12"/>
        <v>1</v>
      </c>
      <c r="X48" s="67">
        <f t="shared" si="13"/>
        <v>1</v>
      </c>
      <c r="Y48" s="63">
        <f t="shared" si="14"/>
        <v>1</v>
      </c>
      <c r="Z48" s="64">
        <f t="shared" si="15"/>
        <v>1</v>
      </c>
      <c r="AA48" s="64">
        <f t="shared" si="16"/>
        <v>1</v>
      </c>
    </row>
    <row r="49" spans="1:27" ht="83.25" customHeight="1" x14ac:dyDescent="0.8">
      <c r="A49" s="29">
        <v>47</v>
      </c>
      <c r="B49" s="31" t="s">
        <v>599</v>
      </c>
      <c r="C49" s="5" t="s">
        <v>1061</v>
      </c>
      <c r="D49" s="6">
        <v>36173</v>
      </c>
      <c r="E49" s="7" t="s">
        <v>492</v>
      </c>
      <c r="F49" s="8" t="s">
        <v>56</v>
      </c>
      <c r="G49" s="76">
        <v>40504277</v>
      </c>
      <c r="H49" s="74" t="s">
        <v>1111</v>
      </c>
      <c r="I49" s="3"/>
      <c r="J49" s="60"/>
      <c r="K49" s="61">
        <f t="shared" si="0"/>
        <v>1</v>
      </c>
      <c r="L49" s="62" t="str">
        <f t="shared" si="1"/>
        <v>40504277</v>
      </c>
      <c r="M49" s="66" t="str">
        <f t="shared" si="2"/>
        <v>040504277</v>
      </c>
      <c r="N49" s="63">
        <f t="shared" si="3"/>
        <v>1</v>
      </c>
      <c r="O49" s="63">
        <f t="shared" si="4"/>
        <v>1</v>
      </c>
      <c r="P49" s="63">
        <f t="shared" si="5"/>
        <v>1</v>
      </c>
      <c r="Q49" s="64">
        <f t="shared" si="6"/>
        <v>1</v>
      </c>
      <c r="R49" s="65" t="str">
        <f t="shared" si="7"/>
        <v>085338140</v>
      </c>
      <c r="S49" s="62" t="str">
        <f t="shared" si="8"/>
        <v>085338140</v>
      </c>
      <c r="T49" s="63" t="e">
        <f t="shared" si="9"/>
        <v>#VALUE!</v>
      </c>
      <c r="U49" s="62" t="str">
        <f t="shared" si="10"/>
        <v>085338140</v>
      </c>
      <c r="V49" s="66" t="str">
        <f t="shared" si="11"/>
        <v>085338140</v>
      </c>
      <c r="W49" s="63">
        <f t="shared" si="12"/>
        <v>1</v>
      </c>
      <c r="X49" s="67">
        <f t="shared" si="13"/>
        <v>1</v>
      </c>
      <c r="Y49" s="63">
        <f t="shared" si="14"/>
        <v>1</v>
      </c>
      <c r="Z49" s="64">
        <f t="shared" si="15"/>
        <v>1</v>
      </c>
      <c r="AA49" s="64">
        <f t="shared" si="16"/>
        <v>1</v>
      </c>
    </row>
    <row r="50" spans="1:27" ht="83.25" customHeight="1" x14ac:dyDescent="0.8">
      <c r="A50" s="29">
        <v>48</v>
      </c>
      <c r="B50" s="31" t="s">
        <v>600</v>
      </c>
      <c r="C50" s="5" t="s">
        <v>1061</v>
      </c>
      <c r="D50" s="11">
        <v>35634</v>
      </c>
      <c r="E50" s="7" t="s">
        <v>492</v>
      </c>
      <c r="F50" s="12" t="s">
        <v>57</v>
      </c>
      <c r="G50" s="77">
        <v>40472039</v>
      </c>
      <c r="H50" s="74" t="s">
        <v>1112</v>
      </c>
      <c r="I50" s="3"/>
      <c r="J50" s="60"/>
      <c r="K50" s="61">
        <f t="shared" si="0"/>
        <v>1</v>
      </c>
      <c r="L50" s="62" t="str">
        <f t="shared" si="1"/>
        <v>40472039</v>
      </c>
      <c r="M50" s="66" t="str">
        <f t="shared" si="2"/>
        <v>040472039</v>
      </c>
      <c r="N50" s="63">
        <f t="shared" si="3"/>
        <v>1</v>
      </c>
      <c r="O50" s="63">
        <f t="shared" si="4"/>
        <v>1</v>
      </c>
      <c r="P50" s="63">
        <f t="shared" si="5"/>
        <v>1</v>
      </c>
      <c r="Q50" s="64">
        <f t="shared" si="6"/>
        <v>1</v>
      </c>
      <c r="R50" s="65" t="str">
        <f t="shared" si="7"/>
        <v>0962046379</v>
      </c>
      <c r="S50" s="62" t="str">
        <f t="shared" si="8"/>
        <v>0962046379</v>
      </c>
      <c r="T50" s="63" t="e">
        <f t="shared" si="9"/>
        <v>#VALUE!</v>
      </c>
      <c r="U50" s="62" t="str">
        <f t="shared" si="10"/>
        <v>0962046379</v>
      </c>
      <c r="V50" s="66" t="str">
        <f t="shared" si="11"/>
        <v>0962046379</v>
      </c>
      <c r="W50" s="63">
        <f t="shared" si="12"/>
        <v>1</v>
      </c>
      <c r="X50" s="67">
        <f t="shared" si="13"/>
        <v>1</v>
      </c>
      <c r="Y50" s="63">
        <f t="shared" si="14"/>
        <v>1</v>
      </c>
      <c r="Z50" s="64">
        <f t="shared" si="15"/>
        <v>1</v>
      </c>
      <c r="AA50" s="64">
        <f t="shared" si="16"/>
        <v>1</v>
      </c>
    </row>
    <row r="51" spans="1:27" ht="83.25" customHeight="1" x14ac:dyDescent="0.8">
      <c r="A51" s="29">
        <v>49</v>
      </c>
      <c r="B51" s="31" t="s">
        <v>601</v>
      </c>
      <c r="C51" s="5" t="s">
        <v>1061</v>
      </c>
      <c r="D51" s="6">
        <v>34337</v>
      </c>
      <c r="E51" s="7" t="s">
        <v>492</v>
      </c>
      <c r="F51" s="8" t="s">
        <v>58</v>
      </c>
      <c r="G51" s="76">
        <v>160287748</v>
      </c>
      <c r="H51" s="74" t="s">
        <v>1113</v>
      </c>
      <c r="I51" s="3"/>
      <c r="J51" s="60"/>
      <c r="K51" s="61">
        <f t="shared" si="0"/>
        <v>1</v>
      </c>
      <c r="L51" s="62" t="str">
        <f t="shared" si="1"/>
        <v>160287748</v>
      </c>
      <c r="M51" s="66" t="str">
        <f t="shared" si="2"/>
        <v>160287748</v>
      </c>
      <c r="N51" s="63">
        <f t="shared" si="3"/>
        <v>1</v>
      </c>
      <c r="O51" s="63">
        <f t="shared" si="4"/>
        <v>1</v>
      </c>
      <c r="P51" s="63">
        <f t="shared" si="5"/>
        <v>1</v>
      </c>
      <c r="Q51" s="64">
        <f t="shared" si="6"/>
        <v>1</v>
      </c>
      <c r="R51" s="65" t="str">
        <f t="shared" si="7"/>
        <v>087798478</v>
      </c>
      <c r="S51" s="62" t="str">
        <f t="shared" si="8"/>
        <v>087798478</v>
      </c>
      <c r="T51" s="63" t="e">
        <f t="shared" si="9"/>
        <v>#VALUE!</v>
      </c>
      <c r="U51" s="62" t="str">
        <f t="shared" si="10"/>
        <v>087798478</v>
      </c>
      <c r="V51" s="66" t="str">
        <f t="shared" si="11"/>
        <v>087798478</v>
      </c>
      <c r="W51" s="63">
        <f t="shared" si="12"/>
        <v>1</v>
      </c>
      <c r="X51" s="67">
        <f t="shared" si="13"/>
        <v>1</v>
      </c>
      <c r="Y51" s="63">
        <f t="shared" si="14"/>
        <v>1</v>
      </c>
      <c r="Z51" s="64">
        <f t="shared" si="15"/>
        <v>1</v>
      </c>
      <c r="AA51" s="64">
        <f t="shared" si="16"/>
        <v>1</v>
      </c>
    </row>
    <row r="52" spans="1:27" ht="83.25" customHeight="1" x14ac:dyDescent="0.8">
      <c r="A52" s="29">
        <v>50</v>
      </c>
      <c r="B52" s="31" t="s">
        <v>538</v>
      </c>
      <c r="C52" s="5" t="s">
        <v>1061</v>
      </c>
      <c r="D52" s="6">
        <v>32853</v>
      </c>
      <c r="E52" s="7" t="s">
        <v>492</v>
      </c>
      <c r="F52" s="24" t="s">
        <v>539</v>
      </c>
      <c r="G52" s="76">
        <v>40265811</v>
      </c>
      <c r="H52" s="74" t="s">
        <v>1114</v>
      </c>
      <c r="I52" s="3"/>
      <c r="J52" s="60"/>
      <c r="K52" s="61">
        <f t="shared" si="0"/>
        <v>1</v>
      </c>
      <c r="L52" s="62" t="str">
        <f t="shared" si="1"/>
        <v>40265811</v>
      </c>
      <c r="M52" s="66" t="str">
        <f t="shared" si="2"/>
        <v>040265811</v>
      </c>
      <c r="N52" s="63">
        <f t="shared" si="3"/>
        <v>1</v>
      </c>
      <c r="O52" s="63">
        <f t="shared" si="4"/>
        <v>1</v>
      </c>
      <c r="P52" s="63">
        <f t="shared" si="5"/>
        <v>1</v>
      </c>
      <c r="Q52" s="64">
        <f t="shared" si="6"/>
        <v>1</v>
      </c>
      <c r="R52" s="65" t="str">
        <f t="shared" si="7"/>
        <v>0966908286</v>
      </c>
      <c r="S52" s="62" t="str">
        <f t="shared" si="8"/>
        <v>0966908286</v>
      </c>
      <c r="T52" s="63" t="e">
        <f t="shared" si="9"/>
        <v>#VALUE!</v>
      </c>
      <c r="U52" s="62" t="str">
        <f t="shared" si="10"/>
        <v>0966908286</v>
      </c>
      <c r="V52" s="66" t="str">
        <f t="shared" si="11"/>
        <v>0966908286</v>
      </c>
      <c r="W52" s="63">
        <f t="shared" si="12"/>
        <v>1</v>
      </c>
      <c r="X52" s="67">
        <f t="shared" si="13"/>
        <v>1</v>
      </c>
      <c r="Y52" s="63">
        <f t="shared" si="14"/>
        <v>1</v>
      </c>
      <c r="Z52" s="64">
        <f t="shared" si="15"/>
        <v>1</v>
      </c>
      <c r="AA52" s="64">
        <f t="shared" si="16"/>
        <v>1</v>
      </c>
    </row>
    <row r="53" spans="1:27" ht="83.25" customHeight="1" x14ac:dyDescent="0.8">
      <c r="A53" s="29">
        <v>51</v>
      </c>
      <c r="B53" s="31" t="s">
        <v>602</v>
      </c>
      <c r="C53" s="5" t="s">
        <v>1061</v>
      </c>
      <c r="D53" s="15">
        <v>36497</v>
      </c>
      <c r="E53" s="7" t="s">
        <v>492</v>
      </c>
      <c r="F53" s="16" t="s">
        <v>59</v>
      </c>
      <c r="G53" s="78">
        <v>150771583</v>
      </c>
      <c r="H53" s="74" t="s">
        <v>1115</v>
      </c>
      <c r="I53" s="3"/>
      <c r="J53" s="60"/>
      <c r="K53" s="61">
        <f t="shared" si="0"/>
        <v>1</v>
      </c>
      <c r="L53" s="62" t="str">
        <f t="shared" si="1"/>
        <v>150771583</v>
      </c>
      <c r="M53" s="66" t="str">
        <f t="shared" si="2"/>
        <v>150771583</v>
      </c>
      <c r="N53" s="63">
        <f t="shared" si="3"/>
        <v>1</v>
      </c>
      <c r="O53" s="63">
        <f t="shared" si="4"/>
        <v>1</v>
      </c>
      <c r="P53" s="63">
        <f t="shared" si="5"/>
        <v>1</v>
      </c>
      <c r="Q53" s="64">
        <f t="shared" si="6"/>
        <v>1</v>
      </c>
      <c r="R53" s="65" t="str">
        <f t="shared" si="7"/>
        <v>0962772187</v>
      </c>
      <c r="S53" s="62" t="str">
        <f t="shared" si="8"/>
        <v>0962772187</v>
      </c>
      <c r="T53" s="63" t="e">
        <f t="shared" si="9"/>
        <v>#VALUE!</v>
      </c>
      <c r="U53" s="62" t="str">
        <f t="shared" si="10"/>
        <v>0962772187</v>
      </c>
      <c r="V53" s="66" t="str">
        <f t="shared" si="11"/>
        <v>0962772187</v>
      </c>
      <c r="W53" s="63">
        <f t="shared" si="12"/>
        <v>1</v>
      </c>
      <c r="X53" s="67">
        <f t="shared" si="13"/>
        <v>1</v>
      </c>
      <c r="Y53" s="63">
        <f t="shared" si="14"/>
        <v>1</v>
      </c>
      <c r="Z53" s="64">
        <f t="shared" si="15"/>
        <v>1</v>
      </c>
      <c r="AA53" s="64">
        <f t="shared" si="16"/>
        <v>1</v>
      </c>
    </row>
    <row r="54" spans="1:27" ht="83.25" customHeight="1" x14ac:dyDescent="0.8">
      <c r="A54" s="29">
        <v>52</v>
      </c>
      <c r="B54" s="31" t="s">
        <v>603</v>
      </c>
      <c r="C54" s="5" t="s">
        <v>1061</v>
      </c>
      <c r="D54" s="11">
        <v>34822</v>
      </c>
      <c r="E54" s="7" t="s">
        <v>492</v>
      </c>
      <c r="F54" s="12" t="s">
        <v>60</v>
      </c>
      <c r="G54" s="77">
        <v>50917588</v>
      </c>
      <c r="H54" s="74" t="s">
        <v>1116</v>
      </c>
      <c r="I54" s="3"/>
      <c r="J54" s="60"/>
      <c r="K54" s="61">
        <f t="shared" si="0"/>
        <v>1</v>
      </c>
      <c r="L54" s="62" t="str">
        <f t="shared" si="1"/>
        <v>50917588</v>
      </c>
      <c r="M54" s="66" t="str">
        <f t="shared" si="2"/>
        <v>050917588</v>
      </c>
      <c r="N54" s="63">
        <f t="shared" si="3"/>
        <v>1</v>
      </c>
      <c r="O54" s="63">
        <f t="shared" si="4"/>
        <v>1</v>
      </c>
      <c r="P54" s="63">
        <f t="shared" si="5"/>
        <v>1</v>
      </c>
      <c r="Q54" s="64">
        <f t="shared" si="6"/>
        <v>1</v>
      </c>
      <c r="R54" s="65" t="str">
        <f t="shared" si="7"/>
        <v>087809586</v>
      </c>
      <c r="S54" s="62" t="str">
        <f t="shared" si="8"/>
        <v>087809586</v>
      </c>
      <c r="T54" s="63" t="e">
        <f t="shared" si="9"/>
        <v>#VALUE!</v>
      </c>
      <c r="U54" s="62" t="str">
        <f t="shared" si="10"/>
        <v>087809586</v>
      </c>
      <c r="V54" s="66" t="str">
        <f t="shared" si="11"/>
        <v>087809586</v>
      </c>
      <c r="W54" s="63">
        <f t="shared" si="12"/>
        <v>1</v>
      </c>
      <c r="X54" s="67">
        <f t="shared" si="13"/>
        <v>1</v>
      </c>
      <c r="Y54" s="63">
        <f t="shared" si="14"/>
        <v>1</v>
      </c>
      <c r="Z54" s="64">
        <f t="shared" si="15"/>
        <v>1</v>
      </c>
      <c r="AA54" s="64">
        <f t="shared" si="16"/>
        <v>1</v>
      </c>
    </row>
    <row r="55" spans="1:27" ht="83.25" customHeight="1" x14ac:dyDescent="0.8">
      <c r="A55" s="29">
        <v>53</v>
      </c>
      <c r="B55" s="31" t="s">
        <v>604</v>
      </c>
      <c r="C55" s="5" t="s">
        <v>1061</v>
      </c>
      <c r="D55" s="11">
        <v>36379</v>
      </c>
      <c r="E55" s="7" t="s">
        <v>492</v>
      </c>
      <c r="F55" s="12" t="s">
        <v>61</v>
      </c>
      <c r="G55" s="77">
        <v>40441133</v>
      </c>
      <c r="H55" s="74" t="s">
        <v>1117</v>
      </c>
      <c r="I55" s="3"/>
      <c r="J55" s="60"/>
      <c r="K55" s="61">
        <f t="shared" si="0"/>
        <v>1</v>
      </c>
      <c r="L55" s="62" t="str">
        <f t="shared" si="1"/>
        <v>40441133</v>
      </c>
      <c r="M55" s="66" t="str">
        <f t="shared" si="2"/>
        <v>040441133</v>
      </c>
      <c r="N55" s="63">
        <f t="shared" si="3"/>
        <v>1</v>
      </c>
      <c r="O55" s="63">
        <f t="shared" si="4"/>
        <v>1</v>
      </c>
      <c r="P55" s="63">
        <f t="shared" si="5"/>
        <v>1</v>
      </c>
      <c r="Q55" s="64">
        <f t="shared" si="6"/>
        <v>1</v>
      </c>
      <c r="R55" s="65" t="str">
        <f t="shared" si="7"/>
        <v>0966632756</v>
      </c>
      <c r="S55" s="62" t="str">
        <f t="shared" si="8"/>
        <v>0966632756</v>
      </c>
      <c r="T55" s="63" t="e">
        <f t="shared" si="9"/>
        <v>#VALUE!</v>
      </c>
      <c r="U55" s="62" t="str">
        <f t="shared" si="10"/>
        <v>0966632756</v>
      </c>
      <c r="V55" s="66" t="str">
        <f t="shared" si="11"/>
        <v>0966632756</v>
      </c>
      <c r="W55" s="63">
        <f t="shared" si="12"/>
        <v>1</v>
      </c>
      <c r="X55" s="67">
        <f t="shared" si="13"/>
        <v>1</v>
      </c>
      <c r="Y55" s="63">
        <f t="shared" si="14"/>
        <v>1</v>
      </c>
      <c r="Z55" s="64">
        <f t="shared" si="15"/>
        <v>1</v>
      </c>
      <c r="AA55" s="64">
        <f t="shared" si="16"/>
        <v>1</v>
      </c>
    </row>
    <row r="56" spans="1:27" ht="83.25" customHeight="1" x14ac:dyDescent="0.8">
      <c r="A56" s="29">
        <v>54</v>
      </c>
      <c r="B56" s="31" t="s">
        <v>605</v>
      </c>
      <c r="C56" s="5" t="s">
        <v>1063</v>
      </c>
      <c r="D56" s="15">
        <v>34472</v>
      </c>
      <c r="E56" s="7" t="s">
        <v>492</v>
      </c>
      <c r="F56" s="16" t="s">
        <v>62</v>
      </c>
      <c r="G56" s="78">
        <v>30608101</v>
      </c>
      <c r="H56" s="74" t="s">
        <v>1118</v>
      </c>
      <c r="I56" s="3"/>
      <c r="J56" s="60"/>
      <c r="K56" s="61">
        <f t="shared" si="0"/>
        <v>1</v>
      </c>
      <c r="L56" s="62" t="str">
        <f t="shared" si="1"/>
        <v>30608101</v>
      </c>
      <c r="M56" s="66" t="str">
        <f t="shared" si="2"/>
        <v>030608101</v>
      </c>
      <c r="N56" s="63">
        <f t="shared" si="3"/>
        <v>1</v>
      </c>
      <c r="O56" s="63">
        <f t="shared" si="4"/>
        <v>1</v>
      </c>
      <c r="P56" s="63">
        <f t="shared" si="5"/>
        <v>1</v>
      </c>
      <c r="Q56" s="64">
        <f t="shared" si="6"/>
        <v>1</v>
      </c>
      <c r="R56" s="65" t="str">
        <f t="shared" si="7"/>
        <v>069271183</v>
      </c>
      <c r="S56" s="62" t="str">
        <f t="shared" si="8"/>
        <v>069271183</v>
      </c>
      <c r="T56" s="63" t="e">
        <f t="shared" si="9"/>
        <v>#VALUE!</v>
      </c>
      <c r="U56" s="62" t="str">
        <f t="shared" si="10"/>
        <v>069271183</v>
      </c>
      <c r="V56" s="66" t="str">
        <f t="shared" si="11"/>
        <v>069271183</v>
      </c>
      <c r="W56" s="63">
        <f t="shared" si="12"/>
        <v>1</v>
      </c>
      <c r="X56" s="67">
        <f t="shared" si="13"/>
        <v>1</v>
      </c>
      <c r="Y56" s="63">
        <f t="shared" si="14"/>
        <v>1</v>
      </c>
      <c r="Z56" s="64">
        <f t="shared" si="15"/>
        <v>1</v>
      </c>
      <c r="AA56" s="64">
        <f t="shared" si="16"/>
        <v>1</v>
      </c>
    </row>
    <row r="57" spans="1:27" ht="83.25" customHeight="1" x14ac:dyDescent="0.8">
      <c r="A57" s="29">
        <v>55</v>
      </c>
      <c r="B57" s="31" t="s">
        <v>606</v>
      </c>
      <c r="C57" s="5" t="s">
        <v>1061</v>
      </c>
      <c r="D57" s="15">
        <v>30938</v>
      </c>
      <c r="E57" s="7" t="s">
        <v>492</v>
      </c>
      <c r="F57" s="16" t="s">
        <v>63</v>
      </c>
      <c r="G57" s="78">
        <v>160153547</v>
      </c>
      <c r="H57" s="74" t="s">
        <v>1119</v>
      </c>
      <c r="I57" s="3"/>
      <c r="J57" s="60"/>
      <c r="K57" s="61">
        <f t="shared" si="0"/>
        <v>1</v>
      </c>
      <c r="L57" s="62" t="str">
        <f t="shared" si="1"/>
        <v>160153547</v>
      </c>
      <c r="M57" s="66" t="str">
        <f t="shared" si="2"/>
        <v>160153547</v>
      </c>
      <c r="N57" s="63">
        <f t="shared" si="3"/>
        <v>1</v>
      </c>
      <c r="O57" s="63">
        <f t="shared" si="4"/>
        <v>1</v>
      </c>
      <c r="P57" s="63">
        <f t="shared" si="5"/>
        <v>1</v>
      </c>
      <c r="Q57" s="64">
        <f t="shared" si="6"/>
        <v>1</v>
      </c>
      <c r="R57" s="65" t="str">
        <f t="shared" si="7"/>
        <v>0976291736</v>
      </c>
      <c r="S57" s="62" t="str">
        <f t="shared" si="8"/>
        <v>0976291736</v>
      </c>
      <c r="T57" s="63" t="e">
        <f t="shared" si="9"/>
        <v>#VALUE!</v>
      </c>
      <c r="U57" s="62" t="str">
        <f t="shared" si="10"/>
        <v>0976291736</v>
      </c>
      <c r="V57" s="66" t="str">
        <f t="shared" si="11"/>
        <v>0976291736</v>
      </c>
      <c r="W57" s="63">
        <f t="shared" si="12"/>
        <v>1</v>
      </c>
      <c r="X57" s="67">
        <f t="shared" si="13"/>
        <v>1</v>
      </c>
      <c r="Y57" s="63">
        <f t="shared" si="14"/>
        <v>1</v>
      </c>
      <c r="Z57" s="64">
        <f t="shared" si="15"/>
        <v>1</v>
      </c>
      <c r="AA57" s="64">
        <f t="shared" si="16"/>
        <v>1</v>
      </c>
    </row>
    <row r="58" spans="1:27" ht="83.25" customHeight="1" x14ac:dyDescent="0.8">
      <c r="A58" s="29">
        <v>56</v>
      </c>
      <c r="B58" s="31" t="s">
        <v>607</v>
      </c>
      <c r="C58" s="5" t="s">
        <v>1061</v>
      </c>
      <c r="D58" s="15">
        <v>35159</v>
      </c>
      <c r="E58" s="7" t="s">
        <v>492</v>
      </c>
      <c r="F58" s="16" t="s">
        <v>64</v>
      </c>
      <c r="G58" s="78">
        <v>30986778</v>
      </c>
      <c r="H58" s="74" t="s">
        <v>1120</v>
      </c>
      <c r="I58" s="3"/>
      <c r="J58" s="60"/>
      <c r="K58" s="61">
        <f t="shared" si="0"/>
        <v>1</v>
      </c>
      <c r="L58" s="62" t="str">
        <f t="shared" si="1"/>
        <v>30986778</v>
      </c>
      <c r="M58" s="66" t="str">
        <f t="shared" si="2"/>
        <v>030986778</v>
      </c>
      <c r="N58" s="63">
        <f t="shared" si="3"/>
        <v>1</v>
      </c>
      <c r="O58" s="63">
        <f t="shared" si="4"/>
        <v>1</v>
      </c>
      <c r="P58" s="63">
        <f t="shared" si="5"/>
        <v>1</v>
      </c>
      <c r="Q58" s="64">
        <f t="shared" si="6"/>
        <v>1</v>
      </c>
      <c r="R58" s="65" t="str">
        <f t="shared" si="7"/>
        <v>015392721</v>
      </c>
      <c r="S58" s="62" t="str">
        <f t="shared" si="8"/>
        <v>015392721</v>
      </c>
      <c r="T58" s="63" t="e">
        <f t="shared" si="9"/>
        <v>#VALUE!</v>
      </c>
      <c r="U58" s="62" t="str">
        <f t="shared" si="10"/>
        <v>015392721</v>
      </c>
      <c r="V58" s="66" t="str">
        <f t="shared" si="11"/>
        <v>015392721</v>
      </c>
      <c r="W58" s="63">
        <f t="shared" si="12"/>
        <v>1</v>
      </c>
      <c r="X58" s="67">
        <f t="shared" si="13"/>
        <v>1</v>
      </c>
      <c r="Y58" s="63">
        <f t="shared" si="14"/>
        <v>1</v>
      </c>
      <c r="Z58" s="64">
        <f t="shared" si="15"/>
        <v>1</v>
      </c>
      <c r="AA58" s="64">
        <f t="shared" si="16"/>
        <v>1</v>
      </c>
    </row>
    <row r="59" spans="1:27" ht="83.25" customHeight="1" x14ac:dyDescent="0.8">
      <c r="A59" s="29">
        <v>57</v>
      </c>
      <c r="B59" s="31" t="s">
        <v>608</v>
      </c>
      <c r="C59" s="5" t="s">
        <v>1061</v>
      </c>
      <c r="D59" s="6">
        <v>32579</v>
      </c>
      <c r="E59" s="7" t="s">
        <v>492</v>
      </c>
      <c r="F59" s="12" t="s">
        <v>65</v>
      </c>
      <c r="G59" s="77">
        <v>70319285</v>
      </c>
      <c r="H59" s="74" t="s">
        <v>1121</v>
      </c>
      <c r="I59" s="3"/>
      <c r="J59" s="60"/>
      <c r="K59" s="61">
        <f t="shared" si="0"/>
        <v>1</v>
      </c>
      <c r="L59" s="62" t="str">
        <f t="shared" si="1"/>
        <v>70319285</v>
      </c>
      <c r="M59" s="66" t="str">
        <f t="shared" si="2"/>
        <v>070319285</v>
      </c>
      <c r="N59" s="63">
        <f t="shared" si="3"/>
        <v>1</v>
      </c>
      <c r="O59" s="63">
        <f t="shared" si="4"/>
        <v>1</v>
      </c>
      <c r="P59" s="63">
        <f t="shared" si="5"/>
        <v>1</v>
      </c>
      <c r="Q59" s="64">
        <f t="shared" si="6"/>
        <v>1</v>
      </c>
      <c r="R59" s="65" t="str">
        <f t="shared" si="7"/>
        <v>0975260495</v>
      </c>
      <c r="S59" s="62" t="str">
        <f t="shared" si="8"/>
        <v>0975260495</v>
      </c>
      <c r="T59" s="63" t="e">
        <f t="shared" si="9"/>
        <v>#VALUE!</v>
      </c>
      <c r="U59" s="62" t="str">
        <f t="shared" si="10"/>
        <v>0975260495</v>
      </c>
      <c r="V59" s="66" t="str">
        <f t="shared" si="11"/>
        <v>0975260495</v>
      </c>
      <c r="W59" s="63">
        <f t="shared" si="12"/>
        <v>1</v>
      </c>
      <c r="X59" s="67">
        <f t="shared" si="13"/>
        <v>1</v>
      </c>
      <c r="Y59" s="63">
        <f t="shared" si="14"/>
        <v>1</v>
      </c>
      <c r="Z59" s="64">
        <f t="shared" si="15"/>
        <v>1</v>
      </c>
      <c r="AA59" s="64">
        <f t="shared" si="16"/>
        <v>1</v>
      </c>
    </row>
    <row r="60" spans="1:27" ht="83.25" customHeight="1" x14ac:dyDescent="0.8">
      <c r="A60" s="29">
        <v>58</v>
      </c>
      <c r="B60" s="31" t="s">
        <v>609</v>
      </c>
      <c r="C60" s="5" t="s">
        <v>1061</v>
      </c>
      <c r="D60" s="15">
        <v>28126</v>
      </c>
      <c r="E60" s="7" t="s">
        <v>492</v>
      </c>
      <c r="F60" s="16" t="s">
        <v>66</v>
      </c>
      <c r="G60" s="78">
        <v>40388374</v>
      </c>
      <c r="H60" s="74" t="s">
        <v>1122</v>
      </c>
      <c r="I60" s="3"/>
      <c r="J60" s="60"/>
      <c r="K60" s="61">
        <f t="shared" si="0"/>
        <v>1</v>
      </c>
      <c r="L60" s="62" t="str">
        <f t="shared" si="1"/>
        <v>40388374</v>
      </c>
      <c r="M60" s="66" t="str">
        <f t="shared" si="2"/>
        <v>040388374</v>
      </c>
      <c r="N60" s="63">
        <f t="shared" si="3"/>
        <v>1</v>
      </c>
      <c r="O60" s="63">
        <f t="shared" si="4"/>
        <v>1</v>
      </c>
      <c r="P60" s="63">
        <f t="shared" si="5"/>
        <v>1</v>
      </c>
      <c r="Q60" s="64">
        <f t="shared" si="6"/>
        <v>1</v>
      </c>
      <c r="R60" s="65" t="str">
        <f t="shared" si="7"/>
        <v>0964770134</v>
      </c>
      <c r="S60" s="62" t="str">
        <f t="shared" si="8"/>
        <v>0964770134</v>
      </c>
      <c r="T60" s="63" t="e">
        <f t="shared" si="9"/>
        <v>#VALUE!</v>
      </c>
      <c r="U60" s="62" t="str">
        <f t="shared" si="10"/>
        <v>0964770134</v>
      </c>
      <c r="V60" s="66" t="str">
        <f t="shared" si="11"/>
        <v>0964770134</v>
      </c>
      <c r="W60" s="63">
        <f t="shared" si="12"/>
        <v>1</v>
      </c>
      <c r="X60" s="67">
        <f t="shared" si="13"/>
        <v>1</v>
      </c>
      <c r="Y60" s="63">
        <f t="shared" si="14"/>
        <v>1</v>
      </c>
      <c r="Z60" s="64">
        <f t="shared" si="15"/>
        <v>1</v>
      </c>
      <c r="AA60" s="64">
        <f t="shared" si="16"/>
        <v>1</v>
      </c>
    </row>
    <row r="61" spans="1:27" ht="83.25" customHeight="1" x14ac:dyDescent="0.8">
      <c r="A61" s="29">
        <v>59</v>
      </c>
      <c r="B61" s="31" t="s">
        <v>610</v>
      </c>
      <c r="C61" s="5" t="s">
        <v>1061</v>
      </c>
      <c r="D61" s="15">
        <v>31057</v>
      </c>
      <c r="E61" s="7" t="s">
        <v>492</v>
      </c>
      <c r="F61" s="16" t="s">
        <v>67</v>
      </c>
      <c r="G61" s="78">
        <v>51514041</v>
      </c>
      <c r="H61" s="74" t="s">
        <v>1123</v>
      </c>
      <c r="I61" s="3"/>
      <c r="J61" s="60"/>
      <c r="K61" s="61">
        <f t="shared" si="0"/>
        <v>1</v>
      </c>
      <c r="L61" s="62" t="str">
        <f t="shared" si="1"/>
        <v>51514041</v>
      </c>
      <c r="M61" s="66" t="str">
        <f t="shared" si="2"/>
        <v>051514041</v>
      </c>
      <c r="N61" s="63">
        <f t="shared" si="3"/>
        <v>1</v>
      </c>
      <c r="O61" s="63">
        <f t="shared" si="4"/>
        <v>1</v>
      </c>
      <c r="P61" s="63">
        <f t="shared" si="5"/>
        <v>1</v>
      </c>
      <c r="Q61" s="64">
        <f t="shared" si="6"/>
        <v>1</v>
      </c>
      <c r="R61" s="65" t="str">
        <f t="shared" si="7"/>
        <v>086989911</v>
      </c>
      <c r="S61" s="62" t="str">
        <f t="shared" si="8"/>
        <v>086989911</v>
      </c>
      <c r="T61" s="63" t="e">
        <f t="shared" si="9"/>
        <v>#VALUE!</v>
      </c>
      <c r="U61" s="62" t="str">
        <f t="shared" si="10"/>
        <v>086989911</v>
      </c>
      <c r="V61" s="66" t="str">
        <f t="shared" si="11"/>
        <v>086989911</v>
      </c>
      <c r="W61" s="63">
        <f t="shared" si="12"/>
        <v>1</v>
      </c>
      <c r="X61" s="67">
        <f t="shared" si="13"/>
        <v>1</v>
      </c>
      <c r="Y61" s="63">
        <f t="shared" si="14"/>
        <v>1</v>
      </c>
      <c r="Z61" s="64">
        <f t="shared" si="15"/>
        <v>1</v>
      </c>
      <c r="AA61" s="64">
        <f t="shared" si="16"/>
        <v>1</v>
      </c>
    </row>
    <row r="62" spans="1:27" ht="83.25" customHeight="1" x14ac:dyDescent="0.8">
      <c r="A62" s="29">
        <v>60</v>
      </c>
      <c r="B62" s="31" t="s">
        <v>611</v>
      </c>
      <c r="C62" s="5" t="s">
        <v>1061</v>
      </c>
      <c r="D62" s="15">
        <v>29956</v>
      </c>
      <c r="E62" s="7" t="s">
        <v>492</v>
      </c>
      <c r="F62" s="16" t="s">
        <v>68</v>
      </c>
      <c r="G62" s="78">
        <v>40133556</v>
      </c>
      <c r="H62" s="74" t="s">
        <v>1124</v>
      </c>
      <c r="I62" s="3"/>
      <c r="J62" s="60"/>
      <c r="K62" s="61">
        <f t="shared" si="0"/>
        <v>1</v>
      </c>
      <c r="L62" s="62" t="str">
        <f t="shared" si="1"/>
        <v>40133556</v>
      </c>
      <c r="M62" s="66" t="str">
        <f t="shared" si="2"/>
        <v>040133556</v>
      </c>
      <c r="N62" s="63">
        <f t="shared" si="3"/>
        <v>1</v>
      </c>
      <c r="O62" s="63">
        <f t="shared" si="4"/>
        <v>1</v>
      </c>
      <c r="P62" s="63">
        <f t="shared" si="5"/>
        <v>1</v>
      </c>
      <c r="Q62" s="64">
        <f t="shared" si="6"/>
        <v>1</v>
      </c>
      <c r="R62" s="65" t="str">
        <f t="shared" si="7"/>
        <v>087849295</v>
      </c>
      <c r="S62" s="62" t="str">
        <f t="shared" si="8"/>
        <v>087849295</v>
      </c>
      <c r="T62" s="63" t="e">
        <f t="shared" si="9"/>
        <v>#VALUE!</v>
      </c>
      <c r="U62" s="62" t="str">
        <f t="shared" si="10"/>
        <v>087849295</v>
      </c>
      <c r="V62" s="66" t="str">
        <f t="shared" si="11"/>
        <v>087849295</v>
      </c>
      <c r="W62" s="63">
        <f t="shared" si="12"/>
        <v>1</v>
      </c>
      <c r="X62" s="67">
        <f t="shared" si="13"/>
        <v>1</v>
      </c>
      <c r="Y62" s="63">
        <f t="shared" si="14"/>
        <v>1</v>
      </c>
      <c r="Z62" s="64">
        <f t="shared" si="15"/>
        <v>1</v>
      </c>
      <c r="AA62" s="64">
        <f t="shared" si="16"/>
        <v>1</v>
      </c>
    </row>
    <row r="63" spans="1:27" ht="83.25" customHeight="1" x14ac:dyDescent="0.8">
      <c r="A63" s="29">
        <v>61</v>
      </c>
      <c r="B63" s="31" t="s">
        <v>612</v>
      </c>
      <c r="C63" s="5" t="s">
        <v>1063</v>
      </c>
      <c r="D63" s="15">
        <v>36201</v>
      </c>
      <c r="E63" s="7" t="s">
        <v>492</v>
      </c>
      <c r="F63" s="16" t="s">
        <v>69</v>
      </c>
      <c r="G63" s="78">
        <v>30914889</v>
      </c>
      <c r="H63" s="74" t="s">
        <v>1125</v>
      </c>
      <c r="I63" s="3"/>
      <c r="J63" s="60"/>
      <c r="K63" s="61">
        <f t="shared" si="0"/>
        <v>1</v>
      </c>
      <c r="L63" s="62" t="str">
        <f t="shared" si="1"/>
        <v>30914889</v>
      </c>
      <c r="M63" s="66" t="str">
        <f t="shared" si="2"/>
        <v>030914889</v>
      </c>
      <c r="N63" s="63">
        <f t="shared" si="3"/>
        <v>1</v>
      </c>
      <c r="O63" s="63">
        <f t="shared" si="4"/>
        <v>1</v>
      </c>
      <c r="P63" s="63">
        <f t="shared" si="5"/>
        <v>1</v>
      </c>
      <c r="Q63" s="64">
        <f t="shared" si="6"/>
        <v>1</v>
      </c>
      <c r="R63" s="65" t="str">
        <f t="shared" si="7"/>
        <v>0968435031</v>
      </c>
      <c r="S63" s="62" t="str">
        <f t="shared" si="8"/>
        <v>0968435031</v>
      </c>
      <c r="T63" s="63" t="e">
        <f t="shared" si="9"/>
        <v>#VALUE!</v>
      </c>
      <c r="U63" s="62" t="str">
        <f t="shared" si="10"/>
        <v>0968435031</v>
      </c>
      <c r="V63" s="66" t="str">
        <f t="shared" si="11"/>
        <v>0968435031</v>
      </c>
      <c r="W63" s="63">
        <f t="shared" si="12"/>
        <v>1</v>
      </c>
      <c r="X63" s="67">
        <f t="shared" si="13"/>
        <v>1</v>
      </c>
      <c r="Y63" s="63">
        <f t="shared" si="14"/>
        <v>1</v>
      </c>
      <c r="Z63" s="64">
        <f t="shared" si="15"/>
        <v>1</v>
      </c>
      <c r="AA63" s="64">
        <f t="shared" si="16"/>
        <v>1</v>
      </c>
    </row>
    <row r="64" spans="1:27" ht="83.25" customHeight="1" x14ac:dyDescent="0.8">
      <c r="A64" s="29">
        <v>62</v>
      </c>
      <c r="B64" s="31" t="s">
        <v>613</v>
      </c>
      <c r="C64" s="5" t="s">
        <v>1063</v>
      </c>
      <c r="D64" s="11">
        <v>35418</v>
      </c>
      <c r="E64" s="7" t="s">
        <v>492</v>
      </c>
      <c r="F64" s="12" t="s">
        <v>70</v>
      </c>
      <c r="G64" s="77">
        <v>40349562</v>
      </c>
      <c r="H64" s="74" t="s">
        <v>1126</v>
      </c>
      <c r="I64" s="3"/>
      <c r="J64" s="60"/>
      <c r="K64" s="61">
        <f t="shared" si="0"/>
        <v>1</v>
      </c>
      <c r="L64" s="62" t="str">
        <f t="shared" si="1"/>
        <v>40349562</v>
      </c>
      <c r="M64" s="66" t="str">
        <f t="shared" si="2"/>
        <v>040349562</v>
      </c>
      <c r="N64" s="63">
        <f t="shared" si="3"/>
        <v>1</v>
      </c>
      <c r="O64" s="63">
        <f t="shared" si="4"/>
        <v>1</v>
      </c>
      <c r="P64" s="63">
        <f t="shared" si="5"/>
        <v>1</v>
      </c>
      <c r="Q64" s="64">
        <f t="shared" si="6"/>
        <v>1</v>
      </c>
      <c r="R64" s="65" t="str">
        <f t="shared" si="7"/>
        <v>0974422942</v>
      </c>
      <c r="S64" s="62" t="str">
        <f t="shared" si="8"/>
        <v>0974422942</v>
      </c>
      <c r="T64" s="63" t="e">
        <f t="shared" si="9"/>
        <v>#VALUE!</v>
      </c>
      <c r="U64" s="62" t="str">
        <f t="shared" si="10"/>
        <v>0974422942</v>
      </c>
      <c r="V64" s="66" t="str">
        <f t="shared" si="11"/>
        <v>0974422942</v>
      </c>
      <c r="W64" s="63">
        <f t="shared" si="12"/>
        <v>1</v>
      </c>
      <c r="X64" s="67">
        <f t="shared" si="13"/>
        <v>1</v>
      </c>
      <c r="Y64" s="63">
        <f t="shared" si="14"/>
        <v>1</v>
      </c>
      <c r="Z64" s="64">
        <f t="shared" si="15"/>
        <v>1</v>
      </c>
      <c r="AA64" s="64">
        <f t="shared" si="16"/>
        <v>1</v>
      </c>
    </row>
    <row r="65" spans="1:27" ht="83.25" customHeight="1" x14ac:dyDescent="0.8">
      <c r="A65" s="29">
        <v>63</v>
      </c>
      <c r="B65" s="31" t="s">
        <v>614</v>
      </c>
      <c r="C65" s="5" t="s">
        <v>1061</v>
      </c>
      <c r="D65" s="15">
        <v>36651</v>
      </c>
      <c r="E65" s="7" t="s">
        <v>492</v>
      </c>
      <c r="F65" s="16" t="s">
        <v>71</v>
      </c>
      <c r="G65" s="78">
        <v>150853284</v>
      </c>
      <c r="H65" s="74" t="s">
        <v>1127</v>
      </c>
      <c r="I65" s="3"/>
      <c r="J65" s="60"/>
      <c r="K65" s="61">
        <f t="shared" si="0"/>
        <v>1</v>
      </c>
      <c r="L65" s="62" t="str">
        <f t="shared" si="1"/>
        <v>150853284</v>
      </c>
      <c r="M65" s="66" t="str">
        <f t="shared" si="2"/>
        <v>150853284</v>
      </c>
      <c r="N65" s="63">
        <f t="shared" si="3"/>
        <v>1</v>
      </c>
      <c r="O65" s="63">
        <f t="shared" si="4"/>
        <v>1</v>
      </c>
      <c r="P65" s="63">
        <f t="shared" si="5"/>
        <v>1</v>
      </c>
      <c r="Q65" s="64">
        <f t="shared" si="6"/>
        <v>1</v>
      </c>
      <c r="R65" s="65" t="str">
        <f t="shared" si="7"/>
        <v>0886579599</v>
      </c>
      <c r="S65" s="62" t="str">
        <f t="shared" si="8"/>
        <v>0886579599</v>
      </c>
      <c r="T65" s="63" t="e">
        <f t="shared" si="9"/>
        <v>#VALUE!</v>
      </c>
      <c r="U65" s="62" t="str">
        <f t="shared" si="10"/>
        <v>0886579599</v>
      </c>
      <c r="V65" s="66" t="str">
        <f t="shared" si="11"/>
        <v>0886579599</v>
      </c>
      <c r="W65" s="63">
        <f t="shared" si="12"/>
        <v>1</v>
      </c>
      <c r="X65" s="67">
        <f t="shared" si="13"/>
        <v>1</v>
      </c>
      <c r="Y65" s="63">
        <f t="shared" si="14"/>
        <v>1</v>
      </c>
      <c r="Z65" s="64">
        <f t="shared" si="15"/>
        <v>1</v>
      </c>
      <c r="AA65" s="64">
        <f t="shared" si="16"/>
        <v>1</v>
      </c>
    </row>
    <row r="66" spans="1:27" ht="83.25" customHeight="1" x14ac:dyDescent="0.8">
      <c r="A66" s="29">
        <v>64</v>
      </c>
      <c r="B66" s="31" t="s">
        <v>615</v>
      </c>
      <c r="C66" s="5" t="s">
        <v>1061</v>
      </c>
      <c r="D66" s="11">
        <v>35925</v>
      </c>
      <c r="E66" s="7" t="s">
        <v>492</v>
      </c>
      <c r="F66" s="12" t="s">
        <v>72</v>
      </c>
      <c r="G66" s="77">
        <v>40390733</v>
      </c>
      <c r="H66" s="74" t="s">
        <v>1128</v>
      </c>
      <c r="I66" s="3"/>
      <c r="J66" s="60"/>
      <c r="K66" s="61">
        <f t="shared" si="0"/>
        <v>1</v>
      </c>
      <c r="L66" s="62" t="str">
        <f t="shared" si="1"/>
        <v>40390733</v>
      </c>
      <c r="M66" s="66" t="str">
        <f t="shared" si="2"/>
        <v>040390733</v>
      </c>
      <c r="N66" s="63">
        <f t="shared" si="3"/>
        <v>1</v>
      </c>
      <c r="O66" s="63">
        <f t="shared" si="4"/>
        <v>1</v>
      </c>
      <c r="P66" s="63">
        <f t="shared" si="5"/>
        <v>1</v>
      </c>
      <c r="Q66" s="64">
        <f t="shared" si="6"/>
        <v>1</v>
      </c>
      <c r="R66" s="65" t="str">
        <f t="shared" si="7"/>
        <v>0889363914</v>
      </c>
      <c r="S66" s="62" t="str">
        <f t="shared" si="8"/>
        <v>0889363914</v>
      </c>
      <c r="T66" s="63" t="e">
        <f t="shared" si="9"/>
        <v>#VALUE!</v>
      </c>
      <c r="U66" s="62" t="str">
        <f t="shared" si="10"/>
        <v>0889363914</v>
      </c>
      <c r="V66" s="66" t="str">
        <f t="shared" si="11"/>
        <v>0889363914</v>
      </c>
      <c r="W66" s="63">
        <f t="shared" si="12"/>
        <v>1</v>
      </c>
      <c r="X66" s="67">
        <f t="shared" si="13"/>
        <v>1</v>
      </c>
      <c r="Y66" s="63">
        <f t="shared" si="14"/>
        <v>1</v>
      </c>
      <c r="Z66" s="64">
        <f t="shared" si="15"/>
        <v>1</v>
      </c>
      <c r="AA66" s="64">
        <f t="shared" si="16"/>
        <v>1</v>
      </c>
    </row>
    <row r="67" spans="1:27" ht="83.25" customHeight="1" x14ac:dyDescent="0.8">
      <c r="A67" s="29">
        <v>65</v>
      </c>
      <c r="B67" s="31" t="s">
        <v>616</v>
      </c>
      <c r="C67" s="5" t="s">
        <v>1061</v>
      </c>
      <c r="D67" s="11">
        <v>33098</v>
      </c>
      <c r="E67" s="7" t="s">
        <v>492</v>
      </c>
      <c r="F67" s="12" t="s">
        <v>73</v>
      </c>
      <c r="G67" s="77">
        <v>100798091</v>
      </c>
      <c r="H67" s="74" t="s">
        <v>1129</v>
      </c>
      <c r="I67" s="3"/>
      <c r="J67" s="60"/>
      <c r="K67" s="61">
        <f t="shared" si="0"/>
        <v>1</v>
      </c>
      <c r="L67" s="62" t="str">
        <f t="shared" si="1"/>
        <v>100798091</v>
      </c>
      <c r="M67" s="66" t="str">
        <f t="shared" si="2"/>
        <v>100798091</v>
      </c>
      <c r="N67" s="63">
        <f t="shared" si="3"/>
        <v>1</v>
      </c>
      <c r="O67" s="63">
        <f t="shared" si="4"/>
        <v>1</v>
      </c>
      <c r="P67" s="63">
        <f t="shared" si="5"/>
        <v>1</v>
      </c>
      <c r="Q67" s="64">
        <f t="shared" si="6"/>
        <v>1</v>
      </c>
      <c r="R67" s="65" t="str">
        <f t="shared" si="7"/>
        <v>0972409877</v>
      </c>
      <c r="S67" s="62" t="str">
        <f t="shared" si="8"/>
        <v>0972409877</v>
      </c>
      <c r="T67" s="63" t="e">
        <f t="shared" si="9"/>
        <v>#VALUE!</v>
      </c>
      <c r="U67" s="62" t="str">
        <f t="shared" si="10"/>
        <v>0972409877</v>
      </c>
      <c r="V67" s="66" t="str">
        <f t="shared" si="11"/>
        <v>0972409877</v>
      </c>
      <c r="W67" s="63">
        <f t="shared" si="12"/>
        <v>1</v>
      </c>
      <c r="X67" s="67">
        <f t="shared" si="13"/>
        <v>1</v>
      </c>
      <c r="Y67" s="63">
        <f t="shared" si="14"/>
        <v>1</v>
      </c>
      <c r="Z67" s="64">
        <f t="shared" si="15"/>
        <v>1</v>
      </c>
      <c r="AA67" s="64">
        <f t="shared" si="16"/>
        <v>1</v>
      </c>
    </row>
    <row r="68" spans="1:27" ht="83.25" customHeight="1" x14ac:dyDescent="0.8">
      <c r="A68" s="29">
        <v>66</v>
      </c>
      <c r="B68" s="31" t="s">
        <v>617</v>
      </c>
      <c r="C68" s="5" t="s">
        <v>1061</v>
      </c>
      <c r="D68" s="11">
        <v>36679</v>
      </c>
      <c r="E68" s="7" t="s">
        <v>492</v>
      </c>
      <c r="F68" s="12" t="s">
        <v>74</v>
      </c>
      <c r="G68" s="77">
        <v>101367043</v>
      </c>
      <c r="H68" s="74" t="s">
        <v>1130</v>
      </c>
      <c r="I68" s="3"/>
      <c r="J68" s="60"/>
      <c r="K68" s="61">
        <f t="shared" ref="K68:K131" si="17">IF(OR(H68="បរទេស",G68="បរទេស"),2,1)</f>
        <v>1</v>
      </c>
      <c r="L68" s="62" t="str">
        <f t="shared" ref="L68:L131" si="18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</f>
        <v>101367043</v>
      </c>
      <c r="M68" s="66" t="str">
        <f t="shared" ref="M68:M131" si="19">IF(L68="បរទេស","បរទេស",IF(AND($BC$2=1,LEN(L68)=8),"0"&amp;L68,IF(LEN(L68)&gt;9,2,LEFT(L68,9))))</f>
        <v>101367043</v>
      </c>
      <c r="N68" s="63">
        <f t="shared" ref="N68:N131" si="20">IF(L68="បរទេស",1,IF((LEN($M68)-9)=0,1,2))</f>
        <v>1</v>
      </c>
      <c r="O68" s="63">
        <f t="shared" ref="O68:O131" si="21">IF(M68="",2,1)</f>
        <v>1</v>
      </c>
      <c r="P68" s="63">
        <f t="shared" ref="P68:P131" si="22">IF(M68="បរទេស",1,IF(COUNTIF(M:M,$M68)&gt;1,2,1))</f>
        <v>1</v>
      </c>
      <c r="Q68" s="64">
        <f t="shared" ref="Q68:Q131" si="23">IF(M68="បរទេស",1,MAX(N68:P68))</f>
        <v>1</v>
      </c>
      <c r="R68" s="65" t="str">
        <f t="shared" ref="R68:R131" si="24">H68</f>
        <v>0969230613</v>
      </c>
      <c r="S68" s="62" t="str">
        <f t="shared" ref="S68:S131" si="25">SUBSTITUTE(SUBSTITUTE(SUBSTITUTE(SUBSTITUTE(SUBSTITUTE(SUBSTITUTE(SUBSTITUTE(SUBSTITUTE(SUBSTITUTE(SUBSTITUTE(SUBSTITUTE(SUBSTITUTE(SUBSTITUTE(SUBSTITUTE(SUBSTITUTE(SUBSTITUTE(SUBSTITUTE(SUBSTITUTE(SUBSTITUTE(SUBSTITUTE(SUBSTITUTE(SUBSTITUTE(R68,"១","1"),"២","2"),"៣","3"),"៤","4"),"៥","5"),"៦","6"),"៧","7"),"៨","8"),"៩","9"),"០","0")," ","")," ",""),"​",""),",","/"),"-",""),"(",""),")",""),"+855","0"),"(855)","0"),"O","0"),"o","0"),".","")</f>
        <v>0969230613</v>
      </c>
      <c r="T68" s="63" t="e">
        <f t="shared" ref="T68:T131" si="26">LEFT(S68, SEARCH("/",S68,1)-1)</f>
        <v>#VALUE!</v>
      </c>
      <c r="U68" s="62" t="str">
        <f t="shared" ref="U68:U131" si="27">IFERROR(T68,S68)</f>
        <v>0969230613</v>
      </c>
      <c r="V68" s="66" t="str">
        <f t="shared" ref="V68:V131" si="28">IF(LEFT(U68,5)="បរទេស","បរទេស",IF(LEFT(U68,3)="855","0"&amp;MID(U68,4,10),IF(LEFT(U68,1)="0",MID(U68,1,10),IF(LEFT(U68,1)&gt;=1,"0"&amp;MID(U68,1,10),U68))))</f>
        <v>0969230613</v>
      </c>
      <c r="W68" s="63">
        <f t="shared" ref="W68:W131" si="29">IF(V68="បរទេស",1,IF(OR(LEN(V68)=9,LEN(V68)=10),1,2))</f>
        <v>1</v>
      </c>
      <c r="X68" s="67">
        <f t="shared" ref="X68:X131" si="30">IF(V68="",2,1)</f>
        <v>1</v>
      </c>
      <c r="Y68" s="63">
        <f t="shared" ref="Y68:Y131" si="31">IF(V68="បរទេស",1,IF(COUNTIF(V:V,$V68)&gt;1,2,1))</f>
        <v>1</v>
      </c>
      <c r="Z68" s="64">
        <f t="shared" ref="Z68:Z131" si="32">IF(V68="បរទេស",1,MAX(W68:Y68))</f>
        <v>1</v>
      </c>
      <c r="AA68" s="64">
        <f t="shared" ref="AA68:AA131" si="33">IF(K68=2,2,MAX(J68,Q68,Z68,Z68))</f>
        <v>1</v>
      </c>
    </row>
    <row r="69" spans="1:27" ht="83.25" customHeight="1" x14ac:dyDescent="0.8">
      <c r="A69" s="29">
        <v>67</v>
      </c>
      <c r="B69" s="31" t="s">
        <v>618</v>
      </c>
      <c r="C69" s="5" t="s">
        <v>1063</v>
      </c>
      <c r="D69" s="11">
        <v>35889</v>
      </c>
      <c r="E69" s="7" t="s">
        <v>492</v>
      </c>
      <c r="F69" s="12" t="s">
        <v>75</v>
      </c>
      <c r="G69" s="77">
        <v>110502775</v>
      </c>
      <c r="H69" s="74" t="s">
        <v>1131</v>
      </c>
      <c r="I69" s="3"/>
      <c r="J69" s="60"/>
      <c r="K69" s="61">
        <f t="shared" si="17"/>
        <v>1</v>
      </c>
      <c r="L69" s="62" t="str">
        <f t="shared" si="18"/>
        <v>110502775</v>
      </c>
      <c r="M69" s="66" t="str">
        <f t="shared" si="19"/>
        <v>110502775</v>
      </c>
      <c r="N69" s="63">
        <f t="shared" si="20"/>
        <v>1</v>
      </c>
      <c r="O69" s="63">
        <f t="shared" si="21"/>
        <v>1</v>
      </c>
      <c r="P69" s="63">
        <f t="shared" si="22"/>
        <v>1</v>
      </c>
      <c r="Q69" s="64">
        <f t="shared" si="23"/>
        <v>1</v>
      </c>
      <c r="R69" s="65" t="str">
        <f t="shared" si="24"/>
        <v>0962417022</v>
      </c>
      <c r="S69" s="62" t="str">
        <f t="shared" si="25"/>
        <v>0962417022</v>
      </c>
      <c r="T69" s="63" t="e">
        <f t="shared" si="26"/>
        <v>#VALUE!</v>
      </c>
      <c r="U69" s="62" t="str">
        <f t="shared" si="27"/>
        <v>0962417022</v>
      </c>
      <c r="V69" s="66" t="str">
        <f t="shared" si="28"/>
        <v>0962417022</v>
      </c>
      <c r="W69" s="63">
        <f t="shared" si="29"/>
        <v>1</v>
      </c>
      <c r="X69" s="67">
        <f t="shared" si="30"/>
        <v>1</v>
      </c>
      <c r="Y69" s="63">
        <f t="shared" si="31"/>
        <v>1</v>
      </c>
      <c r="Z69" s="64">
        <f t="shared" si="32"/>
        <v>1</v>
      </c>
      <c r="AA69" s="64">
        <f t="shared" si="33"/>
        <v>1</v>
      </c>
    </row>
    <row r="70" spans="1:27" ht="83.25" customHeight="1" x14ac:dyDescent="0.8">
      <c r="A70" s="29">
        <v>68</v>
      </c>
      <c r="B70" s="31" t="s">
        <v>619</v>
      </c>
      <c r="C70" s="5" t="s">
        <v>1063</v>
      </c>
      <c r="D70" s="11">
        <v>36502</v>
      </c>
      <c r="E70" s="7" t="s">
        <v>492</v>
      </c>
      <c r="F70" s="12" t="s">
        <v>76</v>
      </c>
      <c r="G70" s="77">
        <v>61702840</v>
      </c>
      <c r="H70" s="74" t="s">
        <v>1132</v>
      </c>
      <c r="I70" s="3"/>
      <c r="J70" s="60"/>
      <c r="K70" s="61">
        <f t="shared" si="17"/>
        <v>1</v>
      </c>
      <c r="L70" s="62" t="str">
        <f t="shared" si="18"/>
        <v>61702840</v>
      </c>
      <c r="M70" s="66" t="str">
        <f t="shared" si="19"/>
        <v>061702840</v>
      </c>
      <c r="N70" s="63">
        <f t="shared" si="20"/>
        <v>1</v>
      </c>
      <c r="O70" s="63">
        <f t="shared" si="21"/>
        <v>1</v>
      </c>
      <c r="P70" s="63">
        <f t="shared" si="22"/>
        <v>1</v>
      </c>
      <c r="Q70" s="64">
        <f t="shared" si="23"/>
        <v>1</v>
      </c>
      <c r="R70" s="65" t="str">
        <f t="shared" si="24"/>
        <v>0973979939</v>
      </c>
      <c r="S70" s="62" t="str">
        <f t="shared" si="25"/>
        <v>0973979939</v>
      </c>
      <c r="T70" s="63" t="e">
        <f t="shared" si="26"/>
        <v>#VALUE!</v>
      </c>
      <c r="U70" s="62" t="str">
        <f t="shared" si="27"/>
        <v>0973979939</v>
      </c>
      <c r="V70" s="66" t="str">
        <f t="shared" si="28"/>
        <v>0973979939</v>
      </c>
      <c r="W70" s="63">
        <f t="shared" si="29"/>
        <v>1</v>
      </c>
      <c r="X70" s="67">
        <f t="shared" si="30"/>
        <v>1</v>
      </c>
      <c r="Y70" s="63">
        <f t="shared" si="31"/>
        <v>1</v>
      </c>
      <c r="Z70" s="64">
        <f t="shared" si="32"/>
        <v>1</v>
      </c>
      <c r="AA70" s="64">
        <f t="shared" si="33"/>
        <v>1</v>
      </c>
    </row>
    <row r="71" spans="1:27" ht="83.25" customHeight="1" x14ac:dyDescent="0.8">
      <c r="A71" s="29">
        <v>69</v>
      </c>
      <c r="B71" s="31" t="s">
        <v>620</v>
      </c>
      <c r="C71" s="5" t="s">
        <v>1061</v>
      </c>
      <c r="D71" s="11">
        <v>34822</v>
      </c>
      <c r="E71" s="7" t="s">
        <v>492</v>
      </c>
      <c r="F71" s="12" t="s">
        <v>77</v>
      </c>
      <c r="G71" s="77">
        <v>51166246</v>
      </c>
      <c r="H71" s="74" t="s">
        <v>1133</v>
      </c>
      <c r="I71" s="3"/>
      <c r="J71" s="60"/>
      <c r="K71" s="61">
        <f t="shared" si="17"/>
        <v>1</v>
      </c>
      <c r="L71" s="62" t="str">
        <f t="shared" si="18"/>
        <v>51166246</v>
      </c>
      <c r="M71" s="66" t="str">
        <f t="shared" si="19"/>
        <v>051166246</v>
      </c>
      <c r="N71" s="63">
        <f t="shared" si="20"/>
        <v>1</v>
      </c>
      <c r="O71" s="63">
        <f t="shared" si="21"/>
        <v>1</v>
      </c>
      <c r="P71" s="63">
        <f t="shared" si="22"/>
        <v>1</v>
      </c>
      <c r="Q71" s="64">
        <f t="shared" si="23"/>
        <v>1</v>
      </c>
      <c r="R71" s="65" t="str">
        <f t="shared" si="24"/>
        <v>096697390</v>
      </c>
      <c r="S71" s="62" t="str">
        <f t="shared" si="25"/>
        <v>096697390</v>
      </c>
      <c r="T71" s="63" t="e">
        <f t="shared" si="26"/>
        <v>#VALUE!</v>
      </c>
      <c r="U71" s="62" t="str">
        <f t="shared" si="27"/>
        <v>096697390</v>
      </c>
      <c r="V71" s="66" t="str">
        <f t="shared" si="28"/>
        <v>096697390</v>
      </c>
      <c r="W71" s="63">
        <f t="shared" si="29"/>
        <v>1</v>
      </c>
      <c r="X71" s="67">
        <f t="shared" si="30"/>
        <v>1</v>
      </c>
      <c r="Y71" s="63">
        <f t="shared" si="31"/>
        <v>1</v>
      </c>
      <c r="Z71" s="64">
        <f t="shared" si="32"/>
        <v>1</v>
      </c>
      <c r="AA71" s="64">
        <f t="shared" si="33"/>
        <v>1</v>
      </c>
    </row>
    <row r="72" spans="1:27" ht="83.25" customHeight="1" x14ac:dyDescent="0.8">
      <c r="A72" s="29">
        <v>70</v>
      </c>
      <c r="B72" s="31" t="s">
        <v>621</v>
      </c>
      <c r="C72" s="5" t="s">
        <v>1061</v>
      </c>
      <c r="D72" s="11">
        <v>30790</v>
      </c>
      <c r="E72" s="7" t="s">
        <v>492</v>
      </c>
      <c r="F72" s="12" t="s">
        <v>78</v>
      </c>
      <c r="G72" s="77">
        <v>101115505</v>
      </c>
      <c r="H72" s="74" t="s">
        <v>1134</v>
      </c>
      <c r="I72" s="3"/>
      <c r="J72" s="60"/>
      <c r="K72" s="61">
        <f t="shared" si="17"/>
        <v>1</v>
      </c>
      <c r="L72" s="62" t="str">
        <f t="shared" si="18"/>
        <v>101115505</v>
      </c>
      <c r="M72" s="66" t="str">
        <f t="shared" si="19"/>
        <v>101115505</v>
      </c>
      <c r="N72" s="63">
        <f t="shared" si="20"/>
        <v>1</v>
      </c>
      <c r="O72" s="63">
        <f t="shared" si="21"/>
        <v>1</v>
      </c>
      <c r="P72" s="63">
        <f t="shared" si="22"/>
        <v>1</v>
      </c>
      <c r="Q72" s="64">
        <f t="shared" si="23"/>
        <v>1</v>
      </c>
      <c r="R72" s="65" t="str">
        <f t="shared" si="24"/>
        <v>087394165</v>
      </c>
      <c r="S72" s="62" t="str">
        <f t="shared" si="25"/>
        <v>087394165</v>
      </c>
      <c r="T72" s="63" t="e">
        <f t="shared" si="26"/>
        <v>#VALUE!</v>
      </c>
      <c r="U72" s="62" t="str">
        <f t="shared" si="27"/>
        <v>087394165</v>
      </c>
      <c r="V72" s="66" t="str">
        <f t="shared" si="28"/>
        <v>087394165</v>
      </c>
      <c r="W72" s="63">
        <f t="shared" si="29"/>
        <v>1</v>
      </c>
      <c r="X72" s="67">
        <f t="shared" si="30"/>
        <v>1</v>
      </c>
      <c r="Y72" s="63">
        <f t="shared" si="31"/>
        <v>1</v>
      </c>
      <c r="Z72" s="64">
        <f t="shared" si="32"/>
        <v>1</v>
      </c>
      <c r="AA72" s="64">
        <f t="shared" si="33"/>
        <v>1</v>
      </c>
    </row>
    <row r="73" spans="1:27" ht="83.25" customHeight="1" x14ac:dyDescent="0.8">
      <c r="A73" s="29">
        <v>71</v>
      </c>
      <c r="B73" s="31" t="s">
        <v>622</v>
      </c>
      <c r="C73" s="5" t="s">
        <v>1061</v>
      </c>
      <c r="D73" s="11">
        <v>36910</v>
      </c>
      <c r="E73" s="7" t="s">
        <v>492</v>
      </c>
      <c r="F73" s="12" t="s">
        <v>79</v>
      </c>
      <c r="G73" s="77">
        <v>101366128</v>
      </c>
      <c r="H73" s="74" t="s">
        <v>1135</v>
      </c>
      <c r="I73" s="3"/>
      <c r="J73" s="60"/>
      <c r="K73" s="61">
        <f t="shared" si="17"/>
        <v>1</v>
      </c>
      <c r="L73" s="62" t="str">
        <f t="shared" si="18"/>
        <v>101366128</v>
      </c>
      <c r="M73" s="66" t="str">
        <f t="shared" si="19"/>
        <v>101366128</v>
      </c>
      <c r="N73" s="63">
        <f t="shared" si="20"/>
        <v>1</v>
      </c>
      <c r="O73" s="63">
        <f t="shared" si="21"/>
        <v>1</v>
      </c>
      <c r="P73" s="63">
        <f t="shared" si="22"/>
        <v>1</v>
      </c>
      <c r="Q73" s="64">
        <f t="shared" si="23"/>
        <v>1</v>
      </c>
      <c r="R73" s="65" t="str">
        <f t="shared" si="24"/>
        <v>0882377423</v>
      </c>
      <c r="S73" s="62" t="str">
        <f t="shared" si="25"/>
        <v>0882377423</v>
      </c>
      <c r="T73" s="63" t="e">
        <f t="shared" si="26"/>
        <v>#VALUE!</v>
      </c>
      <c r="U73" s="62" t="str">
        <f t="shared" si="27"/>
        <v>0882377423</v>
      </c>
      <c r="V73" s="66" t="str">
        <f t="shared" si="28"/>
        <v>0882377423</v>
      </c>
      <c r="W73" s="63">
        <f t="shared" si="29"/>
        <v>1</v>
      </c>
      <c r="X73" s="67">
        <f t="shared" si="30"/>
        <v>1</v>
      </c>
      <c r="Y73" s="63">
        <f t="shared" si="31"/>
        <v>1</v>
      </c>
      <c r="Z73" s="64">
        <f t="shared" si="32"/>
        <v>1</v>
      </c>
      <c r="AA73" s="64">
        <f t="shared" si="33"/>
        <v>1</v>
      </c>
    </row>
    <row r="74" spans="1:27" ht="83.25" customHeight="1" x14ac:dyDescent="0.8">
      <c r="A74" s="29">
        <v>72</v>
      </c>
      <c r="B74" s="31" t="s">
        <v>623</v>
      </c>
      <c r="C74" s="5" t="s">
        <v>1063</v>
      </c>
      <c r="D74" s="11">
        <v>34368</v>
      </c>
      <c r="E74" s="7" t="s">
        <v>492</v>
      </c>
      <c r="F74" s="12">
        <v>0</v>
      </c>
      <c r="G74" s="77">
        <v>110429303</v>
      </c>
      <c r="H74" s="74" t="s">
        <v>1136</v>
      </c>
      <c r="I74" s="3"/>
      <c r="J74" s="60"/>
      <c r="K74" s="61">
        <f t="shared" si="17"/>
        <v>1</v>
      </c>
      <c r="L74" s="62" t="str">
        <f t="shared" si="18"/>
        <v>110429303</v>
      </c>
      <c r="M74" s="66" t="str">
        <f t="shared" si="19"/>
        <v>110429303</v>
      </c>
      <c r="N74" s="63">
        <f t="shared" si="20"/>
        <v>1</v>
      </c>
      <c r="O74" s="63">
        <f t="shared" si="21"/>
        <v>1</v>
      </c>
      <c r="P74" s="63">
        <f t="shared" si="22"/>
        <v>1</v>
      </c>
      <c r="Q74" s="64">
        <f t="shared" si="23"/>
        <v>1</v>
      </c>
      <c r="R74" s="65" t="str">
        <f t="shared" si="24"/>
        <v>093724391</v>
      </c>
      <c r="S74" s="62" t="str">
        <f t="shared" si="25"/>
        <v>093724391</v>
      </c>
      <c r="T74" s="63" t="e">
        <f t="shared" si="26"/>
        <v>#VALUE!</v>
      </c>
      <c r="U74" s="62" t="str">
        <f t="shared" si="27"/>
        <v>093724391</v>
      </c>
      <c r="V74" s="66" t="str">
        <f t="shared" si="28"/>
        <v>093724391</v>
      </c>
      <c r="W74" s="63">
        <f t="shared" si="29"/>
        <v>1</v>
      </c>
      <c r="X74" s="67">
        <f t="shared" si="30"/>
        <v>1</v>
      </c>
      <c r="Y74" s="63">
        <f t="shared" si="31"/>
        <v>1</v>
      </c>
      <c r="Z74" s="64">
        <f t="shared" si="32"/>
        <v>1</v>
      </c>
      <c r="AA74" s="64">
        <f t="shared" si="33"/>
        <v>1</v>
      </c>
    </row>
    <row r="75" spans="1:27" ht="83.25" customHeight="1" x14ac:dyDescent="0.8">
      <c r="A75" s="29">
        <v>73</v>
      </c>
      <c r="B75" s="31" t="s">
        <v>624</v>
      </c>
      <c r="C75" s="5" t="s">
        <v>1063</v>
      </c>
      <c r="D75" s="11">
        <v>36015</v>
      </c>
      <c r="E75" s="7" t="s">
        <v>492</v>
      </c>
      <c r="F75" s="12" t="s">
        <v>80</v>
      </c>
      <c r="G75" s="77">
        <v>101276485</v>
      </c>
      <c r="H75" s="74" t="s">
        <v>1137</v>
      </c>
      <c r="I75" s="3"/>
      <c r="J75" s="60"/>
      <c r="K75" s="61">
        <f t="shared" si="17"/>
        <v>1</v>
      </c>
      <c r="L75" s="62" t="str">
        <f t="shared" si="18"/>
        <v>101276485</v>
      </c>
      <c r="M75" s="66" t="str">
        <f t="shared" si="19"/>
        <v>101276485</v>
      </c>
      <c r="N75" s="63">
        <f t="shared" si="20"/>
        <v>1</v>
      </c>
      <c r="O75" s="63">
        <f t="shared" si="21"/>
        <v>1</v>
      </c>
      <c r="P75" s="63">
        <f t="shared" si="22"/>
        <v>1</v>
      </c>
      <c r="Q75" s="64">
        <f t="shared" si="23"/>
        <v>1</v>
      </c>
      <c r="R75" s="65" t="str">
        <f t="shared" si="24"/>
        <v>0975475491</v>
      </c>
      <c r="S75" s="62" t="str">
        <f t="shared" si="25"/>
        <v>0975475491</v>
      </c>
      <c r="T75" s="63" t="e">
        <f t="shared" si="26"/>
        <v>#VALUE!</v>
      </c>
      <c r="U75" s="62" t="str">
        <f t="shared" si="27"/>
        <v>0975475491</v>
      </c>
      <c r="V75" s="66" t="str">
        <f t="shared" si="28"/>
        <v>0975475491</v>
      </c>
      <c r="W75" s="63">
        <f t="shared" si="29"/>
        <v>1</v>
      </c>
      <c r="X75" s="67">
        <f t="shared" si="30"/>
        <v>1</v>
      </c>
      <c r="Y75" s="63">
        <f t="shared" si="31"/>
        <v>1</v>
      </c>
      <c r="Z75" s="64">
        <f t="shared" si="32"/>
        <v>1</v>
      </c>
      <c r="AA75" s="64">
        <f t="shared" si="33"/>
        <v>1</v>
      </c>
    </row>
    <row r="76" spans="1:27" ht="83.25" customHeight="1" x14ac:dyDescent="0.8">
      <c r="A76" s="29">
        <v>74</v>
      </c>
      <c r="B76" s="31" t="s">
        <v>625</v>
      </c>
      <c r="C76" s="5" t="s">
        <v>1061</v>
      </c>
      <c r="D76" s="11">
        <v>36552</v>
      </c>
      <c r="E76" s="7" t="s">
        <v>492</v>
      </c>
      <c r="F76" s="12" t="s">
        <v>493</v>
      </c>
      <c r="G76" s="77">
        <v>40526864</v>
      </c>
      <c r="H76" s="74" t="s">
        <v>1138</v>
      </c>
      <c r="I76" s="3"/>
      <c r="J76" s="60"/>
      <c r="K76" s="61">
        <f t="shared" si="17"/>
        <v>1</v>
      </c>
      <c r="L76" s="62" t="str">
        <f t="shared" si="18"/>
        <v>40526864</v>
      </c>
      <c r="M76" s="66" t="str">
        <f t="shared" si="19"/>
        <v>040526864</v>
      </c>
      <c r="N76" s="63">
        <f t="shared" si="20"/>
        <v>1</v>
      </c>
      <c r="O76" s="63">
        <f t="shared" si="21"/>
        <v>1</v>
      </c>
      <c r="P76" s="63">
        <f t="shared" si="22"/>
        <v>1</v>
      </c>
      <c r="Q76" s="64">
        <f t="shared" si="23"/>
        <v>1</v>
      </c>
      <c r="R76" s="65" t="str">
        <f t="shared" si="24"/>
        <v>086853464</v>
      </c>
      <c r="S76" s="62" t="str">
        <f t="shared" si="25"/>
        <v>086853464</v>
      </c>
      <c r="T76" s="63" t="e">
        <f t="shared" si="26"/>
        <v>#VALUE!</v>
      </c>
      <c r="U76" s="62" t="str">
        <f t="shared" si="27"/>
        <v>086853464</v>
      </c>
      <c r="V76" s="66" t="str">
        <f t="shared" si="28"/>
        <v>086853464</v>
      </c>
      <c r="W76" s="63">
        <f t="shared" si="29"/>
        <v>1</v>
      </c>
      <c r="X76" s="67">
        <f t="shared" si="30"/>
        <v>1</v>
      </c>
      <c r="Y76" s="63">
        <f t="shared" si="31"/>
        <v>1</v>
      </c>
      <c r="Z76" s="64">
        <f t="shared" si="32"/>
        <v>1</v>
      </c>
      <c r="AA76" s="64">
        <f t="shared" si="33"/>
        <v>1</v>
      </c>
    </row>
    <row r="77" spans="1:27" ht="83.25" customHeight="1" x14ac:dyDescent="0.8">
      <c r="A77" s="29">
        <v>75</v>
      </c>
      <c r="B77" s="31" t="s">
        <v>626</v>
      </c>
      <c r="C77" s="5" t="s">
        <v>1063</v>
      </c>
      <c r="D77" s="18">
        <v>34828</v>
      </c>
      <c r="E77" s="7" t="s">
        <v>492</v>
      </c>
      <c r="F77" s="19" t="s">
        <v>81</v>
      </c>
      <c r="G77" s="79">
        <v>100588191</v>
      </c>
      <c r="H77" s="74" t="s">
        <v>1139</v>
      </c>
      <c r="I77" s="3"/>
      <c r="J77" s="60"/>
      <c r="K77" s="61">
        <f t="shared" si="17"/>
        <v>1</v>
      </c>
      <c r="L77" s="62" t="str">
        <f t="shared" si="18"/>
        <v>100588191</v>
      </c>
      <c r="M77" s="66" t="str">
        <f t="shared" si="19"/>
        <v>100588191</v>
      </c>
      <c r="N77" s="63">
        <f t="shared" si="20"/>
        <v>1</v>
      </c>
      <c r="O77" s="63">
        <f t="shared" si="21"/>
        <v>1</v>
      </c>
      <c r="P77" s="63">
        <f t="shared" si="22"/>
        <v>1</v>
      </c>
      <c r="Q77" s="64">
        <f t="shared" si="23"/>
        <v>1</v>
      </c>
      <c r="R77" s="65" t="str">
        <f t="shared" si="24"/>
        <v>086689163</v>
      </c>
      <c r="S77" s="62" t="str">
        <f t="shared" si="25"/>
        <v>086689163</v>
      </c>
      <c r="T77" s="63" t="e">
        <f t="shared" si="26"/>
        <v>#VALUE!</v>
      </c>
      <c r="U77" s="62" t="str">
        <f t="shared" si="27"/>
        <v>086689163</v>
      </c>
      <c r="V77" s="66" t="str">
        <f t="shared" si="28"/>
        <v>086689163</v>
      </c>
      <c r="W77" s="63">
        <f t="shared" si="29"/>
        <v>1</v>
      </c>
      <c r="X77" s="67">
        <f t="shared" si="30"/>
        <v>1</v>
      </c>
      <c r="Y77" s="63">
        <f t="shared" si="31"/>
        <v>1</v>
      </c>
      <c r="Z77" s="64">
        <f t="shared" si="32"/>
        <v>1</v>
      </c>
      <c r="AA77" s="64">
        <f t="shared" si="33"/>
        <v>1</v>
      </c>
    </row>
    <row r="78" spans="1:27" ht="83.25" customHeight="1" x14ac:dyDescent="0.8">
      <c r="A78" s="29">
        <v>76</v>
      </c>
      <c r="B78" s="31" t="s">
        <v>627</v>
      </c>
      <c r="C78" s="5" t="s">
        <v>1063</v>
      </c>
      <c r="D78" s="18">
        <v>36164</v>
      </c>
      <c r="E78" s="7" t="s">
        <v>492</v>
      </c>
      <c r="F78" s="19" t="s">
        <v>494</v>
      </c>
      <c r="G78" s="79">
        <v>40474292</v>
      </c>
      <c r="H78" s="74" t="s">
        <v>1140</v>
      </c>
      <c r="I78" s="3"/>
      <c r="J78" s="60"/>
      <c r="K78" s="61">
        <f t="shared" si="17"/>
        <v>1</v>
      </c>
      <c r="L78" s="62" t="str">
        <f t="shared" si="18"/>
        <v>40474292</v>
      </c>
      <c r="M78" s="66" t="str">
        <f t="shared" si="19"/>
        <v>040474292</v>
      </c>
      <c r="N78" s="63">
        <f t="shared" si="20"/>
        <v>1</v>
      </c>
      <c r="O78" s="63">
        <f t="shared" si="21"/>
        <v>1</v>
      </c>
      <c r="P78" s="63">
        <f t="shared" si="22"/>
        <v>1</v>
      </c>
      <c r="Q78" s="64">
        <f t="shared" si="23"/>
        <v>1</v>
      </c>
      <c r="R78" s="65" t="str">
        <f t="shared" si="24"/>
        <v>0979393449</v>
      </c>
      <c r="S78" s="62" t="str">
        <f t="shared" si="25"/>
        <v>0979393449</v>
      </c>
      <c r="T78" s="63" t="e">
        <f t="shared" si="26"/>
        <v>#VALUE!</v>
      </c>
      <c r="U78" s="62" t="str">
        <f t="shared" si="27"/>
        <v>0979393449</v>
      </c>
      <c r="V78" s="66" t="str">
        <f t="shared" si="28"/>
        <v>0979393449</v>
      </c>
      <c r="W78" s="63">
        <f t="shared" si="29"/>
        <v>1</v>
      </c>
      <c r="X78" s="67">
        <f t="shared" si="30"/>
        <v>1</v>
      </c>
      <c r="Y78" s="63">
        <f t="shared" si="31"/>
        <v>1</v>
      </c>
      <c r="Z78" s="64">
        <f t="shared" si="32"/>
        <v>1</v>
      </c>
      <c r="AA78" s="64">
        <f t="shared" si="33"/>
        <v>1</v>
      </c>
    </row>
    <row r="79" spans="1:27" ht="83.25" customHeight="1" x14ac:dyDescent="0.8">
      <c r="A79" s="29">
        <v>77</v>
      </c>
      <c r="B79" s="31" t="s">
        <v>628</v>
      </c>
      <c r="C79" s="5" t="s">
        <v>1063</v>
      </c>
      <c r="D79" s="18">
        <v>35523</v>
      </c>
      <c r="E79" s="7" t="s">
        <v>492</v>
      </c>
      <c r="F79" s="19" t="s">
        <v>82</v>
      </c>
      <c r="G79" s="79">
        <v>150584509</v>
      </c>
      <c r="H79" s="74" t="s">
        <v>1141</v>
      </c>
      <c r="I79" s="3"/>
      <c r="J79" s="60"/>
      <c r="K79" s="61">
        <f t="shared" si="17"/>
        <v>1</v>
      </c>
      <c r="L79" s="62" t="str">
        <f t="shared" si="18"/>
        <v>150584509</v>
      </c>
      <c r="M79" s="66" t="str">
        <f t="shared" si="19"/>
        <v>150584509</v>
      </c>
      <c r="N79" s="63">
        <f t="shared" si="20"/>
        <v>1</v>
      </c>
      <c r="O79" s="63">
        <f t="shared" si="21"/>
        <v>1</v>
      </c>
      <c r="P79" s="63">
        <f t="shared" si="22"/>
        <v>1</v>
      </c>
      <c r="Q79" s="64">
        <f t="shared" si="23"/>
        <v>1</v>
      </c>
      <c r="R79" s="65" t="str">
        <f t="shared" si="24"/>
        <v>061282774</v>
      </c>
      <c r="S79" s="62" t="str">
        <f t="shared" si="25"/>
        <v>061282774</v>
      </c>
      <c r="T79" s="63" t="e">
        <f t="shared" si="26"/>
        <v>#VALUE!</v>
      </c>
      <c r="U79" s="62" t="str">
        <f t="shared" si="27"/>
        <v>061282774</v>
      </c>
      <c r="V79" s="66" t="str">
        <f t="shared" si="28"/>
        <v>061282774</v>
      </c>
      <c r="W79" s="63">
        <f t="shared" si="29"/>
        <v>1</v>
      </c>
      <c r="X79" s="67">
        <f t="shared" si="30"/>
        <v>1</v>
      </c>
      <c r="Y79" s="63">
        <f t="shared" si="31"/>
        <v>1</v>
      </c>
      <c r="Z79" s="64">
        <f t="shared" si="32"/>
        <v>1</v>
      </c>
      <c r="AA79" s="64">
        <f t="shared" si="33"/>
        <v>1</v>
      </c>
    </row>
    <row r="80" spans="1:27" ht="83.25" customHeight="1" x14ac:dyDescent="0.8">
      <c r="A80" s="29">
        <v>78</v>
      </c>
      <c r="B80" s="31" t="s">
        <v>629</v>
      </c>
      <c r="C80" s="5" t="s">
        <v>1063</v>
      </c>
      <c r="D80" s="18">
        <v>32729</v>
      </c>
      <c r="E80" s="7" t="s">
        <v>492</v>
      </c>
      <c r="F80" s="19">
        <v>0</v>
      </c>
      <c r="G80" s="79">
        <v>160512677</v>
      </c>
      <c r="H80" s="74" t="s">
        <v>1142</v>
      </c>
      <c r="I80" s="3"/>
      <c r="J80" s="60"/>
      <c r="K80" s="61">
        <f t="shared" si="17"/>
        <v>1</v>
      </c>
      <c r="L80" s="62" t="str">
        <f t="shared" si="18"/>
        <v>160512677</v>
      </c>
      <c r="M80" s="66" t="str">
        <f t="shared" si="19"/>
        <v>160512677</v>
      </c>
      <c r="N80" s="63">
        <f t="shared" si="20"/>
        <v>1</v>
      </c>
      <c r="O80" s="63">
        <f t="shared" si="21"/>
        <v>1</v>
      </c>
      <c r="P80" s="63">
        <f t="shared" si="22"/>
        <v>1</v>
      </c>
      <c r="Q80" s="64">
        <f t="shared" si="23"/>
        <v>1</v>
      </c>
      <c r="R80" s="65" t="str">
        <f t="shared" si="24"/>
        <v>0713214411</v>
      </c>
      <c r="S80" s="62" t="str">
        <f t="shared" si="25"/>
        <v>0713214411</v>
      </c>
      <c r="T80" s="63" t="e">
        <f t="shared" si="26"/>
        <v>#VALUE!</v>
      </c>
      <c r="U80" s="62" t="str">
        <f t="shared" si="27"/>
        <v>0713214411</v>
      </c>
      <c r="V80" s="66" t="str">
        <f t="shared" si="28"/>
        <v>0713214411</v>
      </c>
      <c r="W80" s="63">
        <f t="shared" si="29"/>
        <v>1</v>
      </c>
      <c r="X80" s="67">
        <f t="shared" si="30"/>
        <v>1</v>
      </c>
      <c r="Y80" s="63">
        <f t="shared" si="31"/>
        <v>1</v>
      </c>
      <c r="Z80" s="64">
        <f t="shared" si="32"/>
        <v>1</v>
      </c>
      <c r="AA80" s="64">
        <f t="shared" si="33"/>
        <v>1</v>
      </c>
    </row>
    <row r="81" spans="1:27" ht="83.25" customHeight="1" x14ac:dyDescent="0.8">
      <c r="A81" s="29">
        <v>79</v>
      </c>
      <c r="B81" s="31" t="s">
        <v>477</v>
      </c>
      <c r="C81" s="5" t="s">
        <v>1063</v>
      </c>
      <c r="D81" s="15">
        <v>28646</v>
      </c>
      <c r="E81" s="7" t="s">
        <v>492</v>
      </c>
      <c r="F81" s="16" t="s">
        <v>478</v>
      </c>
      <c r="G81" s="78">
        <v>60824958</v>
      </c>
      <c r="H81" s="74" t="s">
        <v>1143</v>
      </c>
      <c r="I81" s="3"/>
      <c r="J81" s="60"/>
      <c r="K81" s="61">
        <f t="shared" si="17"/>
        <v>1</v>
      </c>
      <c r="L81" s="62" t="str">
        <f t="shared" si="18"/>
        <v>60824958</v>
      </c>
      <c r="M81" s="66" t="str">
        <f t="shared" si="19"/>
        <v>060824958</v>
      </c>
      <c r="N81" s="63">
        <f t="shared" si="20"/>
        <v>1</v>
      </c>
      <c r="O81" s="63">
        <f t="shared" si="21"/>
        <v>1</v>
      </c>
      <c r="P81" s="63">
        <f t="shared" si="22"/>
        <v>1</v>
      </c>
      <c r="Q81" s="64">
        <f t="shared" si="23"/>
        <v>1</v>
      </c>
      <c r="R81" s="65" t="str">
        <f t="shared" si="24"/>
        <v>086907169</v>
      </c>
      <c r="S81" s="62" t="str">
        <f t="shared" si="25"/>
        <v>086907169</v>
      </c>
      <c r="T81" s="63" t="e">
        <f t="shared" si="26"/>
        <v>#VALUE!</v>
      </c>
      <c r="U81" s="62" t="str">
        <f t="shared" si="27"/>
        <v>086907169</v>
      </c>
      <c r="V81" s="66" t="str">
        <f t="shared" si="28"/>
        <v>086907169</v>
      </c>
      <c r="W81" s="63">
        <f t="shared" si="29"/>
        <v>1</v>
      </c>
      <c r="X81" s="67">
        <f t="shared" si="30"/>
        <v>1</v>
      </c>
      <c r="Y81" s="63">
        <f t="shared" si="31"/>
        <v>1</v>
      </c>
      <c r="Z81" s="64">
        <f t="shared" si="32"/>
        <v>1</v>
      </c>
      <c r="AA81" s="64">
        <f t="shared" si="33"/>
        <v>1</v>
      </c>
    </row>
    <row r="82" spans="1:27" ht="83.25" customHeight="1" x14ac:dyDescent="0.8">
      <c r="A82" s="29">
        <v>80</v>
      </c>
      <c r="B82" s="31" t="s">
        <v>630</v>
      </c>
      <c r="C82" s="5" t="s">
        <v>1063</v>
      </c>
      <c r="D82" s="11">
        <v>31049</v>
      </c>
      <c r="E82" s="7" t="s">
        <v>495</v>
      </c>
      <c r="F82" s="12" t="s">
        <v>496</v>
      </c>
      <c r="G82" s="77" t="s">
        <v>497</v>
      </c>
      <c r="H82" s="74" t="s">
        <v>1144</v>
      </c>
      <c r="I82" s="3"/>
      <c r="J82" s="60"/>
      <c r="K82" s="61">
        <f t="shared" si="17"/>
        <v>1</v>
      </c>
      <c r="L82" s="62" t="str">
        <f t="shared" si="18"/>
        <v>060737653</v>
      </c>
      <c r="M82" s="66" t="str">
        <f t="shared" si="19"/>
        <v>060737653</v>
      </c>
      <c r="N82" s="63">
        <f t="shared" si="20"/>
        <v>1</v>
      </c>
      <c r="O82" s="63">
        <f t="shared" si="21"/>
        <v>1</v>
      </c>
      <c r="P82" s="63">
        <f t="shared" si="22"/>
        <v>1</v>
      </c>
      <c r="Q82" s="64">
        <f t="shared" si="23"/>
        <v>1</v>
      </c>
      <c r="R82" s="65" t="str">
        <f t="shared" si="24"/>
        <v>086512187</v>
      </c>
      <c r="S82" s="62" t="str">
        <f t="shared" si="25"/>
        <v>086512187</v>
      </c>
      <c r="T82" s="63" t="e">
        <f t="shared" si="26"/>
        <v>#VALUE!</v>
      </c>
      <c r="U82" s="62" t="str">
        <f t="shared" si="27"/>
        <v>086512187</v>
      </c>
      <c r="V82" s="66" t="str">
        <f t="shared" si="28"/>
        <v>086512187</v>
      </c>
      <c r="W82" s="63">
        <f t="shared" si="29"/>
        <v>1</v>
      </c>
      <c r="X82" s="67">
        <f t="shared" si="30"/>
        <v>1</v>
      </c>
      <c r="Y82" s="63">
        <f t="shared" si="31"/>
        <v>1</v>
      </c>
      <c r="Z82" s="64">
        <f t="shared" si="32"/>
        <v>1</v>
      </c>
      <c r="AA82" s="64">
        <f t="shared" si="33"/>
        <v>1</v>
      </c>
    </row>
    <row r="83" spans="1:27" ht="83.25" customHeight="1" x14ac:dyDescent="0.8">
      <c r="A83" s="29">
        <v>81</v>
      </c>
      <c r="B83" s="31" t="s">
        <v>631</v>
      </c>
      <c r="C83" s="5" t="s">
        <v>1061</v>
      </c>
      <c r="D83" s="6">
        <v>35926</v>
      </c>
      <c r="E83" s="7" t="s">
        <v>498</v>
      </c>
      <c r="F83" s="8" t="s">
        <v>83</v>
      </c>
      <c r="G83" s="76">
        <v>61583726</v>
      </c>
      <c r="H83" s="74" t="s">
        <v>1145</v>
      </c>
      <c r="I83" s="3"/>
      <c r="J83" s="60"/>
      <c r="K83" s="61">
        <f t="shared" si="17"/>
        <v>1</v>
      </c>
      <c r="L83" s="62" t="str">
        <f t="shared" si="18"/>
        <v>61583726</v>
      </c>
      <c r="M83" s="66" t="str">
        <f t="shared" si="19"/>
        <v>061583726</v>
      </c>
      <c r="N83" s="63">
        <f t="shared" si="20"/>
        <v>1</v>
      </c>
      <c r="O83" s="63">
        <f t="shared" si="21"/>
        <v>1</v>
      </c>
      <c r="P83" s="63">
        <f t="shared" si="22"/>
        <v>1</v>
      </c>
      <c r="Q83" s="64">
        <f t="shared" si="23"/>
        <v>1</v>
      </c>
      <c r="R83" s="65" t="str">
        <f t="shared" si="24"/>
        <v>0968768112</v>
      </c>
      <c r="S83" s="62" t="str">
        <f t="shared" si="25"/>
        <v>0968768112</v>
      </c>
      <c r="T83" s="63" t="e">
        <f t="shared" si="26"/>
        <v>#VALUE!</v>
      </c>
      <c r="U83" s="62" t="str">
        <f t="shared" si="27"/>
        <v>0968768112</v>
      </c>
      <c r="V83" s="66" t="str">
        <f t="shared" si="28"/>
        <v>0968768112</v>
      </c>
      <c r="W83" s="63">
        <f t="shared" si="29"/>
        <v>1</v>
      </c>
      <c r="X83" s="67">
        <f t="shared" si="30"/>
        <v>1</v>
      </c>
      <c r="Y83" s="63">
        <f t="shared" si="31"/>
        <v>1</v>
      </c>
      <c r="Z83" s="64">
        <f t="shared" si="32"/>
        <v>1</v>
      </c>
      <c r="AA83" s="64">
        <f t="shared" si="33"/>
        <v>1</v>
      </c>
    </row>
    <row r="84" spans="1:27" ht="83.25" customHeight="1" x14ac:dyDescent="0.8">
      <c r="A84" s="29">
        <v>82</v>
      </c>
      <c r="B84" s="31" t="s">
        <v>632</v>
      </c>
      <c r="C84" s="5" t="s">
        <v>1061</v>
      </c>
      <c r="D84" s="11">
        <v>33034</v>
      </c>
      <c r="E84" s="7" t="s">
        <v>498</v>
      </c>
      <c r="F84" s="12" t="s">
        <v>84</v>
      </c>
      <c r="G84" s="77">
        <v>51545277</v>
      </c>
      <c r="H84" s="74" t="s">
        <v>1146</v>
      </c>
      <c r="I84" s="3"/>
      <c r="J84" s="60"/>
      <c r="K84" s="61">
        <f t="shared" si="17"/>
        <v>1</v>
      </c>
      <c r="L84" s="62" t="str">
        <f t="shared" si="18"/>
        <v>51545277</v>
      </c>
      <c r="M84" s="66" t="str">
        <f t="shared" si="19"/>
        <v>051545277</v>
      </c>
      <c r="N84" s="63">
        <f t="shared" si="20"/>
        <v>1</v>
      </c>
      <c r="O84" s="63">
        <f t="shared" si="21"/>
        <v>1</v>
      </c>
      <c r="P84" s="63">
        <f t="shared" si="22"/>
        <v>1</v>
      </c>
      <c r="Q84" s="64">
        <f t="shared" si="23"/>
        <v>1</v>
      </c>
      <c r="R84" s="65" t="str">
        <f t="shared" si="24"/>
        <v>0963985107</v>
      </c>
      <c r="S84" s="62" t="str">
        <f t="shared" si="25"/>
        <v>0963985107</v>
      </c>
      <c r="T84" s="63" t="e">
        <f t="shared" si="26"/>
        <v>#VALUE!</v>
      </c>
      <c r="U84" s="62" t="str">
        <f t="shared" si="27"/>
        <v>0963985107</v>
      </c>
      <c r="V84" s="66" t="str">
        <f t="shared" si="28"/>
        <v>0963985107</v>
      </c>
      <c r="W84" s="63">
        <f t="shared" si="29"/>
        <v>1</v>
      </c>
      <c r="X84" s="67">
        <f t="shared" si="30"/>
        <v>1</v>
      </c>
      <c r="Y84" s="63">
        <f t="shared" si="31"/>
        <v>1</v>
      </c>
      <c r="Z84" s="64">
        <f t="shared" si="32"/>
        <v>1</v>
      </c>
      <c r="AA84" s="64">
        <f t="shared" si="33"/>
        <v>1</v>
      </c>
    </row>
    <row r="85" spans="1:27" ht="83.25" customHeight="1" x14ac:dyDescent="0.8">
      <c r="A85" s="29">
        <v>83</v>
      </c>
      <c r="B85" s="31" t="s">
        <v>633</v>
      </c>
      <c r="C85" s="5" t="s">
        <v>1063</v>
      </c>
      <c r="D85" s="11">
        <v>34432</v>
      </c>
      <c r="E85" s="7" t="s">
        <v>498</v>
      </c>
      <c r="F85" s="12" t="s">
        <v>85</v>
      </c>
      <c r="G85" s="77">
        <v>70231141</v>
      </c>
      <c r="H85" s="74" t="s">
        <v>1147</v>
      </c>
      <c r="I85" s="3"/>
      <c r="J85" s="60"/>
      <c r="K85" s="61">
        <f t="shared" si="17"/>
        <v>1</v>
      </c>
      <c r="L85" s="62" t="str">
        <f t="shared" si="18"/>
        <v>70231141</v>
      </c>
      <c r="M85" s="66" t="str">
        <f t="shared" si="19"/>
        <v>070231141</v>
      </c>
      <c r="N85" s="63">
        <f t="shared" si="20"/>
        <v>1</v>
      </c>
      <c r="O85" s="63">
        <f t="shared" si="21"/>
        <v>1</v>
      </c>
      <c r="P85" s="63">
        <f t="shared" si="22"/>
        <v>1</v>
      </c>
      <c r="Q85" s="64">
        <f t="shared" si="23"/>
        <v>1</v>
      </c>
      <c r="R85" s="65" t="str">
        <f t="shared" si="24"/>
        <v>0964369276</v>
      </c>
      <c r="S85" s="62" t="str">
        <f t="shared" si="25"/>
        <v>0964369276</v>
      </c>
      <c r="T85" s="63" t="e">
        <f t="shared" si="26"/>
        <v>#VALUE!</v>
      </c>
      <c r="U85" s="62" t="str">
        <f t="shared" si="27"/>
        <v>0964369276</v>
      </c>
      <c r="V85" s="66" t="str">
        <f t="shared" si="28"/>
        <v>0964369276</v>
      </c>
      <c r="W85" s="63">
        <f t="shared" si="29"/>
        <v>1</v>
      </c>
      <c r="X85" s="67">
        <f t="shared" si="30"/>
        <v>1</v>
      </c>
      <c r="Y85" s="63">
        <f t="shared" si="31"/>
        <v>1</v>
      </c>
      <c r="Z85" s="64">
        <f t="shared" si="32"/>
        <v>1</v>
      </c>
      <c r="AA85" s="64">
        <f t="shared" si="33"/>
        <v>1</v>
      </c>
    </row>
    <row r="86" spans="1:27" ht="83.25" customHeight="1" x14ac:dyDescent="0.8">
      <c r="A86" s="29">
        <v>84</v>
      </c>
      <c r="B86" s="31" t="s">
        <v>634</v>
      </c>
      <c r="C86" s="5" t="s">
        <v>1063</v>
      </c>
      <c r="D86" s="11">
        <v>29619</v>
      </c>
      <c r="E86" s="7" t="s">
        <v>498</v>
      </c>
      <c r="F86" s="12" t="s">
        <v>86</v>
      </c>
      <c r="G86" s="77">
        <v>51426150</v>
      </c>
      <c r="H86" s="74" t="s">
        <v>1148</v>
      </c>
      <c r="I86" s="3"/>
      <c r="J86" s="60"/>
      <c r="K86" s="61">
        <f t="shared" si="17"/>
        <v>1</v>
      </c>
      <c r="L86" s="62" t="str">
        <f t="shared" si="18"/>
        <v>51426150</v>
      </c>
      <c r="M86" s="66" t="str">
        <f t="shared" si="19"/>
        <v>051426150</v>
      </c>
      <c r="N86" s="63">
        <f t="shared" si="20"/>
        <v>1</v>
      </c>
      <c r="O86" s="63">
        <f t="shared" si="21"/>
        <v>1</v>
      </c>
      <c r="P86" s="63">
        <f t="shared" si="22"/>
        <v>1</v>
      </c>
      <c r="Q86" s="64">
        <f t="shared" si="23"/>
        <v>1</v>
      </c>
      <c r="R86" s="65" t="str">
        <f t="shared" si="24"/>
        <v>0963750539</v>
      </c>
      <c r="S86" s="62" t="str">
        <f t="shared" si="25"/>
        <v>0963750539</v>
      </c>
      <c r="T86" s="63" t="e">
        <f t="shared" si="26"/>
        <v>#VALUE!</v>
      </c>
      <c r="U86" s="62" t="str">
        <f t="shared" si="27"/>
        <v>0963750539</v>
      </c>
      <c r="V86" s="66" t="str">
        <f t="shared" si="28"/>
        <v>0963750539</v>
      </c>
      <c r="W86" s="63">
        <f t="shared" si="29"/>
        <v>1</v>
      </c>
      <c r="X86" s="67">
        <f t="shared" si="30"/>
        <v>1</v>
      </c>
      <c r="Y86" s="63">
        <f t="shared" si="31"/>
        <v>1</v>
      </c>
      <c r="Z86" s="64">
        <f t="shared" si="32"/>
        <v>1</v>
      </c>
      <c r="AA86" s="64">
        <f t="shared" si="33"/>
        <v>1</v>
      </c>
    </row>
    <row r="87" spans="1:27" ht="83.25" customHeight="1" x14ac:dyDescent="0.8">
      <c r="A87" s="29">
        <v>85</v>
      </c>
      <c r="B87" s="31" t="s">
        <v>635</v>
      </c>
      <c r="C87" s="5" t="s">
        <v>1063</v>
      </c>
      <c r="D87" s="11">
        <v>33497</v>
      </c>
      <c r="E87" s="7" t="s">
        <v>498</v>
      </c>
      <c r="F87" s="12" t="s">
        <v>87</v>
      </c>
      <c r="G87" s="77">
        <v>30588333</v>
      </c>
      <c r="H87" s="74" t="s">
        <v>1149</v>
      </c>
      <c r="I87" s="3"/>
      <c r="J87" s="60"/>
      <c r="K87" s="61">
        <f t="shared" si="17"/>
        <v>1</v>
      </c>
      <c r="L87" s="62" t="str">
        <f t="shared" si="18"/>
        <v>30588333</v>
      </c>
      <c r="M87" s="66" t="str">
        <f t="shared" si="19"/>
        <v>030588333</v>
      </c>
      <c r="N87" s="63">
        <f t="shared" si="20"/>
        <v>1</v>
      </c>
      <c r="O87" s="63">
        <f t="shared" si="21"/>
        <v>1</v>
      </c>
      <c r="P87" s="63">
        <f t="shared" si="22"/>
        <v>1</v>
      </c>
      <c r="Q87" s="64">
        <f t="shared" si="23"/>
        <v>1</v>
      </c>
      <c r="R87" s="65" t="str">
        <f t="shared" si="24"/>
        <v>078993752</v>
      </c>
      <c r="S87" s="62" t="str">
        <f t="shared" si="25"/>
        <v>078993752</v>
      </c>
      <c r="T87" s="63" t="e">
        <f t="shared" si="26"/>
        <v>#VALUE!</v>
      </c>
      <c r="U87" s="62" t="str">
        <f t="shared" si="27"/>
        <v>078993752</v>
      </c>
      <c r="V87" s="66" t="str">
        <f t="shared" si="28"/>
        <v>078993752</v>
      </c>
      <c r="W87" s="63">
        <f t="shared" si="29"/>
        <v>1</v>
      </c>
      <c r="X87" s="67">
        <f t="shared" si="30"/>
        <v>1</v>
      </c>
      <c r="Y87" s="63">
        <f t="shared" si="31"/>
        <v>1</v>
      </c>
      <c r="Z87" s="64">
        <f t="shared" si="32"/>
        <v>1</v>
      </c>
      <c r="AA87" s="64">
        <f t="shared" si="33"/>
        <v>1</v>
      </c>
    </row>
    <row r="88" spans="1:27" ht="83.25" customHeight="1" x14ac:dyDescent="0.8">
      <c r="A88" s="29">
        <v>86</v>
      </c>
      <c r="B88" s="31" t="s">
        <v>636</v>
      </c>
      <c r="C88" s="5" t="s">
        <v>1063</v>
      </c>
      <c r="D88" s="11">
        <v>36892</v>
      </c>
      <c r="E88" s="7" t="s">
        <v>498</v>
      </c>
      <c r="F88" s="12" t="s">
        <v>88</v>
      </c>
      <c r="G88" s="77">
        <v>62143689</v>
      </c>
      <c r="H88" s="74" t="s">
        <v>1150</v>
      </c>
      <c r="I88" s="3"/>
      <c r="J88" s="60"/>
      <c r="K88" s="61">
        <f t="shared" si="17"/>
        <v>1</v>
      </c>
      <c r="L88" s="62" t="str">
        <f t="shared" si="18"/>
        <v>62143689</v>
      </c>
      <c r="M88" s="66" t="str">
        <f t="shared" si="19"/>
        <v>062143689</v>
      </c>
      <c r="N88" s="63">
        <f t="shared" si="20"/>
        <v>1</v>
      </c>
      <c r="O88" s="63">
        <f t="shared" si="21"/>
        <v>1</v>
      </c>
      <c r="P88" s="63">
        <f t="shared" si="22"/>
        <v>1</v>
      </c>
      <c r="Q88" s="64">
        <f t="shared" si="23"/>
        <v>1</v>
      </c>
      <c r="R88" s="65" t="str">
        <f t="shared" si="24"/>
        <v>0964260477</v>
      </c>
      <c r="S88" s="62" t="str">
        <f t="shared" si="25"/>
        <v>0964260477</v>
      </c>
      <c r="T88" s="63" t="e">
        <f t="shared" si="26"/>
        <v>#VALUE!</v>
      </c>
      <c r="U88" s="62" t="str">
        <f t="shared" si="27"/>
        <v>0964260477</v>
      </c>
      <c r="V88" s="66" t="str">
        <f t="shared" si="28"/>
        <v>0964260477</v>
      </c>
      <c r="W88" s="63">
        <f t="shared" si="29"/>
        <v>1</v>
      </c>
      <c r="X88" s="67">
        <f t="shared" si="30"/>
        <v>1</v>
      </c>
      <c r="Y88" s="63">
        <f t="shared" si="31"/>
        <v>1</v>
      </c>
      <c r="Z88" s="64">
        <f t="shared" si="32"/>
        <v>1</v>
      </c>
      <c r="AA88" s="64">
        <f t="shared" si="33"/>
        <v>1</v>
      </c>
    </row>
    <row r="89" spans="1:27" ht="83.25" customHeight="1" x14ac:dyDescent="0.8">
      <c r="A89" s="29">
        <v>87</v>
      </c>
      <c r="B89" s="31" t="s">
        <v>637</v>
      </c>
      <c r="C89" s="5" t="s">
        <v>1061</v>
      </c>
      <c r="D89" s="11">
        <v>29481</v>
      </c>
      <c r="E89" s="7" t="s">
        <v>498</v>
      </c>
      <c r="F89" s="12" t="s">
        <v>89</v>
      </c>
      <c r="G89" s="77">
        <v>70243456</v>
      </c>
      <c r="H89" s="74" t="s">
        <v>1151</v>
      </c>
      <c r="I89" s="3"/>
      <c r="J89" s="60"/>
      <c r="K89" s="61">
        <f t="shared" si="17"/>
        <v>1</v>
      </c>
      <c r="L89" s="62" t="str">
        <f t="shared" si="18"/>
        <v>70243456</v>
      </c>
      <c r="M89" s="66" t="str">
        <f t="shared" si="19"/>
        <v>070243456</v>
      </c>
      <c r="N89" s="63">
        <f t="shared" si="20"/>
        <v>1</v>
      </c>
      <c r="O89" s="63">
        <f t="shared" si="21"/>
        <v>1</v>
      </c>
      <c r="P89" s="63">
        <f t="shared" si="22"/>
        <v>1</v>
      </c>
      <c r="Q89" s="64">
        <f t="shared" si="23"/>
        <v>1</v>
      </c>
      <c r="R89" s="65" t="str">
        <f t="shared" si="24"/>
        <v>0977932511</v>
      </c>
      <c r="S89" s="62" t="str">
        <f t="shared" si="25"/>
        <v>0977932511</v>
      </c>
      <c r="T89" s="63" t="e">
        <f t="shared" si="26"/>
        <v>#VALUE!</v>
      </c>
      <c r="U89" s="62" t="str">
        <f t="shared" si="27"/>
        <v>0977932511</v>
      </c>
      <c r="V89" s="66" t="str">
        <f t="shared" si="28"/>
        <v>0977932511</v>
      </c>
      <c r="W89" s="63">
        <f t="shared" si="29"/>
        <v>1</v>
      </c>
      <c r="X89" s="67">
        <f t="shared" si="30"/>
        <v>1</v>
      </c>
      <c r="Y89" s="63">
        <f t="shared" si="31"/>
        <v>1</v>
      </c>
      <c r="Z89" s="64">
        <f t="shared" si="32"/>
        <v>1</v>
      </c>
      <c r="AA89" s="64">
        <f t="shared" si="33"/>
        <v>1</v>
      </c>
    </row>
    <row r="90" spans="1:27" ht="83.25" customHeight="1" x14ac:dyDescent="0.8">
      <c r="A90" s="29">
        <v>88</v>
      </c>
      <c r="B90" s="31" t="s">
        <v>638</v>
      </c>
      <c r="C90" s="5" t="s">
        <v>1061</v>
      </c>
      <c r="D90" s="11">
        <v>33363</v>
      </c>
      <c r="E90" s="7" t="s">
        <v>498</v>
      </c>
      <c r="F90" s="12" t="s">
        <v>90</v>
      </c>
      <c r="G90" s="77">
        <v>51309907</v>
      </c>
      <c r="H90" s="74" t="s">
        <v>1152</v>
      </c>
      <c r="I90" s="3"/>
      <c r="J90" s="60"/>
      <c r="K90" s="61">
        <f t="shared" si="17"/>
        <v>1</v>
      </c>
      <c r="L90" s="62" t="str">
        <f t="shared" si="18"/>
        <v>51309907</v>
      </c>
      <c r="M90" s="66" t="str">
        <f t="shared" si="19"/>
        <v>051309907</v>
      </c>
      <c r="N90" s="63">
        <f t="shared" si="20"/>
        <v>1</v>
      </c>
      <c r="O90" s="63">
        <f t="shared" si="21"/>
        <v>1</v>
      </c>
      <c r="P90" s="63">
        <f t="shared" si="22"/>
        <v>1</v>
      </c>
      <c r="Q90" s="64">
        <f t="shared" si="23"/>
        <v>1</v>
      </c>
      <c r="R90" s="65" t="str">
        <f t="shared" si="24"/>
        <v>0884872040</v>
      </c>
      <c r="S90" s="62" t="str">
        <f t="shared" si="25"/>
        <v>0884872040</v>
      </c>
      <c r="T90" s="63" t="e">
        <f t="shared" si="26"/>
        <v>#VALUE!</v>
      </c>
      <c r="U90" s="62" t="str">
        <f t="shared" si="27"/>
        <v>0884872040</v>
      </c>
      <c r="V90" s="66" t="str">
        <f t="shared" si="28"/>
        <v>0884872040</v>
      </c>
      <c r="W90" s="63">
        <f t="shared" si="29"/>
        <v>1</v>
      </c>
      <c r="X90" s="67">
        <f t="shared" si="30"/>
        <v>1</v>
      </c>
      <c r="Y90" s="63">
        <f t="shared" si="31"/>
        <v>1</v>
      </c>
      <c r="Z90" s="64">
        <f t="shared" si="32"/>
        <v>1</v>
      </c>
      <c r="AA90" s="64">
        <f t="shared" si="33"/>
        <v>1</v>
      </c>
    </row>
    <row r="91" spans="1:27" ht="83.25" customHeight="1" x14ac:dyDescent="0.8">
      <c r="A91" s="29">
        <v>89</v>
      </c>
      <c r="B91" s="31" t="s">
        <v>639</v>
      </c>
      <c r="C91" s="5" t="s">
        <v>1061</v>
      </c>
      <c r="D91" s="11">
        <v>36935</v>
      </c>
      <c r="E91" s="7" t="s">
        <v>498</v>
      </c>
      <c r="F91" s="12" t="s">
        <v>540</v>
      </c>
      <c r="G91" s="77">
        <v>70339531</v>
      </c>
      <c r="H91" s="74" t="s">
        <v>1153</v>
      </c>
      <c r="I91" s="3"/>
      <c r="J91" s="60"/>
      <c r="K91" s="61">
        <f t="shared" si="17"/>
        <v>1</v>
      </c>
      <c r="L91" s="62" t="str">
        <f t="shared" si="18"/>
        <v>70339531</v>
      </c>
      <c r="M91" s="66" t="str">
        <f t="shared" si="19"/>
        <v>070339531</v>
      </c>
      <c r="N91" s="63">
        <f t="shared" si="20"/>
        <v>1</v>
      </c>
      <c r="O91" s="63">
        <f t="shared" si="21"/>
        <v>1</v>
      </c>
      <c r="P91" s="63">
        <f t="shared" si="22"/>
        <v>1</v>
      </c>
      <c r="Q91" s="64">
        <f t="shared" si="23"/>
        <v>1</v>
      </c>
      <c r="R91" s="65" t="str">
        <f t="shared" si="24"/>
        <v>090558921</v>
      </c>
      <c r="S91" s="62" t="str">
        <f t="shared" si="25"/>
        <v>090558921</v>
      </c>
      <c r="T91" s="63" t="e">
        <f t="shared" si="26"/>
        <v>#VALUE!</v>
      </c>
      <c r="U91" s="62" t="str">
        <f t="shared" si="27"/>
        <v>090558921</v>
      </c>
      <c r="V91" s="66" t="str">
        <f t="shared" si="28"/>
        <v>090558921</v>
      </c>
      <c r="W91" s="63">
        <f t="shared" si="29"/>
        <v>1</v>
      </c>
      <c r="X91" s="67">
        <f t="shared" si="30"/>
        <v>1</v>
      </c>
      <c r="Y91" s="63">
        <f t="shared" si="31"/>
        <v>1</v>
      </c>
      <c r="Z91" s="64">
        <f t="shared" si="32"/>
        <v>1</v>
      </c>
      <c r="AA91" s="64">
        <f t="shared" si="33"/>
        <v>1</v>
      </c>
    </row>
    <row r="92" spans="1:27" ht="83.25" customHeight="1" x14ac:dyDescent="0.8">
      <c r="A92" s="29">
        <v>90</v>
      </c>
      <c r="B92" s="31" t="s">
        <v>640</v>
      </c>
      <c r="C92" s="5" t="s">
        <v>1061</v>
      </c>
      <c r="D92" s="11">
        <v>35133</v>
      </c>
      <c r="E92" s="7" t="s">
        <v>498</v>
      </c>
      <c r="F92" s="12" t="s">
        <v>541</v>
      </c>
      <c r="G92" s="77">
        <v>160287552</v>
      </c>
      <c r="H92" s="74" t="s">
        <v>1154</v>
      </c>
      <c r="I92" s="3"/>
      <c r="J92" s="60"/>
      <c r="K92" s="61">
        <f t="shared" si="17"/>
        <v>1</v>
      </c>
      <c r="L92" s="62" t="str">
        <f t="shared" si="18"/>
        <v>160287552</v>
      </c>
      <c r="M92" s="66" t="str">
        <f t="shared" si="19"/>
        <v>160287552</v>
      </c>
      <c r="N92" s="63">
        <f t="shared" si="20"/>
        <v>1</v>
      </c>
      <c r="O92" s="63">
        <f t="shared" si="21"/>
        <v>1</v>
      </c>
      <c r="P92" s="63">
        <f t="shared" si="22"/>
        <v>1</v>
      </c>
      <c r="Q92" s="64">
        <f t="shared" si="23"/>
        <v>1</v>
      </c>
      <c r="R92" s="65" t="str">
        <f t="shared" si="24"/>
        <v>086261067</v>
      </c>
      <c r="S92" s="62" t="str">
        <f t="shared" si="25"/>
        <v>086261067</v>
      </c>
      <c r="T92" s="63" t="e">
        <f t="shared" si="26"/>
        <v>#VALUE!</v>
      </c>
      <c r="U92" s="62" t="str">
        <f t="shared" si="27"/>
        <v>086261067</v>
      </c>
      <c r="V92" s="66" t="str">
        <f t="shared" si="28"/>
        <v>086261067</v>
      </c>
      <c r="W92" s="63">
        <f t="shared" si="29"/>
        <v>1</v>
      </c>
      <c r="X92" s="67">
        <f t="shared" si="30"/>
        <v>1</v>
      </c>
      <c r="Y92" s="63">
        <f t="shared" si="31"/>
        <v>1</v>
      </c>
      <c r="Z92" s="64">
        <f t="shared" si="32"/>
        <v>1</v>
      </c>
      <c r="AA92" s="64">
        <f t="shared" si="33"/>
        <v>1</v>
      </c>
    </row>
    <row r="93" spans="1:27" ht="83.25" customHeight="1" x14ac:dyDescent="0.8">
      <c r="A93" s="29">
        <v>91</v>
      </c>
      <c r="B93" s="31" t="s">
        <v>641</v>
      </c>
      <c r="C93" s="5" t="s">
        <v>1061</v>
      </c>
      <c r="D93" s="11">
        <v>31965</v>
      </c>
      <c r="E93" s="7" t="s">
        <v>498</v>
      </c>
      <c r="F93" s="12" t="s">
        <v>91</v>
      </c>
      <c r="G93" s="77">
        <v>80113681</v>
      </c>
      <c r="H93" s="74" t="s">
        <v>1155</v>
      </c>
      <c r="I93" s="3"/>
      <c r="J93" s="60"/>
      <c r="K93" s="61">
        <f t="shared" si="17"/>
        <v>1</v>
      </c>
      <c r="L93" s="62" t="str">
        <f t="shared" si="18"/>
        <v>80113681</v>
      </c>
      <c r="M93" s="66" t="str">
        <f t="shared" si="19"/>
        <v>080113681</v>
      </c>
      <c r="N93" s="63">
        <f t="shared" si="20"/>
        <v>1</v>
      </c>
      <c r="O93" s="63">
        <f t="shared" si="21"/>
        <v>1</v>
      </c>
      <c r="P93" s="63">
        <f t="shared" si="22"/>
        <v>1</v>
      </c>
      <c r="Q93" s="64">
        <f t="shared" si="23"/>
        <v>1</v>
      </c>
      <c r="R93" s="65" t="str">
        <f t="shared" si="24"/>
        <v>0968424976</v>
      </c>
      <c r="S93" s="62" t="str">
        <f t="shared" si="25"/>
        <v>0968424976</v>
      </c>
      <c r="T93" s="63" t="e">
        <f t="shared" si="26"/>
        <v>#VALUE!</v>
      </c>
      <c r="U93" s="62" t="str">
        <f t="shared" si="27"/>
        <v>0968424976</v>
      </c>
      <c r="V93" s="66" t="str">
        <f t="shared" si="28"/>
        <v>0968424976</v>
      </c>
      <c r="W93" s="63">
        <f t="shared" si="29"/>
        <v>1</v>
      </c>
      <c r="X93" s="67">
        <f t="shared" si="30"/>
        <v>1</v>
      </c>
      <c r="Y93" s="63">
        <f t="shared" si="31"/>
        <v>1</v>
      </c>
      <c r="Z93" s="64">
        <f t="shared" si="32"/>
        <v>1</v>
      </c>
      <c r="AA93" s="64">
        <f t="shared" si="33"/>
        <v>1</v>
      </c>
    </row>
    <row r="94" spans="1:27" ht="83.25" customHeight="1" x14ac:dyDescent="0.8">
      <c r="A94" s="29">
        <v>92</v>
      </c>
      <c r="B94" s="31" t="s">
        <v>642</v>
      </c>
      <c r="C94" s="5" t="s">
        <v>1061</v>
      </c>
      <c r="D94" s="11">
        <v>34794</v>
      </c>
      <c r="E94" s="7" t="s">
        <v>498</v>
      </c>
      <c r="F94" s="12" t="s">
        <v>92</v>
      </c>
      <c r="G94" s="77">
        <v>150521069</v>
      </c>
      <c r="H94" s="74" t="s">
        <v>1156</v>
      </c>
      <c r="I94" s="3"/>
      <c r="J94" s="60"/>
      <c r="K94" s="61">
        <f t="shared" si="17"/>
        <v>1</v>
      </c>
      <c r="L94" s="62" t="str">
        <f t="shared" si="18"/>
        <v>150521069</v>
      </c>
      <c r="M94" s="66" t="str">
        <f t="shared" si="19"/>
        <v>150521069</v>
      </c>
      <c r="N94" s="63">
        <f t="shared" si="20"/>
        <v>1</v>
      </c>
      <c r="O94" s="63">
        <f t="shared" si="21"/>
        <v>1</v>
      </c>
      <c r="P94" s="63">
        <f t="shared" si="22"/>
        <v>1</v>
      </c>
      <c r="Q94" s="64">
        <f t="shared" si="23"/>
        <v>1</v>
      </c>
      <c r="R94" s="65" t="str">
        <f t="shared" si="24"/>
        <v>011246066</v>
      </c>
      <c r="S94" s="62" t="str">
        <f t="shared" si="25"/>
        <v>011246066</v>
      </c>
      <c r="T94" s="63" t="e">
        <f t="shared" si="26"/>
        <v>#VALUE!</v>
      </c>
      <c r="U94" s="62" t="str">
        <f t="shared" si="27"/>
        <v>011246066</v>
      </c>
      <c r="V94" s="66" t="str">
        <f t="shared" si="28"/>
        <v>011246066</v>
      </c>
      <c r="W94" s="63">
        <f t="shared" si="29"/>
        <v>1</v>
      </c>
      <c r="X94" s="67">
        <f t="shared" si="30"/>
        <v>1</v>
      </c>
      <c r="Y94" s="63">
        <f t="shared" si="31"/>
        <v>1</v>
      </c>
      <c r="Z94" s="64">
        <f t="shared" si="32"/>
        <v>1</v>
      </c>
      <c r="AA94" s="64">
        <f t="shared" si="33"/>
        <v>1</v>
      </c>
    </row>
    <row r="95" spans="1:27" ht="83.25" customHeight="1" x14ac:dyDescent="0.8">
      <c r="A95" s="29">
        <v>93</v>
      </c>
      <c r="B95" s="31" t="s">
        <v>643</v>
      </c>
      <c r="C95" s="5" t="s">
        <v>1063</v>
      </c>
      <c r="D95" s="11">
        <v>32788</v>
      </c>
      <c r="E95" s="7" t="s">
        <v>498</v>
      </c>
      <c r="F95" s="12" t="s">
        <v>93</v>
      </c>
      <c r="G95" s="77">
        <v>150576516</v>
      </c>
      <c r="H95" s="74" t="s">
        <v>1157</v>
      </c>
      <c r="I95" s="3"/>
      <c r="J95" s="60"/>
      <c r="K95" s="61">
        <f t="shared" si="17"/>
        <v>1</v>
      </c>
      <c r="L95" s="62" t="str">
        <f t="shared" si="18"/>
        <v>150576516</v>
      </c>
      <c r="M95" s="66" t="str">
        <f t="shared" si="19"/>
        <v>150576516</v>
      </c>
      <c r="N95" s="63">
        <f t="shared" si="20"/>
        <v>1</v>
      </c>
      <c r="O95" s="63">
        <f t="shared" si="21"/>
        <v>1</v>
      </c>
      <c r="P95" s="63">
        <f t="shared" si="22"/>
        <v>1</v>
      </c>
      <c r="Q95" s="64">
        <f t="shared" si="23"/>
        <v>1</v>
      </c>
      <c r="R95" s="65" t="str">
        <f t="shared" si="24"/>
        <v>0968418497</v>
      </c>
      <c r="S95" s="62" t="str">
        <f t="shared" si="25"/>
        <v>0968418497</v>
      </c>
      <c r="T95" s="63" t="e">
        <f t="shared" si="26"/>
        <v>#VALUE!</v>
      </c>
      <c r="U95" s="62" t="str">
        <f t="shared" si="27"/>
        <v>0968418497</v>
      </c>
      <c r="V95" s="66" t="str">
        <f t="shared" si="28"/>
        <v>0968418497</v>
      </c>
      <c r="W95" s="63">
        <f t="shared" si="29"/>
        <v>1</v>
      </c>
      <c r="X95" s="67">
        <f t="shared" si="30"/>
        <v>1</v>
      </c>
      <c r="Y95" s="63">
        <f t="shared" si="31"/>
        <v>1</v>
      </c>
      <c r="Z95" s="64">
        <f t="shared" si="32"/>
        <v>1</v>
      </c>
      <c r="AA95" s="64">
        <f t="shared" si="33"/>
        <v>1</v>
      </c>
    </row>
    <row r="96" spans="1:27" ht="83.25" customHeight="1" x14ac:dyDescent="0.8">
      <c r="A96" s="29">
        <v>94</v>
      </c>
      <c r="B96" s="31" t="s">
        <v>644</v>
      </c>
      <c r="C96" s="5" t="s">
        <v>1061</v>
      </c>
      <c r="D96" s="11">
        <v>36287</v>
      </c>
      <c r="E96" s="7" t="s">
        <v>498</v>
      </c>
      <c r="F96" s="12" t="s">
        <v>94</v>
      </c>
      <c r="G96" s="77">
        <v>70339527</v>
      </c>
      <c r="H96" s="74" t="s">
        <v>1158</v>
      </c>
      <c r="I96" s="3"/>
      <c r="J96" s="60"/>
      <c r="K96" s="61">
        <f t="shared" si="17"/>
        <v>1</v>
      </c>
      <c r="L96" s="62" t="str">
        <f t="shared" si="18"/>
        <v>70339527</v>
      </c>
      <c r="M96" s="66" t="str">
        <f t="shared" si="19"/>
        <v>070339527</v>
      </c>
      <c r="N96" s="63">
        <f t="shared" si="20"/>
        <v>1</v>
      </c>
      <c r="O96" s="63">
        <f t="shared" si="21"/>
        <v>1</v>
      </c>
      <c r="P96" s="63">
        <f t="shared" si="22"/>
        <v>1</v>
      </c>
      <c r="Q96" s="64">
        <f t="shared" si="23"/>
        <v>1</v>
      </c>
      <c r="R96" s="65" t="str">
        <f t="shared" si="24"/>
        <v>0979842695</v>
      </c>
      <c r="S96" s="62" t="str">
        <f t="shared" si="25"/>
        <v>0979842695</v>
      </c>
      <c r="T96" s="63" t="e">
        <f t="shared" si="26"/>
        <v>#VALUE!</v>
      </c>
      <c r="U96" s="62" t="str">
        <f t="shared" si="27"/>
        <v>0979842695</v>
      </c>
      <c r="V96" s="66" t="str">
        <f t="shared" si="28"/>
        <v>0979842695</v>
      </c>
      <c r="W96" s="63">
        <f t="shared" si="29"/>
        <v>1</v>
      </c>
      <c r="X96" s="67">
        <f t="shared" si="30"/>
        <v>1</v>
      </c>
      <c r="Y96" s="63">
        <f t="shared" si="31"/>
        <v>1</v>
      </c>
      <c r="Z96" s="64">
        <f t="shared" si="32"/>
        <v>1</v>
      </c>
      <c r="AA96" s="64">
        <f t="shared" si="33"/>
        <v>1</v>
      </c>
    </row>
    <row r="97" spans="1:27" ht="83.25" customHeight="1" x14ac:dyDescent="0.8">
      <c r="A97" s="29">
        <v>95</v>
      </c>
      <c r="B97" s="31" t="s">
        <v>645</v>
      </c>
      <c r="C97" s="5" t="s">
        <v>1061</v>
      </c>
      <c r="D97" s="11">
        <v>36586</v>
      </c>
      <c r="E97" s="7" t="s">
        <v>498</v>
      </c>
      <c r="F97" s="12" t="s">
        <v>95</v>
      </c>
      <c r="G97" s="77">
        <v>150803179</v>
      </c>
      <c r="H97" s="74" t="s">
        <v>1159</v>
      </c>
      <c r="I97" s="3"/>
      <c r="J97" s="60"/>
      <c r="K97" s="61">
        <f t="shared" si="17"/>
        <v>1</v>
      </c>
      <c r="L97" s="62" t="str">
        <f t="shared" si="18"/>
        <v>150803179</v>
      </c>
      <c r="M97" s="66" t="str">
        <f t="shared" si="19"/>
        <v>150803179</v>
      </c>
      <c r="N97" s="63">
        <f t="shared" si="20"/>
        <v>1</v>
      </c>
      <c r="O97" s="63">
        <f t="shared" si="21"/>
        <v>1</v>
      </c>
      <c r="P97" s="63">
        <f t="shared" si="22"/>
        <v>1</v>
      </c>
      <c r="Q97" s="64">
        <f t="shared" si="23"/>
        <v>1</v>
      </c>
      <c r="R97" s="65" t="str">
        <f t="shared" si="24"/>
        <v>0889196344</v>
      </c>
      <c r="S97" s="62" t="str">
        <f t="shared" si="25"/>
        <v>0889196344</v>
      </c>
      <c r="T97" s="63" t="e">
        <f t="shared" si="26"/>
        <v>#VALUE!</v>
      </c>
      <c r="U97" s="62" t="str">
        <f t="shared" si="27"/>
        <v>0889196344</v>
      </c>
      <c r="V97" s="66" t="str">
        <f t="shared" si="28"/>
        <v>0889196344</v>
      </c>
      <c r="W97" s="63">
        <f t="shared" si="29"/>
        <v>1</v>
      </c>
      <c r="X97" s="67">
        <f t="shared" si="30"/>
        <v>1</v>
      </c>
      <c r="Y97" s="63">
        <f t="shared" si="31"/>
        <v>1</v>
      </c>
      <c r="Z97" s="64">
        <f t="shared" si="32"/>
        <v>1</v>
      </c>
      <c r="AA97" s="64">
        <f t="shared" si="33"/>
        <v>1</v>
      </c>
    </row>
    <row r="98" spans="1:27" ht="83.25" customHeight="1" x14ac:dyDescent="0.8">
      <c r="A98" s="29">
        <v>96</v>
      </c>
      <c r="B98" s="31" t="s">
        <v>646</v>
      </c>
      <c r="C98" s="5" t="s">
        <v>1063</v>
      </c>
      <c r="D98" s="11">
        <v>35582</v>
      </c>
      <c r="E98" s="7" t="s">
        <v>498</v>
      </c>
      <c r="F98" s="12" t="s">
        <v>96</v>
      </c>
      <c r="G98" s="77">
        <v>150755637</v>
      </c>
      <c r="H98" s="74" t="s">
        <v>1160</v>
      </c>
      <c r="I98" s="3"/>
      <c r="J98" s="60"/>
      <c r="K98" s="61">
        <f t="shared" si="17"/>
        <v>1</v>
      </c>
      <c r="L98" s="62" t="str">
        <f t="shared" si="18"/>
        <v>150755637</v>
      </c>
      <c r="M98" s="66" t="str">
        <f t="shared" si="19"/>
        <v>150755637</v>
      </c>
      <c r="N98" s="63">
        <f t="shared" si="20"/>
        <v>1</v>
      </c>
      <c r="O98" s="63">
        <f t="shared" si="21"/>
        <v>1</v>
      </c>
      <c r="P98" s="63">
        <f t="shared" si="22"/>
        <v>1</v>
      </c>
      <c r="Q98" s="64">
        <f t="shared" si="23"/>
        <v>1</v>
      </c>
      <c r="R98" s="65" t="str">
        <f t="shared" si="24"/>
        <v>0973123748</v>
      </c>
      <c r="S98" s="62" t="str">
        <f t="shared" si="25"/>
        <v>0973123748</v>
      </c>
      <c r="T98" s="63" t="e">
        <f t="shared" si="26"/>
        <v>#VALUE!</v>
      </c>
      <c r="U98" s="62" t="str">
        <f t="shared" si="27"/>
        <v>0973123748</v>
      </c>
      <c r="V98" s="66" t="str">
        <f t="shared" si="28"/>
        <v>0973123748</v>
      </c>
      <c r="W98" s="63">
        <f t="shared" si="29"/>
        <v>1</v>
      </c>
      <c r="X98" s="67">
        <f t="shared" si="30"/>
        <v>1</v>
      </c>
      <c r="Y98" s="63">
        <f t="shared" si="31"/>
        <v>1</v>
      </c>
      <c r="Z98" s="64">
        <f t="shared" si="32"/>
        <v>1</v>
      </c>
      <c r="AA98" s="64">
        <f t="shared" si="33"/>
        <v>1</v>
      </c>
    </row>
    <row r="99" spans="1:27" ht="83.25" customHeight="1" x14ac:dyDescent="0.8">
      <c r="A99" s="29">
        <v>97</v>
      </c>
      <c r="B99" s="31" t="s">
        <v>647</v>
      </c>
      <c r="C99" s="5" t="s">
        <v>1063</v>
      </c>
      <c r="D99" s="11">
        <v>36163</v>
      </c>
      <c r="E99" s="7" t="s">
        <v>498</v>
      </c>
      <c r="F99" s="12" t="s">
        <v>97</v>
      </c>
      <c r="G99" s="77">
        <v>40438802</v>
      </c>
      <c r="H99" s="74" t="s">
        <v>1161</v>
      </c>
      <c r="I99" s="3"/>
      <c r="J99" s="60"/>
      <c r="K99" s="61">
        <f t="shared" si="17"/>
        <v>1</v>
      </c>
      <c r="L99" s="62" t="str">
        <f t="shared" si="18"/>
        <v>40438802</v>
      </c>
      <c r="M99" s="66" t="str">
        <f t="shared" si="19"/>
        <v>040438802</v>
      </c>
      <c r="N99" s="63">
        <f t="shared" si="20"/>
        <v>1</v>
      </c>
      <c r="O99" s="63">
        <f t="shared" si="21"/>
        <v>1</v>
      </c>
      <c r="P99" s="63">
        <f t="shared" si="22"/>
        <v>1</v>
      </c>
      <c r="Q99" s="64">
        <f t="shared" si="23"/>
        <v>1</v>
      </c>
      <c r="R99" s="65" t="str">
        <f t="shared" si="24"/>
        <v>0889133876</v>
      </c>
      <c r="S99" s="62" t="str">
        <f t="shared" si="25"/>
        <v>0889133876</v>
      </c>
      <c r="T99" s="63" t="e">
        <f t="shared" si="26"/>
        <v>#VALUE!</v>
      </c>
      <c r="U99" s="62" t="str">
        <f t="shared" si="27"/>
        <v>0889133876</v>
      </c>
      <c r="V99" s="66" t="str">
        <f t="shared" si="28"/>
        <v>0889133876</v>
      </c>
      <c r="W99" s="63">
        <f t="shared" si="29"/>
        <v>1</v>
      </c>
      <c r="X99" s="67">
        <f t="shared" si="30"/>
        <v>1</v>
      </c>
      <c r="Y99" s="63">
        <f t="shared" si="31"/>
        <v>1</v>
      </c>
      <c r="Z99" s="64">
        <f t="shared" si="32"/>
        <v>1</v>
      </c>
      <c r="AA99" s="64">
        <f t="shared" si="33"/>
        <v>1</v>
      </c>
    </row>
    <row r="100" spans="1:27" ht="83.25" customHeight="1" x14ac:dyDescent="0.8">
      <c r="A100" s="29">
        <v>98</v>
      </c>
      <c r="B100" s="31" t="s">
        <v>648</v>
      </c>
      <c r="C100" s="5" t="s">
        <v>1061</v>
      </c>
      <c r="D100" s="11">
        <v>34218</v>
      </c>
      <c r="E100" s="7" t="s">
        <v>498</v>
      </c>
      <c r="F100" s="12" t="s">
        <v>98</v>
      </c>
      <c r="G100" s="77">
        <v>110458679</v>
      </c>
      <c r="H100" s="74" t="s">
        <v>1162</v>
      </c>
      <c r="I100" s="3"/>
      <c r="J100" s="60"/>
      <c r="K100" s="61">
        <f t="shared" si="17"/>
        <v>1</v>
      </c>
      <c r="L100" s="62" t="str">
        <f t="shared" si="18"/>
        <v>110458679</v>
      </c>
      <c r="M100" s="66" t="str">
        <f t="shared" si="19"/>
        <v>110458679</v>
      </c>
      <c r="N100" s="63">
        <f t="shared" si="20"/>
        <v>1</v>
      </c>
      <c r="O100" s="63">
        <f t="shared" si="21"/>
        <v>1</v>
      </c>
      <c r="P100" s="63">
        <f t="shared" si="22"/>
        <v>1</v>
      </c>
      <c r="Q100" s="64">
        <f t="shared" si="23"/>
        <v>1</v>
      </c>
      <c r="R100" s="65" t="str">
        <f t="shared" si="24"/>
        <v>0967295325</v>
      </c>
      <c r="S100" s="62" t="str">
        <f t="shared" si="25"/>
        <v>0967295325</v>
      </c>
      <c r="T100" s="63" t="e">
        <f t="shared" si="26"/>
        <v>#VALUE!</v>
      </c>
      <c r="U100" s="62" t="str">
        <f t="shared" si="27"/>
        <v>0967295325</v>
      </c>
      <c r="V100" s="66" t="str">
        <f t="shared" si="28"/>
        <v>0967295325</v>
      </c>
      <c r="W100" s="63">
        <f t="shared" si="29"/>
        <v>1</v>
      </c>
      <c r="X100" s="67">
        <f t="shared" si="30"/>
        <v>1</v>
      </c>
      <c r="Y100" s="63">
        <f t="shared" si="31"/>
        <v>1</v>
      </c>
      <c r="Z100" s="64">
        <f t="shared" si="32"/>
        <v>1</v>
      </c>
      <c r="AA100" s="64">
        <f t="shared" si="33"/>
        <v>1</v>
      </c>
    </row>
    <row r="101" spans="1:27" ht="83.25" customHeight="1" x14ac:dyDescent="0.8">
      <c r="A101" s="29">
        <v>99</v>
      </c>
      <c r="B101" s="31" t="s">
        <v>649</v>
      </c>
      <c r="C101" s="5" t="s">
        <v>1063</v>
      </c>
      <c r="D101" s="11">
        <v>34033</v>
      </c>
      <c r="E101" s="7" t="s">
        <v>498</v>
      </c>
      <c r="F101" s="12" t="s">
        <v>99</v>
      </c>
      <c r="G101" s="77" t="s">
        <v>499</v>
      </c>
      <c r="H101" s="74" t="s">
        <v>1163</v>
      </c>
      <c r="I101" s="3"/>
      <c r="J101" s="60"/>
      <c r="K101" s="61">
        <f t="shared" si="17"/>
        <v>1</v>
      </c>
      <c r="L101" s="62" t="str">
        <f t="shared" si="18"/>
        <v>150502779</v>
      </c>
      <c r="M101" s="66" t="str">
        <f t="shared" si="19"/>
        <v>150502779</v>
      </c>
      <c r="N101" s="63">
        <f t="shared" si="20"/>
        <v>1</v>
      </c>
      <c r="O101" s="63">
        <f t="shared" si="21"/>
        <v>1</v>
      </c>
      <c r="P101" s="63">
        <f t="shared" si="22"/>
        <v>1</v>
      </c>
      <c r="Q101" s="64">
        <f t="shared" si="23"/>
        <v>1</v>
      </c>
      <c r="R101" s="65" t="str">
        <f t="shared" si="24"/>
        <v>095942102</v>
      </c>
      <c r="S101" s="62" t="str">
        <f t="shared" si="25"/>
        <v>095942102</v>
      </c>
      <c r="T101" s="63" t="e">
        <f t="shared" si="26"/>
        <v>#VALUE!</v>
      </c>
      <c r="U101" s="62" t="str">
        <f t="shared" si="27"/>
        <v>095942102</v>
      </c>
      <c r="V101" s="66" t="str">
        <f t="shared" si="28"/>
        <v>095942102</v>
      </c>
      <c r="W101" s="63">
        <f t="shared" si="29"/>
        <v>1</v>
      </c>
      <c r="X101" s="67">
        <f t="shared" si="30"/>
        <v>1</v>
      </c>
      <c r="Y101" s="63">
        <f t="shared" si="31"/>
        <v>1</v>
      </c>
      <c r="Z101" s="64">
        <f t="shared" si="32"/>
        <v>1</v>
      </c>
      <c r="AA101" s="64">
        <f t="shared" si="33"/>
        <v>1</v>
      </c>
    </row>
    <row r="102" spans="1:27" ht="83.25" customHeight="1" x14ac:dyDescent="0.8">
      <c r="A102" s="29">
        <v>100</v>
      </c>
      <c r="B102" s="31" t="s">
        <v>650</v>
      </c>
      <c r="C102" s="5" t="s">
        <v>1063</v>
      </c>
      <c r="D102" s="11">
        <v>33456</v>
      </c>
      <c r="E102" s="7" t="s">
        <v>498</v>
      </c>
      <c r="F102" s="12" t="s">
        <v>100</v>
      </c>
      <c r="G102" s="77">
        <v>110580947</v>
      </c>
      <c r="H102" s="74" t="s">
        <v>1164</v>
      </c>
      <c r="I102" s="3"/>
      <c r="J102" s="60"/>
      <c r="K102" s="61">
        <f t="shared" si="17"/>
        <v>1</v>
      </c>
      <c r="L102" s="62" t="str">
        <f t="shared" si="18"/>
        <v>110580947</v>
      </c>
      <c r="M102" s="66" t="str">
        <f t="shared" si="19"/>
        <v>110580947</v>
      </c>
      <c r="N102" s="63">
        <f t="shared" si="20"/>
        <v>1</v>
      </c>
      <c r="O102" s="63">
        <f t="shared" si="21"/>
        <v>1</v>
      </c>
      <c r="P102" s="63">
        <f t="shared" si="22"/>
        <v>1</v>
      </c>
      <c r="Q102" s="64">
        <f t="shared" si="23"/>
        <v>1</v>
      </c>
      <c r="R102" s="65" t="str">
        <f t="shared" si="24"/>
        <v>0963941480</v>
      </c>
      <c r="S102" s="62" t="str">
        <f t="shared" si="25"/>
        <v>0963941480</v>
      </c>
      <c r="T102" s="63" t="e">
        <f t="shared" si="26"/>
        <v>#VALUE!</v>
      </c>
      <c r="U102" s="62" t="str">
        <f t="shared" si="27"/>
        <v>0963941480</v>
      </c>
      <c r="V102" s="66" t="str">
        <f t="shared" si="28"/>
        <v>0963941480</v>
      </c>
      <c r="W102" s="63">
        <f t="shared" si="29"/>
        <v>1</v>
      </c>
      <c r="X102" s="67">
        <f t="shared" si="30"/>
        <v>1</v>
      </c>
      <c r="Y102" s="63">
        <f t="shared" si="31"/>
        <v>1</v>
      </c>
      <c r="Z102" s="64">
        <f t="shared" si="32"/>
        <v>1</v>
      </c>
      <c r="AA102" s="64">
        <f t="shared" si="33"/>
        <v>1</v>
      </c>
    </row>
    <row r="103" spans="1:27" ht="83.25" customHeight="1" x14ac:dyDescent="0.8">
      <c r="A103" s="29">
        <v>101</v>
      </c>
      <c r="B103" s="31" t="s">
        <v>651</v>
      </c>
      <c r="C103" s="5" t="s">
        <v>1063</v>
      </c>
      <c r="D103" s="11">
        <v>35800</v>
      </c>
      <c r="E103" s="7" t="s">
        <v>498</v>
      </c>
      <c r="F103" s="12" t="s">
        <v>101</v>
      </c>
      <c r="G103" s="77">
        <v>40391190</v>
      </c>
      <c r="H103" s="74" t="s">
        <v>1165</v>
      </c>
      <c r="I103" s="3"/>
      <c r="J103" s="60"/>
      <c r="K103" s="61">
        <f t="shared" si="17"/>
        <v>1</v>
      </c>
      <c r="L103" s="62" t="str">
        <f t="shared" si="18"/>
        <v>40391190</v>
      </c>
      <c r="M103" s="66" t="str">
        <f t="shared" si="19"/>
        <v>040391190</v>
      </c>
      <c r="N103" s="63">
        <f t="shared" si="20"/>
        <v>1</v>
      </c>
      <c r="O103" s="63">
        <f t="shared" si="21"/>
        <v>1</v>
      </c>
      <c r="P103" s="63">
        <f t="shared" si="22"/>
        <v>1</v>
      </c>
      <c r="Q103" s="64">
        <f t="shared" si="23"/>
        <v>1</v>
      </c>
      <c r="R103" s="65" t="str">
        <f t="shared" si="24"/>
        <v>0968197869</v>
      </c>
      <c r="S103" s="62" t="str">
        <f t="shared" si="25"/>
        <v>0968197869</v>
      </c>
      <c r="T103" s="63" t="e">
        <f t="shared" si="26"/>
        <v>#VALUE!</v>
      </c>
      <c r="U103" s="62" t="str">
        <f t="shared" si="27"/>
        <v>0968197869</v>
      </c>
      <c r="V103" s="66" t="str">
        <f t="shared" si="28"/>
        <v>0968197869</v>
      </c>
      <c r="W103" s="63">
        <f t="shared" si="29"/>
        <v>1</v>
      </c>
      <c r="X103" s="67">
        <f t="shared" si="30"/>
        <v>1</v>
      </c>
      <c r="Y103" s="63">
        <f t="shared" si="31"/>
        <v>1</v>
      </c>
      <c r="Z103" s="64">
        <f t="shared" si="32"/>
        <v>1</v>
      </c>
      <c r="AA103" s="64">
        <f t="shared" si="33"/>
        <v>1</v>
      </c>
    </row>
    <row r="104" spans="1:27" ht="83.25" customHeight="1" x14ac:dyDescent="0.8">
      <c r="A104" s="29">
        <v>102</v>
      </c>
      <c r="B104" s="31" t="s">
        <v>652</v>
      </c>
      <c r="C104" s="5" t="s">
        <v>1061</v>
      </c>
      <c r="D104" s="11">
        <v>31458</v>
      </c>
      <c r="E104" s="7" t="s">
        <v>498</v>
      </c>
      <c r="F104" s="12" t="s">
        <v>102</v>
      </c>
      <c r="G104" s="77">
        <v>51506309</v>
      </c>
      <c r="H104" s="74" t="s">
        <v>1166</v>
      </c>
      <c r="I104" s="3"/>
      <c r="J104" s="60"/>
      <c r="K104" s="61">
        <f t="shared" si="17"/>
        <v>1</v>
      </c>
      <c r="L104" s="62" t="str">
        <f t="shared" si="18"/>
        <v>51506309</v>
      </c>
      <c r="M104" s="66" t="str">
        <f t="shared" si="19"/>
        <v>051506309</v>
      </c>
      <c r="N104" s="63">
        <f t="shared" si="20"/>
        <v>1</v>
      </c>
      <c r="O104" s="63">
        <f t="shared" si="21"/>
        <v>1</v>
      </c>
      <c r="P104" s="63">
        <f t="shared" si="22"/>
        <v>1</v>
      </c>
      <c r="Q104" s="64">
        <f t="shared" si="23"/>
        <v>1</v>
      </c>
      <c r="R104" s="65" t="str">
        <f t="shared" si="24"/>
        <v>0966022532</v>
      </c>
      <c r="S104" s="62" t="str">
        <f t="shared" si="25"/>
        <v>0966022532</v>
      </c>
      <c r="T104" s="63" t="e">
        <f t="shared" si="26"/>
        <v>#VALUE!</v>
      </c>
      <c r="U104" s="62" t="str">
        <f t="shared" si="27"/>
        <v>0966022532</v>
      </c>
      <c r="V104" s="66" t="str">
        <f t="shared" si="28"/>
        <v>0966022532</v>
      </c>
      <c r="W104" s="63">
        <f t="shared" si="29"/>
        <v>1</v>
      </c>
      <c r="X104" s="67">
        <f t="shared" si="30"/>
        <v>1</v>
      </c>
      <c r="Y104" s="63">
        <f t="shared" si="31"/>
        <v>1</v>
      </c>
      <c r="Z104" s="64">
        <f t="shared" si="32"/>
        <v>1</v>
      </c>
      <c r="AA104" s="64">
        <f t="shared" si="33"/>
        <v>1</v>
      </c>
    </row>
    <row r="105" spans="1:27" ht="83.25" customHeight="1" x14ac:dyDescent="0.8">
      <c r="A105" s="29">
        <v>103</v>
      </c>
      <c r="B105" s="31" t="s">
        <v>653</v>
      </c>
      <c r="C105" s="5" t="s">
        <v>1063</v>
      </c>
      <c r="D105" s="11">
        <v>36412</v>
      </c>
      <c r="E105" s="7" t="s">
        <v>498</v>
      </c>
      <c r="F105" s="12" t="s">
        <v>103</v>
      </c>
      <c r="G105" s="77">
        <v>61911122</v>
      </c>
      <c r="H105" s="74" t="s">
        <v>1167</v>
      </c>
      <c r="I105" s="3"/>
      <c r="J105" s="60"/>
      <c r="K105" s="61">
        <f t="shared" si="17"/>
        <v>1</v>
      </c>
      <c r="L105" s="62" t="str">
        <f t="shared" si="18"/>
        <v>61911122</v>
      </c>
      <c r="M105" s="66" t="str">
        <f t="shared" si="19"/>
        <v>061911122</v>
      </c>
      <c r="N105" s="63">
        <f t="shared" si="20"/>
        <v>1</v>
      </c>
      <c r="O105" s="63">
        <f t="shared" si="21"/>
        <v>1</v>
      </c>
      <c r="P105" s="63">
        <f t="shared" si="22"/>
        <v>1</v>
      </c>
      <c r="Q105" s="64">
        <f t="shared" si="23"/>
        <v>1</v>
      </c>
      <c r="R105" s="65" t="str">
        <f t="shared" si="24"/>
        <v>090676245</v>
      </c>
      <c r="S105" s="62" t="str">
        <f t="shared" si="25"/>
        <v>090676245</v>
      </c>
      <c r="T105" s="63" t="e">
        <f t="shared" si="26"/>
        <v>#VALUE!</v>
      </c>
      <c r="U105" s="62" t="str">
        <f t="shared" si="27"/>
        <v>090676245</v>
      </c>
      <c r="V105" s="66" t="str">
        <f t="shared" si="28"/>
        <v>090676245</v>
      </c>
      <c r="W105" s="63">
        <f t="shared" si="29"/>
        <v>1</v>
      </c>
      <c r="X105" s="67">
        <f t="shared" si="30"/>
        <v>1</v>
      </c>
      <c r="Y105" s="63">
        <f t="shared" si="31"/>
        <v>1</v>
      </c>
      <c r="Z105" s="64">
        <f t="shared" si="32"/>
        <v>1</v>
      </c>
      <c r="AA105" s="64">
        <f t="shared" si="33"/>
        <v>1</v>
      </c>
    </row>
    <row r="106" spans="1:27" ht="83.25" customHeight="1" x14ac:dyDescent="0.8">
      <c r="A106" s="29">
        <v>104</v>
      </c>
      <c r="B106" s="31" t="s">
        <v>654</v>
      </c>
      <c r="C106" s="5" t="s">
        <v>1061</v>
      </c>
      <c r="D106" s="11">
        <v>36270</v>
      </c>
      <c r="E106" s="7" t="s">
        <v>498</v>
      </c>
      <c r="F106" s="25"/>
      <c r="G106" s="79">
        <v>150746355</v>
      </c>
      <c r="H106" s="74" t="s">
        <v>1168</v>
      </c>
      <c r="I106" s="3"/>
      <c r="J106" s="60"/>
      <c r="K106" s="61">
        <f t="shared" si="17"/>
        <v>1</v>
      </c>
      <c r="L106" s="62" t="str">
        <f t="shared" si="18"/>
        <v>150746355</v>
      </c>
      <c r="M106" s="66" t="str">
        <f t="shared" si="19"/>
        <v>150746355</v>
      </c>
      <c r="N106" s="63">
        <f t="shared" si="20"/>
        <v>1</v>
      </c>
      <c r="O106" s="63">
        <f t="shared" si="21"/>
        <v>1</v>
      </c>
      <c r="P106" s="63">
        <f t="shared" si="22"/>
        <v>1</v>
      </c>
      <c r="Q106" s="64">
        <f t="shared" si="23"/>
        <v>1</v>
      </c>
      <c r="R106" s="65" t="str">
        <f t="shared" si="24"/>
        <v>090575208</v>
      </c>
      <c r="S106" s="62" t="str">
        <f t="shared" si="25"/>
        <v>090575208</v>
      </c>
      <c r="T106" s="63" t="e">
        <f t="shared" si="26"/>
        <v>#VALUE!</v>
      </c>
      <c r="U106" s="62" t="str">
        <f t="shared" si="27"/>
        <v>090575208</v>
      </c>
      <c r="V106" s="66" t="str">
        <f t="shared" si="28"/>
        <v>090575208</v>
      </c>
      <c r="W106" s="63">
        <f t="shared" si="29"/>
        <v>1</v>
      </c>
      <c r="X106" s="67">
        <f t="shared" si="30"/>
        <v>1</v>
      </c>
      <c r="Y106" s="63">
        <f t="shared" si="31"/>
        <v>1</v>
      </c>
      <c r="Z106" s="64">
        <f t="shared" si="32"/>
        <v>1</v>
      </c>
      <c r="AA106" s="64">
        <f t="shared" si="33"/>
        <v>1</v>
      </c>
    </row>
    <row r="107" spans="1:27" ht="83.25" customHeight="1" x14ac:dyDescent="0.8">
      <c r="A107" s="29">
        <v>105</v>
      </c>
      <c r="B107" s="31" t="s">
        <v>655</v>
      </c>
      <c r="C107" s="5" t="s">
        <v>1063</v>
      </c>
      <c r="D107" s="6">
        <v>33612</v>
      </c>
      <c r="E107" s="7" t="s">
        <v>500</v>
      </c>
      <c r="F107" s="8" t="s">
        <v>104</v>
      </c>
      <c r="G107" s="76">
        <v>21018378</v>
      </c>
      <c r="H107" s="74" t="s">
        <v>1169</v>
      </c>
      <c r="I107" s="3"/>
      <c r="J107" s="60"/>
      <c r="K107" s="61">
        <f t="shared" si="17"/>
        <v>1</v>
      </c>
      <c r="L107" s="62" t="str">
        <f t="shared" si="18"/>
        <v>21018378</v>
      </c>
      <c r="M107" s="66" t="str">
        <f t="shared" si="19"/>
        <v>021018378</v>
      </c>
      <c r="N107" s="63">
        <f t="shared" si="20"/>
        <v>1</v>
      </c>
      <c r="O107" s="63">
        <f t="shared" si="21"/>
        <v>1</v>
      </c>
      <c r="P107" s="63">
        <f t="shared" si="22"/>
        <v>1</v>
      </c>
      <c r="Q107" s="64">
        <f t="shared" si="23"/>
        <v>1</v>
      </c>
      <c r="R107" s="65" t="str">
        <f t="shared" si="24"/>
        <v>010834220</v>
      </c>
      <c r="S107" s="62" t="str">
        <f t="shared" si="25"/>
        <v>010834220</v>
      </c>
      <c r="T107" s="63" t="e">
        <f t="shared" si="26"/>
        <v>#VALUE!</v>
      </c>
      <c r="U107" s="62" t="str">
        <f t="shared" si="27"/>
        <v>010834220</v>
      </c>
      <c r="V107" s="66" t="str">
        <f t="shared" si="28"/>
        <v>010834220</v>
      </c>
      <c r="W107" s="63">
        <f t="shared" si="29"/>
        <v>1</v>
      </c>
      <c r="X107" s="67">
        <f t="shared" si="30"/>
        <v>1</v>
      </c>
      <c r="Y107" s="63">
        <f t="shared" si="31"/>
        <v>1</v>
      </c>
      <c r="Z107" s="64">
        <f t="shared" si="32"/>
        <v>1</v>
      </c>
      <c r="AA107" s="64">
        <f t="shared" si="33"/>
        <v>1</v>
      </c>
    </row>
    <row r="108" spans="1:27" ht="83.25" customHeight="1" x14ac:dyDescent="0.8">
      <c r="A108" s="29">
        <v>106</v>
      </c>
      <c r="B108" s="31" t="s">
        <v>656</v>
      </c>
      <c r="C108" s="5" t="s">
        <v>1063</v>
      </c>
      <c r="D108" s="6">
        <v>35832</v>
      </c>
      <c r="E108" s="7" t="s">
        <v>500</v>
      </c>
      <c r="F108" s="8" t="s">
        <v>105</v>
      </c>
      <c r="G108" s="76">
        <v>21147117</v>
      </c>
      <c r="H108" s="74" t="s">
        <v>1170</v>
      </c>
      <c r="I108" s="3"/>
      <c r="J108" s="60"/>
      <c r="K108" s="61">
        <f t="shared" si="17"/>
        <v>1</v>
      </c>
      <c r="L108" s="62" t="str">
        <f t="shared" si="18"/>
        <v>21147117</v>
      </c>
      <c r="M108" s="66" t="str">
        <f t="shared" si="19"/>
        <v>021147117</v>
      </c>
      <c r="N108" s="63">
        <f t="shared" si="20"/>
        <v>1</v>
      </c>
      <c r="O108" s="63">
        <f t="shared" si="21"/>
        <v>1</v>
      </c>
      <c r="P108" s="63">
        <f t="shared" si="22"/>
        <v>1</v>
      </c>
      <c r="Q108" s="64">
        <f t="shared" si="23"/>
        <v>1</v>
      </c>
      <c r="R108" s="65" t="str">
        <f t="shared" si="24"/>
        <v>0969648766</v>
      </c>
      <c r="S108" s="62" t="str">
        <f t="shared" si="25"/>
        <v>0969648766</v>
      </c>
      <c r="T108" s="63" t="e">
        <f t="shared" si="26"/>
        <v>#VALUE!</v>
      </c>
      <c r="U108" s="62" t="str">
        <f t="shared" si="27"/>
        <v>0969648766</v>
      </c>
      <c r="V108" s="66" t="str">
        <f t="shared" si="28"/>
        <v>0969648766</v>
      </c>
      <c r="W108" s="63">
        <f t="shared" si="29"/>
        <v>1</v>
      </c>
      <c r="X108" s="67">
        <f t="shared" si="30"/>
        <v>1</v>
      </c>
      <c r="Y108" s="63">
        <f t="shared" si="31"/>
        <v>1</v>
      </c>
      <c r="Z108" s="64">
        <f t="shared" si="32"/>
        <v>1</v>
      </c>
      <c r="AA108" s="64">
        <f t="shared" si="33"/>
        <v>1</v>
      </c>
    </row>
    <row r="109" spans="1:27" ht="83.25" customHeight="1" x14ac:dyDescent="0.8">
      <c r="A109" s="29">
        <v>107</v>
      </c>
      <c r="B109" s="31" t="s">
        <v>657</v>
      </c>
      <c r="C109" s="5" t="s">
        <v>1063</v>
      </c>
      <c r="D109" s="11">
        <v>30112</v>
      </c>
      <c r="E109" s="7" t="s">
        <v>500</v>
      </c>
      <c r="F109" s="12" t="s">
        <v>106</v>
      </c>
      <c r="G109" s="77">
        <v>11184749</v>
      </c>
      <c r="H109" s="74" t="s">
        <v>1171</v>
      </c>
      <c r="I109" s="3"/>
      <c r="J109" s="60"/>
      <c r="K109" s="61">
        <f t="shared" si="17"/>
        <v>1</v>
      </c>
      <c r="L109" s="62" t="str">
        <f t="shared" si="18"/>
        <v>11184749</v>
      </c>
      <c r="M109" s="66" t="str">
        <f t="shared" si="19"/>
        <v>011184749</v>
      </c>
      <c r="N109" s="63">
        <f t="shared" si="20"/>
        <v>1</v>
      </c>
      <c r="O109" s="63">
        <f t="shared" si="21"/>
        <v>1</v>
      </c>
      <c r="P109" s="63">
        <f t="shared" si="22"/>
        <v>1</v>
      </c>
      <c r="Q109" s="64">
        <f t="shared" si="23"/>
        <v>1</v>
      </c>
      <c r="R109" s="65" t="str">
        <f t="shared" si="24"/>
        <v>069741602</v>
      </c>
      <c r="S109" s="62" t="str">
        <f t="shared" si="25"/>
        <v>069741602</v>
      </c>
      <c r="T109" s="63" t="e">
        <f t="shared" si="26"/>
        <v>#VALUE!</v>
      </c>
      <c r="U109" s="62" t="str">
        <f t="shared" si="27"/>
        <v>069741602</v>
      </c>
      <c r="V109" s="66" t="str">
        <f t="shared" si="28"/>
        <v>069741602</v>
      </c>
      <c r="W109" s="63">
        <f t="shared" si="29"/>
        <v>1</v>
      </c>
      <c r="X109" s="67">
        <f t="shared" si="30"/>
        <v>1</v>
      </c>
      <c r="Y109" s="63">
        <f t="shared" si="31"/>
        <v>1</v>
      </c>
      <c r="Z109" s="64">
        <f t="shared" si="32"/>
        <v>1</v>
      </c>
      <c r="AA109" s="64">
        <f t="shared" si="33"/>
        <v>1</v>
      </c>
    </row>
    <row r="110" spans="1:27" ht="83.25" customHeight="1" x14ac:dyDescent="0.8">
      <c r="A110" s="29">
        <v>108</v>
      </c>
      <c r="B110" s="31" t="s">
        <v>658</v>
      </c>
      <c r="C110" s="5" t="s">
        <v>1063</v>
      </c>
      <c r="D110" s="15">
        <v>33074</v>
      </c>
      <c r="E110" s="7" t="s">
        <v>500</v>
      </c>
      <c r="F110" s="16" t="s">
        <v>107</v>
      </c>
      <c r="G110" s="78">
        <v>11026261</v>
      </c>
      <c r="H110" s="74" t="s">
        <v>1172</v>
      </c>
      <c r="I110" s="3"/>
      <c r="J110" s="60"/>
      <c r="K110" s="61">
        <f t="shared" si="17"/>
        <v>1</v>
      </c>
      <c r="L110" s="62" t="str">
        <f t="shared" si="18"/>
        <v>11026261</v>
      </c>
      <c r="M110" s="66" t="str">
        <f t="shared" si="19"/>
        <v>011026261</v>
      </c>
      <c r="N110" s="63">
        <f t="shared" si="20"/>
        <v>1</v>
      </c>
      <c r="O110" s="63">
        <f t="shared" si="21"/>
        <v>1</v>
      </c>
      <c r="P110" s="63">
        <f t="shared" si="22"/>
        <v>1</v>
      </c>
      <c r="Q110" s="64">
        <f t="shared" si="23"/>
        <v>1</v>
      </c>
      <c r="R110" s="65" t="str">
        <f t="shared" si="24"/>
        <v>0966339033</v>
      </c>
      <c r="S110" s="62" t="str">
        <f t="shared" si="25"/>
        <v>0966339033</v>
      </c>
      <c r="T110" s="63" t="e">
        <f t="shared" si="26"/>
        <v>#VALUE!</v>
      </c>
      <c r="U110" s="62" t="str">
        <f t="shared" si="27"/>
        <v>0966339033</v>
      </c>
      <c r="V110" s="66" t="str">
        <f t="shared" si="28"/>
        <v>0966339033</v>
      </c>
      <c r="W110" s="63">
        <f t="shared" si="29"/>
        <v>1</v>
      </c>
      <c r="X110" s="67">
        <f t="shared" si="30"/>
        <v>1</v>
      </c>
      <c r="Y110" s="63">
        <f t="shared" si="31"/>
        <v>1</v>
      </c>
      <c r="Z110" s="64">
        <f t="shared" si="32"/>
        <v>1</v>
      </c>
      <c r="AA110" s="64">
        <f t="shared" si="33"/>
        <v>1</v>
      </c>
    </row>
    <row r="111" spans="1:27" ht="83.25" customHeight="1" x14ac:dyDescent="0.8">
      <c r="A111" s="29">
        <v>109</v>
      </c>
      <c r="B111" s="31" t="s">
        <v>659</v>
      </c>
      <c r="C111" s="5" t="s">
        <v>1063</v>
      </c>
      <c r="D111" s="15">
        <v>32035</v>
      </c>
      <c r="E111" s="7" t="s">
        <v>500</v>
      </c>
      <c r="F111" s="16" t="s">
        <v>108</v>
      </c>
      <c r="G111" s="78">
        <v>110322840</v>
      </c>
      <c r="H111" s="74" t="s">
        <v>1173</v>
      </c>
      <c r="I111" s="3"/>
      <c r="J111" s="60"/>
      <c r="K111" s="61">
        <f t="shared" si="17"/>
        <v>1</v>
      </c>
      <c r="L111" s="62" t="str">
        <f t="shared" si="18"/>
        <v>110322840</v>
      </c>
      <c r="M111" s="66" t="str">
        <f t="shared" si="19"/>
        <v>110322840</v>
      </c>
      <c r="N111" s="63">
        <f t="shared" si="20"/>
        <v>1</v>
      </c>
      <c r="O111" s="63">
        <f t="shared" si="21"/>
        <v>1</v>
      </c>
      <c r="P111" s="63">
        <f t="shared" si="22"/>
        <v>1</v>
      </c>
      <c r="Q111" s="64">
        <f t="shared" si="23"/>
        <v>1</v>
      </c>
      <c r="R111" s="65" t="str">
        <f t="shared" si="24"/>
        <v>061956364</v>
      </c>
      <c r="S111" s="62" t="str">
        <f t="shared" si="25"/>
        <v>061956364</v>
      </c>
      <c r="T111" s="63" t="e">
        <f t="shared" si="26"/>
        <v>#VALUE!</v>
      </c>
      <c r="U111" s="62" t="str">
        <f t="shared" si="27"/>
        <v>061956364</v>
      </c>
      <c r="V111" s="66" t="str">
        <f t="shared" si="28"/>
        <v>061956364</v>
      </c>
      <c r="W111" s="63">
        <f t="shared" si="29"/>
        <v>1</v>
      </c>
      <c r="X111" s="67">
        <f t="shared" si="30"/>
        <v>1</v>
      </c>
      <c r="Y111" s="63">
        <f t="shared" si="31"/>
        <v>1</v>
      </c>
      <c r="Z111" s="64">
        <f t="shared" si="32"/>
        <v>1</v>
      </c>
      <c r="AA111" s="64">
        <f t="shared" si="33"/>
        <v>1</v>
      </c>
    </row>
    <row r="112" spans="1:27" ht="83.25" customHeight="1" x14ac:dyDescent="0.8">
      <c r="A112" s="29">
        <v>110</v>
      </c>
      <c r="B112" s="31" t="s">
        <v>660</v>
      </c>
      <c r="C112" s="5" t="s">
        <v>1063</v>
      </c>
      <c r="D112" s="11">
        <v>35895</v>
      </c>
      <c r="E112" s="7" t="s">
        <v>500</v>
      </c>
      <c r="F112" s="12" t="s">
        <v>109</v>
      </c>
      <c r="G112" s="77">
        <v>40396306</v>
      </c>
      <c r="H112" s="74" t="s">
        <v>1174</v>
      </c>
      <c r="I112" s="3"/>
      <c r="J112" s="60"/>
      <c r="K112" s="61">
        <f t="shared" si="17"/>
        <v>1</v>
      </c>
      <c r="L112" s="62" t="str">
        <f t="shared" si="18"/>
        <v>40396306</v>
      </c>
      <c r="M112" s="66" t="str">
        <f t="shared" si="19"/>
        <v>040396306</v>
      </c>
      <c r="N112" s="63">
        <f t="shared" si="20"/>
        <v>1</v>
      </c>
      <c r="O112" s="63">
        <f t="shared" si="21"/>
        <v>1</v>
      </c>
      <c r="P112" s="63">
        <f t="shared" si="22"/>
        <v>1</v>
      </c>
      <c r="Q112" s="64">
        <f t="shared" si="23"/>
        <v>1</v>
      </c>
      <c r="R112" s="65" t="str">
        <f t="shared" si="24"/>
        <v>069252497</v>
      </c>
      <c r="S112" s="62" t="str">
        <f t="shared" si="25"/>
        <v>069252497</v>
      </c>
      <c r="T112" s="63" t="e">
        <f t="shared" si="26"/>
        <v>#VALUE!</v>
      </c>
      <c r="U112" s="62" t="str">
        <f t="shared" si="27"/>
        <v>069252497</v>
      </c>
      <c r="V112" s="66" t="str">
        <f t="shared" si="28"/>
        <v>069252497</v>
      </c>
      <c r="W112" s="63">
        <f t="shared" si="29"/>
        <v>1</v>
      </c>
      <c r="X112" s="67">
        <f t="shared" si="30"/>
        <v>1</v>
      </c>
      <c r="Y112" s="63">
        <f t="shared" si="31"/>
        <v>1</v>
      </c>
      <c r="Z112" s="64">
        <f t="shared" si="32"/>
        <v>1</v>
      </c>
      <c r="AA112" s="64">
        <f t="shared" si="33"/>
        <v>1</v>
      </c>
    </row>
    <row r="113" spans="1:27" ht="83.25" customHeight="1" x14ac:dyDescent="0.8">
      <c r="A113" s="29">
        <v>111</v>
      </c>
      <c r="B113" s="31" t="s">
        <v>661</v>
      </c>
      <c r="C113" s="5" t="s">
        <v>1061</v>
      </c>
      <c r="D113" s="6">
        <v>31938</v>
      </c>
      <c r="E113" s="7" t="s">
        <v>501</v>
      </c>
      <c r="F113" s="8" t="s">
        <v>110</v>
      </c>
      <c r="G113" s="76">
        <v>20637198</v>
      </c>
      <c r="H113" s="74" t="s">
        <v>1175</v>
      </c>
      <c r="I113" s="3"/>
      <c r="J113" s="60"/>
      <c r="K113" s="61">
        <f t="shared" si="17"/>
        <v>1</v>
      </c>
      <c r="L113" s="62" t="str">
        <f t="shared" si="18"/>
        <v>20637198</v>
      </c>
      <c r="M113" s="66" t="str">
        <f t="shared" si="19"/>
        <v>020637198</v>
      </c>
      <c r="N113" s="63">
        <f t="shared" si="20"/>
        <v>1</v>
      </c>
      <c r="O113" s="63">
        <f t="shared" si="21"/>
        <v>1</v>
      </c>
      <c r="P113" s="63">
        <f t="shared" si="22"/>
        <v>1</v>
      </c>
      <c r="Q113" s="64">
        <f t="shared" si="23"/>
        <v>1</v>
      </c>
      <c r="R113" s="65" t="str">
        <f t="shared" si="24"/>
        <v>0963930710</v>
      </c>
      <c r="S113" s="62" t="str">
        <f t="shared" si="25"/>
        <v>0963930710</v>
      </c>
      <c r="T113" s="63" t="e">
        <f t="shared" si="26"/>
        <v>#VALUE!</v>
      </c>
      <c r="U113" s="62" t="str">
        <f t="shared" si="27"/>
        <v>0963930710</v>
      </c>
      <c r="V113" s="66" t="str">
        <f t="shared" si="28"/>
        <v>0963930710</v>
      </c>
      <c r="W113" s="63">
        <f t="shared" si="29"/>
        <v>1</v>
      </c>
      <c r="X113" s="67">
        <f t="shared" si="30"/>
        <v>1</v>
      </c>
      <c r="Y113" s="63">
        <f t="shared" si="31"/>
        <v>1</v>
      </c>
      <c r="Z113" s="64">
        <f t="shared" si="32"/>
        <v>1</v>
      </c>
      <c r="AA113" s="64">
        <f t="shared" si="33"/>
        <v>1</v>
      </c>
    </row>
    <row r="114" spans="1:27" ht="83.25" customHeight="1" x14ac:dyDescent="0.8">
      <c r="A114" s="29">
        <v>112</v>
      </c>
      <c r="B114" s="31" t="s">
        <v>662</v>
      </c>
      <c r="C114" s="5" t="s">
        <v>1061</v>
      </c>
      <c r="D114" s="6">
        <v>30021</v>
      </c>
      <c r="E114" s="7" t="s">
        <v>501</v>
      </c>
      <c r="F114" s="8" t="s">
        <v>111</v>
      </c>
      <c r="G114" s="76">
        <v>51042901</v>
      </c>
      <c r="H114" s="74" t="s">
        <v>1176</v>
      </c>
      <c r="I114" s="3"/>
      <c r="J114" s="60"/>
      <c r="K114" s="61">
        <f t="shared" si="17"/>
        <v>1</v>
      </c>
      <c r="L114" s="62" t="str">
        <f t="shared" si="18"/>
        <v>51042901</v>
      </c>
      <c r="M114" s="66" t="str">
        <f t="shared" si="19"/>
        <v>051042901</v>
      </c>
      <c r="N114" s="63">
        <f t="shared" si="20"/>
        <v>1</v>
      </c>
      <c r="O114" s="63">
        <f t="shared" si="21"/>
        <v>1</v>
      </c>
      <c r="P114" s="63">
        <f t="shared" si="22"/>
        <v>1</v>
      </c>
      <c r="Q114" s="64">
        <f t="shared" si="23"/>
        <v>1</v>
      </c>
      <c r="R114" s="65" t="str">
        <f t="shared" si="24"/>
        <v>081688243</v>
      </c>
      <c r="S114" s="62" t="str">
        <f t="shared" si="25"/>
        <v>081688243</v>
      </c>
      <c r="T114" s="63" t="e">
        <f t="shared" si="26"/>
        <v>#VALUE!</v>
      </c>
      <c r="U114" s="62" t="str">
        <f t="shared" si="27"/>
        <v>081688243</v>
      </c>
      <c r="V114" s="66" t="str">
        <f t="shared" si="28"/>
        <v>081688243</v>
      </c>
      <c r="W114" s="63">
        <f t="shared" si="29"/>
        <v>1</v>
      </c>
      <c r="X114" s="67">
        <f t="shared" si="30"/>
        <v>1</v>
      </c>
      <c r="Y114" s="63">
        <f t="shared" si="31"/>
        <v>1</v>
      </c>
      <c r="Z114" s="64">
        <f t="shared" si="32"/>
        <v>1</v>
      </c>
      <c r="AA114" s="64">
        <f t="shared" si="33"/>
        <v>1</v>
      </c>
    </row>
    <row r="115" spans="1:27" ht="83.25" customHeight="1" x14ac:dyDescent="0.8">
      <c r="A115" s="29">
        <v>113</v>
      </c>
      <c r="B115" s="31" t="s">
        <v>663</v>
      </c>
      <c r="C115" s="5" t="s">
        <v>1061</v>
      </c>
      <c r="D115" s="6">
        <v>32660</v>
      </c>
      <c r="E115" s="7" t="s">
        <v>501</v>
      </c>
      <c r="F115" s="8" t="s">
        <v>112</v>
      </c>
      <c r="G115" s="76">
        <v>150350260</v>
      </c>
      <c r="H115" s="74" t="s">
        <v>1177</v>
      </c>
      <c r="I115" s="3"/>
      <c r="J115" s="60"/>
      <c r="K115" s="61">
        <f t="shared" si="17"/>
        <v>1</v>
      </c>
      <c r="L115" s="62" t="str">
        <f t="shared" si="18"/>
        <v>150350260</v>
      </c>
      <c r="M115" s="66" t="str">
        <f t="shared" si="19"/>
        <v>150350260</v>
      </c>
      <c r="N115" s="63">
        <f t="shared" si="20"/>
        <v>1</v>
      </c>
      <c r="O115" s="63">
        <f t="shared" si="21"/>
        <v>1</v>
      </c>
      <c r="P115" s="63">
        <f t="shared" si="22"/>
        <v>1</v>
      </c>
      <c r="Q115" s="64">
        <f t="shared" si="23"/>
        <v>1</v>
      </c>
      <c r="R115" s="65" t="str">
        <f t="shared" si="24"/>
        <v>012289482</v>
      </c>
      <c r="S115" s="62" t="str">
        <f t="shared" si="25"/>
        <v>012289482</v>
      </c>
      <c r="T115" s="63" t="e">
        <f t="shared" si="26"/>
        <v>#VALUE!</v>
      </c>
      <c r="U115" s="62" t="str">
        <f t="shared" si="27"/>
        <v>012289482</v>
      </c>
      <c r="V115" s="66" t="str">
        <f t="shared" si="28"/>
        <v>012289482</v>
      </c>
      <c r="W115" s="63">
        <f t="shared" si="29"/>
        <v>1</v>
      </c>
      <c r="X115" s="67">
        <f t="shared" si="30"/>
        <v>1</v>
      </c>
      <c r="Y115" s="63">
        <f t="shared" si="31"/>
        <v>1</v>
      </c>
      <c r="Z115" s="64">
        <f t="shared" si="32"/>
        <v>1</v>
      </c>
      <c r="AA115" s="64">
        <f t="shared" si="33"/>
        <v>1</v>
      </c>
    </row>
    <row r="116" spans="1:27" ht="83.25" customHeight="1" x14ac:dyDescent="0.8">
      <c r="A116" s="29">
        <v>114</v>
      </c>
      <c r="B116" s="31" t="s">
        <v>664</v>
      </c>
      <c r="C116" s="5" t="s">
        <v>1061</v>
      </c>
      <c r="D116" s="11">
        <v>31853</v>
      </c>
      <c r="E116" s="7" t="s">
        <v>501</v>
      </c>
      <c r="F116" s="12" t="s">
        <v>113</v>
      </c>
      <c r="G116" s="77">
        <v>40200006</v>
      </c>
      <c r="H116" s="74" t="s">
        <v>1178</v>
      </c>
      <c r="I116" s="3"/>
      <c r="J116" s="60"/>
      <c r="K116" s="61">
        <f t="shared" si="17"/>
        <v>1</v>
      </c>
      <c r="L116" s="62" t="str">
        <f t="shared" si="18"/>
        <v>40200006</v>
      </c>
      <c r="M116" s="66" t="str">
        <f t="shared" si="19"/>
        <v>040200006</v>
      </c>
      <c r="N116" s="63">
        <f t="shared" si="20"/>
        <v>1</v>
      </c>
      <c r="O116" s="63">
        <f t="shared" si="21"/>
        <v>1</v>
      </c>
      <c r="P116" s="63">
        <f t="shared" si="22"/>
        <v>1</v>
      </c>
      <c r="Q116" s="64">
        <f t="shared" si="23"/>
        <v>1</v>
      </c>
      <c r="R116" s="65" t="str">
        <f t="shared" si="24"/>
        <v>069353975</v>
      </c>
      <c r="S116" s="62" t="str">
        <f t="shared" si="25"/>
        <v>069353975</v>
      </c>
      <c r="T116" s="63" t="e">
        <f t="shared" si="26"/>
        <v>#VALUE!</v>
      </c>
      <c r="U116" s="62" t="str">
        <f t="shared" si="27"/>
        <v>069353975</v>
      </c>
      <c r="V116" s="66" t="str">
        <f t="shared" si="28"/>
        <v>069353975</v>
      </c>
      <c r="W116" s="63">
        <f t="shared" si="29"/>
        <v>1</v>
      </c>
      <c r="X116" s="67">
        <f t="shared" si="30"/>
        <v>1</v>
      </c>
      <c r="Y116" s="63">
        <f t="shared" si="31"/>
        <v>1</v>
      </c>
      <c r="Z116" s="64">
        <f t="shared" si="32"/>
        <v>1</v>
      </c>
      <c r="AA116" s="64">
        <f t="shared" si="33"/>
        <v>1</v>
      </c>
    </row>
    <row r="117" spans="1:27" ht="83.25" customHeight="1" x14ac:dyDescent="0.8">
      <c r="A117" s="29">
        <v>115</v>
      </c>
      <c r="B117" s="31" t="s">
        <v>665</v>
      </c>
      <c r="C117" s="5" t="s">
        <v>1061</v>
      </c>
      <c r="D117" s="6">
        <v>32910</v>
      </c>
      <c r="E117" s="7" t="s">
        <v>501</v>
      </c>
      <c r="F117" s="8" t="s">
        <v>114</v>
      </c>
      <c r="G117" s="76">
        <v>30660485</v>
      </c>
      <c r="H117" s="74" t="s">
        <v>1179</v>
      </c>
      <c r="I117" s="3"/>
      <c r="J117" s="60"/>
      <c r="K117" s="61">
        <f t="shared" si="17"/>
        <v>1</v>
      </c>
      <c r="L117" s="62" t="str">
        <f t="shared" si="18"/>
        <v>30660485</v>
      </c>
      <c r="M117" s="66" t="str">
        <f t="shared" si="19"/>
        <v>030660485</v>
      </c>
      <c r="N117" s="63">
        <f t="shared" si="20"/>
        <v>1</v>
      </c>
      <c r="O117" s="63">
        <f t="shared" si="21"/>
        <v>1</v>
      </c>
      <c r="P117" s="63">
        <f t="shared" si="22"/>
        <v>1</v>
      </c>
      <c r="Q117" s="64">
        <f t="shared" si="23"/>
        <v>1</v>
      </c>
      <c r="R117" s="65" t="str">
        <f t="shared" si="24"/>
        <v>0966228514</v>
      </c>
      <c r="S117" s="62" t="str">
        <f t="shared" si="25"/>
        <v>0966228514</v>
      </c>
      <c r="T117" s="63" t="e">
        <f t="shared" si="26"/>
        <v>#VALUE!</v>
      </c>
      <c r="U117" s="62" t="str">
        <f t="shared" si="27"/>
        <v>0966228514</v>
      </c>
      <c r="V117" s="66" t="str">
        <f t="shared" si="28"/>
        <v>0966228514</v>
      </c>
      <c r="W117" s="63">
        <f t="shared" si="29"/>
        <v>1</v>
      </c>
      <c r="X117" s="67">
        <f t="shared" si="30"/>
        <v>1</v>
      </c>
      <c r="Y117" s="63">
        <f t="shared" si="31"/>
        <v>1</v>
      </c>
      <c r="Z117" s="64">
        <f t="shared" si="32"/>
        <v>1</v>
      </c>
      <c r="AA117" s="64">
        <f t="shared" si="33"/>
        <v>1</v>
      </c>
    </row>
    <row r="118" spans="1:27" ht="83.25" customHeight="1" x14ac:dyDescent="0.8">
      <c r="A118" s="29">
        <v>116</v>
      </c>
      <c r="B118" s="31" t="s">
        <v>666</v>
      </c>
      <c r="C118" s="5" t="s">
        <v>1061</v>
      </c>
      <c r="D118" s="6">
        <v>33518</v>
      </c>
      <c r="E118" s="7" t="s">
        <v>501</v>
      </c>
      <c r="F118" s="8" t="s">
        <v>115</v>
      </c>
      <c r="G118" s="76">
        <v>61167002</v>
      </c>
      <c r="H118" s="74" t="s">
        <v>1180</v>
      </c>
      <c r="I118" s="3"/>
      <c r="J118" s="60"/>
      <c r="K118" s="61">
        <f t="shared" si="17"/>
        <v>1</v>
      </c>
      <c r="L118" s="62" t="str">
        <f t="shared" si="18"/>
        <v>61167002</v>
      </c>
      <c r="M118" s="66" t="str">
        <f t="shared" si="19"/>
        <v>061167002</v>
      </c>
      <c r="N118" s="63">
        <f t="shared" si="20"/>
        <v>1</v>
      </c>
      <c r="O118" s="63">
        <f t="shared" si="21"/>
        <v>1</v>
      </c>
      <c r="P118" s="63">
        <f t="shared" si="22"/>
        <v>1</v>
      </c>
      <c r="Q118" s="64">
        <f t="shared" si="23"/>
        <v>1</v>
      </c>
      <c r="R118" s="65" t="str">
        <f t="shared" si="24"/>
        <v>0712828178</v>
      </c>
      <c r="S118" s="62" t="str">
        <f t="shared" si="25"/>
        <v>0712828178</v>
      </c>
      <c r="T118" s="63" t="e">
        <f t="shared" si="26"/>
        <v>#VALUE!</v>
      </c>
      <c r="U118" s="62" t="str">
        <f t="shared" si="27"/>
        <v>0712828178</v>
      </c>
      <c r="V118" s="66" t="str">
        <f t="shared" si="28"/>
        <v>0712828178</v>
      </c>
      <c r="W118" s="63">
        <f t="shared" si="29"/>
        <v>1</v>
      </c>
      <c r="X118" s="67">
        <f t="shared" si="30"/>
        <v>1</v>
      </c>
      <c r="Y118" s="63">
        <f t="shared" si="31"/>
        <v>1</v>
      </c>
      <c r="Z118" s="64">
        <f t="shared" si="32"/>
        <v>1</v>
      </c>
      <c r="AA118" s="64">
        <f t="shared" si="33"/>
        <v>1</v>
      </c>
    </row>
    <row r="119" spans="1:27" ht="83.25" customHeight="1" x14ac:dyDescent="0.8">
      <c r="A119" s="29">
        <v>117</v>
      </c>
      <c r="B119" s="31" t="s">
        <v>667</v>
      </c>
      <c r="C119" s="5" t="s">
        <v>1061</v>
      </c>
      <c r="D119" s="11">
        <v>35675</v>
      </c>
      <c r="E119" s="7" t="s">
        <v>501</v>
      </c>
      <c r="F119" s="12" t="s">
        <v>116</v>
      </c>
      <c r="G119" s="77">
        <v>40417499</v>
      </c>
      <c r="H119" s="74" t="s">
        <v>1181</v>
      </c>
      <c r="I119" s="3"/>
      <c r="J119" s="60"/>
      <c r="K119" s="61">
        <f t="shared" si="17"/>
        <v>1</v>
      </c>
      <c r="L119" s="62" t="str">
        <f t="shared" si="18"/>
        <v>40417499</v>
      </c>
      <c r="M119" s="66" t="str">
        <f t="shared" si="19"/>
        <v>040417499</v>
      </c>
      <c r="N119" s="63">
        <f t="shared" si="20"/>
        <v>1</v>
      </c>
      <c r="O119" s="63">
        <f t="shared" si="21"/>
        <v>1</v>
      </c>
      <c r="P119" s="63">
        <f t="shared" si="22"/>
        <v>1</v>
      </c>
      <c r="Q119" s="64">
        <f t="shared" si="23"/>
        <v>1</v>
      </c>
      <c r="R119" s="65" t="str">
        <f t="shared" si="24"/>
        <v>0962047034</v>
      </c>
      <c r="S119" s="62" t="str">
        <f t="shared" si="25"/>
        <v>0962047034</v>
      </c>
      <c r="T119" s="63" t="e">
        <f t="shared" si="26"/>
        <v>#VALUE!</v>
      </c>
      <c r="U119" s="62" t="str">
        <f t="shared" si="27"/>
        <v>0962047034</v>
      </c>
      <c r="V119" s="66" t="str">
        <f t="shared" si="28"/>
        <v>0962047034</v>
      </c>
      <c r="W119" s="63">
        <f t="shared" si="29"/>
        <v>1</v>
      </c>
      <c r="X119" s="67">
        <f t="shared" si="30"/>
        <v>1</v>
      </c>
      <c r="Y119" s="63">
        <f t="shared" si="31"/>
        <v>1</v>
      </c>
      <c r="Z119" s="64">
        <f t="shared" si="32"/>
        <v>1</v>
      </c>
      <c r="AA119" s="64">
        <f t="shared" si="33"/>
        <v>1</v>
      </c>
    </row>
    <row r="120" spans="1:27" ht="83.25" customHeight="1" x14ac:dyDescent="0.8">
      <c r="A120" s="29">
        <v>118</v>
      </c>
      <c r="B120" s="31" t="s">
        <v>668</v>
      </c>
      <c r="C120" s="5" t="s">
        <v>1061</v>
      </c>
      <c r="D120" s="6">
        <v>32728</v>
      </c>
      <c r="E120" s="7" t="s">
        <v>501</v>
      </c>
      <c r="F120" s="8" t="s">
        <v>117</v>
      </c>
      <c r="G120" s="76">
        <v>50906649</v>
      </c>
      <c r="H120" s="74" t="s">
        <v>1182</v>
      </c>
      <c r="I120" s="3"/>
      <c r="J120" s="60"/>
      <c r="K120" s="61">
        <f t="shared" si="17"/>
        <v>1</v>
      </c>
      <c r="L120" s="62" t="str">
        <f t="shared" si="18"/>
        <v>50906649</v>
      </c>
      <c r="M120" s="66" t="str">
        <f t="shared" si="19"/>
        <v>050906649</v>
      </c>
      <c r="N120" s="63">
        <f t="shared" si="20"/>
        <v>1</v>
      </c>
      <c r="O120" s="63">
        <f t="shared" si="21"/>
        <v>1</v>
      </c>
      <c r="P120" s="63">
        <f t="shared" si="22"/>
        <v>1</v>
      </c>
      <c r="Q120" s="64">
        <f t="shared" si="23"/>
        <v>1</v>
      </c>
      <c r="R120" s="65" t="str">
        <f t="shared" si="24"/>
        <v>0965081064</v>
      </c>
      <c r="S120" s="62" t="str">
        <f t="shared" si="25"/>
        <v>0965081064</v>
      </c>
      <c r="T120" s="63" t="e">
        <f t="shared" si="26"/>
        <v>#VALUE!</v>
      </c>
      <c r="U120" s="62" t="str">
        <f t="shared" si="27"/>
        <v>0965081064</v>
      </c>
      <c r="V120" s="66" t="str">
        <f t="shared" si="28"/>
        <v>0965081064</v>
      </c>
      <c r="W120" s="63">
        <f t="shared" si="29"/>
        <v>1</v>
      </c>
      <c r="X120" s="67">
        <f t="shared" si="30"/>
        <v>1</v>
      </c>
      <c r="Y120" s="63">
        <f t="shared" si="31"/>
        <v>1</v>
      </c>
      <c r="Z120" s="64">
        <f t="shared" si="32"/>
        <v>1</v>
      </c>
      <c r="AA120" s="64">
        <f t="shared" si="33"/>
        <v>1</v>
      </c>
    </row>
    <row r="121" spans="1:27" ht="83.25" customHeight="1" x14ac:dyDescent="0.8">
      <c r="A121" s="29">
        <v>119</v>
      </c>
      <c r="B121" s="31" t="s">
        <v>669</v>
      </c>
      <c r="C121" s="5" t="s">
        <v>1061</v>
      </c>
      <c r="D121" s="6">
        <v>34415</v>
      </c>
      <c r="E121" s="7" t="s">
        <v>501</v>
      </c>
      <c r="F121" s="8" t="s">
        <v>118</v>
      </c>
      <c r="G121" s="76">
        <v>70222865</v>
      </c>
      <c r="H121" s="74" t="s">
        <v>1183</v>
      </c>
      <c r="I121" s="3"/>
      <c r="J121" s="60"/>
      <c r="K121" s="61">
        <f t="shared" si="17"/>
        <v>1</v>
      </c>
      <c r="L121" s="62" t="str">
        <f t="shared" si="18"/>
        <v>70222865</v>
      </c>
      <c r="M121" s="66" t="str">
        <f t="shared" si="19"/>
        <v>070222865</v>
      </c>
      <c r="N121" s="63">
        <f t="shared" si="20"/>
        <v>1</v>
      </c>
      <c r="O121" s="63">
        <f t="shared" si="21"/>
        <v>1</v>
      </c>
      <c r="P121" s="63">
        <f t="shared" si="22"/>
        <v>1</v>
      </c>
      <c r="Q121" s="64">
        <f t="shared" si="23"/>
        <v>1</v>
      </c>
      <c r="R121" s="65" t="str">
        <f t="shared" si="24"/>
        <v>0967899415</v>
      </c>
      <c r="S121" s="62" t="str">
        <f t="shared" si="25"/>
        <v>0967899415</v>
      </c>
      <c r="T121" s="63" t="e">
        <f t="shared" si="26"/>
        <v>#VALUE!</v>
      </c>
      <c r="U121" s="62" t="str">
        <f t="shared" si="27"/>
        <v>0967899415</v>
      </c>
      <c r="V121" s="66" t="str">
        <f t="shared" si="28"/>
        <v>0967899415</v>
      </c>
      <c r="W121" s="63">
        <f t="shared" si="29"/>
        <v>1</v>
      </c>
      <c r="X121" s="67">
        <f t="shared" si="30"/>
        <v>1</v>
      </c>
      <c r="Y121" s="63">
        <f t="shared" si="31"/>
        <v>1</v>
      </c>
      <c r="Z121" s="64">
        <f t="shared" si="32"/>
        <v>1</v>
      </c>
      <c r="AA121" s="64">
        <f t="shared" si="33"/>
        <v>1</v>
      </c>
    </row>
    <row r="122" spans="1:27" ht="83.25" customHeight="1" x14ac:dyDescent="0.8">
      <c r="A122" s="29">
        <v>120</v>
      </c>
      <c r="B122" s="31" t="s">
        <v>670</v>
      </c>
      <c r="C122" s="5" t="s">
        <v>1061</v>
      </c>
      <c r="D122" s="6">
        <v>31170</v>
      </c>
      <c r="E122" s="7" t="s">
        <v>501</v>
      </c>
      <c r="F122" s="8" t="s">
        <v>119</v>
      </c>
      <c r="G122" s="76">
        <v>110290433</v>
      </c>
      <c r="H122" s="74" t="s">
        <v>1184</v>
      </c>
      <c r="I122" s="3"/>
      <c r="J122" s="60"/>
      <c r="K122" s="61">
        <f t="shared" si="17"/>
        <v>1</v>
      </c>
      <c r="L122" s="62" t="str">
        <f t="shared" si="18"/>
        <v>110290433</v>
      </c>
      <c r="M122" s="66" t="str">
        <f t="shared" si="19"/>
        <v>110290433</v>
      </c>
      <c r="N122" s="63">
        <f t="shared" si="20"/>
        <v>1</v>
      </c>
      <c r="O122" s="63">
        <f t="shared" si="21"/>
        <v>1</v>
      </c>
      <c r="P122" s="63">
        <f t="shared" si="22"/>
        <v>1</v>
      </c>
      <c r="Q122" s="64">
        <f t="shared" si="23"/>
        <v>1</v>
      </c>
      <c r="R122" s="65" t="str">
        <f t="shared" si="24"/>
        <v>086785076</v>
      </c>
      <c r="S122" s="62" t="str">
        <f t="shared" si="25"/>
        <v>086785076</v>
      </c>
      <c r="T122" s="63" t="e">
        <f t="shared" si="26"/>
        <v>#VALUE!</v>
      </c>
      <c r="U122" s="62" t="str">
        <f t="shared" si="27"/>
        <v>086785076</v>
      </c>
      <c r="V122" s="66" t="str">
        <f t="shared" si="28"/>
        <v>086785076</v>
      </c>
      <c r="W122" s="63">
        <f t="shared" si="29"/>
        <v>1</v>
      </c>
      <c r="X122" s="67">
        <f t="shared" si="30"/>
        <v>1</v>
      </c>
      <c r="Y122" s="63">
        <f t="shared" si="31"/>
        <v>1</v>
      </c>
      <c r="Z122" s="64">
        <f t="shared" si="32"/>
        <v>1</v>
      </c>
      <c r="AA122" s="64">
        <f t="shared" si="33"/>
        <v>1</v>
      </c>
    </row>
    <row r="123" spans="1:27" ht="83.25" customHeight="1" x14ac:dyDescent="0.8">
      <c r="A123" s="29">
        <v>121</v>
      </c>
      <c r="B123" s="31" t="s">
        <v>671</v>
      </c>
      <c r="C123" s="5" t="s">
        <v>1061</v>
      </c>
      <c r="D123" s="6">
        <v>35492</v>
      </c>
      <c r="E123" s="7" t="s">
        <v>501</v>
      </c>
      <c r="F123" s="8" t="s">
        <v>120</v>
      </c>
      <c r="G123" s="76">
        <v>110576802</v>
      </c>
      <c r="H123" s="74" t="s">
        <v>1185</v>
      </c>
      <c r="I123" s="3"/>
      <c r="J123" s="60"/>
      <c r="K123" s="61">
        <f t="shared" si="17"/>
        <v>1</v>
      </c>
      <c r="L123" s="62" t="str">
        <f t="shared" si="18"/>
        <v>110576802</v>
      </c>
      <c r="M123" s="66" t="str">
        <f t="shared" si="19"/>
        <v>110576802</v>
      </c>
      <c r="N123" s="63">
        <f t="shared" si="20"/>
        <v>1</v>
      </c>
      <c r="O123" s="63">
        <f t="shared" si="21"/>
        <v>1</v>
      </c>
      <c r="P123" s="63">
        <f t="shared" si="22"/>
        <v>1</v>
      </c>
      <c r="Q123" s="64">
        <f t="shared" si="23"/>
        <v>1</v>
      </c>
      <c r="R123" s="65" t="str">
        <f t="shared" si="24"/>
        <v>086477554</v>
      </c>
      <c r="S123" s="62" t="str">
        <f t="shared" si="25"/>
        <v>086477554</v>
      </c>
      <c r="T123" s="63" t="e">
        <f t="shared" si="26"/>
        <v>#VALUE!</v>
      </c>
      <c r="U123" s="62" t="str">
        <f t="shared" si="27"/>
        <v>086477554</v>
      </c>
      <c r="V123" s="66" t="str">
        <f t="shared" si="28"/>
        <v>086477554</v>
      </c>
      <c r="W123" s="63">
        <f t="shared" si="29"/>
        <v>1</v>
      </c>
      <c r="X123" s="67">
        <f t="shared" si="30"/>
        <v>1</v>
      </c>
      <c r="Y123" s="63">
        <f t="shared" si="31"/>
        <v>1</v>
      </c>
      <c r="Z123" s="64">
        <f t="shared" si="32"/>
        <v>1</v>
      </c>
      <c r="AA123" s="64">
        <f t="shared" si="33"/>
        <v>1</v>
      </c>
    </row>
    <row r="124" spans="1:27" ht="83.25" customHeight="1" x14ac:dyDescent="0.8">
      <c r="A124" s="29">
        <v>122</v>
      </c>
      <c r="B124" s="31" t="s">
        <v>672</v>
      </c>
      <c r="C124" s="5" t="s">
        <v>1061</v>
      </c>
      <c r="D124" s="6">
        <v>36078</v>
      </c>
      <c r="E124" s="7" t="s">
        <v>501</v>
      </c>
      <c r="F124" s="8" t="s">
        <v>121</v>
      </c>
      <c r="G124" s="76">
        <v>101098787</v>
      </c>
      <c r="H124" s="74" t="s">
        <v>1186</v>
      </c>
      <c r="I124" s="3"/>
      <c r="J124" s="60"/>
      <c r="K124" s="61">
        <f t="shared" si="17"/>
        <v>1</v>
      </c>
      <c r="L124" s="62" t="str">
        <f t="shared" si="18"/>
        <v>101098787</v>
      </c>
      <c r="M124" s="66" t="str">
        <f t="shared" si="19"/>
        <v>101098787</v>
      </c>
      <c r="N124" s="63">
        <f t="shared" si="20"/>
        <v>1</v>
      </c>
      <c r="O124" s="63">
        <f t="shared" si="21"/>
        <v>1</v>
      </c>
      <c r="P124" s="63">
        <f t="shared" si="22"/>
        <v>1</v>
      </c>
      <c r="Q124" s="64">
        <f t="shared" si="23"/>
        <v>1</v>
      </c>
      <c r="R124" s="65" t="str">
        <f t="shared" si="24"/>
        <v>098346642</v>
      </c>
      <c r="S124" s="62" t="str">
        <f t="shared" si="25"/>
        <v>098346642</v>
      </c>
      <c r="T124" s="63" t="e">
        <f t="shared" si="26"/>
        <v>#VALUE!</v>
      </c>
      <c r="U124" s="62" t="str">
        <f t="shared" si="27"/>
        <v>098346642</v>
      </c>
      <c r="V124" s="66" t="str">
        <f t="shared" si="28"/>
        <v>098346642</v>
      </c>
      <c r="W124" s="63">
        <f t="shared" si="29"/>
        <v>1</v>
      </c>
      <c r="X124" s="67">
        <f t="shared" si="30"/>
        <v>1</v>
      </c>
      <c r="Y124" s="63">
        <f t="shared" si="31"/>
        <v>1</v>
      </c>
      <c r="Z124" s="64">
        <f t="shared" si="32"/>
        <v>1</v>
      </c>
      <c r="AA124" s="64">
        <f t="shared" si="33"/>
        <v>1</v>
      </c>
    </row>
    <row r="125" spans="1:27" ht="83.25" customHeight="1" x14ac:dyDescent="0.8">
      <c r="A125" s="29">
        <v>123</v>
      </c>
      <c r="B125" s="31" t="s">
        <v>673</v>
      </c>
      <c r="C125" s="5" t="s">
        <v>1061</v>
      </c>
      <c r="D125" s="6">
        <v>36503</v>
      </c>
      <c r="E125" s="7" t="s">
        <v>501</v>
      </c>
      <c r="F125" s="8" t="s">
        <v>122</v>
      </c>
      <c r="G125" s="76">
        <v>62126932</v>
      </c>
      <c r="H125" s="74" t="s">
        <v>1187</v>
      </c>
      <c r="I125" s="3"/>
      <c r="J125" s="60"/>
      <c r="K125" s="61">
        <f t="shared" si="17"/>
        <v>1</v>
      </c>
      <c r="L125" s="62" t="str">
        <f t="shared" si="18"/>
        <v>62126932</v>
      </c>
      <c r="M125" s="66" t="str">
        <f t="shared" si="19"/>
        <v>062126932</v>
      </c>
      <c r="N125" s="63">
        <f t="shared" si="20"/>
        <v>1</v>
      </c>
      <c r="O125" s="63">
        <f t="shared" si="21"/>
        <v>1</v>
      </c>
      <c r="P125" s="63">
        <f t="shared" si="22"/>
        <v>1</v>
      </c>
      <c r="Q125" s="64">
        <f t="shared" si="23"/>
        <v>1</v>
      </c>
      <c r="R125" s="65" t="str">
        <f t="shared" si="24"/>
        <v>0976540223</v>
      </c>
      <c r="S125" s="62" t="str">
        <f t="shared" si="25"/>
        <v>0976540223</v>
      </c>
      <c r="T125" s="63" t="e">
        <f t="shared" si="26"/>
        <v>#VALUE!</v>
      </c>
      <c r="U125" s="62" t="str">
        <f t="shared" si="27"/>
        <v>0976540223</v>
      </c>
      <c r="V125" s="66" t="str">
        <f t="shared" si="28"/>
        <v>0976540223</v>
      </c>
      <c r="W125" s="63">
        <f t="shared" si="29"/>
        <v>1</v>
      </c>
      <c r="X125" s="67">
        <f t="shared" si="30"/>
        <v>1</v>
      </c>
      <c r="Y125" s="63">
        <f t="shared" si="31"/>
        <v>1</v>
      </c>
      <c r="Z125" s="64">
        <f t="shared" si="32"/>
        <v>1</v>
      </c>
      <c r="AA125" s="64">
        <f t="shared" si="33"/>
        <v>1</v>
      </c>
    </row>
    <row r="126" spans="1:27" ht="83.25" customHeight="1" x14ac:dyDescent="0.8">
      <c r="A126" s="29">
        <v>124</v>
      </c>
      <c r="B126" s="31" t="s">
        <v>674</v>
      </c>
      <c r="C126" s="5" t="s">
        <v>1061</v>
      </c>
      <c r="D126" s="11">
        <v>34489</v>
      </c>
      <c r="E126" s="7" t="s">
        <v>501</v>
      </c>
      <c r="F126" s="12" t="s">
        <v>123</v>
      </c>
      <c r="G126" s="77">
        <v>220094842</v>
      </c>
      <c r="H126" s="74" t="s">
        <v>1188</v>
      </c>
      <c r="I126" s="3"/>
      <c r="J126" s="60"/>
      <c r="K126" s="61">
        <f t="shared" si="17"/>
        <v>1</v>
      </c>
      <c r="L126" s="62" t="str">
        <f t="shared" si="18"/>
        <v>220094842</v>
      </c>
      <c r="M126" s="66" t="str">
        <f t="shared" si="19"/>
        <v>220094842</v>
      </c>
      <c r="N126" s="63">
        <f t="shared" si="20"/>
        <v>1</v>
      </c>
      <c r="O126" s="63">
        <f t="shared" si="21"/>
        <v>1</v>
      </c>
      <c r="P126" s="63">
        <f t="shared" si="22"/>
        <v>1</v>
      </c>
      <c r="Q126" s="64">
        <f t="shared" si="23"/>
        <v>1</v>
      </c>
      <c r="R126" s="65" t="str">
        <f t="shared" si="24"/>
        <v>0884280836</v>
      </c>
      <c r="S126" s="62" t="str">
        <f t="shared" si="25"/>
        <v>0884280836</v>
      </c>
      <c r="T126" s="63" t="e">
        <f t="shared" si="26"/>
        <v>#VALUE!</v>
      </c>
      <c r="U126" s="62" t="str">
        <f t="shared" si="27"/>
        <v>0884280836</v>
      </c>
      <c r="V126" s="66" t="str">
        <f t="shared" si="28"/>
        <v>0884280836</v>
      </c>
      <c r="W126" s="63">
        <f t="shared" si="29"/>
        <v>1</v>
      </c>
      <c r="X126" s="67">
        <f t="shared" si="30"/>
        <v>1</v>
      </c>
      <c r="Y126" s="63">
        <f t="shared" si="31"/>
        <v>1</v>
      </c>
      <c r="Z126" s="64">
        <f t="shared" si="32"/>
        <v>1</v>
      </c>
      <c r="AA126" s="64">
        <f t="shared" si="33"/>
        <v>1</v>
      </c>
    </row>
    <row r="127" spans="1:27" ht="83.25" customHeight="1" x14ac:dyDescent="0.8">
      <c r="A127" s="29">
        <v>125</v>
      </c>
      <c r="B127" s="31" t="s">
        <v>675</v>
      </c>
      <c r="C127" s="5" t="s">
        <v>1061</v>
      </c>
      <c r="D127" s="6">
        <v>35658</v>
      </c>
      <c r="E127" s="7" t="s">
        <v>501</v>
      </c>
      <c r="F127" s="12" t="s">
        <v>124</v>
      </c>
      <c r="G127" s="77">
        <v>150577013</v>
      </c>
      <c r="H127" s="74" t="s">
        <v>1189</v>
      </c>
      <c r="I127" s="3"/>
      <c r="J127" s="60"/>
      <c r="K127" s="61">
        <f t="shared" si="17"/>
        <v>1</v>
      </c>
      <c r="L127" s="62" t="str">
        <f t="shared" si="18"/>
        <v>150577013</v>
      </c>
      <c r="M127" s="66" t="str">
        <f t="shared" si="19"/>
        <v>150577013</v>
      </c>
      <c r="N127" s="63">
        <f t="shared" si="20"/>
        <v>1</v>
      </c>
      <c r="O127" s="63">
        <f t="shared" si="21"/>
        <v>1</v>
      </c>
      <c r="P127" s="63">
        <f t="shared" si="22"/>
        <v>1</v>
      </c>
      <c r="Q127" s="64">
        <f t="shared" si="23"/>
        <v>1</v>
      </c>
      <c r="R127" s="65" t="str">
        <f t="shared" si="24"/>
        <v>0884120186</v>
      </c>
      <c r="S127" s="62" t="str">
        <f t="shared" si="25"/>
        <v>0884120186</v>
      </c>
      <c r="T127" s="63" t="e">
        <f t="shared" si="26"/>
        <v>#VALUE!</v>
      </c>
      <c r="U127" s="62" t="str">
        <f t="shared" si="27"/>
        <v>0884120186</v>
      </c>
      <c r="V127" s="66" t="str">
        <f t="shared" si="28"/>
        <v>0884120186</v>
      </c>
      <c r="W127" s="63">
        <f t="shared" si="29"/>
        <v>1</v>
      </c>
      <c r="X127" s="67">
        <f t="shared" si="30"/>
        <v>1</v>
      </c>
      <c r="Y127" s="63">
        <f t="shared" si="31"/>
        <v>1</v>
      </c>
      <c r="Z127" s="64">
        <f t="shared" si="32"/>
        <v>1</v>
      </c>
      <c r="AA127" s="64">
        <f t="shared" si="33"/>
        <v>1</v>
      </c>
    </row>
    <row r="128" spans="1:27" ht="83.25" customHeight="1" x14ac:dyDescent="0.8">
      <c r="A128" s="29">
        <v>126</v>
      </c>
      <c r="B128" s="31" t="s">
        <v>676</v>
      </c>
      <c r="C128" s="5" t="s">
        <v>1061</v>
      </c>
      <c r="D128" s="15">
        <v>33746</v>
      </c>
      <c r="E128" s="7" t="s">
        <v>501</v>
      </c>
      <c r="F128" s="16" t="s">
        <v>125</v>
      </c>
      <c r="G128" s="78">
        <v>170938648</v>
      </c>
      <c r="H128" s="74" t="s">
        <v>1190</v>
      </c>
      <c r="I128" s="3"/>
      <c r="J128" s="60"/>
      <c r="K128" s="61">
        <f t="shared" si="17"/>
        <v>1</v>
      </c>
      <c r="L128" s="62" t="str">
        <f t="shared" si="18"/>
        <v>170938648</v>
      </c>
      <c r="M128" s="66" t="str">
        <f t="shared" si="19"/>
        <v>170938648</v>
      </c>
      <c r="N128" s="63">
        <f t="shared" si="20"/>
        <v>1</v>
      </c>
      <c r="O128" s="63">
        <f t="shared" si="21"/>
        <v>1</v>
      </c>
      <c r="P128" s="63">
        <f t="shared" si="22"/>
        <v>1</v>
      </c>
      <c r="Q128" s="64">
        <f t="shared" si="23"/>
        <v>1</v>
      </c>
      <c r="R128" s="65" t="str">
        <f t="shared" si="24"/>
        <v>0885408519</v>
      </c>
      <c r="S128" s="62" t="str">
        <f t="shared" si="25"/>
        <v>0885408519</v>
      </c>
      <c r="T128" s="63" t="e">
        <f t="shared" si="26"/>
        <v>#VALUE!</v>
      </c>
      <c r="U128" s="62" t="str">
        <f t="shared" si="27"/>
        <v>0885408519</v>
      </c>
      <c r="V128" s="66" t="str">
        <f t="shared" si="28"/>
        <v>0885408519</v>
      </c>
      <c r="W128" s="63">
        <f t="shared" si="29"/>
        <v>1</v>
      </c>
      <c r="X128" s="67">
        <f t="shared" si="30"/>
        <v>1</v>
      </c>
      <c r="Y128" s="63">
        <f t="shared" si="31"/>
        <v>1</v>
      </c>
      <c r="Z128" s="64">
        <f t="shared" si="32"/>
        <v>1</v>
      </c>
      <c r="AA128" s="64">
        <f t="shared" si="33"/>
        <v>1</v>
      </c>
    </row>
    <row r="129" spans="1:27" ht="83.25" customHeight="1" x14ac:dyDescent="0.8">
      <c r="A129" s="29">
        <v>127</v>
      </c>
      <c r="B129" s="31" t="s">
        <v>677</v>
      </c>
      <c r="C129" s="5" t="s">
        <v>1061</v>
      </c>
      <c r="D129" s="11">
        <v>35137</v>
      </c>
      <c r="E129" s="7" t="s">
        <v>501</v>
      </c>
      <c r="F129" s="12" t="s">
        <v>126</v>
      </c>
      <c r="G129" s="77">
        <v>110463465</v>
      </c>
      <c r="H129" s="74" t="s">
        <v>1191</v>
      </c>
      <c r="I129" s="3"/>
      <c r="J129" s="60"/>
      <c r="K129" s="61">
        <f t="shared" si="17"/>
        <v>1</v>
      </c>
      <c r="L129" s="62" t="str">
        <f t="shared" si="18"/>
        <v>110463465</v>
      </c>
      <c r="M129" s="66" t="str">
        <f t="shared" si="19"/>
        <v>110463465</v>
      </c>
      <c r="N129" s="63">
        <f t="shared" si="20"/>
        <v>1</v>
      </c>
      <c r="O129" s="63">
        <f t="shared" si="21"/>
        <v>1</v>
      </c>
      <c r="P129" s="63">
        <f t="shared" si="22"/>
        <v>1</v>
      </c>
      <c r="Q129" s="64">
        <f t="shared" si="23"/>
        <v>1</v>
      </c>
      <c r="R129" s="65" t="str">
        <f t="shared" si="24"/>
        <v>0882320321</v>
      </c>
      <c r="S129" s="62" t="str">
        <f t="shared" si="25"/>
        <v>0882320321</v>
      </c>
      <c r="T129" s="63" t="e">
        <f t="shared" si="26"/>
        <v>#VALUE!</v>
      </c>
      <c r="U129" s="62" t="str">
        <f t="shared" si="27"/>
        <v>0882320321</v>
      </c>
      <c r="V129" s="66" t="str">
        <f t="shared" si="28"/>
        <v>0882320321</v>
      </c>
      <c r="W129" s="63">
        <f t="shared" si="29"/>
        <v>1</v>
      </c>
      <c r="X129" s="67">
        <f t="shared" si="30"/>
        <v>1</v>
      </c>
      <c r="Y129" s="63">
        <f t="shared" si="31"/>
        <v>1</v>
      </c>
      <c r="Z129" s="64">
        <f t="shared" si="32"/>
        <v>1</v>
      </c>
      <c r="AA129" s="64">
        <f t="shared" si="33"/>
        <v>1</v>
      </c>
    </row>
    <row r="130" spans="1:27" ht="83.25" customHeight="1" x14ac:dyDescent="0.8">
      <c r="A130" s="29">
        <v>128</v>
      </c>
      <c r="B130" s="31" t="s">
        <v>678</v>
      </c>
      <c r="C130" s="5" t="s">
        <v>1063</v>
      </c>
      <c r="D130" s="11">
        <v>33125</v>
      </c>
      <c r="E130" s="7" t="s">
        <v>501</v>
      </c>
      <c r="F130" s="12" t="s">
        <v>127</v>
      </c>
      <c r="G130" s="77">
        <v>220171819</v>
      </c>
      <c r="H130" s="74" t="s">
        <v>1192</v>
      </c>
      <c r="I130" s="3"/>
      <c r="J130" s="60"/>
      <c r="K130" s="61">
        <f t="shared" si="17"/>
        <v>1</v>
      </c>
      <c r="L130" s="62" t="str">
        <f t="shared" si="18"/>
        <v>220171819</v>
      </c>
      <c r="M130" s="66" t="str">
        <f t="shared" si="19"/>
        <v>220171819</v>
      </c>
      <c r="N130" s="63">
        <f t="shared" si="20"/>
        <v>1</v>
      </c>
      <c r="O130" s="63">
        <f t="shared" si="21"/>
        <v>1</v>
      </c>
      <c r="P130" s="63">
        <f t="shared" si="22"/>
        <v>1</v>
      </c>
      <c r="Q130" s="64">
        <f t="shared" si="23"/>
        <v>1</v>
      </c>
      <c r="R130" s="65" t="str">
        <f t="shared" si="24"/>
        <v>0973783985</v>
      </c>
      <c r="S130" s="62" t="str">
        <f t="shared" si="25"/>
        <v>0973783985</v>
      </c>
      <c r="T130" s="63" t="e">
        <f t="shared" si="26"/>
        <v>#VALUE!</v>
      </c>
      <c r="U130" s="62" t="str">
        <f t="shared" si="27"/>
        <v>0973783985</v>
      </c>
      <c r="V130" s="66" t="str">
        <f t="shared" si="28"/>
        <v>0973783985</v>
      </c>
      <c r="W130" s="63">
        <f t="shared" si="29"/>
        <v>1</v>
      </c>
      <c r="X130" s="67">
        <f t="shared" si="30"/>
        <v>1</v>
      </c>
      <c r="Y130" s="63">
        <f t="shared" si="31"/>
        <v>1</v>
      </c>
      <c r="Z130" s="64">
        <f t="shared" si="32"/>
        <v>1</v>
      </c>
      <c r="AA130" s="64">
        <f t="shared" si="33"/>
        <v>1</v>
      </c>
    </row>
    <row r="131" spans="1:27" ht="83.25" customHeight="1" x14ac:dyDescent="0.8">
      <c r="A131" s="29">
        <v>129</v>
      </c>
      <c r="B131" s="31" t="s">
        <v>679</v>
      </c>
      <c r="C131" s="5" t="s">
        <v>1063</v>
      </c>
      <c r="D131" s="11">
        <v>34184</v>
      </c>
      <c r="E131" s="7" t="s">
        <v>501</v>
      </c>
      <c r="F131" s="12" t="s">
        <v>128</v>
      </c>
      <c r="G131" s="77">
        <v>250268148</v>
      </c>
      <c r="H131" s="74" t="s">
        <v>1193</v>
      </c>
      <c r="I131" s="3"/>
      <c r="J131" s="60"/>
      <c r="K131" s="61">
        <f t="shared" si="17"/>
        <v>1</v>
      </c>
      <c r="L131" s="62" t="str">
        <f t="shared" si="18"/>
        <v>250268148</v>
      </c>
      <c r="M131" s="66" t="str">
        <f t="shared" si="19"/>
        <v>250268148</v>
      </c>
      <c r="N131" s="63">
        <f t="shared" si="20"/>
        <v>1</v>
      </c>
      <c r="O131" s="63">
        <f t="shared" si="21"/>
        <v>1</v>
      </c>
      <c r="P131" s="63">
        <f t="shared" si="22"/>
        <v>1</v>
      </c>
      <c r="Q131" s="64">
        <f t="shared" si="23"/>
        <v>1</v>
      </c>
      <c r="R131" s="65" t="str">
        <f t="shared" si="24"/>
        <v>087880967</v>
      </c>
      <c r="S131" s="62" t="str">
        <f t="shared" si="25"/>
        <v>087880967</v>
      </c>
      <c r="T131" s="63" t="e">
        <f t="shared" si="26"/>
        <v>#VALUE!</v>
      </c>
      <c r="U131" s="62" t="str">
        <f t="shared" si="27"/>
        <v>087880967</v>
      </c>
      <c r="V131" s="66" t="str">
        <f t="shared" si="28"/>
        <v>087880967</v>
      </c>
      <c r="W131" s="63">
        <f t="shared" si="29"/>
        <v>1</v>
      </c>
      <c r="X131" s="67">
        <f t="shared" si="30"/>
        <v>1</v>
      </c>
      <c r="Y131" s="63">
        <f t="shared" si="31"/>
        <v>1</v>
      </c>
      <c r="Z131" s="64">
        <f t="shared" si="32"/>
        <v>1</v>
      </c>
      <c r="AA131" s="64">
        <f t="shared" si="33"/>
        <v>1</v>
      </c>
    </row>
    <row r="132" spans="1:27" ht="83.25" customHeight="1" x14ac:dyDescent="0.8">
      <c r="A132" s="29">
        <v>130</v>
      </c>
      <c r="B132" s="31" t="s">
        <v>680</v>
      </c>
      <c r="C132" s="5" t="s">
        <v>1061</v>
      </c>
      <c r="D132" s="11">
        <v>36046</v>
      </c>
      <c r="E132" s="7" t="s">
        <v>501</v>
      </c>
      <c r="F132" s="12" t="s">
        <v>129</v>
      </c>
      <c r="G132" s="77">
        <v>61952767</v>
      </c>
      <c r="H132" s="74" t="s">
        <v>1194</v>
      </c>
      <c r="I132" s="3"/>
      <c r="J132" s="60"/>
      <c r="K132" s="61">
        <f t="shared" ref="K132:K195" si="34">IF(OR(H132="បរទេស",G132="បរទេស"),2,1)</f>
        <v>1</v>
      </c>
      <c r="L132" s="62" t="str">
        <f t="shared" ref="L132:L195" si="35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132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</f>
        <v>61952767</v>
      </c>
      <c r="M132" s="66" t="str">
        <f t="shared" ref="M132:M195" si="36">IF(L132="បរទេស","បរទេស",IF(AND($BC$2=1,LEN(L132)=8),"0"&amp;L132,IF(LEN(L132)&gt;9,2,LEFT(L132,9))))</f>
        <v>061952767</v>
      </c>
      <c r="N132" s="63">
        <f t="shared" ref="N132:N195" si="37">IF(L132="បរទេស",1,IF((LEN($M132)-9)=0,1,2))</f>
        <v>1</v>
      </c>
      <c r="O132" s="63">
        <f t="shared" ref="O132:O195" si="38">IF(M132="",2,1)</f>
        <v>1</v>
      </c>
      <c r="P132" s="63">
        <f t="shared" ref="P132:P195" si="39">IF(M132="បរទេស",1,IF(COUNTIF(M:M,$M132)&gt;1,2,1))</f>
        <v>1</v>
      </c>
      <c r="Q132" s="64">
        <f t="shared" ref="Q132:Q195" si="40">IF(M132="បរទេស",1,MAX(N132:P132))</f>
        <v>1</v>
      </c>
      <c r="R132" s="65" t="str">
        <f t="shared" ref="R132:R195" si="41">H132</f>
        <v>0888516887</v>
      </c>
      <c r="S132" s="62" t="str">
        <f t="shared" ref="S132:S195" si="42">SUBSTITUTE(SUBSTITUTE(SUBSTITUTE(SUBSTITUTE(SUBSTITUTE(SUBSTITUTE(SUBSTITUTE(SUBSTITUTE(SUBSTITUTE(SUBSTITUTE(SUBSTITUTE(SUBSTITUTE(SUBSTITUTE(SUBSTITUTE(SUBSTITUTE(SUBSTITUTE(SUBSTITUTE(SUBSTITUTE(SUBSTITUTE(SUBSTITUTE(SUBSTITUTE(SUBSTITUTE(R132,"១","1"),"២","2"),"៣","3"),"៤","4"),"៥","5"),"៦","6"),"៧","7"),"៨","8"),"៩","9"),"០","0")," ","")," ",""),"​",""),",","/"),"-",""),"(",""),")",""),"+855","0"),"(855)","0"),"O","0"),"o","0"),".","")</f>
        <v>0888516887</v>
      </c>
      <c r="T132" s="63" t="e">
        <f t="shared" ref="T132:T195" si="43">LEFT(S132, SEARCH("/",S132,1)-1)</f>
        <v>#VALUE!</v>
      </c>
      <c r="U132" s="62" t="str">
        <f t="shared" ref="U132:U195" si="44">IFERROR(T132,S132)</f>
        <v>0888516887</v>
      </c>
      <c r="V132" s="66" t="str">
        <f t="shared" ref="V132:V195" si="45">IF(LEFT(U132,5)="បរទេស","បរទេស",IF(LEFT(U132,3)="855","0"&amp;MID(U132,4,10),IF(LEFT(U132,1)="0",MID(U132,1,10),IF(LEFT(U132,1)&gt;=1,"0"&amp;MID(U132,1,10),U132))))</f>
        <v>0888516887</v>
      </c>
      <c r="W132" s="63">
        <f t="shared" ref="W132:W195" si="46">IF(V132="បរទេស",1,IF(OR(LEN(V132)=9,LEN(V132)=10),1,2))</f>
        <v>1</v>
      </c>
      <c r="X132" s="67">
        <f t="shared" ref="X132:X195" si="47">IF(V132="",2,1)</f>
        <v>1</v>
      </c>
      <c r="Y132" s="63">
        <f t="shared" ref="Y132:Y195" si="48">IF(V132="បរទេស",1,IF(COUNTIF(V:V,$V132)&gt;1,2,1))</f>
        <v>1</v>
      </c>
      <c r="Z132" s="64">
        <f t="shared" ref="Z132:Z195" si="49">IF(V132="បរទេស",1,MAX(W132:Y132))</f>
        <v>1</v>
      </c>
      <c r="AA132" s="64">
        <f t="shared" ref="AA132:AA195" si="50">IF(K132=2,2,MAX(J132,Q132,Z132,Z132))</f>
        <v>1</v>
      </c>
    </row>
    <row r="133" spans="1:27" ht="83.25" customHeight="1" x14ac:dyDescent="0.8">
      <c r="A133" s="29">
        <v>131</v>
      </c>
      <c r="B133" s="31" t="s">
        <v>681</v>
      </c>
      <c r="C133" s="5" t="s">
        <v>1061</v>
      </c>
      <c r="D133" s="11">
        <v>29990</v>
      </c>
      <c r="E133" s="7" t="s">
        <v>501</v>
      </c>
      <c r="F133" s="12" t="s">
        <v>130</v>
      </c>
      <c r="G133" s="77">
        <v>110124582</v>
      </c>
      <c r="H133" s="74" t="s">
        <v>1195</v>
      </c>
      <c r="I133" s="3"/>
      <c r="J133" s="60"/>
      <c r="K133" s="61">
        <f t="shared" si="34"/>
        <v>1</v>
      </c>
      <c r="L133" s="62" t="str">
        <f t="shared" si="35"/>
        <v>110124582</v>
      </c>
      <c r="M133" s="66" t="str">
        <f t="shared" si="36"/>
        <v>110124582</v>
      </c>
      <c r="N133" s="63">
        <f t="shared" si="37"/>
        <v>1</v>
      </c>
      <c r="O133" s="63">
        <f t="shared" si="38"/>
        <v>1</v>
      </c>
      <c r="P133" s="63">
        <f t="shared" si="39"/>
        <v>1</v>
      </c>
      <c r="Q133" s="64">
        <f t="shared" si="40"/>
        <v>1</v>
      </c>
      <c r="R133" s="65" t="str">
        <f t="shared" si="41"/>
        <v>0886278513</v>
      </c>
      <c r="S133" s="62" t="str">
        <f t="shared" si="42"/>
        <v>0886278513</v>
      </c>
      <c r="T133" s="63" t="e">
        <f t="shared" si="43"/>
        <v>#VALUE!</v>
      </c>
      <c r="U133" s="62" t="str">
        <f t="shared" si="44"/>
        <v>0886278513</v>
      </c>
      <c r="V133" s="66" t="str">
        <f t="shared" si="45"/>
        <v>0886278513</v>
      </c>
      <c r="W133" s="63">
        <f t="shared" si="46"/>
        <v>1</v>
      </c>
      <c r="X133" s="67">
        <f t="shared" si="47"/>
        <v>1</v>
      </c>
      <c r="Y133" s="63">
        <f t="shared" si="48"/>
        <v>1</v>
      </c>
      <c r="Z133" s="64">
        <f t="shared" si="49"/>
        <v>1</v>
      </c>
      <c r="AA133" s="64">
        <f t="shared" si="50"/>
        <v>1</v>
      </c>
    </row>
    <row r="134" spans="1:27" ht="83.25" customHeight="1" x14ac:dyDescent="0.8">
      <c r="A134" s="29">
        <v>132</v>
      </c>
      <c r="B134" s="31" t="s">
        <v>682</v>
      </c>
      <c r="C134" s="5" t="s">
        <v>1061</v>
      </c>
      <c r="D134" s="11">
        <v>36714</v>
      </c>
      <c r="E134" s="7" t="s">
        <v>501</v>
      </c>
      <c r="F134" s="12" t="s">
        <v>131</v>
      </c>
      <c r="G134" s="77">
        <v>220150046</v>
      </c>
      <c r="H134" s="74" t="s">
        <v>1196</v>
      </c>
      <c r="I134" s="3"/>
      <c r="J134" s="60"/>
      <c r="K134" s="61">
        <f t="shared" si="34"/>
        <v>1</v>
      </c>
      <c r="L134" s="62" t="str">
        <f t="shared" si="35"/>
        <v>220150046</v>
      </c>
      <c r="M134" s="66" t="str">
        <f t="shared" si="36"/>
        <v>220150046</v>
      </c>
      <c r="N134" s="63">
        <f t="shared" si="37"/>
        <v>1</v>
      </c>
      <c r="O134" s="63">
        <f t="shared" si="38"/>
        <v>1</v>
      </c>
      <c r="P134" s="63">
        <f t="shared" si="39"/>
        <v>1</v>
      </c>
      <c r="Q134" s="64">
        <f t="shared" si="40"/>
        <v>1</v>
      </c>
      <c r="R134" s="65" t="str">
        <f t="shared" si="41"/>
        <v>0889058462</v>
      </c>
      <c r="S134" s="62" t="str">
        <f t="shared" si="42"/>
        <v>0889058462</v>
      </c>
      <c r="T134" s="63" t="e">
        <f t="shared" si="43"/>
        <v>#VALUE!</v>
      </c>
      <c r="U134" s="62" t="str">
        <f t="shared" si="44"/>
        <v>0889058462</v>
      </c>
      <c r="V134" s="66" t="str">
        <f t="shared" si="45"/>
        <v>0889058462</v>
      </c>
      <c r="W134" s="63">
        <f t="shared" si="46"/>
        <v>1</v>
      </c>
      <c r="X134" s="67">
        <f t="shared" si="47"/>
        <v>1</v>
      </c>
      <c r="Y134" s="63">
        <f t="shared" si="48"/>
        <v>1</v>
      </c>
      <c r="Z134" s="64">
        <f t="shared" si="49"/>
        <v>1</v>
      </c>
      <c r="AA134" s="64">
        <f t="shared" si="50"/>
        <v>1</v>
      </c>
    </row>
    <row r="135" spans="1:27" ht="83.25" customHeight="1" x14ac:dyDescent="0.8">
      <c r="A135" s="29">
        <v>133</v>
      </c>
      <c r="B135" s="31" t="s">
        <v>683</v>
      </c>
      <c r="C135" s="5" t="s">
        <v>1061</v>
      </c>
      <c r="D135" s="11">
        <v>35502</v>
      </c>
      <c r="E135" s="7" t="s">
        <v>501</v>
      </c>
      <c r="F135" s="12" t="s">
        <v>132</v>
      </c>
      <c r="G135" s="77">
        <v>110508932</v>
      </c>
      <c r="H135" s="74" t="s">
        <v>1197</v>
      </c>
      <c r="I135" s="3"/>
      <c r="J135" s="60"/>
      <c r="K135" s="61">
        <f t="shared" si="34"/>
        <v>1</v>
      </c>
      <c r="L135" s="62" t="str">
        <f t="shared" si="35"/>
        <v>110508932</v>
      </c>
      <c r="M135" s="66" t="str">
        <f t="shared" si="36"/>
        <v>110508932</v>
      </c>
      <c r="N135" s="63">
        <f t="shared" si="37"/>
        <v>1</v>
      </c>
      <c r="O135" s="63">
        <f t="shared" si="38"/>
        <v>1</v>
      </c>
      <c r="P135" s="63">
        <f t="shared" si="39"/>
        <v>1</v>
      </c>
      <c r="Q135" s="64">
        <f t="shared" si="40"/>
        <v>1</v>
      </c>
      <c r="R135" s="65" t="str">
        <f t="shared" si="41"/>
        <v>0968290889</v>
      </c>
      <c r="S135" s="62" t="str">
        <f t="shared" si="42"/>
        <v>0968290889</v>
      </c>
      <c r="T135" s="63" t="e">
        <f t="shared" si="43"/>
        <v>#VALUE!</v>
      </c>
      <c r="U135" s="62" t="str">
        <f t="shared" si="44"/>
        <v>0968290889</v>
      </c>
      <c r="V135" s="66" t="str">
        <f t="shared" si="45"/>
        <v>0968290889</v>
      </c>
      <c r="W135" s="63">
        <f t="shared" si="46"/>
        <v>1</v>
      </c>
      <c r="X135" s="67">
        <f t="shared" si="47"/>
        <v>1</v>
      </c>
      <c r="Y135" s="63">
        <f t="shared" si="48"/>
        <v>1</v>
      </c>
      <c r="Z135" s="64">
        <f t="shared" si="49"/>
        <v>1</v>
      </c>
      <c r="AA135" s="64">
        <f t="shared" si="50"/>
        <v>1</v>
      </c>
    </row>
    <row r="136" spans="1:27" ht="83.25" customHeight="1" x14ac:dyDescent="0.8">
      <c r="A136" s="29">
        <v>134</v>
      </c>
      <c r="B136" s="31" t="s">
        <v>502</v>
      </c>
      <c r="C136" s="5" t="s">
        <v>1063</v>
      </c>
      <c r="D136" s="18">
        <v>34125</v>
      </c>
      <c r="E136" s="7" t="s">
        <v>501</v>
      </c>
      <c r="F136" s="12" t="s">
        <v>503</v>
      </c>
      <c r="G136" s="77">
        <v>50872737</v>
      </c>
      <c r="H136" s="74" t="s">
        <v>1198</v>
      </c>
      <c r="I136" s="3"/>
      <c r="J136" s="60"/>
      <c r="K136" s="61">
        <f t="shared" si="34"/>
        <v>1</v>
      </c>
      <c r="L136" s="62" t="str">
        <f t="shared" si="35"/>
        <v>50872737</v>
      </c>
      <c r="M136" s="66" t="str">
        <f t="shared" si="36"/>
        <v>050872737</v>
      </c>
      <c r="N136" s="63">
        <f t="shared" si="37"/>
        <v>1</v>
      </c>
      <c r="O136" s="63">
        <f t="shared" si="38"/>
        <v>1</v>
      </c>
      <c r="P136" s="63">
        <f t="shared" si="39"/>
        <v>1</v>
      </c>
      <c r="Q136" s="64">
        <f t="shared" si="40"/>
        <v>1</v>
      </c>
      <c r="R136" s="65" t="str">
        <f t="shared" si="41"/>
        <v>093693004</v>
      </c>
      <c r="S136" s="62" t="str">
        <f t="shared" si="42"/>
        <v>093693004</v>
      </c>
      <c r="T136" s="63" t="e">
        <f t="shared" si="43"/>
        <v>#VALUE!</v>
      </c>
      <c r="U136" s="62" t="str">
        <f t="shared" si="44"/>
        <v>093693004</v>
      </c>
      <c r="V136" s="66" t="str">
        <f t="shared" si="45"/>
        <v>093693004</v>
      </c>
      <c r="W136" s="63">
        <f t="shared" si="46"/>
        <v>1</v>
      </c>
      <c r="X136" s="67">
        <f t="shared" si="47"/>
        <v>1</v>
      </c>
      <c r="Y136" s="63">
        <f t="shared" si="48"/>
        <v>2</v>
      </c>
      <c r="Z136" s="64">
        <f t="shared" si="49"/>
        <v>2</v>
      </c>
      <c r="AA136" s="64">
        <f t="shared" si="50"/>
        <v>2</v>
      </c>
    </row>
    <row r="137" spans="1:27" ht="83.25" customHeight="1" x14ac:dyDescent="0.8">
      <c r="A137" s="29">
        <v>135</v>
      </c>
      <c r="B137" s="31" t="s">
        <v>684</v>
      </c>
      <c r="C137" s="5" t="s">
        <v>1063</v>
      </c>
      <c r="D137" s="18">
        <v>35856</v>
      </c>
      <c r="E137" s="7" t="s">
        <v>501</v>
      </c>
      <c r="F137" s="12" t="s">
        <v>504</v>
      </c>
      <c r="G137" s="77">
        <v>150706004</v>
      </c>
      <c r="H137" s="74" t="s">
        <v>1065</v>
      </c>
      <c r="I137" s="3"/>
      <c r="J137" s="60"/>
      <c r="K137" s="61">
        <f t="shared" si="34"/>
        <v>1</v>
      </c>
      <c r="L137" s="62" t="str">
        <f t="shared" si="35"/>
        <v>150706004</v>
      </c>
      <c r="M137" s="66" t="str">
        <f t="shared" si="36"/>
        <v>150706004</v>
      </c>
      <c r="N137" s="63">
        <f t="shared" si="37"/>
        <v>1</v>
      </c>
      <c r="O137" s="63">
        <f t="shared" si="38"/>
        <v>1</v>
      </c>
      <c r="P137" s="63">
        <f t="shared" si="39"/>
        <v>1</v>
      </c>
      <c r="Q137" s="64">
        <f t="shared" si="40"/>
        <v>1</v>
      </c>
      <c r="R137" s="65" t="str">
        <f t="shared" si="41"/>
        <v>085501193</v>
      </c>
      <c r="S137" s="62" t="str">
        <f t="shared" si="42"/>
        <v>085501193</v>
      </c>
      <c r="T137" s="63" t="e">
        <f t="shared" si="43"/>
        <v>#VALUE!</v>
      </c>
      <c r="U137" s="62" t="str">
        <f t="shared" si="44"/>
        <v>085501193</v>
      </c>
      <c r="V137" s="66" t="str">
        <f t="shared" si="45"/>
        <v>085501193</v>
      </c>
      <c r="W137" s="63">
        <f t="shared" si="46"/>
        <v>1</v>
      </c>
      <c r="X137" s="67">
        <f t="shared" si="47"/>
        <v>1</v>
      </c>
      <c r="Y137" s="63">
        <f t="shared" si="48"/>
        <v>1</v>
      </c>
      <c r="Z137" s="64">
        <f t="shared" si="49"/>
        <v>1</v>
      </c>
      <c r="AA137" s="64">
        <f t="shared" si="50"/>
        <v>1</v>
      </c>
    </row>
    <row r="138" spans="1:27" ht="83.25" customHeight="1" x14ac:dyDescent="0.8">
      <c r="A138" s="29">
        <v>136</v>
      </c>
      <c r="B138" s="31" t="s">
        <v>685</v>
      </c>
      <c r="C138" s="5" t="s">
        <v>1063</v>
      </c>
      <c r="D138" s="11">
        <v>36589</v>
      </c>
      <c r="E138" s="7" t="s">
        <v>501</v>
      </c>
      <c r="F138" s="12" t="s">
        <v>133</v>
      </c>
      <c r="G138" s="77">
        <v>31002830</v>
      </c>
      <c r="H138" s="74" t="s">
        <v>1199</v>
      </c>
      <c r="I138" s="3"/>
      <c r="J138" s="60"/>
      <c r="K138" s="61">
        <f t="shared" si="34"/>
        <v>1</v>
      </c>
      <c r="L138" s="62" t="str">
        <f t="shared" si="35"/>
        <v>31002830</v>
      </c>
      <c r="M138" s="66" t="str">
        <f t="shared" si="36"/>
        <v>031002830</v>
      </c>
      <c r="N138" s="63">
        <f t="shared" si="37"/>
        <v>1</v>
      </c>
      <c r="O138" s="63">
        <f t="shared" si="38"/>
        <v>1</v>
      </c>
      <c r="P138" s="63">
        <f t="shared" si="39"/>
        <v>1</v>
      </c>
      <c r="Q138" s="64">
        <f t="shared" si="40"/>
        <v>1</v>
      </c>
      <c r="R138" s="65" t="str">
        <f t="shared" si="41"/>
        <v>016217435</v>
      </c>
      <c r="S138" s="62" t="str">
        <f t="shared" si="42"/>
        <v>016217435</v>
      </c>
      <c r="T138" s="63" t="e">
        <f t="shared" si="43"/>
        <v>#VALUE!</v>
      </c>
      <c r="U138" s="62" t="str">
        <f t="shared" si="44"/>
        <v>016217435</v>
      </c>
      <c r="V138" s="66" t="str">
        <f t="shared" si="45"/>
        <v>016217435</v>
      </c>
      <c r="W138" s="63">
        <f t="shared" si="46"/>
        <v>1</v>
      </c>
      <c r="X138" s="67">
        <f t="shared" si="47"/>
        <v>1</v>
      </c>
      <c r="Y138" s="63">
        <f t="shared" si="48"/>
        <v>1</v>
      </c>
      <c r="Z138" s="64">
        <f t="shared" si="49"/>
        <v>1</v>
      </c>
      <c r="AA138" s="64">
        <f t="shared" si="50"/>
        <v>1</v>
      </c>
    </row>
    <row r="139" spans="1:27" ht="83.25" customHeight="1" x14ac:dyDescent="0.8">
      <c r="A139" s="29">
        <v>137</v>
      </c>
      <c r="B139" s="31" t="s">
        <v>686</v>
      </c>
      <c r="C139" s="5" t="s">
        <v>1063</v>
      </c>
      <c r="D139" s="11">
        <v>37238</v>
      </c>
      <c r="E139" s="7" t="s">
        <v>501</v>
      </c>
      <c r="F139" s="12" t="s">
        <v>134</v>
      </c>
      <c r="G139" s="77">
        <v>150928743</v>
      </c>
      <c r="H139" s="74" t="s">
        <v>1200</v>
      </c>
      <c r="I139" s="3"/>
      <c r="J139" s="60"/>
      <c r="K139" s="61">
        <f t="shared" si="34"/>
        <v>1</v>
      </c>
      <c r="L139" s="62" t="str">
        <f t="shared" si="35"/>
        <v>150928743</v>
      </c>
      <c r="M139" s="66" t="str">
        <f t="shared" si="36"/>
        <v>150928743</v>
      </c>
      <c r="N139" s="63">
        <f t="shared" si="37"/>
        <v>1</v>
      </c>
      <c r="O139" s="63">
        <f t="shared" si="38"/>
        <v>1</v>
      </c>
      <c r="P139" s="63">
        <f t="shared" si="39"/>
        <v>1</v>
      </c>
      <c r="Q139" s="64">
        <f t="shared" si="40"/>
        <v>1</v>
      </c>
      <c r="R139" s="65" t="str">
        <f t="shared" si="41"/>
        <v>0882696860</v>
      </c>
      <c r="S139" s="62" t="str">
        <f t="shared" si="42"/>
        <v>0882696860</v>
      </c>
      <c r="T139" s="63" t="e">
        <f t="shared" si="43"/>
        <v>#VALUE!</v>
      </c>
      <c r="U139" s="62" t="str">
        <f t="shared" si="44"/>
        <v>0882696860</v>
      </c>
      <c r="V139" s="66" t="str">
        <f t="shared" si="45"/>
        <v>0882696860</v>
      </c>
      <c r="W139" s="63">
        <f t="shared" si="46"/>
        <v>1</v>
      </c>
      <c r="X139" s="67">
        <f t="shared" si="47"/>
        <v>1</v>
      </c>
      <c r="Y139" s="63">
        <f t="shared" si="48"/>
        <v>1</v>
      </c>
      <c r="Z139" s="64">
        <f t="shared" si="49"/>
        <v>1</v>
      </c>
      <c r="AA139" s="64">
        <f t="shared" si="50"/>
        <v>1</v>
      </c>
    </row>
    <row r="140" spans="1:27" ht="83.25" customHeight="1" x14ac:dyDescent="0.8">
      <c r="A140" s="29">
        <v>138</v>
      </c>
      <c r="B140" s="31" t="s">
        <v>687</v>
      </c>
      <c r="C140" s="5" t="s">
        <v>1061</v>
      </c>
      <c r="D140" s="11">
        <v>36410</v>
      </c>
      <c r="E140" s="7" t="s">
        <v>501</v>
      </c>
      <c r="F140" s="12" t="s">
        <v>135</v>
      </c>
      <c r="G140" s="77">
        <v>150700117</v>
      </c>
      <c r="H140" s="74" t="s">
        <v>1201</v>
      </c>
      <c r="I140" s="3"/>
      <c r="J140" s="60"/>
      <c r="K140" s="61">
        <f t="shared" si="34"/>
        <v>1</v>
      </c>
      <c r="L140" s="62" t="str">
        <f t="shared" si="35"/>
        <v>150700117</v>
      </c>
      <c r="M140" s="66" t="str">
        <f t="shared" si="36"/>
        <v>150700117</v>
      </c>
      <c r="N140" s="63">
        <f t="shared" si="37"/>
        <v>1</v>
      </c>
      <c r="O140" s="63">
        <f t="shared" si="38"/>
        <v>1</v>
      </c>
      <c r="P140" s="63">
        <f t="shared" si="39"/>
        <v>1</v>
      </c>
      <c r="Q140" s="64">
        <f t="shared" si="40"/>
        <v>1</v>
      </c>
      <c r="R140" s="65" t="str">
        <f t="shared" si="41"/>
        <v>0978568272</v>
      </c>
      <c r="S140" s="62" t="str">
        <f t="shared" si="42"/>
        <v>0978568272</v>
      </c>
      <c r="T140" s="63" t="e">
        <f t="shared" si="43"/>
        <v>#VALUE!</v>
      </c>
      <c r="U140" s="62" t="str">
        <f t="shared" si="44"/>
        <v>0978568272</v>
      </c>
      <c r="V140" s="66" t="str">
        <f t="shared" si="45"/>
        <v>0978568272</v>
      </c>
      <c r="W140" s="63">
        <f t="shared" si="46"/>
        <v>1</v>
      </c>
      <c r="X140" s="67">
        <f t="shared" si="47"/>
        <v>1</v>
      </c>
      <c r="Y140" s="63">
        <f t="shared" si="48"/>
        <v>1</v>
      </c>
      <c r="Z140" s="64">
        <f t="shared" si="49"/>
        <v>1</v>
      </c>
      <c r="AA140" s="64">
        <f t="shared" si="50"/>
        <v>1</v>
      </c>
    </row>
    <row r="141" spans="1:27" ht="83.25" customHeight="1" x14ac:dyDescent="0.8">
      <c r="A141" s="29">
        <v>139</v>
      </c>
      <c r="B141" s="31" t="s">
        <v>688</v>
      </c>
      <c r="C141" s="5" t="s">
        <v>1061</v>
      </c>
      <c r="D141" s="18">
        <v>36532</v>
      </c>
      <c r="E141" s="7" t="s">
        <v>501</v>
      </c>
      <c r="F141" s="19" t="s">
        <v>136</v>
      </c>
      <c r="G141" s="79">
        <v>51388600</v>
      </c>
      <c r="H141" s="74" t="s">
        <v>1202</v>
      </c>
      <c r="I141" s="3"/>
      <c r="J141" s="60"/>
      <c r="K141" s="61">
        <f t="shared" si="34"/>
        <v>1</v>
      </c>
      <c r="L141" s="62" t="str">
        <f t="shared" si="35"/>
        <v>51388600</v>
      </c>
      <c r="M141" s="66" t="str">
        <f t="shared" si="36"/>
        <v>051388600</v>
      </c>
      <c r="N141" s="63">
        <f t="shared" si="37"/>
        <v>1</v>
      </c>
      <c r="O141" s="63">
        <f t="shared" si="38"/>
        <v>1</v>
      </c>
      <c r="P141" s="63">
        <f t="shared" si="39"/>
        <v>1</v>
      </c>
      <c r="Q141" s="64">
        <f t="shared" si="40"/>
        <v>1</v>
      </c>
      <c r="R141" s="65" t="str">
        <f t="shared" si="41"/>
        <v>0966143053</v>
      </c>
      <c r="S141" s="62" t="str">
        <f t="shared" si="42"/>
        <v>0966143053</v>
      </c>
      <c r="T141" s="63" t="e">
        <f t="shared" si="43"/>
        <v>#VALUE!</v>
      </c>
      <c r="U141" s="62" t="str">
        <f t="shared" si="44"/>
        <v>0966143053</v>
      </c>
      <c r="V141" s="66" t="str">
        <f t="shared" si="45"/>
        <v>0966143053</v>
      </c>
      <c r="W141" s="63">
        <f t="shared" si="46"/>
        <v>1</v>
      </c>
      <c r="X141" s="67">
        <f t="shared" si="47"/>
        <v>1</v>
      </c>
      <c r="Y141" s="63">
        <f t="shared" si="48"/>
        <v>1</v>
      </c>
      <c r="Z141" s="64">
        <f t="shared" si="49"/>
        <v>1</v>
      </c>
      <c r="AA141" s="64">
        <f t="shared" si="50"/>
        <v>1</v>
      </c>
    </row>
    <row r="142" spans="1:27" ht="83.25" customHeight="1" x14ac:dyDescent="0.8">
      <c r="A142" s="29">
        <v>140</v>
      </c>
      <c r="B142" s="31" t="s">
        <v>689</v>
      </c>
      <c r="C142" s="5" t="s">
        <v>1061</v>
      </c>
      <c r="D142" s="6">
        <v>31633</v>
      </c>
      <c r="E142" s="7" t="s">
        <v>505</v>
      </c>
      <c r="F142" s="8" t="s">
        <v>137</v>
      </c>
      <c r="G142" s="76">
        <v>170984087</v>
      </c>
      <c r="H142" s="74" t="s">
        <v>1203</v>
      </c>
      <c r="I142" s="3"/>
      <c r="J142" s="60"/>
      <c r="K142" s="61">
        <f t="shared" si="34"/>
        <v>1</v>
      </c>
      <c r="L142" s="62" t="str">
        <f t="shared" si="35"/>
        <v>170984087</v>
      </c>
      <c r="M142" s="66" t="str">
        <f t="shared" si="36"/>
        <v>170984087</v>
      </c>
      <c r="N142" s="63">
        <f t="shared" si="37"/>
        <v>1</v>
      </c>
      <c r="O142" s="63">
        <f t="shared" si="38"/>
        <v>1</v>
      </c>
      <c r="P142" s="63">
        <f t="shared" si="39"/>
        <v>1</v>
      </c>
      <c r="Q142" s="64">
        <f t="shared" si="40"/>
        <v>1</v>
      </c>
      <c r="R142" s="65" t="str">
        <f t="shared" si="41"/>
        <v>081366494</v>
      </c>
      <c r="S142" s="62" t="str">
        <f t="shared" si="42"/>
        <v>081366494</v>
      </c>
      <c r="T142" s="63" t="e">
        <f t="shared" si="43"/>
        <v>#VALUE!</v>
      </c>
      <c r="U142" s="62" t="str">
        <f t="shared" si="44"/>
        <v>081366494</v>
      </c>
      <c r="V142" s="66" t="str">
        <f t="shared" si="45"/>
        <v>081366494</v>
      </c>
      <c r="W142" s="63">
        <f t="shared" si="46"/>
        <v>1</v>
      </c>
      <c r="X142" s="67">
        <f t="shared" si="47"/>
        <v>1</v>
      </c>
      <c r="Y142" s="63">
        <f t="shared" si="48"/>
        <v>1</v>
      </c>
      <c r="Z142" s="64">
        <f t="shared" si="49"/>
        <v>1</v>
      </c>
      <c r="AA142" s="64">
        <f t="shared" si="50"/>
        <v>1</v>
      </c>
    </row>
    <row r="143" spans="1:27" ht="83.25" customHeight="1" x14ac:dyDescent="0.8">
      <c r="A143" s="29">
        <v>141</v>
      </c>
      <c r="B143" s="31" t="s">
        <v>690</v>
      </c>
      <c r="C143" s="5" t="s">
        <v>1061</v>
      </c>
      <c r="D143" s="11">
        <v>31948</v>
      </c>
      <c r="E143" s="7" t="s">
        <v>505</v>
      </c>
      <c r="F143" s="12" t="s">
        <v>138</v>
      </c>
      <c r="G143" s="77">
        <v>30878277</v>
      </c>
      <c r="H143" s="74" t="s">
        <v>1204</v>
      </c>
      <c r="I143" s="3"/>
      <c r="J143" s="60"/>
      <c r="K143" s="61">
        <f t="shared" si="34"/>
        <v>1</v>
      </c>
      <c r="L143" s="62" t="str">
        <f t="shared" si="35"/>
        <v>30878277</v>
      </c>
      <c r="M143" s="66" t="str">
        <f t="shared" si="36"/>
        <v>030878277</v>
      </c>
      <c r="N143" s="63">
        <f t="shared" si="37"/>
        <v>1</v>
      </c>
      <c r="O143" s="63">
        <f t="shared" si="38"/>
        <v>1</v>
      </c>
      <c r="P143" s="63">
        <f t="shared" si="39"/>
        <v>1</v>
      </c>
      <c r="Q143" s="64">
        <f t="shared" si="40"/>
        <v>1</v>
      </c>
      <c r="R143" s="65" t="str">
        <f t="shared" si="41"/>
        <v>0964023288</v>
      </c>
      <c r="S143" s="62" t="str">
        <f t="shared" si="42"/>
        <v>0964023288</v>
      </c>
      <c r="T143" s="63" t="e">
        <f t="shared" si="43"/>
        <v>#VALUE!</v>
      </c>
      <c r="U143" s="62" t="str">
        <f t="shared" si="44"/>
        <v>0964023288</v>
      </c>
      <c r="V143" s="66" t="str">
        <f t="shared" si="45"/>
        <v>0964023288</v>
      </c>
      <c r="W143" s="63">
        <f t="shared" si="46"/>
        <v>1</v>
      </c>
      <c r="X143" s="67">
        <f t="shared" si="47"/>
        <v>1</v>
      </c>
      <c r="Y143" s="63">
        <f t="shared" si="48"/>
        <v>1</v>
      </c>
      <c r="Z143" s="64">
        <f t="shared" si="49"/>
        <v>1</v>
      </c>
      <c r="AA143" s="64">
        <f t="shared" si="50"/>
        <v>1</v>
      </c>
    </row>
    <row r="144" spans="1:27" ht="83.25" customHeight="1" x14ac:dyDescent="0.8">
      <c r="A144" s="29">
        <v>142</v>
      </c>
      <c r="B144" s="31" t="s">
        <v>691</v>
      </c>
      <c r="C144" s="5" t="s">
        <v>1061</v>
      </c>
      <c r="D144" s="6">
        <v>35953</v>
      </c>
      <c r="E144" s="7" t="s">
        <v>505</v>
      </c>
      <c r="F144" s="8" t="s">
        <v>139</v>
      </c>
      <c r="G144" s="76">
        <v>70264479</v>
      </c>
      <c r="H144" s="74" t="s">
        <v>1205</v>
      </c>
      <c r="I144" s="3"/>
      <c r="J144" s="60"/>
      <c r="K144" s="61">
        <f t="shared" si="34"/>
        <v>1</v>
      </c>
      <c r="L144" s="62" t="str">
        <f t="shared" si="35"/>
        <v>70264479</v>
      </c>
      <c r="M144" s="66" t="str">
        <f t="shared" si="36"/>
        <v>070264479</v>
      </c>
      <c r="N144" s="63">
        <f t="shared" si="37"/>
        <v>1</v>
      </c>
      <c r="O144" s="63">
        <f t="shared" si="38"/>
        <v>1</v>
      </c>
      <c r="P144" s="63">
        <f t="shared" si="39"/>
        <v>1</v>
      </c>
      <c r="Q144" s="64">
        <f t="shared" si="40"/>
        <v>1</v>
      </c>
      <c r="R144" s="65" t="str">
        <f t="shared" si="41"/>
        <v>0968328958</v>
      </c>
      <c r="S144" s="62" t="str">
        <f t="shared" si="42"/>
        <v>0968328958</v>
      </c>
      <c r="T144" s="63" t="e">
        <f t="shared" si="43"/>
        <v>#VALUE!</v>
      </c>
      <c r="U144" s="62" t="str">
        <f t="shared" si="44"/>
        <v>0968328958</v>
      </c>
      <c r="V144" s="66" t="str">
        <f t="shared" si="45"/>
        <v>0968328958</v>
      </c>
      <c r="W144" s="63">
        <f t="shared" si="46"/>
        <v>1</v>
      </c>
      <c r="X144" s="67">
        <f t="shared" si="47"/>
        <v>1</v>
      </c>
      <c r="Y144" s="63">
        <f t="shared" si="48"/>
        <v>1</v>
      </c>
      <c r="Z144" s="64">
        <f t="shared" si="49"/>
        <v>1</v>
      </c>
      <c r="AA144" s="64">
        <f t="shared" si="50"/>
        <v>1</v>
      </c>
    </row>
    <row r="145" spans="1:27" ht="83.25" customHeight="1" x14ac:dyDescent="0.8">
      <c r="A145" s="29">
        <v>143</v>
      </c>
      <c r="B145" s="31" t="s">
        <v>692</v>
      </c>
      <c r="C145" s="5" t="s">
        <v>1061</v>
      </c>
      <c r="D145" s="6">
        <v>36169</v>
      </c>
      <c r="E145" s="7" t="s">
        <v>505</v>
      </c>
      <c r="F145" s="8" t="s">
        <v>140</v>
      </c>
      <c r="G145" s="76">
        <v>61864510</v>
      </c>
      <c r="H145" s="74" t="s">
        <v>1206</v>
      </c>
      <c r="I145" s="3"/>
      <c r="J145" s="60"/>
      <c r="K145" s="61">
        <f t="shared" si="34"/>
        <v>1</v>
      </c>
      <c r="L145" s="62" t="str">
        <f t="shared" si="35"/>
        <v>61864510</v>
      </c>
      <c r="M145" s="66" t="str">
        <f t="shared" si="36"/>
        <v>061864510</v>
      </c>
      <c r="N145" s="63">
        <f t="shared" si="37"/>
        <v>1</v>
      </c>
      <c r="O145" s="63">
        <f t="shared" si="38"/>
        <v>1</v>
      </c>
      <c r="P145" s="63">
        <f t="shared" si="39"/>
        <v>1</v>
      </c>
      <c r="Q145" s="64">
        <f t="shared" si="40"/>
        <v>1</v>
      </c>
      <c r="R145" s="65" t="str">
        <f t="shared" si="41"/>
        <v>0973789096</v>
      </c>
      <c r="S145" s="62" t="str">
        <f t="shared" si="42"/>
        <v>0973789096</v>
      </c>
      <c r="T145" s="63" t="e">
        <f t="shared" si="43"/>
        <v>#VALUE!</v>
      </c>
      <c r="U145" s="62" t="str">
        <f t="shared" si="44"/>
        <v>0973789096</v>
      </c>
      <c r="V145" s="66" t="str">
        <f t="shared" si="45"/>
        <v>0973789096</v>
      </c>
      <c r="W145" s="63">
        <f t="shared" si="46"/>
        <v>1</v>
      </c>
      <c r="X145" s="67">
        <f t="shared" si="47"/>
        <v>1</v>
      </c>
      <c r="Y145" s="63">
        <f t="shared" si="48"/>
        <v>1</v>
      </c>
      <c r="Z145" s="64">
        <f t="shared" si="49"/>
        <v>1</v>
      </c>
      <c r="AA145" s="64">
        <f t="shared" si="50"/>
        <v>1</v>
      </c>
    </row>
    <row r="146" spans="1:27" ht="83.25" customHeight="1" x14ac:dyDescent="0.8">
      <c r="A146" s="29">
        <v>144</v>
      </c>
      <c r="B146" s="31" t="s">
        <v>693</v>
      </c>
      <c r="C146" s="5" t="s">
        <v>1061</v>
      </c>
      <c r="D146" s="11">
        <v>35874</v>
      </c>
      <c r="E146" s="7" t="s">
        <v>505</v>
      </c>
      <c r="F146" s="12" t="s">
        <v>141</v>
      </c>
      <c r="G146" s="77">
        <v>51042360</v>
      </c>
      <c r="H146" s="74" t="s">
        <v>1207</v>
      </c>
      <c r="I146" s="3"/>
      <c r="J146" s="60"/>
      <c r="K146" s="61">
        <f t="shared" si="34"/>
        <v>1</v>
      </c>
      <c r="L146" s="62" t="str">
        <f t="shared" si="35"/>
        <v>51042360</v>
      </c>
      <c r="M146" s="66" t="str">
        <f t="shared" si="36"/>
        <v>051042360</v>
      </c>
      <c r="N146" s="63">
        <f t="shared" si="37"/>
        <v>1</v>
      </c>
      <c r="O146" s="63">
        <f t="shared" si="38"/>
        <v>1</v>
      </c>
      <c r="P146" s="63">
        <f t="shared" si="39"/>
        <v>1</v>
      </c>
      <c r="Q146" s="64">
        <f t="shared" si="40"/>
        <v>1</v>
      </c>
      <c r="R146" s="65" t="str">
        <f t="shared" si="41"/>
        <v>016627556</v>
      </c>
      <c r="S146" s="62" t="str">
        <f t="shared" si="42"/>
        <v>016627556</v>
      </c>
      <c r="T146" s="63" t="e">
        <f t="shared" si="43"/>
        <v>#VALUE!</v>
      </c>
      <c r="U146" s="62" t="str">
        <f t="shared" si="44"/>
        <v>016627556</v>
      </c>
      <c r="V146" s="66" t="str">
        <f t="shared" si="45"/>
        <v>016627556</v>
      </c>
      <c r="W146" s="63">
        <f t="shared" si="46"/>
        <v>1</v>
      </c>
      <c r="X146" s="67">
        <f t="shared" si="47"/>
        <v>1</v>
      </c>
      <c r="Y146" s="63">
        <f t="shared" si="48"/>
        <v>1</v>
      </c>
      <c r="Z146" s="64">
        <f t="shared" si="49"/>
        <v>1</v>
      </c>
      <c r="AA146" s="64">
        <f t="shared" si="50"/>
        <v>1</v>
      </c>
    </row>
    <row r="147" spans="1:27" ht="83.25" customHeight="1" x14ac:dyDescent="0.8">
      <c r="A147" s="29">
        <v>145</v>
      </c>
      <c r="B147" s="31" t="s">
        <v>694</v>
      </c>
      <c r="C147" s="5" t="s">
        <v>1061</v>
      </c>
      <c r="D147" s="6">
        <v>30532</v>
      </c>
      <c r="E147" s="7" t="s">
        <v>505</v>
      </c>
      <c r="F147" s="8" t="s">
        <v>142</v>
      </c>
      <c r="G147" s="76">
        <v>160453283</v>
      </c>
      <c r="H147" s="74" t="s">
        <v>1208</v>
      </c>
      <c r="I147" s="3"/>
      <c r="J147" s="60"/>
      <c r="K147" s="61">
        <f t="shared" si="34"/>
        <v>1</v>
      </c>
      <c r="L147" s="62" t="str">
        <f t="shared" si="35"/>
        <v>160453283</v>
      </c>
      <c r="M147" s="66" t="str">
        <f t="shared" si="36"/>
        <v>160453283</v>
      </c>
      <c r="N147" s="63">
        <f t="shared" si="37"/>
        <v>1</v>
      </c>
      <c r="O147" s="63">
        <f t="shared" si="38"/>
        <v>1</v>
      </c>
      <c r="P147" s="63">
        <f t="shared" si="39"/>
        <v>1</v>
      </c>
      <c r="Q147" s="64">
        <f t="shared" si="40"/>
        <v>1</v>
      </c>
      <c r="R147" s="65" t="str">
        <f t="shared" si="41"/>
        <v>090694600</v>
      </c>
      <c r="S147" s="62" t="str">
        <f t="shared" si="42"/>
        <v>090694600</v>
      </c>
      <c r="T147" s="63" t="e">
        <f t="shared" si="43"/>
        <v>#VALUE!</v>
      </c>
      <c r="U147" s="62" t="str">
        <f t="shared" si="44"/>
        <v>090694600</v>
      </c>
      <c r="V147" s="66" t="str">
        <f t="shared" si="45"/>
        <v>090694600</v>
      </c>
      <c r="W147" s="63">
        <f t="shared" si="46"/>
        <v>1</v>
      </c>
      <c r="X147" s="67">
        <f t="shared" si="47"/>
        <v>1</v>
      </c>
      <c r="Y147" s="63">
        <f t="shared" si="48"/>
        <v>1</v>
      </c>
      <c r="Z147" s="64">
        <f t="shared" si="49"/>
        <v>1</v>
      </c>
      <c r="AA147" s="64">
        <f t="shared" si="50"/>
        <v>1</v>
      </c>
    </row>
    <row r="148" spans="1:27" ht="83.25" customHeight="1" x14ac:dyDescent="0.8">
      <c r="A148" s="29">
        <v>146</v>
      </c>
      <c r="B148" s="31" t="s">
        <v>695</v>
      </c>
      <c r="C148" s="5" t="s">
        <v>1061</v>
      </c>
      <c r="D148" s="11">
        <v>43083</v>
      </c>
      <c r="E148" s="7" t="s">
        <v>505</v>
      </c>
      <c r="F148" s="25" t="s">
        <v>542</v>
      </c>
      <c r="G148" s="76">
        <v>70318968</v>
      </c>
      <c r="H148" s="74" t="s">
        <v>1209</v>
      </c>
      <c r="I148" s="3"/>
      <c r="J148" s="60"/>
      <c r="K148" s="61">
        <f t="shared" si="34"/>
        <v>1</v>
      </c>
      <c r="L148" s="62" t="str">
        <f t="shared" si="35"/>
        <v>70318968</v>
      </c>
      <c r="M148" s="66" t="str">
        <f t="shared" si="36"/>
        <v>070318968</v>
      </c>
      <c r="N148" s="63">
        <f t="shared" si="37"/>
        <v>1</v>
      </c>
      <c r="O148" s="63">
        <f t="shared" si="38"/>
        <v>1</v>
      </c>
      <c r="P148" s="63">
        <f t="shared" si="39"/>
        <v>1</v>
      </c>
      <c r="Q148" s="64">
        <f t="shared" si="40"/>
        <v>1</v>
      </c>
      <c r="R148" s="65" t="str">
        <f t="shared" si="41"/>
        <v>070936141</v>
      </c>
      <c r="S148" s="62" t="str">
        <f t="shared" si="42"/>
        <v>070936141</v>
      </c>
      <c r="T148" s="63" t="e">
        <f t="shared" si="43"/>
        <v>#VALUE!</v>
      </c>
      <c r="U148" s="62" t="str">
        <f t="shared" si="44"/>
        <v>070936141</v>
      </c>
      <c r="V148" s="66" t="str">
        <f t="shared" si="45"/>
        <v>070936141</v>
      </c>
      <c r="W148" s="63">
        <f t="shared" si="46"/>
        <v>1</v>
      </c>
      <c r="X148" s="67">
        <f t="shared" si="47"/>
        <v>1</v>
      </c>
      <c r="Y148" s="63">
        <f t="shared" si="48"/>
        <v>1</v>
      </c>
      <c r="Z148" s="64">
        <f t="shared" si="49"/>
        <v>1</v>
      </c>
      <c r="AA148" s="64">
        <f t="shared" si="50"/>
        <v>1</v>
      </c>
    </row>
    <row r="149" spans="1:27" ht="83.25" customHeight="1" x14ac:dyDescent="0.8">
      <c r="A149" s="29">
        <v>147</v>
      </c>
      <c r="B149" s="31" t="s">
        <v>696</v>
      </c>
      <c r="C149" s="5" t="s">
        <v>1061</v>
      </c>
      <c r="D149" s="15">
        <v>35099</v>
      </c>
      <c r="E149" s="7" t="s">
        <v>505</v>
      </c>
      <c r="F149" s="16" t="s">
        <v>143</v>
      </c>
      <c r="G149" s="78">
        <v>40339016</v>
      </c>
      <c r="H149" s="74" t="s">
        <v>1210</v>
      </c>
      <c r="I149" s="3"/>
      <c r="J149" s="60"/>
      <c r="K149" s="61">
        <f t="shared" si="34"/>
        <v>1</v>
      </c>
      <c r="L149" s="62" t="str">
        <f t="shared" si="35"/>
        <v>40339016</v>
      </c>
      <c r="M149" s="66" t="str">
        <f t="shared" si="36"/>
        <v>040339016</v>
      </c>
      <c r="N149" s="63">
        <f t="shared" si="37"/>
        <v>1</v>
      </c>
      <c r="O149" s="63">
        <f t="shared" si="38"/>
        <v>1</v>
      </c>
      <c r="P149" s="63">
        <f t="shared" si="39"/>
        <v>1</v>
      </c>
      <c r="Q149" s="64">
        <f t="shared" si="40"/>
        <v>1</v>
      </c>
      <c r="R149" s="65" t="str">
        <f t="shared" si="41"/>
        <v>0965134503</v>
      </c>
      <c r="S149" s="62" t="str">
        <f t="shared" si="42"/>
        <v>0965134503</v>
      </c>
      <c r="T149" s="63" t="e">
        <f t="shared" si="43"/>
        <v>#VALUE!</v>
      </c>
      <c r="U149" s="62" t="str">
        <f t="shared" si="44"/>
        <v>0965134503</v>
      </c>
      <c r="V149" s="66" t="str">
        <f t="shared" si="45"/>
        <v>0965134503</v>
      </c>
      <c r="W149" s="63">
        <f t="shared" si="46"/>
        <v>1</v>
      </c>
      <c r="X149" s="67">
        <f t="shared" si="47"/>
        <v>1</v>
      </c>
      <c r="Y149" s="63">
        <f t="shared" si="48"/>
        <v>1</v>
      </c>
      <c r="Z149" s="64">
        <f t="shared" si="49"/>
        <v>1</v>
      </c>
      <c r="AA149" s="64">
        <f t="shared" si="50"/>
        <v>1</v>
      </c>
    </row>
    <row r="150" spans="1:27" ht="83.25" customHeight="1" x14ac:dyDescent="0.8">
      <c r="A150" s="29">
        <v>148</v>
      </c>
      <c r="B150" s="31" t="s">
        <v>697</v>
      </c>
      <c r="C150" s="5" t="s">
        <v>1061</v>
      </c>
      <c r="D150" s="15">
        <v>32877</v>
      </c>
      <c r="E150" s="7" t="s">
        <v>505</v>
      </c>
      <c r="F150" s="16" t="s">
        <v>144</v>
      </c>
      <c r="G150" s="78">
        <v>70174304</v>
      </c>
      <c r="H150" s="74" t="s">
        <v>1211</v>
      </c>
      <c r="I150" s="3"/>
      <c r="J150" s="60"/>
      <c r="K150" s="61">
        <f t="shared" si="34"/>
        <v>1</v>
      </c>
      <c r="L150" s="62" t="str">
        <f t="shared" si="35"/>
        <v>70174304</v>
      </c>
      <c r="M150" s="66" t="str">
        <f t="shared" si="36"/>
        <v>070174304</v>
      </c>
      <c r="N150" s="63">
        <f t="shared" si="37"/>
        <v>1</v>
      </c>
      <c r="O150" s="63">
        <f t="shared" si="38"/>
        <v>1</v>
      </c>
      <c r="P150" s="63">
        <f t="shared" si="39"/>
        <v>1</v>
      </c>
      <c r="Q150" s="64">
        <f t="shared" si="40"/>
        <v>1</v>
      </c>
      <c r="R150" s="65" t="str">
        <f t="shared" si="41"/>
        <v>0972648459</v>
      </c>
      <c r="S150" s="62" t="str">
        <f t="shared" si="42"/>
        <v>0972648459</v>
      </c>
      <c r="T150" s="63" t="e">
        <f t="shared" si="43"/>
        <v>#VALUE!</v>
      </c>
      <c r="U150" s="62" t="str">
        <f t="shared" si="44"/>
        <v>0972648459</v>
      </c>
      <c r="V150" s="66" t="str">
        <f t="shared" si="45"/>
        <v>0972648459</v>
      </c>
      <c r="W150" s="63">
        <f t="shared" si="46"/>
        <v>1</v>
      </c>
      <c r="X150" s="67">
        <f t="shared" si="47"/>
        <v>1</v>
      </c>
      <c r="Y150" s="63">
        <f t="shared" si="48"/>
        <v>1</v>
      </c>
      <c r="Z150" s="64">
        <f t="shared" si="49"/>
        <v>1</v>
      </c>
      <c r="AA150" s="64">
        <f t="shared" si="50"/>
        <v>1</v>
      </c>
    </row>
    <row r="151" spans="1:27" ht="83.25" customHeight="1" x14ac:dyDescent="0.8">
      <c r="A151" s="29">
        <v>149</v>
      </c>
      <c r="B151" s="31" t="s">
        <v>698</v>
      </c>
      <c r="C151" s="5" t="s">
        <v>1061</v>
      </c>
      <c r="D151" s="15">
        <v>35832</v>
      </c>
      <c r="E151" s="7" t="s">
        <v>505</v>
      </c>
      <c r="F151" s="16" t="s">
        <v>145</v>
      </c>
      <c r="G151" s="78">
        <v>62191191</v>
      </c>
      <c r="H151" s="74" t="s">
        <v>1212</v>
      </c>
      <c r="I151" s="3"/>
      <c r="J151" s="60"/>
      <c r="K151" s="61">
        <f t="shared" si="34"/>
        <v>1</v>
      </c>
      <c r="L151" s="62" t="str">
        <f t="shared" si="35"/>
        <v>62191191</v>
      </c>
      <c r="M151" s="66" t="str">
        <f t="shared" si="36"/>
        <v>062191191</v>
      </c>
      <c r="N151" s="63">
        <f t="shared" si="37"/>
        <v>1</v>
      </c>
      <c r="O151" s="63">
        <f t="shared" si="38"/>
        <v>1</v>
      </c>
      <c r="P151" s="63">
        <f t="shared" si="39"/>
        <v>1</v>
      </c>
      <c r="Q151" s="64">
        <f t="shared" si="40"/>
        <v>1</v>
      </c>
      <c r="R151" s="65" t="str">
        <f t="shared" si="41"/>
        <v>0972843607</v>
      </c>
      <c r="S151" s="62" t="str">
        <f t="shared" si="42"/>
        <v>0972843607</v>
      </c>
      <c r="T151" s="63" t="e">
        <f t="shared" si="43"/>
        <v>#VALUE!</v>
      </c>
      <c r="U151" s="62" t="str">
        <f t="shared" si="44"/>
        <v>0972843607</v>
      </c>
      <c r="V151" s="66" t="str">
        <f t="shared" si="45"/>
        <v>0972843607</v>
      </c>
      <c r="W151" s="63">
        <f t="shared" si="46"/>
        <v>1</v>
      </c>
      <c r="X151" s="67">
        <f t="shared" si="47"/>
        <v>1</v>
      </c>
      <c r="Y151" s="63">
        <f t="shared" si="48"/>
        <v>1</v>
      </c>
      <c r="Z151" s="64">
        <f t="shared" si="49"/>
        <v>1</v>
      </c>
      <c r="AA151" s="64">
        <f t="shared" si="50"/>
        <v>1</v>
      </c>
    </row>
    <row r="152" spans="1:27" ht="83.25" customHeight="1" x14ac:dyDescent="0.8">
      <c r="A152" s="29">
        <v>150</v>
      </c>
      <c r="B152" s="31" t="s">
        <v>699</v>
      </c>
      <c r="C152" s="5" t="s">
        <v>1061</v>
      </c>
      <c r="D152" s="15">
        <v>33409</v>
      </c>
      <c r="E152" s="7" t="s">
        <v>505</v>
      </c>
      <c r="F152" s="16" t="s">
        <v>146</v>
      </c>
      <c r="G152" s="78">
        <v>70342217</v>
      </c>
      <c r="H152" s="74" t="s">
        <v>1213</v>
      </c>
      <c r="I152" s="3"/>
      <c r="J152" s="60"/>
      <c r="K152" s="61">
        <f t="shared" si="34"/>
        <v>1</v>
      </c>
      <c r="L152" s="62" t="str">
        <f t="shared" si="35"/>
        <v>70342217</v>
      </c>
      <c r="M152" s="66" t="str">
        <f t="shared" si="36"/>
        <v>070342217</v>
      </c>
      <c r="N152" s="63">
        <f t="shared" si="37"/>
        <v>1</v>
      </c>
      <c r="O152" s="63">
        <f t="shared" si="38"/>
        <v>1</v>
      </c>
      <c r="P152" s="63">
        <f t="shared" si="39"/>
        <v>1</v>
      </c>
      <c r="Q152" s="64">
        <f t="shared" si="40"/>
        <v>1</v>
      </c>
      <c r="R152" s="65" t="str">
        <f t="shared" si="41"/>
        <v>0974686241</v>
      </c>
      <c r="S152" s="62" t="str">
        <f t="shared" si="42"/>
        <v>0974686241</v>
      </c>
      <c r="T152" s="63" t="e">
        <f t="shared" si="43"/>
        <v>#VALUE!</v>
      </c>
      <c r="U152" s="62" t="str">
        <f t="shared" si="44"/>
        <v>0974686241</v>
      </c>
      <c r="V152" s="66" t="str">
        <f t="shared" si="45"/>
        <v>0974686241</v>
      </c>
      <c r="W152" s="63">
        <f t="shared" si="46"/>
        <v>1</v>
      </c>
      <c r="X152" s="67">
        <f t="shared" si="47"/>
        <v>1</v>
      </c>
      <c r="Y152" s="63">
        <f t="shared" si="48"/>
        <v>1</v>
      </c>
      <c r="Z152" s="64">
        <f t="shared" si="49"/>
        <v>1</v>
      </c>
      <c r="AA152" s="64">
        <f t="shared" si="50"/>
        <v>1</v>
      </c>
    </row>
    <row r="153" spans="1:27" ht="83.25" customHeight="1" x14ac:dyDescent="0.8">
      <c r="A153" s="29">
        <v>151</v>
      </c>
      <c r="B153" s="31" t="s">
        <v>700</v>
      </c>
      <c r="C153" s="5" t="s">
        <v>1061</v>
      </c>
      <c r="D153" s="11">
        <v>33669</v>
      </c>
      <c r="E153" s="7" t="s">
        <v>505</v>
      </c>
      <c r="F153" s="12" t="s">
        <v>147</v>
      </c>
      <c r="G153" s="77">
        <v>62222588</v>
      </c>
      <c r="H153" s="74" t="s">
        <v>1214</v>
      </c>
      <c r="I153" s="3"/>
      <c r="J153" s="60"/>
      <c r="K153" s="61">
        <f t="shared" si="34"/>
        <v>1</v>
      </c>
      <c r="L153" s="62" t="str">
        <f t="shared" si="35"/>
        <v>62222588</v>
      </c>
      <c r="M153" s="66" t="str">
        <f t="shared" si="36"/>
        <v>062222588</v>
      </c>
      <c r="N153" s="63">
        <f t="shared" si="37"/>
        <v>1</v>
      </c>
      <c r="O153" s="63">
        <f t="shared" si="38"/>
        <v>1</v>
      </c>
      <c r="P153" s="63">
        <f t="shared" si="39"/>
        <v>1</v>
      </c>
      <c r="Q153" s="64">
        <f t="shared" si="40"/>
        <v>1</v>
      </c>
      <c r="R153" s="65" t="str">
        <f t="shared" si="41"/>
        <v>0977791024</v>
      </c>
      <c r="S153" s="62" t="str">
        <f t="shared" si="42"/>
        <v>0977791024</v>
      </c>
      <c r="T153" s="63" t="e">
        <f t="shared" si="43"/>
        <v>#VALUE!</v>
      </c>
      <c r="U153" s="62" t="str">
        <f t="shared" si="44"/>
        <v>0977791024</v>
      </c>
      <c r="V153" s="66" t="str">
        <f t="shared" si="45"/>
        <v>0977791024</v>
      </c>
      <c r="W153" s="63">
        <f t="shared" si="46"/>
        <v>1</v>
      </c>
      <c r="X153" s="67">
        <f t="shared" si="47"/>
        <v>1</v>
      </c>
      <c r="Y153" s="63">
        <f t="shared" si="48"/>
        <v>1</v>
      </c>
      <c r="Z153" s="64">
        <f t="shared" si="49"/>
        <v>1</v>
      </c>
      <c r="AA153" s="64">
        <f t="shared" si="50"/>
        <v>1</v>
      </c>
    </row>
    <row r="154" spans="1:27" ht="83.25" customHeight="1" x14ac:dyDescent="0.8">
      <c r="A154" s="29">
        <v>152</v>
      </c>
      <c r="B154" s="31" t="s">
        <v>701</v>
      </c>
      <c r="C154" s="5" t="s">
        <v>1061</v>
      </c>
      <c r="D154" s="11">
        <v>35869</v>
      </c>
      <c r="E154" s="7" t="s">
        <v>505</v>
      </c>
      <c r="F154" s="12" t="s">
        <v>148</v>
      </c>
      <c r="G154" s="77">
        <v>70268873</v>
      </c>
      <c r="H154" s="74" t="s">
        <v>1215</v>
      </c>
      <c r="I154" s="3"/>
      <c r="J154" s="60"/>
      <c r="K154" s="61">
        <f t="shared" si="34"/>
        <v>1</v>
      </c>
      <c r="L154" s="62" t="str">
        <f t="shared" si="35"/>
        <v>70268873</v>
      </c>
      <c r="M154" s="66" t="str">
        <f t="shared" si="36"/>
        <v>070268873</v>
      </c>
      <c r="N154" s="63">
        <f t="shared" si="37"/>
        <v>1</v>
      </c>
      <c r="O154" s="63">
        <f t="shared" si="38"/>
        <v>1</v>
      </c>
      <c r="P154" s="63">
        <f t="shared" si="39"/>
        <v>1</v>
      </c>
      <c r="Q154" s="64">
        <f t="shared" si="40"/>
        <v>1</v>
      </c>
      <c r="R154" s="65" t="str">
        <f t="shared" si="41"/>
        <v>0978370024</v>
      </c>
      <c r="S154" s="62" t="str">
        <f t="shared" si="42"/>
        <v>0978370024</v>
      </c>
      <c r="T154" s="63" t="e">
        <f t="shared" si="43"/>
        <v>#VALUE!</v>
      </c>
      <c r="U154" s="62" t="str">
        <f t="shared" si="44"/>
        <v>0978370024</v>
      </c>
      <c r="V154" s="66" t="str">
        <f t="shared" si="45"/>
        <v>0978370024</v>
      </c>
      <c r="W154" s="63">
        <f t="shared" si="46"/>
        <v>1</v>
      </c>
      <c r="X154" s="67">
        <f t="shared" si="47"/>
        <v>1</v>
      </c>
      <c r="Y154" s="63">
        <f t="shared" si="48"/>
        <v>1</v>
      </c>
      <c r="Z154" s="64">
        <f t="shared" si="49"/>
        <v>1</v>
      </c>
      <c r="AA154" s="64">
        <f t="shared" si="50"/>
        <v>1</v>
      </c>
    </row>
    <row r="155" spans="1:27" ht="83.25" customHeight="1" x14ac:dyDescent="0.8">
      <c r="A155" s="29">
        <v>153</v>
      </c>
      <c r="B155" s="31" t="s">
        <v>702</v>
      </c>
      <c r="C155" s="5" t="s">
        <v>1061</v>
      </c>
      <c r="D155" s="11">
        <v>36745</v>
      </c>
      <c r="E155" s="7" t="s">
        <v>505</v>
      </c>
      <c r="F155" s="12" t="s">
        <v>149</v>
      </c>
      <c r="G155" s="77">
        <v>31021337</v>
      </c>
      <c r="H155" s="74" t="s">
        <v>1216</v>
      </c>
      <c r="I155" s="3"/>
      <c r="J155" s="60"/>
      <c r="K155" s="61">
        <f t="shared" si="34"/>
        <v>1</v>
      </c>
      <c r="L155" s="62" t="str">
        <f t="shared" si="35"/>
        <v>31021337</v>
      </c>
      <c r="M155" s="66" t="str">
        <f t="shared" si="36"/>
        <v>031021337</v>
      </c>
      <c r="N155" s="63">
        <f t="shared" si="37"/>
        <v>1</v>
      </c>
      <c r="O155" s="63">
        <f t="shared" si="38"/>
        <v>1</v>
      </c>
      <c r="P155" s="63">
        <f t="shared" si="39"/>
        <v>1</v>
      </c>
      <c r="Q155" s="64">
        <f t="shared" si="40"/>
        <v>1</v>
      </c>
      <c r="R155" s="65" t="str">
        <f t="shared" si="41"/>
        <v>070908870</v>
      </c>
      <c r="S155" s="62" t="str">
        <f t="shared" si="42"/>
        <v>070908870</v>
      </c>
      <c r="T155" s="63" t="e">
        <f t="shared" si="43"/>
        <v>#VALUE!</v>
      </c>
      <c r="U155" s="62" t="str">
        <f t="shared" si="44"/>
        <v>070908870</v>
      </c>
      <c r="V155" s="66" t="str">
        <f t="shared" si="45"/>
        <v>070908870</v>
      </c>
      <c r="W155" s="63">
        <f t="shared" si="46"/>
        <v>1</v>
      </c>
      <c r="X155" s="67">
        <f t="shared" si="47"/>
        <v>1</v>
      </c>
      <c r="Y155" s="63">
        <f t="shared" si="48"/>
        <v>1</v>
      </c>
      <c r="Z155" s="64">
        <f t="shared" si="49"/>
        <v>1</v>
      </c>
      <c r="AA155" s="64">
        <f t="shared" si="50"/>
        <v>1</v>
      </c>
    </row>
    <row r="156" spans="1:27" ht="83.25" customHeight="1" x14ac:dyDescent="0.8">
      <c r="A156" s="29">
        <v>154</v>
      </c>
      <c r="B156" s="31" t="s">
        <v>703</v>
      </c>
      <c r="C156" s="5" t="s">
        <v>1061</v>
      </c>
      <c r="D156" s="11">
        <v>36748</v>
      </c>
      <c r="E156" s="7" t="s">
        <v>505</v>
      </c>
      <c r="F156" s="12" t="s">
        <v>150</v>
      </c>
      <c r="G156" s="77">
        <v>51570404</v>
      </c>
      <c r="H156" s="74" t="s">
        <v>1217</v>
      </c>
      <c r="I156" s="3"/>
      <c r="J156" s="60">
        <v>2</v>
      </c>
      <c r="K156" s="61">
        <f t="shared" si="34"/>
        <v>1</v>
      </c>
      <c r="L156" s="62" t="str">
        <f t="shared" si="35"/>
        <v>51570404</v>
      </c>
      <c r="M156" s="66" t="str">
        <f t="shared" si="36"/>
        <v>051570404</v>
      </c>
      <c r="N156" s="63">
        <f t="shared" si="37"/>
        <v>1</v>
      </c>
      <c r="O156" s="63">
        <f t="shared" si="38"/>
        <v>1</v>
      </c>
      <c r="P156" s="63">
        <f t="shared" si="39"/>
        <v>1</v>
      </c>
      <c r="Q156" s="64">
        <f t="shared" si="40"/>
        <v>1</v>
      </c>
      <c r="R156" s="65" t="str">
        <f t="shared" si="41"/>
        <v>0966975466</v>
      </c>
      <c r="S156" s="62" t="str">
        <f t="shared" si="42"/>
        <v>0966975466</v>
      </c>
      <c r="T156" s="63" t="e">
        <f t="shared" si="43"/>
        <v>#VALUE!</v>
      </c>
      <c r="U156" s="62" t="str">
        <f t="shared" si="44"/>
        <v>0966975466</v>
      </c>
      <c r="V156" s="66" t="str">
        <f t="shared" si="45"/>
        <v>0966975466</v>
      </c>
      <c r="W156" s="63">
        <f t="shared" si="46"/>
        <v>1</v>
      </c>
      <c r="X156" s="67">
        <f t="shared" si="47"/>
        <v>1</v>
      </c>
      <c r="Y156" s="63">
        <f t="shared" si="48"/>
        <v>1</v>
      </c>
      <c r="Z156" s="64">
        <f t="shared" si="49"/>
        <v>1</v>
      </c>
      <c r="AA156" s="64">
        <f t="shared" si="50"/>
        <v>2</v>
      </c>
    </row>
    <row r="157" spans="1:27" ht="83.25" customHeight="1" x14ac:dyDescent="0.8">
      <c r="A157" s="29">
        <v>155</v>
      </c>
      <c r="B157" s="31" t="s">
        <v>704</v>
      </c>
      <c r="C157" s="5" t="s">
        <v>1061</v>
      </c>
      <c r="D157" s="11">
        <v>36593</v>
      </c>
      <c r="E157" s="7" t="s">
        <v>505</v>
      </c>
      <c r="F157" s="12" t="s">
        <v>151</v>
      </c>
      <c r="G157" s="77">
        <v>31035990</v>
      </c>
      <c r="H157" s="74" t="s">
        <v>1218</v>
      </c>
      <c r="I157" s="3"/>
      <c r="J157" s="60"/>
      <c r="K157" s="61">
        <f t="shared" si="34"/>
        <v>1</v>
      </c>
      <c r="L157" s="62" t="str">
        <f t="shared" si="35"/>
        <v>31035990</v>
      </c>
      <c r="M157" s="66" t="str">
        <f t="shared" si="36"/>
        <v>031035990</v>
      </c>
      <c r="N157" s="63">
        <f t="shared" si="37"/>
        <v>1</v>
      </c>
      <c r="O157" s="63">
        <f t="shared" si="38"/>
        <v>1</v>
      </c>
      <c r="P157" s="63">
        <f t="shared" si="39"/>
        <v>1</v>
      </c>
      <c r="Q157" s="64">
        <f t="shared" si="40"/>
        <v>1</v>
      </c>
      <c r="R157" s="65" t="str">
        <f t="shared" si="41"/>
        <v>0967359373</v>
      </c>
      <c r="S157" s="62" t="str">
        <f t="shared" si="42"/>
        <v>0967359373</v>
      </c>
      <c r="T157" s="63" t="e">
        <f t="shared" si="43"/>
        <v>#VALUE!</v>
      </c>
      <c r="U157" s="62" t="str">
        <f t="shared" si="44"/>
        <v>0967359373</v>
      </c>
      <c r="V157" s="66" t="str">
        <f t="shared" si="45"/>
        <v>0967359373</v>
      </c>
      <c r="W157" s="63">
        <f t="shared" si="46"/>
        <v>1</v>
      </c>
      <c r="X157" s="67">
        <f t="shared" si="47"/>
        <v>1</v>
      </c>
      <c r="Y157" s="63">
        <f t="shared" si="48"/>
        <v>1</v>
      </c>
      <c r="Z157" s="64">
        <f t="shared" si="49"/>
        <v>1</v>
      </c>
      <c r="AA157" s="64">
        <f t="shared" si="50"/>
        <v>1</v>
      </c>
    </row>
    <row r="158" spans="1:27" ht="83.25" customHeight="1" x14ac:dyDescent="0.8">
      <c r="A158" s="29">
        <v>156</v>
      </c>
      <c r="B158" s="31" t="s">
        <v>705</v>
      </c>
      <c r="C158" s="5" t="s">
        <v>1061</v>
      </c>
      <c r="D158" s="18">
        <v>33757</v>
      </c>
      <c r="E158" s="7" t="s">
        <v>505</v>
      </c>
      <c r="F158" s="19" t="s">
        <v>152</v>
      </c>
      <c r="G158" s="79">
        <v>61857240</v>
      </c>
      <c r="H158" s="74" t="s">
        <v>1219</v>
      </c>
      <c r="I158" s="3"/>
      <c r="J158" s="60"/>
      <c r="K158" s="61">
        <f t="shared" si="34"/>
        <v>1</v>
      </c>
      <c r="L158" s="62" t="str">
        <f t="shared" si="35"/>
        <v>61857240</v>
      </c>
      <c r="M158" s="66" t="str">
        <f t="shared" si="36"/>
        <v>061857240</v>
      </c>
      <c r="N158" s="63">
        <f t="shared" si="37"/>
        <v>1</v>
      </c>
      <c r="O158" s="63">
        <f t="shared" si="38"/>
        <v>1</v>
      </c>
      <c r="P158" s="63">
        <f t="shared" si="39"/>
        <v>1</v>
      </c>
      <c r="Q158" s="64">
        <f t="shared" si="40"/>
        <v>1</v>
      </c>
      <c r="R158" s="65" t="str">
        <f t="shared" si="41"/>
        <v>0882019647</v>
      </c>
      <c r="S158" s="62" t="str">
        <f t="shared" si="42"/>
        <v>0882019647</v>
      </c>
      <c r="T158" s="63" t="e">
        <f t="shared" si="43"/>
        <v>#VALUE!</v>
      </c>
      <c r="U158" s="62" t="str">
        <f t="shared" si="44"/>
        <v>0882019647</v>
      </c>
      <c r="V158" s="66" t="str">
        <f t="shared" si="45"/>
        <v>0882019647</v>
      </c>
      <c r="W158" s="63">
        <f t="shared" si="46"/>
        <v>1</v>
      </c>
      <c r="X158" s="67">
        <f t="shared" si="47"/>
        <v>1</v>
      </c>
      <c r="Y158" s="63">
        <f t="shared" si="48"/>
        <v>1</v>
      </c>
      <c r="Z158" s="64">
        <f t="shared" si="49"/>
        <v>1</v>
      </c>
      <c r="AA158" s="64">
        <f t="shared" si="50"/>
        <v>1</v>
      </c>
    </row>
    <row r="159" spans="1:27" ht="83.25" customHeight="1" x14ac:dyDescent="0.8">
      <c r="A159" s="29">
        <v>157</v>
      </c>
      <c r="B159" s="31" t="s">
        <v>543</v>
      </c>
      <c r="C159" s="5" t="s">
        <v>1061</v>
      </c>
      <c r="D159" s="11">
        <v>36923</v>
      </c>
      <c r="E159" s="7" t="s">
        <v>505</v>
      </c>
      <c r="F159" s="12" t="s">
        <v>544</v>
      </c>
      <c r="G159" s="77">
        <v>51588841</v>
      </c>
      <c r="H159" s="74" t="s">
        <v>1220</v>
      </c>
      <c r="I159" s="3"/>
      <c r="J159" s="60"/>
      <c r="K159" s="61">
        <f t="shared" si="34"/>
        <v>1</v>
      </c>
      <c r="L159" s="62" t="str">
        <f t="shared" si="35"/>
        <v>51588841</v>
      </c>
      <c r="M159" s="66" t="str">
        <f t="shared" si="36"/>
        <v>051588841</v>
      </c>
      <c r="N159" s="63">
        <f t="shared" si="37"/>
        <v>1</v>
      </c>
      <c r="O159" s="63">
        <f t="shared" si="38"/>
        <v>1</v>
      </c>
      <c r="P159" s="63">
        <f t="shared" si="39"/>
        <v>1</v>
      </c>
      <c r="Q159" s="64">
        <f t="shared" si="40"/>
        <v>1</v>
      </c>
      <c r="R159" s="65" t="str">
        <f t="shared" si="41"/>
        <v>0966032240</v>
      </c>
      <c r="S159" s="62" t="str">
        <f t="shared" si="42"/>
        <v>0966032240</v>
      </c>
      <c r="T159" s="63" t="e">
        <f t="shared" si="43"/>
        <v>#VALUE!</v>
      </c>
      <c r="U159" s="62" t="str">
        <f t="shared" si="44"/>
        <v>0966032240</v>
      </c>
      <c r="V159" s="66" t="str">
        <f t="shared" si="45"/>
        <v>0966032240</v>
      </c>
      <c r="W159" s="63">
        <f t="shared" si="46"/>
        <v>1</v>
      </c>
      <c r="X159" s="67">
        <f t="shared" si="47"/>
        <v>1</v>
      </c>
      <c r="Y159" s="63">
        <f t="shared" si="48"/>
        <v>1</v>
      </c>
      <c r="Z159" s="64">
        <f t="shared" si="49"/>
        <v>1</v>
      </c>
      <c r="AA159" s="64">
        <f t="shared" si="50"/>
        <v>1</v>
      </c>
    </row>
    <row r="160" spans="1:27" ht="83.25" customHeight="1" x14ac:dyDescent="0.8">
      <c r="A160" s="29">
        <v>158</v>
      </c>
      <c r="B160" s="31" t="s">
        <v>1019</v>
      </c>
      <c r="C160" s="5" t="s">
        <v>1061</v>
      </c>
      <c r="D160" s="6">
        <v>33644</v>
      </c>
      <c r="E160" s="7" t="s">
        <v>505</v>
      </c>
      <c r="F160" s="8" t="s">
        <v>469</v>
      </c>
      <c r="G160" s="76">
        <v>110384242</v>
      </c>
      <c r="H160" s="74" t="s">
        <v>1221</v>
      </c>
      <c r="I160" s="3"/>
      <c r="J160" s="60"/>
      <c r="K160" s="61">
        <f t="shared" si="34"/>
        <v>1</v>
      </c>
      <c r="L160" s="62" t="str">
        <f t="shared" si="35"/>
        <v>110384242</v>
      </c>
      <c r="M160" s="66" t="str">
        <f t="shared" si="36"/>
        <v>110384242</v>
      </c>
      <c r="N160" s="63">
        <f t="shared" si="37"/>
        <v>1</v>
      </c>
      <c r="O160" s="63">
        <f t="shared" si="38"/>
        <v>1</v>
      </c>
      <c r="P160" s="63">
        <f t="shared" si="39"/>
        <v>1</v>
      </c>
      <c r="Q160" s="64">
        <f t="shared" si="40"/>
        <v>1</v>
      </c>
      <c r="R160" s="65" t="str">
        <f t="shared" si="41"/>
        <v>0973213447</v>
      </c>
      <c r="S160" s="62" t="str">
        <f t="shared" si="42"/>
        <v>0973213447</v>
      </c>
      <c r="T160" s="63" t="e">
        <f t="shared" si="43"/>
        <v>#VALUE!</v>
      </c>
      <c r="U160" s="62" t="str">
        <f t="shared" si="44"/>
        <v>0973213447</v>
      </c>
      <c r="V160" s="66" t="str">
        <f t="shared" si="45"/>
        <v>0973213447</v>
      </c>
      <c r="W160" s="63">
        <f t="shared" si="46"/>
        <v>1</v>
      </c>
      <c r="X160" s="67">
        <f t="shared" si="47"/>
        <v>1</v>
      </c>
      <c r="Y160" s="63">
        <f t="shared" si="48"/>
        <v>1</v>
      </c>
      <c r="Z160" s="64">
        <f t="shared" si="49"/>
        <v>1</v>
      </c>
      <c r="AA160" s="64">
        <f t="shared" si="50"/>
        <v>1</v>
      </c>
    </row>
    <row r="161" spans="1:27" ht="83.25" customHeight="1" x14ac:dyDescent="0.8">
      <c r="A161" s="29">
        <v>159</v>
      </c>
      <c r="B161" s="31" t="s">
        <v>706</v>
      </c>
      <c r="C161" s="5" t="s">
        <v>1061</v>
      </c>
      <c r="D161" s="11">
        <v>29097</v>
      </c>
      <c r="E161" s="7" t="s">
        <v>506</v>
      </c>
      <c r="F161" s="12" t="s">
        <v>153</v>
      </c>
      <c r="G161" s="77">
        <v>50441659</v>
      </c>
      <c r="H161" s="74" t="s">
        <v>1222</v>
      </c>
      <c r="I161" s="3"/>
      <c r="J161" s="60"/>
      <c r="K161" s="61">
        <f t="shared" si="34"/>
        <v>1</v>
      </c>
      <c r="L161" s="62" t="str">
        <f t="shared" si="35"/>
        <v>50441659</v>
      </c>
      <c r="M161" s="66" t="str">
        <f t="shared" si="36"/>
        <v>050441659</v>
      </c>
      <c r="N161" s="63">
        <f t="shared" si="37"/>
        <v>1</v>
      </c>
      <c r="O161" s="63">
        <f t="shared" si="38"/>
        <v>1</v>
      </c>
      <c r="P161" s="63">
        <f t="shared" si="39"/>
        <v>1</v>
      </c>
      <c r="Q161" s="64">
        <f t="shared" si="40"/>
        <v>1</v>
      </c>
      <c r="R161" s="65" t="str">
        <f t="shared" si="41"/>
        <v>0966238376</v>
      </c>
      <c r="S161" s="62" t="str">
        <f t="shared" si="42"/>
        <v>0966238376</v>
      </c>
      <c r="T161" s="63" t="e">
        <f t="shared" si="43"/>
        <v>#VALUE!</v>
      </c>
      <c r="U161" s="62" t="str">
        <f t="shared" si="44"/>
        <v>0966238376</v>
      </c>
      <c r="V161" s="66" t="str">
        <f t="shared" si="45"/>
        <v>0966238376</v>
      </c>
      <c r="W161" s="63">
        <f t="shared" si="46"/>
        <v>1</v>
      </c>
      <c r="X161" s="67">
        <f t="shared" si="47"/>
        <v>1</v>
      </c>
      <c r="Y161" s="63">
        <f t="shared" si="48"/>
        <v>1</v>
      </c>
      <c r="Z161" s="64">
        <f t="shared" si="49"/>
        <v>1</v>
      </c>
      <c r="AA161" s="64">
        <f t="shared" si="50"/>
        <v>1</v>
      </c>
    </row>
    <row r="162" spans="1:27" ht="83.25" customHeight="1" x14ac:dyDescent="0.8">
      <c r="A162" s="29">
        <v>160</v>
      </c>
      <c r="B162" s="31" t="s">
        <v>707</v>
      </c>
      <c r="C162" s="5" t="s">
        <v>1063</v>
      </c>
      <c r="D162" s="11">
        <v>35022</v>
      </c>
      <c r="E162" s="7" t="s">
        <v>506</v>
      </c>
      <c r="F162" s="12" t="s">
        <v>154</v>
      </c>
      <c r="G162" s="77">
        <v>30559462</v>
      </c>
      <c r="H162" s="74" t="s">
        <v>1223</v>
      </c>
      <c r="I162" s="3"/>
      <c r="J162" s="60"/>
      <c r="K162" s="61">
        <f t="shared" si="34"/>
        <v>1</v>
      </c>
      <c r="L162" s="62" t="str">
        <f t="shared" si="35"/>
        <v>30559462</v>
      </c>
      <c r="M162" s="66" t="str">
        <f t="shared" si="36"/>
        <v>030559462</v>
      </c>
      <c r="N162" s="63">
        <f t="shared" si="37"/>
        <v>1</v>
      </c>
      <c r="O162" s="63">
        <f t="shared" si="38"/>
        <v>1</v>
      </c>
      <c r="P162" s="63">
        <f t="shared" si="39"/>
        <v>1</v>
      </c>
      <c r="Q162" s="64">
        <f t="shared" si="40"/>
        <v>1</v>
      </c>
      <c r="R162" s="65" t="str">
        <f t="shared" si="41"/>
        <v>010561024</v>
      </c>
      <c r="S162" s="62" t="str">
        <f t="shared" si="42"/>
        <v>010561024</v>
      </c>
      <c r="T162" s="63" t="e">
        <f t="shared" si="43"/>
        <v>#VALUE!</v>
      </c>
      <c r="U162" s="62" t="str">
        <f t="shared" si="44"/>
        <v>010561024</v>
      </c>
      <c r="V162" s="66" t="str">
        <f t="shared" si="45"/>
        <v>010561024</v>
      </c>
      <c r="W162" s="63">
        <f t="shared" si="46"/>
        <v>1</v>
      </c>
      <c r="X162" s="67">
        <f t="shared" si="47"/>
        <v>1</v>
      </c>
      <c r="Y162" s="63">
        <f t="shared" si="48"/>
        <v>1</v>
      </c>
      <c r="Z162" s="64">
        <f t="shared" si="49"/>
        <v>1</v>
      </c>
      <c r="AA162" s="64">
        <f t="shared" si="50"/>
        <v>1</v>
      </c>
    </row>
    <row r="163" spans="1:27" ht="83.25" customHeight="1" x14ac:dyDescent="0.8">
      <c r="A163" s="29">
        <v>161</v>
      </c>
      <c r="B163" s="31" t="s">
        <v>708</v>
      </c>
      <c r="C163" s="5" t="s">
        <v>1061</v>
      </c>
      <c r="D163" s="6">
        <v>34579</v>
      </c>
      <c r="E163" s="7" t="s">
        <v>506</v>
      </c>
      <c r="F163" s="8" t="s">
        <v>155</v>
      </c>
      <c r="G163" s="76">
        <v>150699582</v>
      </c>
      <c r="H163" s="74" t="s">
        <v>1224</v>
      </c>
      <c r="I163" s="3"/>
      <c r="J163" s="60"/>
      <c r="K163" s="61">
        <f t="shared" si="34"/>
        <v>1</v>
      </c>
      <c r="L163" s="62" t="str">
        <f t="shared" si="35"/>
        <v>150699582</v>
      </c>
      <c r="M163" s="66" t="str">
        <f t="shared" si="36"/>
        <v>150699582</v>
      </c>
      <c r="N163" s="63">
        <f t="shared" si="37"/>
        <v>1</v>
      </c>
      <c r="O163" s="63">
        <f t="shared" si="38"/>
        <v>1</v>
      </c>
      <c r="P163" s="63">
        <f t="shared" si="39"/>
        <v>1</v>
      </c>
      <c r="Q163" s="64">
        <f t="shared" si="40"/>
        <v>1</v>
      </c>
      <c r="R163" s="65" t="str">
        <f t="shared" si="41"/>
        <v>069513703</v>
      </c>
      <c r="S163" s="62" t="str">
        <f t="shared" si="42"/>
        <v>069513703</v>
      </c>
      <c r="T163" s="63" t="e">
        <f t="shared" si="43"/>
        <v>#VALUE!</v>
      </c>
      <c r="U163" s="62" t="str">
        <f t="shared" si="44"/>
        <v>069513703</v>
      </c>
      <c r="V163" s="66" t="str">
        <f t="shared" si="45"/>
        <v>069513703</v>
      </c>
      <c r="W163" s="63">
        <f t="shared" si="46"/>
        <v>1</v>
      </c>
      <c r="X163" s="67">
        <f t="shared" si="47"/>
        <v>1</v>
      </c>
      <c r="Y163" s="63">
        <f t="shared" si="48"/>
        <v>1</v>
      </c>
      <c r="Z163" s="64">
        <f t="shared" si="49"/>
        <v>1</v>
      </c>
      <c r="AA163" s="64">
        <f t="shared" si="50"/>
        <v>1</v>
      </c>
    </row>
    <row r="164" spans="1:27" ht="83.25" customHeight="1" x14ac:dyDescent="0.8">
      <c r="A164" s="29">
        <v>162</v>
      </c>
      <c r="B164" s="31" t="s">
        <v>709</v>
      </c>
      <c r="C164" s="5" t="s">
        <v>1061</v>
      </c>
      <c r="D164" s="11">
        <v>30776</v>
      </c>
      <c r="E164" s="7" t="s">
        <v>506</v>
      </c>
      <c r="F164" s="12" t="s">
        <v>156</v>
      </c>
      <c r="G164" s="77">
        <v>20487861</v>
      </c>
      <c r="H164" s="74" t="s">
        <v>1225</v>
      </c>
      <c r="I164" s="3"/>
      <c r="J164" s="60"/>
      <c r="K164" s="61">
        <f t="shared" si="34"/>
        <v>1</v>
      </c>
      <c r="L164" s="62" t="str">
        <f t="shared" si="35"/>
        <v>20487861</v>
      </c>
      <c r="M164" s="66" t="str">
        <f t="shared" si="36"/>
        <v>020487861</v>
      </c>
      <c r="N164" s="63">
        <f t="shared" si="37"/>
        <v>1</v>
      </c>
      <c r="O164" s="63">
        <f t="shared" si="38"/>
        <v>1</v>
      </c>
      <c r="P164" s="63">
        <f t="shared" si="39"/>
        <v>1</v>
      </c>
      <c r="Q164" s="64">
        <f t="shared" si="40"/>
        <v>1</v>
      </c>
      <c r="R164" s="65" t="str">
        <f t="shared" si="41"/>
        <v>086312622</v>
      </c>
      <c r="S164" s="62" t="str">
        <f t="shared" si="42"/>
        <v>086312622</v>
      </c>
      <c r="T164" s="63" t="e">
        <f t="shared" si="43"/>
        <v>#VALUE!</v>
      </c>
      <c r="U164" s="62" t="str">
        <f t="shared" si="44"/>
        <v>086312622</v>
      </c>
      <c r="V164" s="66" t="str">
        <f t="shared" si="45"/>
        <v>086312622</v>
      </c>
      <c r="W164" s="63">
        <f t="shared" si="46"/>
        <v>1</v>
      </c>
      <c r="X164" s="67">
        <f t="shared" si="47"/>
        <v>1</v>
      </c>
      <c r="Y164" s="63">
        <f t="shared" si="48"/>
        <v>1</v>
      </c>
      <c r="Z164" s="64">
        <f t="shared" si="49"/>
        <v>1</v>
      </c>
      <c r="AA164" s="64">
        <f t="shared" si="50"/>
        <v>1</v>
      </c>
    </row>
    <row r="165" spans="1:27" ht="83.25" customHeight="1" x14ac:dyDescent="0.8">
      <c r="A165" s="29">
        <v>163</v>
      </c>
      <c r="B165" s="31" t="s">
        <v>710</v>
      </c>
      <c r="C165" s="5" t="s">
        <v>1061</v>
      </c>
      <c r="D165" s="6">
        <v>35592</v>
      </c>
      <c r="E165" s="7" t="s">
        <v>506</v>
      </c>
      <c r="F165" s="8" t="s">
        <v>157</v>
      </c>
      <c r="G165" s="76">
        <v>51209536</v>
      </c>
      <c r="H165" s="74" t="s">
        <v>1226</v>
      </c>
      <c r="I165" s="3"/>
      <c r="J165" s="60"/>
      <c r="K165" s="61">
        <f t="shared" si="34"/>
        <v>1</v>
      </c>
      <c r="L165" s="62" t="str">
        <f t="shared" si="35"/>
        <v>51209536</v>
      </c>
      <c r="M165" s="66" t="str">
        <f t="shared" si="36"/>
        <v>051209536</v>
      </c>
      <c r="N165" s="63">
        <f t="shared" si="37"/>
        <v>1</v>
      </c>
      <c r="O165" s="63">
        <f t="shared" si="38"/>
        <v>1</v>
      </c>
      <c r="P165" s="63">
        <f t="shared" si="39"/>
        <v>1</v>
      </c>
      <c r="Q165" s="64">
        <f t="shared" si="40"/>
        <v>1</v>
      </c>
      <c r="R165" s="65" t="str">
        <f t="shared" si="41"/>
        <v>081420268</v>
      </c>
      <c r="S165" s="62" t="str">
        <f t="shared" si="42"/>
        <v>081420268</v>
      </c>
      <c r="T165" s="63" t="e">
        <f t="shared" si="43"/>
        <v>#VALUE!</v>
      </c>
      <c r="U165" s="62" t="str">
        <f t="shared" si="44"/>
        <v>081420268</v>
      </c>
      <c r="V165" s="66" t="str">
        <f t="shared" si="45"/>
        <v>081420268</v>
      </c>
      <c r="W165" s="63">
        <f t="shared" si="46"/>
        <v>1</v>
      </c>
      <c r="X165" s="67">
        <f t="shared" si="47"/>
        <v>1</v>
      </c>
      <c r="Y165" s="63">
        <f t="shared" si="48"/>
        <v>1</v>
      </c>
      <c r="Z165" s="64">
        <f t="shared" si="49"/>
        <v>1</v>
      </c>
      <c r="AA165" s="64">
        <f t="shared" si="50"/>
        <v>1</v>
      </c>
    </row>
    <row r="166" spans="1:27" ht="83.25" customHeight="1" x14ac:dyDescent="0.8">
      <c r="A166" s="29">
        <v>164</v>
      </c>
      <c r="B166" s="31" t="s">
        <v>711</v>
      </c>
      <c r="C166" s="5" t="s">
        <v>1061</v>
      </c>
      <c r="D166" s="6">
        <v>30901</v>
      </c>
      <c r="E166" s="7" t="s">
        <v>506</v>
      </c>
      <c r="F166" s="8" t="s">
        <v>158</v>
      </c>
      <c r="G166" s="75" t="s">
        <v>1030</v>
      </c>
      <c r="H166" s="74" t="s">
        <v>1227</v>
      </c>
      <c r="I166" s="3"/>
      <c r="J166" s="60"/>
      <c r="K166" s="61">
        <f t="shared" si="34"/>
        <v>1</v>
      </c>
      <c r="L166" s="62" t="str">
        <f t="shared" si="35"/>
        <v>រោងចក្រគិតអោយចំនួន40ដុល្លាបន្ថែមទៀត</v>
      </c>
      <c r="M166" s="66">
        <f t="shared" si="36"/>
        <v>2</v>
      </c>
      <c r="N166" s="63">
        <f t="shared" si="37"/>
        <v>2</v>
      </c>
      <c r="O166" s="63">
        <f t="shared" si="38"/>
        <v>1</v>
      </c>
      <c r="P166" s="63">
        <f t="shared" si="39"/>
        <v>2</v>
      </c>
      <c r="Q166" s="64">
        <f t="shared" si="40"/>
        <v>2</v>
      </c>
      <c r="R166" s="65" t="str">
        <f t="shared" si="41"/>
        <v>0966152312</v>
      </c>
      <c r="S166" s="62" t="str">
        <f t="shared" si="42"/>
        <v>0966152312</v>
      </c>
      <c r="T166" s="63" t="e">
        <f t="shared" si="43"/>
        <v>#VALUE!</v>
      </c>
      <c r="U166" s="62" t="str">
        <f t="shared" si="44"/>
        <v>0966152312</v>
      </c>
      <c r="V166" s="66" t="str">
        <f t="shared" si="45"/>
        <v>0966152312</v>
      </c>
      <c r="W166" s="63">
        <f t="shared" si="46"/>
        <v>1</v>
      </c>
      <c r="X166" s="67">
        <f t="shared" si="47"/>
        <v>1</v>
      </c>
      <c r="Y166" s="63">
        <f t="shared" si="48"/>
        <v>1</v>
      </c>
      <c r="Z166" s="64">
        <f t="shared" si="49"/>
        <v>1</v>
      </c>
      <c r="AA166" s="64">
        <f t="shared" si="50"/>
        <v>2</v>
      </c>
    </row>
    <row r="167" spans="1:27" ht="83.25" customHeight="1" x14ac:dyDescent="0.8">
      <c r="A167" s="29">
        <v>165</v>
      </c>
      <c r="B167" s="31" t="s">
        <v>712</v>
      </c>
      <c r="C167" s="5" t="s">
        <v>1061</v>
      </c>
      <c r="D167" s="11">
        <v>33493</v>
      </c>
      <c r="E167" s="7" t="s">
        <v>506</v>
      </c>
      <c r="F167" s="12" t="s">
        <v>159</v>
      </c>
      <c r="G167" s="77">
        <v>50704019</v>
      </c>
      <c r="H167" s="74" t="s">
        <v>1228</v>
      </c>
      <c r="I167" s="3"/>
      <c r="J167" s="60"/>
      <c r="K167" s="61">
        <f t="shared" si="34"/>
        <v>1</v>
      </c>
      <c r="L167" s="62" t="str">
        <f t="shared" si="35"/>
        <v>50704019</v>
      </c>
      <c r="M167" s="66" t="str">
        <f t="shared" si="36"/>
        <v>050704019</v>
      </c>
      <c r="N167" s="63">
        <f t="shared" si="37"/>
        <v>1</v>
      </c>
      <c r="O167" s="63">
        <f t="shared" si="38"/>
        <v>1</v>
      </c>
      <c r="P167" s="63">
        <f t="shared" si="39"/>
        <v>1</v>
      </c>
      <c r="Q167" s="64">
        <f t="shared" si="40"/>
        <v>1</v>
      </c>
      <c r="R167" s="65" t="str">
        <f t="shared" si="41"/>
        <v>087239781</v>
      </c>
      <c r="S167" s="62" t="str">
        <f t="shared" si="42"/>
        <v>087239781</v>
      </c>
      <c r="T167" s="63" t="e">
        <f t="shared" si="43"/>
        <v>#VALUE!</v>
      </c>
      <c r="U167" s="62" t="str">
        <f t="shared" si="44"/>
        <v>087239781</v>
      </c>
      <c r="V167" s="66" t="str">
        <f t="shared" si="45"/>
        <v>087239781</v>
      </c>
      <c r="W167" s="63">
        <f t="shared" si="46"/>
        <v>1</v>
      </c>
      <c r="X167" s="67">
        <f t="shared" si="47"/>
        <v>1</v>
      </c>
      <c r="Y167" s="63">
        <f t="shared" si="48"/>
        <v>1</v>
      </c>
      <c r="Z167" s="64">
        <f t="shared" si="49"/>
        <v>1</v>
      </c>
      <c r="AA167" s="64">
        <f t="shared" si="50"/>
        <v>1</v>
      </c>
    </row>
    <row r="168" spans="1:27" ht="83.25" customHeight="1" x14ac:dyDescent="0.8">
      <c r="A168" s="29">
        <v>166</v>
      </c>
      <c r="B168" s="31" t="s">
        <v>713</v>
      </c>
      <c r="C168" s="5" t="s">
        <v>1061</v>
      </c>
      <c r="D168" s="11">
        <v>33668</v>
      </c>
      <c r="E168" s="7" t="s">
        <v>506</v>
      </c>
      <c r="F168" s="12" t="s">
        <v>160</v>
      </c>
      <c r="G168" s="77">
        <v>160502641</v>
      </c>
      <c r="H168" s="74" t="s">
        <v>1229</v>
      </c>
      <c r="I168" s="3"/>
      <c r="J168" s="60"/>
      <c r="K168" s="61">
        <f t="shared" si="34"/>
        <v>1</v>
      </c>
      <c r="L168" s="62" t="str">
        <f t="shared" si="35"/>
        <v>160502641</v>
      </c>
      <c r="M168" s="66" t="str">
        <f t="shared" si="36"/>
        <v>160502641</v>
      </c>
      <c r="N168" s="63">
        <f t="shared" si="37"/>
        <v>1</v>
      </c>
      <c r="O168" s="63">
        <f t="shared" si="38"/>
        <v>1</v>
      </c>
      <c r="P168" s="63">
        <f t="shared" si="39"/>
        <v>1</v>
      </c>
      <c r="Q168" s="64">
        <f t="shared" si="40"/>
        <v>1</v>
      </c>
      <c r="R168" s="65" t="str">
        <f t="shared" si="41"/>
        <v>081325118</v>
      </c>
      <c r="S168" s="62" t="str">
        <f t="shared" si="42"/>
        <v>081325118</v>
      </c>
      <c r="T168" s="63" t="e">
        <f t="shared" si="43"/>
        <v>#VALUE!</v>
      </c>
      <c r="U168" s="62" t="str">
        <f t="shared" si="44"/>
        <v>081325118</v>
      </c>
      <c r="V168" s="66" t="str">
        <f t="shared" si="45"/>
        <v>081325118</v>
      </c>
      <c r="W168" s="63">
        <f t="shared" si="46"/>
        <v>1</v>
      </c>
      <c r="X168" s="67">
        <f t="shared" si="47"/>
        <v>1</v>
      </c>
      <c r="Y168" s="63">
        <f t="shared" si="48"/>
        <v>1</v>
      </c>
      <c r="Z168" s="64">
        <f t="shared" si="49"/>
        <v>1</v>
      </c>
      <c r="AA168" s="64">
        <f t="shared" si="50"/>
        <v>1</v>
      </c>
    </row>
    <row r="169" spans="1:27" ht="83.25" customHeight="1" x14ac:dyDescent="0.8">
      <c r="A169" s="29">
        <v>167</v>
      </c>
      <c r="B169" s="31" t="s">
        <v>714</v>
      </c>
      <c r="C169" s="5" t="s">
        <v>1063</v>
      </c>
      <c r="D169" s="6">
        <v>33932</v>
      </c>
      <c r="E169" s="7" t="s">
        <v>506</v>
      </c>
      <c r="F169" s="8" t="s">
        <v>161</v>
      </c>
      <c r="G169" s="76">
        <v>11160515</v>
      </c>
      <c r="H169" s="74" t="s">
        <v>1230</v>
      </c>
      <c r="I169" s="3"/>
      <c r="J169" s="60"/>
      <c r="K169" s="61">
        <f t="shared" si="34"/>
        <v>1</v>
      </c>
      <c r="L169" s="62" t="str">
        <f t="shared" si="35"/>
        <v>11160515</v>
      </c>
      <c r="M169" s="66" t="str">
        <f t="shared" si="36"/>
        <v>011160515</v>
      </c>
      <c r="N169" s="63">
        <f t="shared" si="37"/>
        <v>1</v>
      </c>
      <c r="O169" s="63">
        <f t="shared" si="38"/>
        <v>1</v>
      </c>
      <c r="P169" s="63">
        <f t="shared" si="39"/>
        <v>1</v>
      </c>
      <c r="Q169" s="64">
        <f t="shared" si="40"/>
        <v>1</v>
      </c>
      <c r="R169" s="65" t="str">
        <f t="shared" si="41"/>
        <v>098689649</v>
      </c>
      <c r="S169" s="62" t="str">
        <f t="shared" si="42"/>
        <v>098689649</v>
      </c>
      <c r="T169" s="63" t="e">
        <f t="shared" si="43"/>
        <v>#VALUE!</v>
      </c>
      <c r="U169" s="62" t="str">
        <f t="shared" si="44"/>
        <v>098689649</v>
      </c>
      <c r="V169" s="66" t="str">
        <f t="shared" si="45"/>
        <v>098689649</v>
      </c>
      <c r="W169" s="63">
        <f t="shared" si="46"/>
        <v>1</v>
      </c>
      <c r="X169" s="67">
        <f t="shared" si="47"/>
        <v>1</v>
      </c>
      <c r="Y169" s="63">
        <f t="shared" si="48"/>
        <v>1</v>
      </c>
      <c r="Z169" s="64">
        <f t="shared" si="49"/>
        <v>1</v>
      </c>
      <c r="AA169" s="64">
        <f t="shared" si="50"/>
        <v>1</v>
      </c>
    </row>
    <row r="170" spans="1:27" ht="83.25" customHeight="1" x14ac:dyDescent="0.8">
      <c r="A170" s="29">
        <v>168</v>
      </c>
      <c r="B170" s="33" t="s">
        <v>715</v>
      </c>
      <c r="C170" s="5" t="s">
        <v>1061</v>
      </c>
      <c r="D170" s="6">
        <v>29562</v>
      </c>
      <c r="E170" s="7" t="s">
        <v>506</v>
      </c>
      <c r="F170" s="8" t="s">
        <v>162</v>
      </c>
      <c r="G170" s="76">
        <v>150771782</v>
      </c>
      <c r="H170" s="74" t="s">
        <v>1231</v>
      </c>
      <c r="I170" s="3"/>
      <c r="J170" s="60"/>
      <c r="K170" s="61">
        <f t="shared" si="34"/>
        <v>1</v>
      </c>
      <c r="L170" s="62" t="str">
        <f t="shared" si="35"/>
        <v>150771782</v>
      </c>
      <c r="M170" s="66" t="str">
        <f t="shared" si="36"/>
        <v>150771782</v>
      </c>
      <c r="N170" s="63">
        <f t="shared" si="37"/>
        <v>1</v>
      </c>
      <c r="O170" s="63">
        <f t="shared" si="38"/>
        <v>1</v>
      </c>
      <c r="P170" s="63">
        <f t="shared" si="39"/>
        <v>1</v>
      </c>
      <c r="Q170" s="64">
        <f t="shared" si="40"/>
        <v>1</v>
      </c>
      <c r="R170" s="65" t="str">
        <f t="shared" si="41"/>
        <v>093662514</v>
      </c>
      <c r="S170" s="62" t="str">
        <f t="shared" si="42"/>
        <v>093662514</v>
      </c>
      <c r="T170" s="63" t="e">
        <f t="shared" si="43"/>
        <v>#VALUE!</v>
      </c>
      <c r="U170" s="62" t="str">
        <f t="shared" si="44"/>
        <v>093662514</v>
      </c>
      <c r="V170" s="66" t="str">
        <f t="shared" si="45"/>
        <v>093662514</v>
      </c>
      <c r="W170" s="63">
        <f t="shared" si="46"/>
        <v>1</v>
      </c>
      <c r="X170" s="67">
        <f t="shared" si="47"/>
        <v>1</v>
      </c>
      <c r="Y170" s="63">
        <f t="shared" si="48"/>
        <v>1</v>
      </c>
      <c r="Z170" s="64">
        <f t="shared" si="49"/>
        <v>1</v>
      </c>
      <c r="AA170" s="64">
        <f t="shared" si="50"/>
        <v>1</v>
      </c>
    </row>
    <row r="171" spans="1:27" ht="83.25" customHeight="1" x14ac:dyDescent="0.8">
      <c r="A171" s="29">
        <v>169</v>
      </c>
      <c r="B171" s="31" t="s">
        <v>716</v>
      </c>
      <c r="C171" s="5" t="s">
        <v>1061</v>
      </c>
      <c r="D171" s="6">
        <v>32017</v>
      </c>
      <c r="E171" s="7" t="s">
        <v>506</v>
      </c>
      <c r="F171" s="8" t="s">
        <v>163</v>
      </c>
      <c r="G171" s="76">
        <v>30920277</v>
      </c>
      <c r="H171" s="74" t="s">
        <v>1232</v>
      </c>
      <c r="I171" s="3"/>
      <c r="J171" s="60"/>
      <c r="K171" s="61">
        <f t="shared" si="34"/>
        <v>1</v>
      </c>
      <c r="L171" s="62" t="str">
        <f t="shared" si="35"/>
        <v>30920277</v>
      </c>
      <c r="M171" s="66" t="str">
        <f t="shared" si="36"/>
        <v>030920277</v>
      </c>
      <c r="N171" s="63">
        <f t="shared" si="37"/>
        <v>1</v>
      </c>
      <c r="O171" s="63">
        <f t="shared" si="38"/>
        <v>1</v>
      </c>
      <c r="P171" s="63">
        <f t="shared" si="39"/>
        <v>1</v>
      </c>
      <c r="Q171" s="64">
        <f t="shared" si="40"/>
        <v>1</v>
      </c>
      <c r="R171" s="65" t="str">
        <f t="shared" si="41"/>
        <v>077737849</v>
      </c>
      <c r="S171" s="62" t="str">
        <f t="shared" si="42"/>
        <v>077737849</v>
      </c>
      <c r="T171" s="63" t="e">
        <f t="shared" si="43"/>
        <v>#VALUE!</v>
      </c>
      <c r="U171" s="62" t="str">
        <f t="shared" si="44"/>
        <v>077737849</v>
      </c>
      <c r="V171" s="66" t="str">
        <f t="shared" si="45"/>
        <v>077737849</v>
      </c>
      <c r="W171" s="63">
        <f t="shared" si="46"/>
        <v>1</v>
      </c>
      <c r="X171" s="67">
        <f t="shared" si="47"/>
        <v>1</v>
      </c>
      <c r="Y171" s="63">
        <f t="shared" si="48"/>
        <v>1</v>
      </c>
      <c r="Z171" s="64">
        <f t="shared" si="49"/>
        <v>1</v>
      </c>
      <c r="AA171" s="64">
        <f t="shared" si="50"/>
        <v>1</v>
      </c>
    </row>
    <row r="172" spans="1:27" ht="83.25" customHeight="1" x14ac:dyDescent="0.8">
      <c r="A172" s="29">
        <v>170</v>
      </c>
      <c r="B172" s="31" t="s">
        <v>717</v>
      </c>
      <c r="C172" s="5" t="s">
        <v>1061</v>
      </c>
      <c r="D172" s="6">
        <v>34645</v>
      </c>
      <c r="E172" s="7" t="s">
        <v>506</v>
      </c>
      <c r="F172" s="8" t="s">
        <v>164</v>
      </c>
      <c r="G172" s="76">
        <v>160331259</v>
      </c>
      <c r="H172" s="74" t="s">
        <v>1233</v>
      </c>
      <c r="I172" s="3"/>
      <c r="J172" s="60"/>
      <c r="K172" s="61">
        <f t="shared" si="34"/>
        <v>1</v>
      </c>
      <c r="L172" s="62" t="str">
        <f t="shared" si="35"/>
        <v>160331259</v>
      </c>
      <c r="M172" s="66" t="str">
        <f t="shared" si="36"/>
        <v>160331259</v>
      </c>
      <c r="N172" s="63">
        <f t="shared" si="37"/>
        <v>1</v>
      </c>
      <c r="O172" s="63">
        <f t="shared" si="38"/>
        <v>1</v>
      </c>
      <c r="P172" s="63">
        <f t="shared" si="39"/>
        <v>1</v>
      </c>
      <c r="Q172" s="64">
        <f t="shared" si="40"/>
        <v>1</v>
      </c>
      <c r="R172" s="65" t="str">
        <f t="shared" si="41"/>
        <v>081385483</v>
      </c>
      <c r="S172" s="62" t="str">
        <f t="shared" si="42"/>
        <v>081385483</v>
      </c>
      <c r="T172" s="63" t="e">
        <f t="shared" si="43"/>
        <v>#VALUE!</v>
      </c>
      <c r="U172" s="62" t="str">
        <f t="shared" si="44"/>
        <v>081385483</v>
      </c>
      <c r="V172" s="66" t="str">
        <f t="shared" si="45"/>
        <v>081385483</v>
      </c>
      <c r="W172" s="63">
        <f t="shared" si="46"/>
        <v>1</v>
      </c>
      <c r="X172" s="67">
        <f t="shared" si="47"/>
        <v>1</v>
      </c>
      <c r="Y172" s="63">
        <f t="shared" si="48"/>
        <v>1</v>
      </c>
      <c r="Z172" s="64">
        <f t="shared" si="49"/>
        <v>1</v>
      </c>
      <c r="AA172" s="64">
        <f t="shared" si="50"/>
        <v>1</v>
      </c>
    </row>
    <row r="173" spans="1:27" ht="83.25" customHeight="1" x14ac:dyDescent="0.8">
      <c r="A173" s="29">
        <v>171</v>
      </c>
      <c r="B173" s="31" t="s">
        <v>718</v>
      </c>
      <c r="C173" s="5" t="s">
        <v>1061</v>
      </c>
      <c r="D173" s="11">
        <v>31481</v>
      </c>
      <c r="E173" s="7" t="s">
        <v>506</v>
      </c>
      <c r="F173" s="12" t="s">
        <v>165</v>
      </c>
      <c r="G173" s="77">
        <v>51426063</v>
      </c>
      <c r="H173" s="74" t="s">
        <v>1234</v>
      </c>
      <c r="I173" s="3"/>
      <c r="J173" s="60"/>
      <c r="K173" s="61">
        <f t="shared" si="34"/>
        <v>1</v>
      </c>
      <c r="L173" s="62" t="str">
        <f t="shared" si="35"/>
        <v>51426063</v>
      </c>
      <c r="M173" s="66" t="str">
        <f t="shared" si="36"/>
        <v>051426063</v>
      </c>
      <c r="N173" s="63">
        <f t="shared" si="37"/>
        <v>1</v>
      </c>
      <c r="O173" s="63">
        <f t="shared" si="38"/>
        <v>1</v>
      </c>
      <c r="P173" s="63">
        <f t="shared" si="39"/>
        <v>1</v>
      </c>
      <c r="Q173" s="64">
        <f t="shared" si="40"/>
        <v>1</v>
      </c>
      <c r="R173" s="65" t="str">
        <f t="shared" si="41"/>
        <v>0963910093</v>
      </c>
      <c r="S173" s="62" t="str">
        <f t="shared" si="42"/>
        <v>0963910093</v>
      </c>
      <c r="T173" s="63" t="e">
        <f t="shared" si="43"/>
        <v>#VALUE!</v>
      </c>
      <c r="U173" s="62" t="str">
        <f t="shared" si="44"/>
        <v>0963910093</v>
      </c>
      <c r="V173" s="66" t="str">
        <f t="shared" si="45"/>
        <v>0963910093</v>
      </c>
      <c r="W173" s="63">
        <f t="shared" si="46"/>
        <v>1</v>
      </c>
      <c r="X173" s="67">
        <f t="shared" si="47"/>
        <v>1</v>
      </c>
      <c r="Y173" s="63">
        <f t="shared" si="48"/>
        <v>1</v>
      </c>
      <c r="Z173" s="64">
        <f t="shared" si="49"/>
        <v>1</v>
      </c>
      <c r="AA173" s="64">
        <f t="shared" si="50"/>
        <v>1</v>
      </c>
    </row>
    <row r="174" spans="1:27" ht="83.25" customHeight="1" x14ac:dyDescent="0.8">
      <c r="A174" s="29">
        <v>172</v>
      </c>
      <c r="B174" s="32" t="s">
        <v>719</v>
      </c>
      <c r="C174" s="5" t="s">
        <v>1061</v>
      </c>
      <c r="D174" s="15">
        <v>31963</v>
      </c>
      <c r="E174" s="7" t="s">
        <v>506</v>
      </c>
      <c r="F174" s="16" t="s">
        <v>166</v>
      </c>
      <c r="G174" s="78">
        <v>70317381</v>
      </c>
      <c r="H174" s="74" t="s">
        <v>1235</v>
      </c>
      <c r="I174" s="3"/>
      <c r="J174" s="60"/>
      <c r="K174" s="61">
        <f t="shared" si="34"/>
        <v>1</v>
      </c>
      <c r="L174" s="62" t="str">
        <f t="shared" si="35"/>
        <v>70317381</v>
      </c>
      <c r="M174" s="66" t="str">
        <f t="shared" si="36"/>
        <v>070317381</v>
      </c>
      <c r="N174" s="63">
        <f t="shared" si="37"/>
        <v>1</v>
      </c>
      <c r="O174" s="63">
        <f t="shared" si="38"/>
        <v>1</v>
      </c>
      <c r="P174" s="63">
        <f t="shared" si="39"/>
        <v>1</v>
      </c>
      <c r="Q174" s="64">
        <f t="shared" si="40"/>
        <v>1</v>
      </c>
      <c r="R174" s="65" t="str">
        <f t="shared" si="41"/>
        <v>0882501829</v>
      </c>
      <c r="S174" s="62" t="str">
        <f t="shared" si="42"/>
        <v>0882501829</v>
      </c>
      <c r="T174" s="63" t="e">
        <f t="shared" si="43"/>
        <v>#VALUE!</v>
      </c>
      <c r="U174" s="62" t="str">
        <f t="shared" si="44"/>
        <v>0882501829</v>
      </c>
      <c r="V174" s="66" t="str">
        <f t="shared" si="45"/>
        <v>0882501829</v>
      </c>
      <c r="W174" s="63">
        <f t="shared" si="46"/>
        <v>1</v>
      </c>
      <c r="X174" s="67">
        <f t="shared" si="47"/>
        <v>1</v>
      </c>
      <c r="Y174" s="63">
        <f t="shared" si="48"/>
        <v>1</v>
      </c>
      <c r="Z174" s="64">
        <f t="shared" si="49"/>
        <v>1</v>
      </c>
      <c r="AA174" s="64">
        <f t="shared" si="50"/>
        <v>1</v>
      </c>
    </row>
    <row r="175" spans="1:27" ht="83.25" customHeight="1" x14ac:dyDescent="0.8">
      <c r="A175" s="29">
        <v>173</v>
      </c>
      <c r="B175" s="31" t="s">
        <v>720</v>
      </c>
      <c r="C175" s="5" t="s">
        <v>1061</v>
      </c>
      <c r="D175" s="11">
        <v>33368</v>
      </c>
      <c r="E175" s="7" t="s">
        <v>506</v>
      </c>
      <c r="F175" s="12" t="s">
        <v>167</v>
      </c>
      <c r="G175" s="77" t="s">
        <v>507</v>
      </c>
      <c r="H175" s="74" t="s">
        <v>1236</v>
      </c>
      <c r="I175" s="3"/>
      <c r="J175" s="60"/>
      <c r="K175" s="61">
        <f t="shared" si="34"/>
        <v>1</v>
      </c>
      <c r="L175" s="62" t="str">
        <f t="shared" si="35"/>
        <v>160266561</v>
      </c>
      <c r="M175" s="66" t="str">
        <f t="shared" si="36"/>
        <v>160266561</v>
      </c>
      <c r="N175" s="63">
        <f t="shared" si="37"/>
        <v>1</v>
      </c>
      <c r="O175" s="63">
        <f t="shared" si="38"/>
        <v>1</v>
      </c>
      <c r="P175" s="63">
        <f t="shared" si="39"/>
        <v>1</v>
      </c>
      <c r="Q175" s="64">
        <f t="shared" si="40"/>
        <v>1</v>
      </c>
      <c r="R175" s="65" t="str">
        <f t="shared" si="41"/>
        <v>0963672691</v>
      </c>
      <c r="S175" s="62" t="str">
        <f t="shared" si="42"/>
        <v>0963672691</v>
      </c>
      <c r="T175" s="63" t="e">
        <f t="shared" si="43"/>
        <v>#VALUE!</v>
      </c>
      <c r="U175" s="62" t="str">
        <f t="shared" si="44"/>
        <v>0963672691</v>
      </c>
      <c r="V175" s="66" t="str">
        <f t="shared" si="45"/>
        <v>0963672691</v>
      </c>
      <c r="W175" s="63">
        <f t="shared" si="46"/>
        <v>1</v>
      </c>
      <c r="X175" s="67">
        <f t="shared" si="47"/>
        <v>1</v>
      </c>
      <c r="Y175" s="63">
        <f t="shared" si="48"/>
        <v>1</v>
      </c>
      <c r="Z175" s="64">
        <f t="shared" si="49"/>
        <v>1</v>
      </c>
      <c r="AA175" s="64">
        <f t="shared" si="50"/>
        <v>1</v>
      </c>
    </row>
    <row r="176" spans="1:27" ht="83.25" customHeight="1" x14ac:dyDescent="0.8">
      <c r="A176" s="29">
        <v>174</v>
      </c>
      <c r="B176" s="31" t="s">
        <v>721</v>
      </c>
      <c r="C176" s="5" t="s">
        <v>1061</v>
      </c>
      <c r="D176" s="11">
        <v>34284</v>
      </c>
      <c r="E176" s="7" t="s">
        <v>506</v>
      </c>
      <c r="F176" s="12" t="s">
        <v>168</v>
      </c>
      <c r="G176" s="77">
        <v>11019068</v>
      </c>
      <c r="H176" s="74" t="s">
        <v>1237</v>
      </c>
      <c r="I176" s="3"/>
      <c r="J176" s="60"/>
      <c r="K176" s="61">
        <f t="shared" si="34"/>
        <v>1</v>
      </c>
      <c r="L176" s="62" t="str">
        <f t="shared" si="35"/>
        <v>11019068</v>
      </c>
      <c r="M176" s="66" t="str">
        <f t="shared" si="36"/>
        <v>011019068</v>
      </c>
      <c r="N176" s="63">
        <f t="shared" si="37"/>
        <v>1</v>
      </c>
      <c r="O176" s="63">
        <f t="shared" si="38"/>
        <v>1</v>
      </c>
      <c r="P176" s="63">
        <f t="shared" si="39"/>
        <v>1</v>
      </c>
      <c r="Q176" s="64">
        <f t="shared" si="40"/>
        <v>1</v>
      </c>
      <c r="R176" s="65" t="str">
        <f t="shared" si="41"/>
        <v>0966767664</v>
      </c>
      <c r="S176" s="62" t="str">
        <f t="shared" si="42"/>
        <v>0966767664</v>
      </c>
      <c r="T176" s="63" t="e">
        <f t="shared" si="43"/>
        <v>#VALUE!</v>
      </c>
      <c r="U176" s="62" t="str">
        <f t="shared" si="44"/>
        <v>0966767664</v>
      </c>
      <c r="V176" s="66" t="str">
        <f t="shared" si="45"/>
        <v>0966767664</v>
      </c>
      <c r="W176" s="63">
        <f t="shared" si="46"/>
        <v>1</v>
      </c>
      <c r="X176" s="67">
        <f t="shared" si="47"/>
        <v>1</v>
      </c>
      <c r="Y176" s="63">
        <f t="shared" si="48"/>
        <v>1</v>
      </c>
      <c r="Z176" s="64">
        <f t="shared" si="49"/>
        <v>1</v>
      </c>
      <c r="AA176" s="64">
        <f t="shared" si="50"/>
        <v>1</v>
      </c>
    </row>
    <row r="177" spans="1:27" ht="83.25" customHeight="1" x14ac:dyDescent="0.8">
      <c r="A177" s="29">
        <v>175</v>
      </c>
      <c r="B177" s="31" t="s">
        <v>722</v>
      </c>
      <c r="C177" s="5" t="s">
        <v>1061</v>
      </c>
      <c r="D177" s="11">
        <v>30102</v>
      </c>
      <c r="E177" s="7" t="s">
        <v>506</v>
      </c>
      <c r="F177" s="12" t="s">
        <v>169</v>
      </c>
      <c r="G177" s="77">
        <v>51494079</v>
      </c>
      <c r="H177" s="74" t="s">
        <v>1238</v>
      </c>
      <c r="I177" s="3"/>
      <c r="J177" s="60"/>
      <c r="K177" s="61">
        <f t="shared" si="34"/>
        <v>1</v>
      </c>
      <c r="L177" s="62" t="str">
        <f t="shared" si="35"/>
        <v>51494079</v>
      </c>
      <c r="M177" s="66" t="str">
        <f t="shared" si="36"/>
        <v>051494079</v>
      </c>
      <c r="N177" s="63">
        <f t="shared" si="37"/>
        <v>1</v>
      </c>
      <c r="O177" s="63">
        <f t="shared" si="38"/>
        <v>1</v>
      </c>
      <c r="P177" s="63">
        <f t="shared" si="39"/>
        <v>1</v>
      </c>
      <c r="Q177" s="64">
        <f t="shared" si="40"/>
        <v>1</v>
      </c>
      <c r="R177" s="65" t="str">
        <f t="shared" si="41"/>
        <v>066800365</v>
      </c>
      <c r="S177" s="62" t="str">
        <f t="shared" si="42"/>
        <v>066800365</v>
      </c>
      <c r="T177" s="63" t="e">
        <f t="shared" si="43"/>
        <v>#VALUE!</v>
      </c>
      <c r="U177" s="62" t="str">
        <f t="shared" si="44"/>
        <v>066800365</v>
      </c>
      <c r="V177" s="66" t="str">
        <f t="shared" si="45"/>
        <v>066800365</v>
      </c>
      <c r="W177" s="63">
        <f t="shared" si="46"/>
        <v>1</v>
      </c>
      <c r="X177" s="67">
        <f t="shared" si="47"/>
        <v>1</v>
      </c>
      <c r="Y177" s="63">
        <f t="shared" si="48"/>
        <v>1</v>
      </c>
      <c r="Z177" s="64">
        <f t="shared" si="49"/>
        <v>1</v>
      </c>
      <c r="AA177" s="64">
        <f t="shared" si="50"/>
        <v>1</v>
      </c>
    </row>
    <row r="178" spans="1:27" ht="83.25" customHeight="1" x14ac:dyDescent="0.8">
      <c r="A178" s="29">
        <v>176</v>
      </c>
      <c r="B178" s="31" t="s">
        <v>723</v>
      </c>
      <c r="C178" s="5" t="s">
        <v>1061</v>
      </c>
      <c r="D178" s="11">
        <v>30811</v>
      </c>
      <c r="E178" s="7" t="s">
        <v>506</v>
      </c>
      <c r="F178" s="12" t="s">
        <v>170</v>
      </c>
      <c r="G178" s="77">
        <v>51164009</v>
      </c>
      <c r="H178" s="74" t="s">
        <v>1239</v>
      </c>
      <c r="I178" s="3"/>
      <c r="J178" s="60"/>
      <c r="K178" s="61">
        <f t="shared" si="34"/>
        <v>1</v>
      </c>
      <c r="L178" s="62" t="str">
        <f t="shared" si="35"/>
        <v>51164009</v>
      </c>
      <c r="M178" s="66" t="str">
        <f t="shared" si="36"/>
        <v>051164009</v>
      </c>
      <c r="N178" s="63">
        <f t="shared" si="37"/>
        <v>1</v>
      </c>
      <c r="O178" s="63">
        <f t="shared" si="38"/>
        <v>1</v>
      </c>
      <c r="P178" s="63">
        <f t="shared" si="39"/>
        <v>1</v>
      </c>
      <c r="Q178" s="64">
        <f t="shared" si="40"/>
        <v>1</v>
      </c>
      <c r="R178" s="65" t="str">
        <f t="shared" si="41"/>
        <v>0963754901</v>
      </c>
      <c r="S178" s="62" t="str">
        <f t="shared" si="42"/>
        <v>0963754901</v>
      </c>
      <c r="T178" s="63" t="e">
        <f t="shared" si="43"/>
        <v>#VALUE!</v>
      </c>
      <c r="U178" s="62" t="str">
        <f t="shared" si="44"/>
        <v>0963754901</v>
      </c>
      <c r="V178" s="66" t="str">
        <f t="shared" si="45"/>
        <v>0963754901</v>
      </c>
      <c r="W178" s="63">
        <f t="shared" si="46"/>
        <v>1</v>
      </c>
      <c r="X178" s="67">
        <f t="shared" si="47"/>
        <v>1</v>
      </c>
      <c r="Y178" s="63">
        <f t="shared" si="48"/>
        <v>1</v>
      </c>
      <c r="Z178" s="64">
        <f t="shared" si="49"/>
        <v>1</v>
      </c>
      <c r="AA178" s="64">
        <f t="shared" si="50"/>
        <v>1</v>
      </c>
    </row>
    <row r="179" spans="1:27" ht="83.25" customHeight="1" x14ac:dyDescent="0.8">
      <c r="A179" s="29">
        <v>177</v>
      </c>
      <c r="B179" s="31" t="s">
        <v>724</v>
      </c>
      <c r="C179" s="5" t="s">
        <v>1061</v>
      </c>
      <c r="D179" s="11">
        <v>35261</v>
      </c>
      <c r="E179" s="7" t="s">
        <v>506</v>
      </c>
      <c r="F179" s="12" t="s">
        <v>171</v>
      </c>
      <c r="G179" s="77">
        <v>160428999</v>
      </c>
      <c r="H179" s="74" t="s">
        <v>1240</v>
      </c>
      <c r="I179" s="3"/>
      <c r="J179" s="60"/>
      <c r="K179" s="61">
        <f t="shared" si="34"/>
        <v>1</v>
      </c>
      <c r="L179" s="62" t="str">
        <f t="shared" si="35"/>
        <v>160428999</v>
      </c>
      <c r="M179" s="66" t="str">
        <f t="shared" si="36"/>
        <v>160428999</v>
      </c>
      <c r="N179" s="63">
        <f t="shared" si="37"/>
        <v>1</v>
      </c>
      <c r="O179" s="63">
        <f t="shared" si="38"/>
        <v>1</v>
      </c>
      <c r="P179" s="63">
        <f t="shared" si="39"/>
        <v>1</v>
      </c>
      <c r="Q179" s="64">
        <f t="shared" si="40"/>
        <v>1</v>
      </c>
      <c r="R179" s="65" t="str">
        <f t="shared" si="41"/>
        <v>099445117</v>
      </c>
      <c r="S179" s="62" t="str">
        <f t="shared" si="42"/>
        <v>099445117</v>
      </c>
      <c r="T179" s="63" t="e">
        <f t="shared" si="43"/>
        <v>#VALUE!</v>
      </c>
      <c r="U179" s="62" t="str">
        <f t="shared" si="44"/>
        <v>099445117</v>
      </c>
      <c r="V179" s="66" t="str">
        <f t="shared" si="45"/>
        <v>099445117</v>
      </c>
      <c r="W179" s="63">
        <f t="shared" si="46"/>
        <v>1</v>
      </c>
      <c r="X179" s="67">
        <f t="shared" si="47"/>
        <v>1</v>
      </c>
      <c r="Y179" s="63">
        <f t="shared" si="48"/>
        <v>1</v>
      </c>
      <c r="Z179" s="64">
        <f t="shared" si="49"/>
        <v>1</v>
      </c>
      <c r="AA179" s="64">
        <f t="shared" si="50"/>
        <v>1</v>
      </c>
    </row>
    <row r="180" spans="1:27" ht="83.25" customHeight="1" x14ac:dyDescent="0.8">
      <c r="A180" s="29">
        <v>178</v>
      </c>
      <c r="B180" s="31" t="s">
        <v>725</v>
      </c>
      <c r="C180" s="5" t="s">
        <v>1061</v>
      </c>
      <c r="D180" s="11">
        <v>35346</v>
      </c>
      <c r="E180" s="7" t="s">
        <v>506</v>
      </c>
      <c r="F180" s="12" t="s">
        <v>172</v>
      </c>
      <c r="G180" s="77">
        <v>150526618</v>
      </c>
      <c r="H180" s="74" t="s">
        <v>1241</v>
      </c>
      <c r="I180" s="3"/>
      <c r="J180" s="60"/>
      <c r="K180" s="61">
        <f t="shared" si="34"/>
        <v>1</v>
      </c>
      <c r="L180" s="62" t="str">
        <f t="shared" si="35"/>
        <v>150526618</v>
      </c>
      <c r="M180" s="66" t="str">
        <f t="shared" si="36"/>
        <v>150526618</v>
      </c>
      <c r="N180" s="63">
        <f t="shared" si="37"/>
        <v>1</v>
      </c>
      <c r="O180" s="63">
        <f t="shared" si="38"/>
        <v>1</v>
      </c>
      <c r="P180" s="63">
        <f t="shared" si="39"/>
        <v>1</v>
      </c>
      <c r="Q180" s="64">
        <f t="shared" si="40"/>
        <v>1</v>
      </c>
      <c r="R180" s="65" t="str">
        <f t="shared" si="41"/>
        <v>060220234</v>
      </c>
      <c r="S180" s="62" t="str">
        <f t="shared" si="42"/>
        <v>060220234</v>
      </c>
      <c r="T180" s="63" t="e">
        <f t="shared" si="43"/>
        <v>#VALUE!</v>
      </c>
      <c r="U180" s="62" t="str">
        <f t="shared" si="44"/>
        <v>060220234</v>
      </c>
      <c r="V180" s="66" t="str">
        <f t="shared" si="45"/>
        <v>060220234</v>
      </c>
      <c r="W180" s="63">
        <f t="shared" si="46"/>
        <v>1</v>
      </c>
      <c r="X180" s="67">
        <f t="shared" si="47"/>
        <v>1</v>
      </c>
      <c r="Y180" s="63">
        <f t="shared" si="48"/>
        <v>1</v>
      </c>
      <c r="Z180" s="64">
        <f t="shared" si="49"/>
        <v>1</v>
      </c>
      <c r="AA180" s="64">
        <f t="shared" si="50"/>
        <v>1</v>
      </c>
    </row>
    <row r="181" spans="1:27" ht="83.25" customHeight="1" x14ac:dyDescent="0.8">
      <c r="A181" s="29">
        <v>179</v>
      </c>
      <c r="B181" s="31" t="s">
        <v>726</v>
      </c>
      <c r="C181" s="5" t="s">
        <v>1061</v>
      </c>
      <c r="D181" s="11">
        <v>33544</v>
      </c>
      <c r="E181" s="7" t="s">
        <v>506</v>
      </c>
      <c r="F181" s="12" t="s">
        <v>173</v>
      </c>
      <c r="G181" s="77">
        <v>170864251</v>
      </c>
      <c r="H181" s="74" t="s">
        <v>1242</v>
      </c>
      <c r="I181" s="3"/>
      <c r="J181" s="60"/>
      <c r="K181" s="61">
        <f t="shared" si="34"/>
        <v>1</v>
      </c>
      <c r="L181" s="62" t="str">
        <f t="shared" si="35"/>
        <v>170864251</v>
      </c>
      <c r="M181" s="66" t="str">
        <f t="shared" si="36"/>
        <v>170864251</v>
      </c>
      <c r="N181" s="63">
        <f t="shared" si="37"/>
        <v>1</v>
      </c>
      <c r="O181" s="63">
        <f t="shared" si="38"/>
        <v>1</v>
      </c>
      <c r="P181" s="63">
        <f t="shared" si="39"/>
        <v>1</v>
      </c>
      <c r="Q181" s="64">
        <f t="shared" si="40"/>
        <v>1</v>
      </c>
      <c r="R181" s="65" t="str">
        <f t="shared" si="41"/>
        <v>069465974</v>
      </c>
      <c r="S181" s="62" t="str">
        <f t="shared" si="42"/>
        <v>069465974</v>
      </c>
      <c r="T181" s="63" t="e">
        <f t="shared" si="43"/>
        <v>#VALUE!</v>
      </c>
      <c r="U181" s="62" t="str">
        <f t="shared" si="44"/>
        <v>069465974</v>
      </c>
      <c r="V181" s="66" t="str">
        <f t="shared" si="45"/>
        <v>069465974</v>
      </c>
      <c r="W181" s="63">
        <f t="shared" si="46"/>
        <v>1</v>
      </c>
      <c r="X181" s="67">
        <f t="shared" si="47"/>
        <v>1</v>
      </c>
      <c r="Y181" s="63">
        <f t="shared" si="48"/>
        <v>1</v>
      </c>
      <c r="Z181" s="64">
        <f t="shared" si="49"/>
        <v>1</v>
      </c>
      <c r="AA181" s="64">
        <f t="shared" si="50"/>
        <v>1</v>
      </c>
    </row>
    <row r="182" spans="1:27" ht="83.25" customHeight="1" x14ac:dyDescent="0.8">
      <c r="A182" s="29">
        <v>180</v>
      </c>
      <c r="B182" s="31" t="s">
        <v>727</v>
      </c>
      <c r="C182" s="5" t="s">
        <v>1061</v>
      </c>
      <c r="D182" s="11">
        <v>36558</v>
      </c>
      <c r="E182" s="7" t="s">
        <v>506</v>
      </c>
      <c r="F182" s="12" t="s">
        <v>174</v>
      </c>
      <c r="G182" s="77">
        <v>101365378</v>
      </c>
      <c r="H182" s="74" t="s">
        <v>1243</v>
      </c>
      <c r="I182" s="3"/>
      <c r="J182" s="60"/>
      <c r="K182" s="61">
        <f t="shared" si="34"/>
        <v>1</v>
      </c>
      <c r="L182" s="62" t="str">
        <f t="shared" si="35"/>
        <v>101365378</v>
      </c>
      <c r="M182" s="66" t="str">
        <f t="shared" si="36"/>
        <v>101365378</v>
      </c>
      <c r="N182" s="63">
        <f t="shared" si="37"/>
        <v>1</v>
      </c>
      <c r="O182" s="63">
        <f t="shared" si="38"/>
        <v>1</v>
      </c>
      <c r="P182" s="63">
        <f t="shared" si="39"/>
        <v>1</v>
      </c>
      <c r="Q182" s="64">
        <f t="shared" si="40"/>
        <v>1</v>
      </c>
      <c r="R182" s="65" t="str">
        <f t="shared" si="41"/>
        <v>081420155</v>
      </c>
      <c r="S182" s="62" t="str">
        <f t="shared" si="42"/>
        <v>081420155</v>
      </c>
      <c r="T182" s="63" t="e">
        <f t="shared" si="43"/>
        <v>#VALUE!</v>
      </c>
      <c r="U182" s="62" t="str">
        <f t="shared" si="44"/>
        <v>081420155</v>
      </c>
      <c r="V182" s="66" t="str">
        <f t="shared" si="45"/>
        <v>081420155</v>
      </c>
      <c r="W182" s="63">
        <f t="shared" si="46"/>
        <v>1</v>
      </c>
      <c r="X182" s="67">
        <f t="shared" si="47"/>
        <v>1</v>
      </c>
      <c r="Y182" s="63">
        <f t="shared" si="48"/>
        <v>1</v>
      </c>
      <c r="Z182" s="64">
        <f t="shared" si="49"/>
        <v>1</v>
      </c>
      <c r="AA182" s="64">
        <f t="shared" si="50"/>
        <v>1</v>
      </c>
    </row>
    <row r="183" spans="1:27" ht="83.25" customHeight="1" x14ac:dyDescent="0.8">
      <c r="A183" s="29">
        <v>181</v>
      </c>
      <c r="B183" s="31" t="s">
        <v>728</v>
      </c>
      <c r="C183" s="5" t="s">
        <v>1061</v>
      </c>
      <c r="D183" s="11">
        <v>35187</v>
      </c>
      <c r="E183" s="7" t="s">
        <v>506</v>
      </c>
      <c r="F183" s="12" t="s">
        <v>175</v>
      </c>
      <c r="G183" s="77">
        <v>170776140</v>
      </c>
      <c r="H183" s="74" t="s">
        <v>1244</v>
      </c>
      <c r="I183" s="3"/>
      <c r="J183" s="60"/>
      <c r="K183" s="61">
        <f t="shared" si="34"/>
        <v>1</v>
      </c>
      <c r="L183" s="62" t="str">
        <f t="shared" si="35"/>
        <v>170776140</v>
      </c>
      <c r="M183" s="66" t="str">
        <f t="shared" si="36"/>
        <v>170776140</v>
      </c>
      <c r="N183" s="63">
        <f t="shared" si="37"/>
        <v>1</v>
      </c>
      <c r="O183" s="63">
        <f t="shared" si="38"/>
        <v>1</v>
      </c>
      <c r="P183" s="63">
        <f t="shared" si="39"/>
        <v>1</v>
      </c>
      <c r="Q183" s="64">
        <f t="shared" si="40"/>
        <v>1</v>
      </c>
      <c r="R183" s="65" t="str">
        <f t="shared" si="41"/>
        <v>0886263685</v>
      </c>
      <c r="S183" s="62" t="str">
        <f t="shared" si="42"/>
        <v>0886263685</v>
      </c>
      <c r="T183" s="63" t="e">
        <f t="shared" si="43"/>
        <v>#VALUE!</v>
      </c>
      <c r="U183" s="62" t="str">
        <f t="shared" si="44"/>
        <v>0886263685</v>
      </c>
      <c r="V183" s="66" t="str">
        <f t="shared" si="45"/>
        <v>0886263685</v>
      </c>
      <c r="W183" s="63">
        <f t="shared" si="46"/>
        <v>1</v>
      </c>
      <c r="X183" s="67">
        <f t="shared" si="47"/>
        <v>1</v>
      </c>
      <c r="Y183" s="63">
        <f t="shared" si="48"/>
        <v>1</v>
      </c>
      <c r="Z183" s="64">
        <f t="shared" si="49"/>
        <v>1</v>
      </c>
      <c r="AA183" s="64">
        <f t="shared" si="50"/>
        <v>1</v>
      </c>
    </row>
    <row r="184" spans="1:27" ht="83.25" customHeight="1" x14ac:dyDescent="0.8">
      <c r="A184" s="29">
        <v>182</v>
      </c>
      <c r="B184" s="31" t="s">
        <v>729</v>
      </c>
      <c r="C184" s="5" t="s">
        <v>1061</v>
      </c>
      <c r="D184" s="11">
        <v>37257</v>
      </c>
      <c r="E184" s="7" t="s">
        <v>506</v>
      </c>
      <c r="F184" s="12" t="s">
        <v>176</v>
      </c>
      <c r="G184" s="77">
        <v>160524188</v>
      </c>
      <c r="H184" s="74" t="s">
        <v>1245</v>
      </c>
      <c r="I184" s="3"/>
      <c r="J184" s="60"/>
      <c r="K184" s="61">
        <f t="shared" si="34"/>
        <v>1</v>
      </c>
      <c r="L184" s="62" t="str">
        <f t="shared" si="35"/>
        <v>160524188</v>
      </c>
      <c r="M184" s="66" t="str">
        <f t="shared" si="36"/>
        <v>160524188</v>
      </c>
      <c r="N184" s="63">
        <f t="shared" si="37"/>
        <v>1</v>
      </c>
      <c r="O184" s="63">
        <f t="shared" si="38"/>
        <v>1</v>
      </c>
      <c r="P184" s="63">
        <f t="shared" si="39"/>
        <v>1</v>
      </c>
      <c r="Q184" s="64">
        <f t="shared" si="40"/>
        <v>1</v>
      </c>
      <c r="R184" s="65" t="str">
        <f t="shared" si="41"/>
        <v>016573900</v>
      </c>
      <c r="S184" s="62" t="str">
        <f t="shared" si="42"/>
        <v>016573900</v>
      </c>
      <c r="T184" s="63" t="e">
        <f t="shared" si="43"/>
        <v>#VALUE!</v>
      </c>
      <c r="U184" s="62" t="str">
        <f t="shared" si="44"/>
        <v>016573900</v>
      </c>
      <c r="V184" s="66" t="str">
        <f t="shared" si="45"/>
        <v>016573900</v>
      </c>
      <c r="W184" s="63">
        <f t="shared" si="46"/>
        <v>1</v>
      </c>
      <c r="X184" s="67">
        <f t="shared" si="47"/>
        <v>1</v>
      </c>
      <c r="Y184" s="63">
        <f t="shared" si="48"/>
        <v>1</v>
      </c>
      <c r="Z184" s="64">
        <f t="shared" si="49"/>
        <v>1</v>
      </c>
      <c r="AA184" s="64">
        <f t="shared" si="50"/>
        <v>1</v>
      </c>
    </row>
    <row r="185" spans="1:27" ht="83.25" customHeight="1" x14ac:dyDescent="0.8">
      <c r="A185" s="29">
        <v>183</v>
      </c>
      <c r="B185" s="31" t="s">
        <v>730</v>
      </c>
      <c r="C185" s="5" t="s">
        <v>1061</v>
      </c>
      <c r="D185" s="18">
        <v>32299</v>
      </c>
      <c r="E185" s="7" t="s">
        <v>506</v>
      </c>
      <c r="F185" s="19" t="s">
        <v>177</v>
      </c>
      <c r="G185" s="79">
        <v>170640805</v>
      </c>
      <c r="H185" s="74" t="s">
        <v>1246</v>
      </c>
      <c r="I185" s="3"/>
      <c r="J185" s="60"/>
      <c r="K185" s="61">
        <f t="shared" si="34"/>
        <v>1</v>
      </c>
      <c r="L185" s="62" t="str">
        <f t="shared" si="35"/>
        <v>170640805</v>
      </c>
      <c r="M185" s="66" t="str">
        <f t="shared" si="36"/>
        <v>170640805</v>
      </c>
      <c r="N185" s="63">
        <f t="shared" si="37"/>
        <v>1</v>
      </c>
      <c r="O185" s="63">
        <f t="shared" si="38"/>
        <v>1</v>
      </c>
      <c r="P185" s="63">
        <f t="shared" si="39"/>
        <v>1</v>
      </c>
      <c r="Q185" s="64">
        <f t="shared" si="40"/>
        <v>1</v>
      </c>
      <c r="R185" s="65" t="str">
        <f t="shared" si="41"/>
        <v>0968820895</v>
      </c>
      <c r="S185" s="62" t="str">
        <f t="shared" si="42"/>
        <v>0968820895</v>
      </c>
      <c r="T185" s="63" t="e">
        <f t="shared" si="43"/>
        <v>#VALUE!</v>
      </c>
      <c r="U185" s="62" t="str">
        <f t="shared" si="44"/>
        <v>0968820895</v>
      </c>
      <c r="V185" s="66" t="str">
        <f t="shared" si="45"/>
        <v>0968820895</v>
      </c>
      <c r="W185" s="63">
        <f t="shared" si="46"/>
        <v>1</v>
      </c>
      <c r="X185" s="67">
        <f t="shared" si="47"/>
        <v>1</v>
      </c>
      <c r="Y185" s="63">
        <f t="shared" si="48"/>
        <v>1</v>
      </c>
      <c r="Z185" s="64">
        <f t="shared" si="49"/>
        <v>1</v>
      </c>
      <c r="AA185" s="64">
        <f t="shared" si="50"/>
        <v>1</v>
      </c>
    </row>
    <row r="186" spans="1:27" ht="83.25" customHeight="1" x14ac:dyDescent="0.8">
      <c r="A186" s="29">
        <v>184</v>
      </c>
      <c r="B186" s="31" t="s">
        <v>731</v>
      </c>
      <c r="C186" s="5" t="s">
        <v>1061</v>
      </c>
      <c r="D186" s="18">
        <v>36477</v>
      </c>
      <c r="E186" s="7" t="s">
        <v>506</v>
      </c>
      <c r="F186" s="19">
        <v>0</v>
      </c>
      <c r="G186" s="79">
        <v>250281194</v>
      </c>
      <c r="H186" s="74" t="s">
        <v>1247</v>
      </c>
      <c r="I186" s="3"/>
      <c r="J186" s="60"/>
      <c r="K186" s="61">
        <f t="shared" si="34"/>
        <v>1</v>
      </c>
      <c r="L186" s="62" t="str">
        <f t="shared" si="35"/>
        <v>250281194</v>
      </c>
      <c r="M186" s="66" t="str">
        <f t="shared" si="36"/>
        <v>250281194</v>
      </c>
      <c r="N186" s="63">
        <f t="shared" si="37"/>
        <v>1</v>
      </c>
      <c r="O186" s="63">
        <f t="shared" si="38"/>
        <v>1</v>
      </c>
      <c r="P186" s="63">
        <f t="shared" si="39"/>
        <v>1</v>
      </c>
      <c r="Q186" s="64">
        <f t="shared" si="40"/>
        <v>1</v>
      </c>
      <c r="R186" s="65" t="str">
        <f t="shared" si="41"/>
        <v>0974375865</v>
      </c>
      <c r="S186" s="62" t="str">
        <f t="shared" si="42"/>
        <v>0974375865</v>
      </c>
      <c r="T186" s="63" t="e">
        <f t="shared" si="43"/>
        <v>#VALUE!</v>
      </c>
      <c r="U186" s="62" t="str">
        <f t="shared" si="44"/>
        <v>0974375865</v>
      </c>
      <c r="V186" s="66" t="str">
        <f t="shared" si="45"/>
        <v>0974375865</v>
      </c>
      <c r="W186" s="63">
        <f t="shared" si="46"/>
        <v>1</v>
      </c>
      <c r="X186" s="67">
        <f t="shared" si="47"/>
        <v>1</v>
      </c>
      <c r="Y186" s="63">
        <f t="shared" si="48"/>
        <v>1</v>
      </c>
      <c r="Z186" s="64">
        <f t="shared" si="49"/>
        <v>1</v>
      </c>
      <c r="AA186" s="64">
        <f t="shared" si="50"/>
        <v>1</v>
      </c>
    </row>
    <row r="187" spans="1:27" ht="83.25" customHeight="1" x14ac:dyDescent="0.8">
      <c r="A187" s="29">
        <v>185</v>
      </c>
      <c r="B187" s="31" t="s">
        <v>732</v>
      </c>
      <c r="C187" s="5" t="s">
        <v>1061</v>
      </c>
      <c r="D187" s="6">
        <v>32174</v>
      </c>
      <c r="E187" s="7" t="s">
        <v>508</v>
      </c>
      <c r="F187" s="8" t="s">
        <v>178</v>
      </c>
      <c r="G187" s="76">
        <v>160199008</v>
      </c>
      <c r="H187" s="74" t="s">
        <v>1248</v>
      </c>
      <c r="I187" s="3"/>
      <c r="J187" s="60"/>
      <c r="K187" s="61">
        <f t="shared" si="34"/>
        <v>1</v>
      </c>
      <c r="L187" s="62" t="str">
        <f t="shared" si="35"/>
        <v>160199008</v>
      </c>
      <c r="M187" s="66" t="str">
        <f t="shared" si="36"/>
        <v>160199008</v>
      </c>
      <c r="N187" s="63">
        <f t="shared" si="37"/>
        <v>1</v>
      </c>
      <c r="O187" s="63">
        <f t="shared" si="38"/>
        <v>1</v>
      </c>
      <c r="P187" s="63">
        <f t="shared" si="39"/>
        <v>1</v>
      </c>
      <c r="Q187" s="64">
        <f t="shared" si="40"/>
        <v>1</v>
      </c>
      <c r="R187" s="65" t="str">
        <f t="shared" si="41"/>
        <v>0887139873</v>
      </c>
      <c r="S187" s="62" t="str">
        <f t="shared" si="42"/>
        <v>0887139873</v>
      </c>
      <c r="T187" s="63" t="e">
        <f t="shared" si="43"/>
        <v>#VALUE!</v>
      </c>
      <c r="U187" s="62" t="str">
        <f t="shared" si="44"/>
        <v>0887139873</v>
      </c>
      <c r="V187" s="66" t="str">
        <f t="shared" si="45"/>
        <v>0887139873</v>
      </c>
      <c r="W187" s="63">
        <f t="shared" si="46"/>
        <v>1</v>
      </c>
      <c r="X187" s="67">
        <f t="shared" si="47"/>
        <v>1</v>
      </c>
      <c r="Y187" s="63">
        <f t="shared" si="48"/>
        <v>1</v>
      </c>
      <c r="Z187" s="64">
        <f t="shared" si="49"/>
        <v>1</v>
      </c>
      <c r="AA187" s="64">
        <f t="shared" si="50"/>
        <v>1</v>
      </c>
    </row>
    <row r="188" spans="1:27" ht="83.25" customHeight="1" x14ac:dyDescent="0.8">
      <c r="A188" s="29">
        <v>186</v>
      </c>
      <c r="B188" s="31" t="s">
        <v>733</v>
      </c>
      <c r="C188" s="5" t="s">
        <v>1063</v>
      </c>
      <c r="D188" s="15">
        <v>35592</v>
      </c>
      <c r="E188" s="7" t="s">
        <v>508</v>
      </c>
      <c r="F188" s="16" t="s">
        <v>179</v>
      </c>
      <c r="G188" s="78">
        <v>40349572</v>
      </c>
      <c r="H188" s="74" t="s">
        <v>1249</v>
      </c>
      <c r="I188" s="3"/>
      <c r="J188" s="60"/>
      <c r="K188" s="61">
        <f t="shared" si="34"/>
        <v>1</v>
      </c>
      <c r="L188" s="62" t="str">
        <f t="shared" si="35"/>
        <v>40349572</v>
      </c>
      <c r="M188" s="66" t="str">
        <f t="shared" si="36"/>
        <v>040349572</v>
      </c>
      <c r="N188" s="63">
        <f t="shared" si="37"/>
        <v>1</v>
      </c>
      <c r="O188" s="63">
        <f t="shared" si="38"/>
        <v>1</v>
      </c>
      <c r="P188" s="63">
        <f t="shared" si="39"/>
        <v>1</v>
      </c>
      <c r="Q188" s="64">
        <f t="shared" si="40"/>
        <v>1</v>
      </c>
      <c r="R188" s="65" t="str">
        <f t="shared" si="41"/>
        <v>0883789939</v>
      </c>
      <c r="S188" s="62" t="str">
        <f t="shared" si="42"/>
        <v>0883789939</v>
      </c>
      <c r="T188" s="63" t="e">
        <f t="shared" si="43"/>
        <v>#VALUE!</v>
      </c>
      <c r="U188" s="62" t="str">
        <f t="shared" si="44"/>
        <v>0883789939</v>
      </c>
      <c r="V188" s="66" t="str">
        <f t="shared" si="45"/>
        <v>0883789939</v>
      </c>
      <c r="W188" s="63">
        <f t="shared" si="46"/>
        <v>1</v>
      </c>
      <c r="X188" s="67">
        <f t="shared" si="47"/>
        <v>1</v>
      </c>
      <c r="Y188" s="63">
        <f t="shared" si="48"/>
        <v>1</v>
      </c>
      <c r="Z188" s="64">
        <f t="shared" si="49"/>
        <v>1</v>
      </c>
      <c r="AA188" s="64">
        <f t="shared" si="50"/>
        <v>1</v>
      </c>
    </row>
    <row r="189" spans="1:27" ht="83.25" customHeight="1" x14ac:dyDescent="0.8">
      <c r="A189" s="29">
        <v>187</v>
      </c>
      <c r="B189" s="31" t="s">
        <v>734</v>
      </c>
      <c r="C189" s="5" t="s">
        <v>1061</v>
      </c>
      <c r="D189" s="11">
        <v>36652</v>
      </c>
      <c r="E189" s="7" t="s">
        <v>508</v>
      </c>
      <c r="F189" s="12" t="s">
        <v>180</v>
      </c>
      <c r="G189" s="77">
        <v>110569106</v>
      </c>
      <c r="H189" s="74" t="s">
        <v>1250</v>
      </c>
      <c r="I189" s="3"/>
      <c r="J189" s="60"/>
      <c r="K189" s="61">
        <f t="shared" si="34"/>
        <v>1</v>
      </c>
      <c r="L189" s="62" t="str">
        <f t="shared" si="35"/>
        <v>110569106</v>
      </c>
      <c r="M189" s="66" t="str">
        <f t="shared" si="36"/>
        <v>110569106</v>
      </c>
      <c r="N189" s="63">
        <f t="shared" si="37"/>
        <v>1</v>
      </c>
      <c r="O189" s="63">
        <f t="shared" si="38"/>
        <v>1</v>
      </c>
      <c r="P189" s="63">
        <f t="shared" si="39"/>
        <v>1</v>
      </c>
      <c r="Q189" s="64">
        <f t="shared" si="40"/>
        <v>1</v>
      </c>
      <c r="R189" s="65" t="str">
        <f t="shared" si="41"/>
        <v>0976897655</v>
      </c>
      <c r="S189" s="62" t="str">
        <f t="shared" si="42"/>
        <v>0976897655</v>
      </c>
      <c r="T189" s="63" t="e">
        <f t="shared" si="43"/>
        <v>#VALUE!</v>
      </c>
      <c r="U189" s="62" t="str">
        <f t="shared" si="44"/>
        <v>0976897655</v>
      </c>
      <c r="V189" s="66" t="str">
        <f t="shared" si="45"/>
        <v>0976897655</v>
      </c>
      <c r="W189" s="63">
        <f t="shared" si="46"/>
        <v>1</v>
      </c>
      <c r="X189" s="67">
        <f t="shared" si="47"/>
        <v>1</v>
      </c>
      <c r="Y189" s="63">
        <f t="shared" si="48"/>
        <v>1</v>
      </c>
      <c r="Z189" s="64">
        <f t="shared" si="49"/>
        <v>1</v>
      </c>
      <c r="AA189" s="64">
        <f t="shared" si="50"/>
        <v>1</v>
      </c>
    </row>
    <row r="190" spans="1:27" ht="83.25" customHeight="1" x14ac:dyDescent="0.8">
      <c r="A190" s="29">
        <v>188</v>
      </c>
      <c r="B190" s="31" t="s">
        <v>239</v>
      </c>
      <c r="C190" s="5" t="s">
        <v>1061</v>
      </c>
      <c r="D190" s="11">
        <v>34054</v>
      </c>
      <c r="E190" s="7" t="s">
        <v>516</v>
      </c>
      <c r="F190" s="12" t="s">
        <v>240</v>
      </c>
      <c r="G190" s="77">
        <v>50704303</v>
      </c>
      <c r="H190" s="74" t="s">
        <v>1251</v>
      </c>
      <c r="I190" s="3"/>
      <c r="J190" s="60"/>
      <c r="K190" s="61">
        <f t="shared" si="34"/>
        <v>1</v>
      </c>
      <c r="L190" s="62" t="str">
        <f t="shared" si="35"/>
        <v>50704303</v>
      </c>
      <c r="M190" s="66" t="str">
        <f t="shared" si="36"/>
        <v>050704303</v>
      </c>
      <c r="N190" s="63">
        <f t="shared" si="37"/>
        <v>1</v>
      </c>
      <c r="O190" s="63">
        <f t="shared" si="38"/>
        <v>1</v>
      </c>
      <c r="P190" s="63">
        <f t="shared" si="39"/>
        <v>1</v>
      </c>
      <c r="Q190" s="64">
        <f t="shared" si="40"/>
        <v>1</v>
      </c>
      <c r="R190" s="65" t="str">
        <f t="shared" si="41"/>
        <v>0888454379</v>
      </c>
      <c r="S190" s="62" t="str">
        <f t="shared" si="42"/>
        <v>0888454379</v>
      </c>
      <c r="T190" s="63" t="e">
        <f t="shared" si="43"/>
        <v>#VALUE!</v>
      </c>
      <c r="U190" s="62" t="str">
        <f t="shared" si="44"/>
        <v>0888454379</v>
      </c>
      <c r="V190" s="66" t="str">
        <f t="shared" si="45"/>
        <v>0888454379</v>
      </c>
      <c r="W190" s="63">
        <f t="shared" si="46"/>
        <v>1</v>
      </c>
      <c r="X190" s="67">
        <f t="shared" si="47"/>
        <v>1</v>
      </c>
      <c r="Y190" s="63">
        <f t="shared" si="48"/>
        <v>1</v>
      </c>
      <c r="Z190" s="64">
        <f t="shared" si="49"/>
        <v>1</v>
      </c>
      <c r="AA190" s="64">
        <f t="shared" si="50"/>
        <v>1</v>
      </c>
    </row>
    <row r="191" spans="1:27" ht="83.25" customHeight="1" x14ac:dyDescent="0.8">
      <c r="A191" s="29">
        <v>189</v>
      </c>
      <c r="B191" s="31" t="s">
        <v>252</v>
      </c>
      <c r="C191" s="5" t="s">
        <v>1061</v>
      </c>
      <c r="D191" s="11">
        <v>32605</v>
      </c>
      <c r="E191" s="7" t="s">
        <v>516</v>
      </c>
      <c r="F191" s="12" t="s">
        <v>253</v>
      </c>
      <c r="G191" s="77">
        <v>40500654</v>
      </c>
      <c r="H191" s="74" t="s">
        <v>1252</v>
      </c>
      <c r="I191" s="3"/>
      <c r="J191" s="60"/>
      <c r="K191" s="61">
        <f t="shared" si="34"/>
        <v>1</v>
      </c>
      <c r="L191" s="62" t="str">
        <f t="shared" si="35"/>
        <v>40500654</v>
      </c>
      <c r="M191" s="66" t="str">
        <f t="shared" si="36"/>
        <v>040500654</v>
      </c>
      <c r="N191" s="63">
        <f t="shared" si="37"/>
        <v>1</v>
      </c>
      <c r="O191" s="63">
        <f t="shared" si="38"/>
        <v>1</v>
      </c>
      <c r="P191" s="63">
        <f t="shared" si="39"/>
        <v>1</v>
      </c>
      <c r="Q191" s="64">
        <f t="shared" si="40"/>
        <v>1</v>
      </c>
      <c r="R191" s="65" t="str">
        <f t="shared" si="41"/>
        <v>0967207551</v>
      </c>
      <c r="S191" s="62" t="str">
        <f t="shared" si="42"/>
        <v>0967207551</v>
      </c>
      <c r="T191" s="63" t="e">
        <f t="shared" si="43"/>
        <v>#VALUE!</v>
      </c>
      <c r="U191" s="62" t="str">
        <f t="shared" si="44"/>
        <v>0967207551</v>
      </c>
      <c r="V191" s="66" t="str">
        <f t="shared" si="45"/>
        <v>0967207551</v>
      </c>
      <c r="W191" s="63">
        <f t="shared" si="46"/>
        <v>1</v>
      </c>
      <c r="X191" s="67">
        <f t="shared" si="47"/>
        <v>1</v>
      </c>
      <c r="Y191" s="63">
        <f t="shared" si="48"/>
        <v>1</v>
      </c>
      <c r="Z191" s="64">
        <f t="shared" si="49"/>
        <v>1</v>
      </c>
      <c r="AA191" s="64">
        <f t="shared" si="50"/>
        <v>1</v>
      </c>
    </row>
    <row r="192" spans="1:27" ht="83.25" customHeight="1" x14ac:dyDescent="0.8">
      <c r="A192" s="29">
        <v>190</v>
      </c>
      <c r="B192" s="31" t="s">
        <v>259</v>
      </c>
      <c r="C192" s="5" t="s">
        <v>1061</v>
      </c>
      <c r="D192" s="11">
        <v>31427</v>
      </c>
      <c r="E192" s="7" t="s">
        <v>516</v>
      </c>
      <c r="F192" s="12" t="s">
        <v>260</v>
      </c>
      <c r="G192" s="77">
        <v>160365610</v>
      </c>
      <c r="H192" s="74" t="s">
        <v>1253</v>
      </c>
      <c r="I192" s="3"/>
      <c r="J192" s="60"/>
      <c r="K192" s="61">
        <f t="shared" si="34"/>
        <v>1</v>
      </c>
      <c r="L192" s="62" t="str">
        <f t="shared" si="35"/>
        <v>160365610</v>
      </c>
      <c r="M192" s="66" t="str">
        <f t="shared" si="36"/>
        <v>160365610</v>
      </c>
      <c r="N192" s="63">
        <f t="shared" si="37"/>
        <v>1</v>
      </c>
      <c r="O192" s="63">
        <f t="shared" si="38"/>
        <v>1</v>
      </c>
      <c r="P192" s="63">
        <f t="shared" si="39"/>
        <v>1</v>
      </c>
      <c r="Q192" s="64">
        <f t="shared" si="40"/>
        <v>1</v>
      </c>
      <c r="R192" s="65" t="str">
        <f t="shared" si="41"/>
        <v>016988919</v>
      </c>
      <c r="S192" s="62" t="str">
        <f t="shared" si="42"/>
        <v>016988919</v>
      </c>
      <c r="T192" s="63" t="e">
        <f t="shared" si="43"/>
        <v>#VALUE!</v>
      </c>
      <c r="U192" s="62" t="str">
        <f t="shared" si="44"/>
        <v>016988919</v>
      </c>
      <c r="V192" s="66" t="str">
        <f t="shared" si="45"/>
        <v>016988919</v>
      </c>
      <c r="W192" s="63">
        <f t="shared" si="46"/>
        <v>1</v>
      </c>
      <c r="X192" s="67">
        <f t="shared" si="47"/>
        <v>1</v>
      </c>
      <c r="Y192" s="63">
        <f t="shared" si="48"/>
        <v>1</v>
      </c>
      <c r="Z192" s="64">
        <f t="shared" si="49"/>
        <v>1</v>
      </c>
      <c r="AA192" s="64">
        <f t="shared" si="50"/>
        <v>1</v>
      </c>
    </row>
    <row r="193" spans="1:27" ht="83.25" customHeight="1" x14ac:dyDescent="0.8">
      <c r="A193" s="29">
        <v>191</v>
      </c>
      <c r="B193" s="31" t="s">
        <v>772</v>
      </c>
      <c r="C193" s="5" t="s">
        <v>1061</v>
      </c>
      <c r="D193" s="18">
        <v>37318</v>
      </c>
      <c r="E193" s="7" t="s">
        <v>516</v>
      </c>
      <c r="F193" s="19" t="s">
        <v>545</v>
      </c>
      <c r="G193" s="79">
        <v>21263396</v>
      </c>
      <c r="H193" s="74" t="s">
        <v>1254</v>
      </c>
      <c r="I193" s="3"/>
      <c r="J193" s="60"/>
      <c r="K193" s="61">
        <f t="shared" si="34"/>
        <v>1</v>
      </c>
      <c r="L193" s="62" t="str">
        <f t="shared" si="35"/>
        <v>21263396</v>
      </c>
      <c r="M193" s="66" t="str">
        <f t="shared" si="36"/>
        <v>021263396</v>
      </c>
      <c r="N193" s="63">
        <f t="shared" si="37"/>
        <v>1</v>
      </c>
      <c r="O193" s="63">
        <f t="shared" si="38"/>
        <v>1</v>
      </c>
      <c r="P193" s="63">
        <f t="shared" si="39"/>
        <v>1</v>
      </c>
      <c r="Q193" s="64">
        <f t="shared" si="40"/>
        <v>1</v>
      </c>
      <c r="R193" s="65" t="str">
        <f t="shared" si="41"/>
        <v>0966484836</v>
      </c>
      <c r="S193" s="62" t="str">
        <f t="shared" si="42"/>
        <v>0966484836</v>
      </c>
      <c r="T193" s="63" t="e">
        <f t="shared" si="43"/>
        <v>#VALUE!</v>
      </c>
      <c r="U193" s="62" t="str">
        <f t="shared" si="44"/>
        <v>0966484836</v>
      </c>
      <c r="V193" s="66" t="str">
        <f t="shared" si="45"/>
        <v>0966484836</v>
      </c>
      <c r="W193" s="63">
        <f t="shared" si="46"/>
        <v>1</v>
      </c>
      <c r="X193" s="67">
        <f t="shared" si="47"/>
        <v>1</v>
      </c>
      <c r="Y193" s="63">
        <f t="shared" si="48"/>
        <v>1</v>
      </c>
      <c r="Z193" s="64">
        <f t="shared" si="49"/>
        <v>1</v>
      </c>
      <c r="AA193" s="64">
        <f t="shared" si="50"/>
        <v>1</v>
      </c>
    </row>
    <row r="194" spans="1:27" ht="83.25" customHeight="1" x14ac:dyDescent="0.8">
      <c r="A194" s="29">
        <v>192</v>
      </c>
      <c r="B194" s="31" t="s">
        <v>791</v>
      </c>
      <c r="C194" s="5" t="s">
        <v>1061</v>
      </c>
      <c r="D194" s="6">
        <v>34791</v>
      </c>
      <c r="E194" s="7" t="s">
        <v>516</v>
      </c>
      <c r="F194" s="8" t="s">
        <v>241</v>
      </c>
      <c r="G194" s="76">
        <v>100679011</v>
      </c>
      <c r="H194" s="74" t="s">
        <v>1255</v>
      </c>
      <c r="I194" s="3"/>
      <c r="J194" s="60"/>
      <c r="K194" s="61">
        <f t="shared" si="34"/>
        <v>1</v>
      </c>
      <c r="L194" s="62" t="str">
        <f t="shared" si="35"/>
        <v>100679011</v>
      </c>
      <c r="M194" s="66" t="str">
        <f t="shared" si="36"/>
        <v>100679011</v>
      </c>
      <c r="N194" s="63">
        <f t="shared" si="37"/>
        <v>1</v>
      </c>
      <c r="O194" s="63">
        <f t="shared" si="38"/>
        <v>1</v>
      </c>
      <c r="P194" s="63">
        <f t="shared" si="39"/>
        <v>1</v>
      </c>
      <c r="Q194" s="64">
        <f t="shared" si="40"/>
        <v>1</v>
      </c>
      <c r="R194" s="65" t="str">
        <f t="shared" si="41"/>
        <v>0967708281</v>
      </c>
      <c r="S194" s="62" t="str">
        <f t="shared" si="42"/>
        <v>0967708281</v>
      </c>
      <c r="T194" s="63" t="e">
        <f t="shared" si="43"/>
        <v>#VALUE!</v>
      </c>
      <c r="U194" s="62" t="str">
        <f t="shared" si="44"/>
        <v>0967708281</v>
      </c>
      <c r="V194" s="66" t="str">
        <f t="shared" si="45"/>
        <v>0967708281</v>
      </c>
      <c r="W194" s="63">
        <f t="shared" si="46"/>
        <v>1</v>
      </c>
      <c r="X194" s="67">
        <f t="shared" si="47"/>
        <v>1</v>
      </c>
      <c r="Y194" s="63">
        <f t="shared" si="48"/>
        <v>1</v>
      </c>
      <c r="Z194" s="64">
        <f t="shared" si="49"/>
        <v>1</v>
      </c>
      <c r="AA194" s="64">
        <f t="shared" si="50"/>
        <v>1</v>
      </c>
    </row>
    <row r="195" spans="1:27" ht="83.25" customHeight="1" x14ac:dyDescent="0.8">
      <c r="A195" s="29">
        <v>193</v>
      </c>
      <c r="B195" s="31" t="s">
        <v>792</v>
      </c>
      <c r="C195" s="5" t="s">
        <v>1061</v>
      </c>
      <c r="D195" s="11">
        <v>31413</v>
      </c>
      <c r="E195" s="7" t="s">
        <v>516</v>
      </c>
      <c r="F195" s="12" t="s">
        <v>242</v>
      </c>
      <c r="G195" s="77">
        <v>100393830</v>
      </c>
      <c r="H195" s="74" t="s">
        <v>1256</v>
      </c>
      <c r="I195" s="3"/>
      <c r="J195" s="60"/>
      <c r="K195" s="61">
        <f t="shared" si="34"/>
        <v>1</v>
      </c>
      <c r="L195" s="62" t="str">
        <f t="shared" si="35"/>
        <v>100393830</v>
      </c>
      <c r="M195" s="66" t="str">
        <f t="shared" si="36"/>
        <v>100393830</v>
      </c>
      <c r="N195" s="63">
        <f t="shared" si="37"/>
        <v>1</v>
      </c>
      <c r="O195" s="63">
        <f t="shared" si="38"/>
        <v>1</v>
      </c>
      <c r="P195" s="63">
        <f t="shared" si="39"/>
        <v>1</v>
      </c>
      <c r="Q195" s="64">
        <f t="shared" si="40"/>
        <v>1</v>
      </c>
      <c r="R195" s="65" t="str">
        <f t="shared" si="41"/>
        <v>0965884295</v>
      </c>
      <c r="S195" s="62" t="str">
        <f t="shared" si="42"/>
        <v>0965884295</v>
      </c>
      <c r="T195" s="63" t="e">
        <f t="shared" si="43"/>
        <v>#VALUE!</v>
      </c>
      <c r="U195" s="62" t="str">
        <f t="shared" si="44"/>
        <v>0965884295</v>
      </c>
      <c r="V195" s="66" t="str">
        <f t="shared" si="45"/>
        <v>0965884295</v>
      </c>
      <c r="W195" s="63">
        <f t="shared" si="46"/>
        <v>1</v>
      </c>
      <c r="X195" s="67">
        <f t="shared" si="47"/>
        <v>1</v>
      </c>
      <c r="Y195" s="63">
        <f t="shared" si="48"/>
        <v>1</v>
      </c>
      <c r="Z195" s="64">
        <f t="shared" si="49"/>
        <v>1</v>
      </c>
      <c r="AA195" s="64">
        <f t="shared" si="50"/>
        <v>1</v>
      </c>
    </row>
    <row r="196" spans="1:27" ht="83.25" customHeight="1" x14ac:dyDescent="0.8">
      <c r="A196" s="29">
        <v>194</v>
      </c>
      <c r="B196" s="31" t="s">
        <v>793</v>
      </c>
      <c r="C196" s="5" t="s">
        <v>1061</v>
      </c>
      <c r="D196" s="6">
        <v>29230</v>
      </c>
      <c r="E196" s="7" t="s">
        <v>516</v>
      </c>
      <c r="F196" s="8" t="s">
        <v>243</v>
      </c>
      <c r="G196" s="76">
        <v>160009832</v>
      </c>
      <c r="H196" s="74" t="s">
        <v>1257</v>
      </c>
      <c r="I196" s="3"/>
      <c r="J196" s="60"/>
      <c r="K196" s="61">
        <f t="shared" ref="K196:K259" si="51">IF(OR(H196="បរទេស",G196="បរទេស"),2,1)</f>
        <v>1</v>
      </c>
      <c r="L196" s="62" t="str">
        <f t="shared" ref="L196:L259" si="52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196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</f>
        <v>160009832</v>
      </c>
      <c r="M196" s="66" t="str">
        <f t="shared" ref="M196:M259" si="53">IF(L196="បរទេស","បរទេស",IF(AND($BC$2=1,LEN(L196)=8),"0"&amp;L196,IF(LEN(L196)&gt;9,2,LEFT(L196,9))))</f>
        <v>160009832</v>
      </c>
      <c r="N196" s="63">
        <f t="shared" ref="N196:N259" si="54">IF(L196="បរទេស",1,IF((LEN($M196)-9)=0,1,2))</f>
        <v>1</v>
      </c>
      <c r="O196" s="63">
        <f t="shared" ref="O196:O259" si="55">IF(M196="",2,1)</f>
        <v>1</v>
      </c>
      <c r="P196" s="63">
        <f t="shared" ref="P196:P259" si="56">IF(M196="បរទេស",1,IF(COUNTIF(M:M,$M196)&gt;1,2,1))</f>
        <v>1</v>
      </c>
      <c r="Q196" s="64">
        <f t="shared" ref="Q196:Q259" si="57">IF(M196="បរទេស",1,MAX(N196:P196))</f>
        <v>1</v>
      </c>
      <c r="R196" s="65" t="str">
        <f t="shared" ref="R196:R259" si="58">H196</f>
        <v>098598457</v>
      </c>
      <c r="S196" s="62" t="str">
        <f t="shared" ref="S196:S259" si="59">SUBSTITUTE(SUBSTITUTE(SUBSTITUTE(SUBSTITUTE(SUBSTITUTE(SUBSTITUTE(SUBSTITUTE(SUBSTITUTE(SUBSTITUTE(SUBSTITUTE(SUBSTITUTE(SUBSTITUTE(SUBSTITUTE(SUBSTITUTE(SUBSTITUTE(SUBSTITUTE(SUBSTITUTE(SUBSTITUTE(SUBSTITUTE(SUBSTITUTE(SUBSTITUTE(SUBSTITUTE(R196,"១","1"),"២","2"),"៣","3"),"៤","4"),"៥","5"),"៦","6"),"៧","7"),"៨","8"),"៩","9"),"០","0")," ","")," ",""),"​",""),",","/"),"-",""),"(",""),")",""),"+855","0"),"(855)","0"),"O","0"),"o","0"),".","")</f>
        <v>098598457</v>
      </c>
      <c r="T196" s="63" t="e">
        <f t="shared" ref="T196:T259" si="60">LEFT(S196, SEARCH("/",S196,1)-1)</f>
        <v>#VALUE!</v>
      </c>
      <c r="U196" s="62" t="str">
        <f t="shared" ref="U196:U259" si="61">IFERROR(T196,S196)</f>
        <v>098598457</v>
      </c>
      <c r="V196" s="66" t="str">
        <f t="shared" ref="V196:V259" si="62">IF(LEFT(U196,5)="បរទេស","បរទេស",IF(LEFT(U196,3)="855","0"&amp;MID(U196,4,10),IF(LEFT(U196,1)="0",MID(U196,1,10),IF(LEFT(U196,1)&gt;=1,"0"&amp;MID(U196,1,10),U196))))</f>
        <v>098598457</v>
      </c>
      <c r="W196" s="63">
        <f t="shared" ref="W196:W259" si="63">IF(V196="បរទេស",1,IF(OR(LEN(V196)=9,LEN(V196)=10),1,2))</f>
        <v>1</v>
      </c>
      <c r="X196" s="67">
        <f t="shared" ref="X196:X259" si="64">IF(V196="",2,1)</f>
        <v>1</v>
      </c>
      <c r="Y196" s="63">
        <f t="shared" ref="Y196:Y259" si="65">IF(V196="បរទេស",1,IF(COUNTIF(V:V,$V196)&gt;1,2,1))</f>
        <v>1</v>
      </c>
      <c r="Z196" s="64">
        <f t="shared" ref="Z196:Z259" si="66">IF(V196="បរទេស",1,MAX(W196:Y196))</f>
        <v>1</v>
      </c>
      <c r="AA196" s="64">
        <f t="shared" ref="AA196:AA259" si="67">IF(K196=2,2,MAX(J196,Q196,Z196,Z196))</f>
        <v>1</v>
      </c>
    </row>
    <row r="197" spans="1:27" ht="83.25" customHeight="1" x14ac:dyDescent="0.8">
      <c r="A197" s="29">
        <v>195</v>
      </c>
      <c r="B197" s="31" t="s">
        <v>794</v>
      </c>
      <c r="C197" s="5" t="s">
        <v>1061</v>
      </c>
      <c r="D197" s="6">
        <v>33979</v>
      </c>
      <c r="E197" s="7" t="s">
        <v>516</v>
      </c>
      <c r="F197" s="8" t="s">
        <v>244</v>
      </c>
      <c r="G197" s="76">
        <v>40310775</v>
      </c>
      <c r="H197" s="74" t="s">
        <v>1258</v>
      </c>
      <c r="I197" s="3"/>
      <c r="J197" s="60"/>
      <c r="K197" s="61">
        <f t="shared" si="51"/>
        <v>1</v>
      </c>
      <c r="L197" s="62" t="str">
        <f t="shared" si="52"/>
        <v>40310775</v>
      </c>
      <c r="M197" s="66" t="str">
        <f t="shared" si="53"/>
        <v>040310775</v>
      </c>
      <c r="N197" s="63">
        <f t="shared" si="54"/>
        <v>1</v>
      </c>
      <c r="O197" s="63">
        <f t="shared" si="55"/>
        <v>1</v>
      </c>
      <c r="P197" s="63">
        <f t="shared" si="56"/>
        <v>1</v>
      </c>
      <c r="Q197" s="64">
        <f t="shared" si="57"/>
        <v>1</v>
      </c>
      <c r="R197" s="65" t="str">
        <f t="shared" si="58"/>
        <v>0975638812</v>
      </c>
      <c r="S197" s="62" t="str">
        <f t="shared" si="59"/>
        <v>0975638812</v>
      </c>
      <c r="T197" s="63" t="e">
        <f t="shared" si="60"/>
        <v>#VALUE!</v>
      </c>
      <c r="U197" s="62" t="str">
        <f t="shared" si="61"/>
        <v>0975638812</v>
      </c>
      <c r="V197" s="66" t="str">
        <f t="shared" si="62"/>
        <v>0975638812</v>
      </c>
      <c r="W197" s="63">
        <f t="shared" si="63"/>
        <v>1</v>
      </c>
      <c r="X197" s="67">
        <f t="shared" si="64"/>
        <v>1</v>
      </c>
      <c r="Y197" s="63">
        <f t="shared" si="65"/>
        <v>1</v>
      </c>
      <c r="Z197" s="64">
        <f t="shared" si="66"/>
        <v>1</v>
      </c>
      <c r="AA197" s="64">
        <f t="shared" si="67"/>
        <v>1</v>
      </c>
    </row>
    <row r="198" spans="1:27" ht="83.25" customHeight="1" x14ac:dyDescent="0.8">
      <c r="A198" s="29">
        <v>196</v>
      </c>
      <c r="B198" s="31" t="s">
        <v>795</v>
      </c>
      <c r="C198" s="5" t="s">
        <v>1061</v>
      </c>
      <c r="D198" s="11">
        <v>34988</v>
      </c>
      <c r="E198" s="7" t="s">
        <v>516</v>
      </c>
      <c r="F198" s="12" t="s">
        <v>245</v>
      </c>
      <c r="G198" s="77">
        <v>150759297</v>
      </c>
      <c r="H198" s="74" t="s">
        <v>1259</v>
      </c>
      <c r="I198" s="3"/>
      <c r="J198" s="60"/>
      <c r="K198" s="61">
        <f t="shared" si="51"/>
        <v>1</v>
      </c>
      <c r="L198" s="62" t="str">
        <f t="shared" si="52"/>
        <v>150759297</v>
      </c>
      <c r="M198" s="66" t="str">
        <f t="shared" si="53"/>
        <v>150759297</v>
      </c>
      <c r="N198" s="63">
        <f t="shared" si="54"/>
        <v>1</v>
      </c>
      <c r="O198" s="63">
        <f t="shared" si="55"/>
        <v>1</v>
      </c>
      <c r="P198" s="63">
        <f t="shared" si="56"/>
        <v>1</v>
      </c>
      <c r="Q198" s="64">
        <f t="shared" si="57"/>
        <v>1</v>
      </c>
      <c r="R198" s="65" t="str">
        <f t="shared" si="58"/>
        <v>0966073984</v>
      </c>
      <c r="S198" s="62" t="str">
        <f t="shared" si="59"/>
        <v>0966073984</v>
      </c>
      <c r="T198" s="63" t="e">
        <f t="shared" si="60"/>
        <v>#VALUE!</v>
      </c>
      <c r="U198" s="62" t="str">
        <f t="shared" si="61"/>
        <v>0966073984</v>
      </c>
      <c r="V198" s="66" t="str">
        <f t="shared" si="62"/>
        <v>0966073984</v>
      </c>
      <c r="W198" s="63">
        <f t="shared" si="63"/>
        <v>1</v>
      </c>
      <c r="X198" s="67">
        <f t="shared" si="64"/>
        <v>1</v>
      </c>
      <c r="Y198" s="63">
        <f t="shared" si="65"/>
        <v>1</v>
      </c>
      <c r="Z198" s="64">
        <f t="shared" si="66"/>
        <v>1</v>
      </c>
      <c r="AA198" s="64">
        <f t="shared" si="67"/>
        <v>1</v>
      </c>
    </row>
    <row r="199" spans="1:27" ht="83.25" customHeight="1" x14ac:dyDescent="0.8">
      <c r="A199" s="29">
        <v>197</v>
      </c>
      <c r="B199" s="31" t="s">
        <v>796</v>
      </c>
      <c r="C199" s="5" t="s">
        <v>1061</v>
      </c>
      <c r="D199" s="6">
        <v>34433</v>
      </c>
      <c r="E199" s="7" t="s">
        <v>516</v>
      </c>
      <c r="F199" s="8" t="s">
        <v>246</v>
      </c>
      <c r="G199" s="76">
        <v>61152177</v>
      </c>
      <c r="H199" s="74" t="s">
        <v>1260</v>
      </c>
      <c r="I199" s="3"/>
      <c r="J199" s="60"/>
      <c r="K199" s="61">
        <f t="shared" si="51"/>
        <v>1</v>
      </c>
      <c r="L199" s="62" t="str">
        <f t="shared" si="52"/>
        <v>61152177</v>
      </c>
      <c r="M199" s="66" t="str">
        <f t="shared" si="53"/>
        <v>061152177</v>
      </c>
      <c r="N199" s="63">
        <f t="shared" si="54"/>
        <v>1</v>
      </c>
      <c r="O199" s="63">
        <f t="shared" si="55"/>
        <v>1</v>
      </c>
      <c r="P199" s="63">
        <f t="shared" si="56"/>
        <v>1</v>
      </c>
      <c r="Q199" s="64">
        <f t="shared" si="57"/>
        <v>1</v>
      </c>
      <c r="R199" s="65" t="str">
        <f t="shared" si="58"/>
        <v>0972969403</v>
      </c>
      <c r="S199" s="62" t="str">
        <f t="shared" si="59"/>
        <v>0972969403</v>
      </c>
      <c r="T199" s="63" t="e">
        <f t="shared" si="60"/>
        <v>#VALUE!</v>
      </c>
      <c r="U199" s="62" t="str">
        <f t="shared" si="61"/>
        <v>0972969403</v>
      </c>
      <c r="V199" s="66" t="str">
        <f t="shared" si="62"/>
        <v>0972969403</v>
      </c>
      <c r="W199" s="63">
        <f t="shared" si="63"/>
        <v>1</v>
      </c>
      <c r="X199" s="67">
        <f t="shared" si="64"/>
        <v>1</v>
      </c>
      <c r="Y199" s="63">
        <f t="shared" si="65"/>
        <v>1</v>
      </c>
      <c r="Z199" s="64">
        <f t="shared" si="66"/>
        <v>1</v>
      </c>
      <c r="AA199" s="64">
        <f t="shared" si="67"/>
        <v>1</v>
      </c>
    </row>
    <row r="200" spans="1:27" ht="83.25" customHeight="1" x14ac:dyDescent="0.8">
      <c r="A200" s="29">
        <v>198</v>
      </c>
      <c r="B200" s="31" t="s">
        <v>797</v>
      </c>
      <c r="C200" s="5" t="s">
        <v>1061</v>
      </c>
      <c r="D200" s="6">
        <v>36413</v>
      </c>
      <c r="E200" s="7" t="s">
        <v>516</v>
      </c>
      <c r="F200" s="8" t="s">
        <v>247</v>
      </c>
      <c r="G200" s="76">
        <v>51533970</v>
      </c>
      <c r="H200" s="74" t="s">
        <v>1261</v>
      </c>
      <c r="I200" s="3"/>
      <c r="J200" s="60"/>
      <c r="K200" s="61">
        <f t="shared" si="51"/>
        <v>1</v>
      </c>
      <c r="L200" s="62" t="str">
        <f t="shared" si="52"/>
        <v>51533970</v>
      </c>
      <c r="M200" s="66" t="str">
        <f t="shared" si="53"/>
        <v>051533970</v>
      </c>
      <c r="N200" s="63">
        <f t="shared" si="54"/>
        <v>1</v>
      </c>
      <c r="O200" s="63">
        <f t="shared" si="55"/>
        <v>1</v>
      </c>
      <c r="P200" s="63">
        <f t="shared" si="56"/>
        <v>1</v>
      </c>
      <c r="Q200" s="64">
        <f t="shared" si="57"/>
        <v>1</v>
      </c>
      <c r="R200" s="65" t="str">
        <f t="shared" si="58"/>
        <v>093267421</v>
      </c>
      <c r="S200" s="62" t="str">
        <f t="shared" si="59"/>
        <v>093267421</v>
      </c>
      <c r="T200" s="63" t="e">
        <f t="shared" si="60"/>
        <v>#VALUE!</v>
      </c>
      <c r="U200" s="62" t="str">
        <f t="shared" si="61"/>
        <v>093267421</v>
      </c>
      <c r="V200" s="66" t="str">
        <f t="shared" si="62"/>
        <v>093267421</v>
      </c>
      <c r="W200" s="63">
        <f t="shared" si="63"/>
        <v>1</v>
      </c>
      <c r="X200" s="67">
        <f t="shared" si="64"/>
        <v>1</v>
      </c>
      <c r="Y200" s="63">
        <f t="shared" si="65"/>
        <v>1</v>
      </c>
      <c r="Z200" s="64">
        <f t="shared" si="66"/>
        <v>1</v>
      </c>
      <c r="AA200" s="64">
        <f t="shared" si="67"/>
        <v>1</v>
      </c>
    </row>
    <row r="201" spans="1:27" ht="83.25" customHeight="1" x14ac:dyDescent="0.8">
      <c r="A201" s="29">
        <v>199</v>
      </c>
      <c r="B201" s="31" t="s">
        <v>798</v>
      </c>
      <c r="C201" s="5" t="s">
        <v>1061</v>
      </c>
      <c r="D201" s="11">
        <v>30835</v>
      </c>
      <c r="E201" s="7" t="s">
        <v>516</v>
      </c>
      <c r="F201" s="12" t="s">
        <v>248</v>
      </c>
      <c r="G201" s="77">
        <v>51426038</v>
      </c>
      <c r="H201" s="74" t="s">
        <v>1262</v>
      </c>
      <c r="I201" s="3"/>
      <c r="J201" s="60"/>
      <c r="K201" s="61">
        <f t="shared" si="51"/>
        <v>1</v>
      </c>
      <c r="L201" s="62" t="str">
        <f t="shared" si="52"/>
        <v>51426038</v>
      </c>
      <c r="M201" s="66" t="str">
        <f t="shared" si="53"/>
        <v>051426038</v>
      </c>
      <c r="N201" s="63">
        <f t="shared" si="54"/>
        <v>1</v>
      </c>
      <c r="O201" s="63">
        <f t="shared" si="55"/>
        <v>1</v>
      </c>
      <c r="P201" s="63">
        <f t="shared" si="56"/>
        <v>1</v>
      </c>
      <c r="Q201" s="64">
        <f t="shared" si="57"/>
        <v>1</v>
      </c>
      <c r="R201" s="65" t="str">
        <f t="shared" si="58"/>
        <v>0966718805</v>
      </c>
      <c r="S201" s="62" t="str">
        <f t="shared" si="59"/>
        <v>0966718805</v>
      </c>
      <c r="T201" s="63" t="e">
        <f t="shared" si="60"/>
        <v>#VALUE!</v>
      </c>
      <c r="U201" s="62" t="str">
        <f t="shared" si="61"/>
        <v>0966718805</v>
      </c>
      <c r="V201" s="66" t="str">
        <f t="shared" si="62"/>
        <v>0966718805</v>
      </c>
      <c r="W201" s="63">
        <f t="shared" si="63"/>
        <v>1</v>
      </c>
      <c r="X201" s="67">
        <f t="shared" si="64"/>
        <v>1</v>
      </c>
      <c r="Y201" s="63">
        <f t="shared" si="65"/>
        <v>1</v>
      </c>
      <c r="Z201" s="64">
        <f t="shared" si="66"/>
        <v>1</v>
      </c>
      <c r="AA201" s="64">
        <f t="shared" si="67"/>
        <v>1</v>
      </c>
    </row>
    <row r="202" spans="1:27" ht="83.25" customHeight="1" x14ac:dyDescent="0.8">
      <c r="A202" s="29">
        <v>200</v>
      </c>
      <c r="B202" s="31" t="s">
        <v>799</v>
      </c>
      <c r="C202" s="5" t="s">
        <v>1061</v>
      </c>
      <c r="D202" s="11">
        <v>32753</v>
      </c>
      <c r="E202" s="7" t="s">
        <v>516</v>
      </c>
      <c r="F202" s="12" t="s">
        <v>249</v>
      </c>
      <c r="G202" s="77">
        <v>70309675</v>
      </c>
      <c r="H202" s="74" t="s">
        <v>1263</v>
      </c>
      <c r="I202" s="3"/>
      <c r="J202" s="60"/>
      <c r="K202" s="61">
        <f t="shared" si="51"/>
        <v>1</v>
      </c>
      <c r="L202" s="62" t="str">
        <f t="shared" si="52"/>
        <v>70309675</v>
      </c>
      <c r="M202" s="66" t="str">
        <f t="shared" si="53"/>
        <v>070309675</v>
      </c>
      <c r="N202" s="63">
        <f t="shared" si="54"/>
        <v>1</v>
      </c>
      <c r="O202" s="63">
        <f t="shared" si="55"/>
        <v>1</v>
      </c>
      <c r="P202" s="63">
        <f t="shared" si="56"/>
        <v>1</v>
      </c>
      <c r="Q202" s="64">
        <f t="shared" si="57"/>
        <v>1</v>
      </c>
      <c r="R202" s="65" t="str">
        <f t="shared" si="58"/>
        <v>081662956</v>
      </c>
      <c r="S202" s="62" t="str">
        <f t="shared" si="59"/>
        <v>081662956</v>
      </c>
      <c r="T202" s="63" t="e">
        <f t="shared" si="60"/>
        <v>#VALUE!</v>
      </c>
      <c r="U202" s="62" t="str">
        <f t="shared" si="61"/>
        <v>081662956</v>
      </c>
      <c r="V202" s="66" t="str">
        <f t="shared" si="62"/>
        <v>081662956</v>
      </c>
      <c r="W202" s="63">
        <f t="shared" si="63"/>
        <v>1</v>
      </c>
      <c r="X202" s="67">
        <f t="shared" si="64"/>
        <v>1</v>
      </c>
      <c r="Y202" s="63">
        <f t="shared" si="65"/>
        <v>1</v>
      </c>
      <c r="Z202" s="64">
        <f t="shared" si="66"/>
        <v>1</v>
      </c>
      <c r="AA202" s="64">
        <f t="shared" si="67"/>
        <v>1</v>
      </c>
    </row>
    <row r="203" spans="1:27" ht="83.25" customHeight="1" x14ac:dyDescent="0.8">
      <c r="A203" s="29">
        <v>201</v>
      </c>
      <c r="B203" s="31" t="s">
        <v>800</v>
      </c>
      <c r="C203" s="5" t="s">
        <v>1061</v>
      </c>
      <c r="D203" s="11">
        <v>34014</v>
      </c>
      <c r="E203" s="7" t="s">
        <v>516</v>
      </c>
      <c r="F203" s="12" t="s">
        <v>250</v>
      </c>
      <c r="G203" s="77">
        <v>150537614</v>
      </c>
      <c r="H203" s="74" t="s">
        <v>1264</v>
      </c>
      <c r="I203" s="3"/>
      <c r="J203" s="60"/>
      <c r="K203" s="61">
        <f t="shared" si="51"/>
        <v>1</v>
      </c>
      <c r="L203" s="62" t="str">
        <f t="shared" si="52"/>
        <v>150537614</v>
      </c>
      <c r="M203" s="66" t="str">
        <f t="shared" si="53"/>
        <v>150537614</v>
      </c>
      <c r="N203" s="63">
        <f t="shared" si="54"/>
        <v>1</v>
      </c>
      <c r="O203" s="63">
        <f t="shared" si="55"/>
        <v>1</v>
      </c>
      <c r="P203" s="63">
        <f t="shared" si="56"/>
        <v>1</v>
      </c>
      <c r="Q203" s="64">
        <f t="shared" si="57"/>
        <v>1</v>
      </c>
      <c r="R203" s="65" t="str">
        <f t="shared" si="58"/>
        <v>0973118057</v>
      </c>
      <c r="S203" s="62" t="str">
        <f t="shared" si="59"/>
        <v>0973118057</v>
      </c>
      <c r="T203" s="63" t="e">
        <f t="shared" si="60"/>
        <v>#VALUE!</v>
      </c>
      <c r="U203" s="62" t="str">
        <f t="shared" si="61"/>
        <v>0973118057</v>
      </c>
      <c r="V203" s="66" t="str">
        <f t="shared" si="62"/>
        <v>0973118057</v>
      </c>
      <c r="W203" s="63">
        <f t="shared" si="63"/>
        <v>1</v>
      </c>
      <c r="X203" s="67">
        <f t="shared" si="64"/>
        <v>1</v>
      </c>
      <c r="Y203" s="63">
        <f t="shared" si="65"/>
        <v>1</v>
      </c>
      <c r="Z203" s="64">
        <f t="shared" si="66"/>
        <v>1</v>
      </c>
      <c r="AA203" s="64">
        <f t="shared" si="67"/>
        <v>1</v>
      </c>
    </row>
    <row r="204" spans="1:27" ht="83.25" customHeight="1" x14ac:dyDescent="0.8">
      <c r="A204" s="29">
        <v>202</v>
      </c>
      <c r="B204" s="33" t="s">
        <v>801</v>
      </c>
      <c r="C204" s="5" t="s">
        <v>1061</v>
      </c>
      <c r="D204" s="15">
        <v>34729</v>
      </c>
      <c r="E204" s="7" t="s">
        <v>516</v>
      </c>
      <c r="F204" s="16" t="s">
        <v>251</v>
      </c>
      <c r="G204" s="78">
        <v>30688213</v>
      </c>
      <c r="H204" s="74" t="s">
        <v>1265</v>
      </c>
      <c r="I204" s="3"/>
      <c r="J204" s="60"/>
      <c r="K204" s="61">
        <f t="shared" si="51"/>
        <v>1</v>
      </c>
      <c r="L204" s="62" t="str">
        <f t="shared" si="52"/>
        <v>30688213</v>
      </c>
      <c r="M204" s="66" t="str">
        <f t="shared" si="53"/>
        <v>030688213</v>
      </c>
      <c r="N204" s="63">
        <f t="shared" si="54"/>
        <v>1</v>
      </c>
      <c r="O204" s="63">
        <f t="shared" si="55"/>
        <v>1</v>
      </c>
      <c r="P204" s="63">
        <f t="shared" si="56"/>
        <v>1</v>
      </c>
      <c r="Q204" s="64">
        <f t="shared" si="57"/>
        <v>1</v>
      </c>
      <c r="R204" s="65" t="str">
        <f t="shared" si="58"/>
        <v>016291667</v>
      </c>
      <c r="S204" s="62" t="str">
        <f t="shared" si="59"/>
        <v>016291667</v>
      </c>
      <c r="T204" s="63" t="e">
        <f t="shared" si="60"/>
        <v>#VALUE!</v>
      </c>
      <c r="U204" s="62" t="str">
        <f t="shared" si="61"/>
        <v>016291667</v>
      </c>
      <c r="V204" s="66" t="str">
        <f t="shared" si="62"/>
        <v>016291667</v>
      </c>
      <c r="W204" s="63">
        <f t="shared" si="63"/>
        <v>1</v>
      </c>
      <c r="X204" s="67">
        <f t="shared" si="64"/>
        <v>1</v>
      </c>
      <c r="Y204" s="63">
        <f t="shared" si="65"/>
        <v>1</v>
      </c>
      <c r="Z204" s="64">
        <f t="shared" si="66"/>
        <v>1</v>
      </c>
      <c r="AA204" s="64">
        <f t="shared" si="67"/>
        <v>1</v>
      </c>
    </row>
    <row r="205" spans="1:27" ht="83.25" customHeight="1" x14ac:dyDescent="0.8">
      <c r="A205" s="29">
        <v>203</v>
      </c>
      <c r="B205" s="31" t="s">
        <v>802</v>
      </c>
      <c r="C205" s="5" t="s">
        <v>1063</v>
      </c>
      <c r="D205" s="11">
        <v>34735</v>
      </c>
      <c r="E205" s="7" t="s">
        <v>516</v>
      </c>
      <c r="F205" s="12" t="s">
        <v>254</v>
      </c>
      <c r="G205" s="77">
        <v>70241722</v>
      </c>
      <c r="H205" s="74" t="s">
        <v>1266</v>
      </c>
      <c r="I205" s="3"/>
      <c r="J205" s="60"/>
      <c r="K205" s="61">
        <f t="shared" si="51"/>
        <v>1</v>
      </c>
      <c r="L205" s="62" t="str">
        <f t="shared" si="52"/>
        <v>70241722</v>
      </c>
      <c r="M205" s="66" t="str">
        <f t="shared" si="53"/>
        <v>070241722</v>
      </c>
      <c r="N205" s="63">
        <f t="shared" si="54"/>
        <v>1</v>
      </c>
      <c r="O205" s="63">
        <f t="shared" si="55"/>
        <v>1</v>
      </c>
      <c r="P205" s="63">
        <f t="shared" si="56"/>
        <v>1</v>
      </c>
      <c r="Q205" s="64">
        <f t="shared" si="57"/>
        <v>1</v>
      </c>
      <c r="R205" s="65" t="str">
        <f t="shared" si="58"/>
        <v>010491792</v>
      </c>
      <c r="S205" s="62" t="str">
        <f t="shared" si="59"/>
        <v>010491792</v>
      </c>
      <c r="T205" s="63" t="e">
        <f t="shared" si="60"/>
        <v>#VALUE!</v>
      </c>
      <c r="U205" s="62" t="str">
        <f t="shared" si="61"/>
        <v>010491792</v>
      </c>
      <c r="V205" s="66" t="str">
        <f t="shared" si="62"/>
        <v>010491792</v>
      </c>
      <c r="W205" s="63">
        <f t="shared" si="63"/>
        <v>1</v>
      </c>
      <c r="X205" s="67">
        <f t="shared" si="64"/>
        <v>1</v>
      </c>
      <c r="Y205" s="63">
        <f t="shared" si="65"/>
        <v>1</v>
      </c>
      <c r="Z205" s="64">
        <f t="shared" si="66"/>
        <v>1</v>
      </c>
      <c r="AA205" s="64">
        <f t="shared" si="67"/>
        <v>1</v>
      </c>
    </row>
    <row r="206" spans="1:27" ht="83.25" customHeight="1" x14ac:dyDescent="0.8">
      <c r="A206" s="29">
        <v>204</v>
      </c>
      <c r="B206" s="31" t="s">
        <v>803</v>
      </c>
      <c r="C206" s="5" t="s">
        <v>1061</v>
      </c>
      <c r="D206" s="11">
        <v>28218</v>
      </c>
      <c r="E206" s="7" t="s">
        <v>516</v>
      </c>
      <c r="F206" s="12" t="s">
        <v>255</v>
      </c>
      <c r="G206" s="77" t="s">
        <v>517</v>
      </c>
      <c r="H206" s="74" t="s">
        <v>1267</v>
      </c>
      <c r="I206" s="3"/>
      <c r="J206" s="60"/>
      <c r="K206" s="61">
        <f t="shared" si="51"/>
        <v>1</v>
      </c>
      <c r="L206" s="62" t="str">
        <f t="shared" si="52"/>
        <v>020363016</v>
      </c>
      <c r="M206" s="66" t="str">
        <f t="shared" si="53"/>
        <v>020363016</v>
      </c>
      <c r="N206" s="63">
        <f t="shared" si="54"/>
        <v>1</v>
      </c>
      <c r="O206" s="63">
        <f t="shared" si="55"/>
        <v>1</v>
      </c>
      <c r="P206" s="63">
        <f t="shared" si="56"/>
        <v>1</v>
      </c>
      <c r="Q206" s="64">
        <f t="shared" si="57"/>
        <v>1</v>
      </c>
      <c r="R206" s="65" t="str">
        <f t="shared" si="58"/>
        <v>0976990553</v>
      </c>
      <c r="S206" s="62" t="str">
        <f t="shared" si="59"/>
        <v>0976990553</v>
      </c>
      <c r="T206" s="63" t="e">
        <f t="shared" si="60"/>
        <v>#VALUE!</v>
      </c>
      <c r="U206" s="62" t="str">
        <f t="shared" si="61"/>
        <v>0976990553</v>
      </c>
      <c r="V206" s="66" t="str">
        <f t="shared" si="62"/>
        <v>0976990553</v>
      </c>
      <c r="W206" s="63">
        <f t="shared" si="63"/>
        <v>1</v>
      </c>
      <c r="X206" s="67">
        <f t="shared" si="64"/>
        <v>1</v>
      </c>
      <c r="Y206" s="63">
        <f t="shared" si="65"/>
        <v>1</v>
      </c>
      <c r="Z206" s="64">
        <f t="shared" si="66"/>
        <v>1</v>
      </c>
      <c r="AA206" s="64">
        <f t="shared" si="67"/>
        <v>1</v>
      </c>
    </row>
    <row r="207" spans="1:27" ht="83.25" customHeight="1" x14ac:dyDescent="0.8">
      <c r="A207" s="29">
        <v>205</v>
      </c>
      <c r="B207" s="31" t="s">
        <v>804</v>
      </c>
      <c r="C207" s="5" t="s">
        <v>1061</v>
      </c>
      <c r="D207" s="11">
        <v>34088</v>
      </c>
      <c r="E207" s="7" t="s">
        <v>516</v>
      </c>
      <c r="F207" s="12" t="s">
        <v>256</v>
      </c>
      <c r="G207" s="77">
        <v>61321109</v>
      </c>
      <c r="H207" s="74" t="s">
        <v>1268</v>
      </c>
      <c r="I207" s="3"/>
      <c r="J207" s="60"/>
      <c r="K207" s="61">
        <f t="shared" si="51"/>
        <v>1</v>
      </c>
      <c r="L207" s="62" t="str">
        <f t="shared" si="52"/>
        <v>61321109</v>
      </c>
      <c r="M207" s="66" t="str">
        <f t="shared" si="53"/>
        <v>061321109</v>
      </c>
      <c r="N207" s="63">
        <f t="shared" si="54"/>
        <v>1</v>
      </c>
      <c r="O207" s="63">
        <f t="shared" si="55"/>
        <v>1</v>
      </c>
      <c r="P207" s="63">
        <f t="shared" si="56"/>
        <v>1</v>
      </c>
      <c r="Q207" s="64">
        <f t="shared" si="57"/>
        <v>1</v>
      </c>
      <c r="R207" s="65" t="str">
        <f t="shared" si="58"/>
        <v>0977741304</v>
      </c>
      <c r="S207" s="62" t="str">
        <f t="shared" si="59"/>
        <v>0977741304</v>
      </c>
      <c r="T207" s="63" t="e">
        <f t="shared" si="60"/>
        <v>#VALUE!</v>
      </c>
      <c r="U207" s="62" t="str">
        <f t="shared" si="61"/>
        <v>0977741304</v>
      </c>
      <c r="V207" s="66" t="str">
        <f t="shared" si="62"/>
        <v>0977741304</v>
      </c>
      <c r="W207" s="63">
        <f t="shared" si="63"/>
        <v>1</v>
      </c>
      <c r="X207" s="67">
        <f t="shared" si="64"/>
        <v>1</v>
      </c>
      <c r="Y207" s="63">
        <f t="shared" si="65"/>
        <v>1</v>
      </c>
      <c r="Z207" s="64">
        <f t="shared" si="66"/>
        <v>1</v>
      </c>
      <c r="AA207" s="64">
        <f t="shared" si="67"/>
        <v>1</v>
      </c>
    </row>
    <row r="208" spans="1:27" ht="83.25" customHeight="1" x14ac:dyDescent="0.8">
      <c r="A208" s="29">
        <v>206</v>
      </c>
      <c r="B208" s="31" t="s">
        <v>805</v>
      </c>
      <c r="C208" s="5" t="s">
        <v>1063</v>
      </c>
      <c r="D208" s="11">
        <v>34001</v>
      </c>
      <c r="E208" s="7" t="s">
        <v>516</v>
      </c>
      <c r="F208" s="12" t="s">
        <v>257</v>
      </c>
      <c r="G208" s="77">
        <v>110570805</v>
      </c>
      <c r="H208" s="74" t="s">
        <v>1269</v>
      </c>
      <c r="I208" s="3"/>
      <c r="J208" s="60"/>
      <c r="K208" s="61">
        <f t="shared" si="51"/>
        <v>1</v>
      </c>
      <c r="L208" s="62" t="str">
        <f t="shared" si="52"/>
        <v>110570805</v>
      </c>
      <c r="M208" s="66" t="str">
        <f t="shared" si="53"/>
        <v>110570805</v>
      </c>
      <c r="N208" s="63">
        <f t="shared" si="54"/>
        <v>1</v>
      </c>
      <c r="O208" s="63">
        <f t="shared" si="55"/>
        <v>1</v>
      </c>
      <c r="P208" s="63">
        <f t="shared" si="56"/>
        <v>1</v>
      </c>
      <c r="Q208" s="64">
        <f t="shared" si="57"/>
        <v>1</v>
      </c>
      <c r="R208" s="65" t="str">
        <f t="shared" si="58"/>
        <v>093714452</v>
      </c>
      <c r="S208" s="62" t="str">
        <f t="shared" si="59"/>
        <v>093714452</v>
      </c>
      <c r="T208" s="63" t="e">
        <f t="shared" si="60"/>
        <v>#VALUE!</v>
      </c>
      <c r="U208" s="62" t="str">
        <f t="shared" si="61"/>
        <v>093714452</v>
      </c>
      <c r="V208" s="66" t="str">
        <f t="shared" si="62"/>
        <v>093714452</v>
      </c>
      <c r="W208" s="63">
        <f t="shared" si="63"/>
        <v>1</v>
      </c>
      <c r="X208" s="67">
        <f t="shared" si="64"/>
        <v>1</v>
      </c>
      <c r="Y208" s="63">
        <f t="shared" si="65"/>
        <v>1</v>
      </c>
      <c r="Z208" s="64">
        <f t="shared" si="66"/>
        <v>1</v>
      </c>
      <c r="AA208" s="64">
        <f t="shared" si="67"/>
        <v>1</v>
      </c>
    </row>
    <row r="209" spans="1:27" ht="83.25" customHeight="1" x14ac:dyDescent="0.8">
      <c r="A209" s="29">
        <v>207</v>
      </c>
      <c r="B209" s="31" t="s">
        <v>806</v>
      </c>
      <c r="C209" s="5" t="s">
        <v>1063</v>
      </c>
      <c r="D209" s="11">
        <v>32878</v>
      </c>
      <c r="E209" s="7" t="s">
        <v>516</v>
      </c>
      <c r="F209" s="12" t="s">
        <v>258</v>
      </c>
      <c r="G209" s="77">
        <v>50910511</v>
      </c>
      <c r="H209" s="74" t="s">
        <v>1270</v>
      </c>
      <c r="I209" s="3"/>
      <c r="J209" s="60"/>
      <c r="K209" s="61">
        <f t="shared" si="51"/>
        <v>1</v>
      </c>
      <c r="L209" s="62" t="str">
        <f t="shared" si="52"/>
        <v>50910511</v>
      </c>
      <c r="M209" s="66" t="str">
        <f t="shared" si="53"/>
        <v>050910511</v>
      </c>
      <c r="N209" s="63">
        <f t="shared" si="54"/>
        <v>1</v>
      </c>
      <c r="O209" s="63">
        <f t="shared" si="55"/>
        <v>1</v>
      </c>
      <c r="P209" s="63">
        <f t="shared" si="56"/>
        <v>1</v>
      </c>
      <c r="Q209" s="64">
        <f t="shared" si="57"/>
        <v>1</v>
      </c>
      <c r="R209" s="65" t="str">
        <f t="shared" si="58"/>
        <v>0312251829</v>
      </c>
      <c r="S209" s="62" t="str">
        <f t="shared" si="59"/>
        <v>0312251829</v>
      </c>
      <c r="T209" s="63" t="e">
        <f t="shared" si="60"/>
        <v>#VALUE!</v>
      </c>
      <c r="U209" s="62" t="str">
        <f t="shared" si="61"/>
        <v>0312251829</v>
      </c>
      <c r="V209" s="66" t="str">
        <f t="shared" si="62"/>
        <v>0312251829</v>
      </c>
      <c r="W209" s="63">
        <f t="shared" si="63"/>
        <v>1</v>
      </c>
      <c r="X209" s="67">
        <f t="shared" si="64"/>
        <v>1</v>
      </c>
      <c r="Y209" s="63">
        <f t="shared" si="65"/>
        <v>1</v>
      </c>
      <c r="Z209" s="64">
        <f t="shared" si="66"/>
        <v>1</v>
      </c>
      <c r="AA209" s="64">
        <f t="shared" si="67"/>
        <v>1</v>
      </c>
    </row>
    <row r="210" spans="1:27" ht="83.25" customHeight="1" x14ac:dyDescent="0.8">
      <c r="A210" s="29">
        <v>208</v>
      </c>
      <c r="B210" s="31" t="s">
        <v>807</v>
      </c>
      <c r="C210" s="5" t="s">
        <v>1061</v>
      </c>
      <c r="D210" s="11">
        <v>34101</v>
      </c>
      <c r="E210" s="7" t="s">
        <v>516</v>
      </c>
      <c r="F210" s="12" t="s">
        <v>261</v>
      </c>
      <c r="G210" s="77">
        <v>50946870</v>
      </c>
      <c r="H210" s="74" t="s">
        <v>1271</v>
      </c>
      <c r="I210" s="3"/>
      <c r="J210" s="60"/>
      <c r="K210" s="61">
        <f t="shared" si="51"/>
        <v>1</v>
      </c>
      <c r="L210" s="62" t="str">
        <f t="shared" si="52"/>
        <v>50946870</v>
      </c>
      <c r="M210" s="66" t="str">
        <f t="shared" si="53"/>
        <v>050946870</v>
      </c>
      <c r="N210" s="63">
        <f t="shared" si="54"/>
        <v>1</v>
      </c>
      <c r="O210" s="63">
        <f t="shared" si="55"/>
        <v>1</v>
      </c>
      <c r="P210" s="63">
        <f t="shared" si="56"/>
        <v>1</v>
      </c>
      <c r="Q210" s="64">
        <f t="shared" si="57"/>
        <v>1</v>
      </c>
      <c r="R210" s="65" t="str">
        <f t="shared" si="58"/>
        <v>0975458139</v>
      </c>
      <c r="S210" s="62" t="str">
        <f t="shared" si="59"/>
        <v>0975458139</v>
      </c>
      <c r="T210" s="63" t="e">
        <f t="shared" si="60"/>
        <v>#VALUE!</v>
      </c>
      <c r="U210" s="62" t="str">
        <f t="shared" si="61"/>
        <v>0975458139</v>
      </c>
      <c r="V210" s="66" t="str">
        <f t="shared" si="62"/>
        <v>0975458139</v>
      </c>
      <c r="W210" s="63">
        <f t="shared" si="63"/>
        <v>1</v>
      </c>
      <c r="X210" s="67">
        <f t="shared" si="64"/>
        <v>1</v>
      </c>
      <c r="Y210" s="63">
        <f t="shared" si="65"/>
        <v>1</v>
      </c>
      <c r="Z210" s="64">
        <f t="shared" si="66"/>
        <v>1</v>
      </c>
      <c r="AA210" s="64">
        <f t="shared" si="67"/>
        <v>1</v>
      </c>
    </row>
    <row r="211" spans="1:27" ht="83.25" customHeight="1" x14ac:dyDescent="0.8">
      <c r="A211" s="29">
        <v>209</v>
      </c>
      <c r="B211" s="31" t="s">
        <v>1010</v>
      </c>
      <c r="C211" s="5" t="s">
        <v>1063</v>
      </c>
      <c r="D211" s="11">
        <v>31215</v>
      </c>
      <c r="E211" s="7" t="s">
        <v>516</v>
      </c>
      <c r="F211" s="12" t="s">
        <v>460</v>
      </c>
      <c r="G211" s="77">
        <v>90239783</v>
      </c>
      <c r="H211" s="74" t="s">
        <v>1272</v>
      </c>
      <c r="I211" s="3"/>
      <c r="J211" s="60"/>
      <c r="K211" s="61">
        <f t="shared" si="51"/>
        <v>1</v>
      </c>
      <c r="L211" s="62" t="str">
        <f t="shared" si="52"/>
        <v>90239783</v>
      </c>
      <c r="M211" s="66" t="str">
        <f t="shared" si="53"/>
        <v>090239783</v>
      </c>
      <c r="N211" s="63">
        <f t="shared" si="54"/>
        <v>1</v>
      </c>
      <c r="O211" s="63">
        <f t="shared" si="55"/>
        <v>1</v>
      </c>
      <c r="P211" s="63">
        <f t="shared" si="56"/>
        <v>1</v>
      </c>
      <c r="Q211" s="64">
        <f t="shared" si="57"/>
        <v>1</v>
      </c>
      <c r="R211" s="65" t="str">
        <f t="shared" si="58"/>
        <v>0963535971</v>
      </c>
      <c r="S211" s="62" t="str">
        <f t="shared" si="59"/>
        <v>0963535971</v>
      </c>
      <c r="T211" s="63" t="e">
        <f t="shared" si="60"/>
        <v>#VALUE!</v>
      </c>
      <c r="U211" s="62" t="str">
        <f t="shared" si="61"/>
        <v>0963535971</v>
      </c>
      <c r="V211" s="66" t="str">
        <f t="shared" si="62"/>
        <v>0963535971</v>
      </c>
      <c r="W211" s="63">
        <f t="shared" si="63"/>
        <v>1</v>
      </c>
      <c r="X211" s="67">
        <f t="shared" si="64"/>
        <v>1</v>
      </c>
      <c r="Y211" s="63">
        <f t="shared" si="65"/>
        <v>1</v>
      </c>
      <c r="Z211" s="64">
        <f t="shared" si="66"/>
        <v>1</v>
      </c>
      <c r="AA211" s="64">
        <f t="shared" si="67"/>
        <v>1</v>
      </c>
    </row>
    <row r="212" spans="1:27" ht="83.25" customHeight="1" x14ac:dyDescent="0.8">
      <c r="A212" s="29">
        <v>210</v>
      </c>
      <c r="B212" s="31" t="s">
        <v>754</v>
      </c>
      <c r="C212" s="5" t="s">
        <v>1061</v>
      </c>
      <c r="D212" s="6">
        <v>33918</v>
      </c>
      <c r="E212" s="7" t="s">
        <v>510</v>
      </c>
      <c r="F212" s="8" t="s">
        <v>201</v>
      </c>
      <c r="G212" s="75" t="s">
        <v>1030</v>
      </c>
      <c r="H212" s="74" t="s">
        <v>1273</v>
      </c>
      <c r="I212" s="3"/>
      <c r="J212" s="60"/>
      <c r="K212" s="61">
        <f t="shared" si="51"/>
        <v>1</v>
      </c>
      <c r="L212" s="62" t="str">
        <f t="shared" si="52"/>
        <v>រោងចក្រគិតអោយចំនួន40ដុល្លាបន្ថែមទៀត</v>
      </c>
      <c r="M212" s="66">
        <f t="shared" si="53"/>
        <v>2</v>
      </c>
      <c r="N212" s="63">
        <f t="shared" si="54"/>
        <v>2</v>
      </c>
      <c r="O212" s="63">
        <f t="shared" si="55"/>
        <v>1</v>
      </c>
      <c r="P212" s="63">
        <f t="shared" si="56"/>
        <v>2</v>
      </c>
      <c r="Q212" s="64">
        <f t="shared" si="57"/>
        <v>2</v>
      </c>
      <c r="R212" s="65" t="str">
        <f t="shared" si="58"/>
        <v>069552976</v>
      </c>
      <c r="S212" s="62" t="str">
        <f t="shared" si="59"/>
        <v>069552976</v>
      </c>
      <c r="T212" s="63" t="e">
        <f t="shared" si="60"/>
        <v>#VALUE!</v>
      </c>
      <c r="U212" s="62" t="str">
        <f t="shared" si="61"/>
        <v>069552976</v>
      </c>
      <c r="V212" s="66" t="str">
        <f t="shared" si="62"/>
        <v>069552976</v>
      </c>
      <c r="W212" s="63">
        <f t="shared" si="63"/>
        <v>1</v>
      </c>
      <c r="X212" s="67">
        <f t="shared" si="64"/>
        <v>1</v>
      </c>
      <c r="Y212" s="63">
        <f t="shared" si="65"/>
        <v>1</v>
      </c>
      <c r="Z212" s="64">
        <f t="shared" si="66"/>
        <v>1</v>
      </c>
      <c r="AA212" s="64">
        <f t="shared" si="67"/>
        <v>2</v>
      </c>
    </row>
    <row r="213" spans="1:27" ht="83.25" customHeight="1" x14ac:dyDescent="0.8">
      <c r="A213" s="29">
        <v>211</v>
      </c>
      <c r="B213" s="31" t="s">
        <v>755</v>
      </c>
      <c r="C213" s="5" t="s">
        <v>1061</v>
      </c>
      <c r="D213" s="6">
        <v>35462</v>
      </c>
      <c r="E213" s="7" t="s">
        <v>510</v>
      </c>
      <c r="F213" s="8" t="s">
        <v>202</v>
      </c>
      <c r="G213" s="76">
        <v>51198597</v>
      </c>
      <c r="H213" s="74" t="s">
        <v>1274</v>
      </c>
      <c r="I213" s="3"/>
      <c r="J213" s="60"/>
      <c r="K213" s="61">
        <f t="shared" si="51"/>
        <v>1</v>
      </c>
      <c r="L213" s="62" t="str">
        <f t="shared" si="52"/>
        <v>51198597</v>
      </c>
      <c r="M213" s="66" t="str">
        <f t="shared" si="53"/>
        <v>051198597</v>
      </c>
      <c r="N213" s="63">
        <f t="shared" si="54"/>
        <v>1</v>
      </c>
      <c r="O213" s="63">
        <f t="shared" si="55"/>
        <v>1</v>
      </c>
      <c r="P213" s="63">
        <f t="shared" si="56"/>
        <v>1</v>
      </c>
      <c r="Q213" s="64">
        <f t="shared" si="57"/>
        <v>1</v>
      </c>
      <c r="R213" s="65" t="str">
        <f t="shared" si="58"/>
        <v>0962749052</v>
      </c>
      <c r="S213" s="62" t="str">
        <f t="shared" si="59"/>
        <v>0962749052</v>
      </c>
      <c r="T213" s="63" t="e">
        <f t="shared" si="60"/>
        <v>#VALUE!</v>
      </c>
      <c r="U213" s="62" t="str">
        <f t="shared" si="61"/>
        <v>0962749052</v>
      </c>
      <c r="V213" s="66" t="str">
        <f t="shared" si="62"/>
        <v>0962749052</v>
      </c>
      <c r="W213" s="63">
        <f t="shared" si="63"/>
        <v>1</v>
      </c>
      <c r="X213" s="67">
        <f t="shared" si="64"/>
        <v>1</v>
      </c>
      <c r="Y213" s="63">
        <f t="shared" si="65"/>
        <v>1</v>
      </c>
      <c r="Z213" s="64">
        <f t="shared" si="66"/>
        <v>1</v>
      </c>
      <c r="AA213" s="64">
        <f t="shared" si="67"/>
        <v>1</v>
      </c>
    </row>
    <row r="214" spans="1:27" ht="83.25" customHeight="1" x14ac:dyDescent="0.8">
      <c r="A214" s="29">
        <v>212</v>
      </c>
      <c r="B214" s="31" t="s">
        <v>761</v>
      </c>
      <c r="C214" s="5" t="s">
        <v>1061</v>
      </c>
      <c r="D214" s="11">
        <v>35558</v>
      </c>
      <c r="E214" s="7" t="s">
        <v>510</v>
      </c>
      <c r="F214" s="12" t="s">
        <v>208</v>
      </c>
      <c r="G214" s="77">
        <v>171097918</v>
      </c>
      <c r="H214" s="74" t="s">
        <v>1275</v>
      </c>
      <c r="I214" s="3"/>
      <c r="J214" s="60"/>
      <c r="K214" s="61">
        <f t="shared" si="51"/>
        <v>1</v>
      </c>
      <c r="L214" s="62" t="str">
        <f t="shared" si="52"/>
        <v>171097918</v>
      </c>
      <c r="M214" s="66" t="str">
        <f t="shared" si="53"/>
        <v>171097918</v>
      </c>
      <c r="N214" s="63">
        <f t="shared" si="54"/>
        <v>1</v>
      </c>
      <c r="O214" s="63">
        <f t="shared" si="55"/>
        <v>1</v>
      </c>
      <c r="P214" s="63">
        <f t="shared" si="56"/>
        <v>1</v>
      </c>
      <c r="Q214" s="64">
        <f t="shared" si="57"/>
        <v>1</v>
      </c>
      <c r="R214" s="65" t="str">
        <f t="shared" si="58"/>
        <v>093541055</v>
      </c>
      <c r="S214" s="62" t="str">
        <f t="shared" si="59"/>
        <v>093541055</v>
      </c>
      <c r="T214" s="63" t="e">
        <f t="shared" si="60"/>
        <v>#VALUE!</v>
      </c>
      <c r="U214" s="62" t="str">
        <f t="shared" si="61"/>
        <v>093541055</v>
      </c>
      <c r="V214" s="66" t="str">
        <f t="shared" si="62"/>
        <v>093541055</v>
      </c>
      <c r="W214" s="63">
        <f t="shared" si="63"/>
        <v>1</v>
      </c>
      <c r="X214" s="67">
        <f t="shared" si="64"/>
        <v>1</v>
      </c>
      <c r="Y214" s="63">
        <f t="shared" si="65"/>
        <v>1</v>
      </c>
      <c r="Z214" s="64">
        <f t="shared" si="66"/>
        <v>1</v>
      </c>
      <c r="AA214" s="64">
        <f t="shared" si="67"/>
        <v>1</v>
      </c>
    </row>
    <row r="215" spans="1:27" ht="83.25" customHeight="1" x14ac:dyDescent="0.8">
      <c r="A215" s="29">
        <v>213</v>
      </c>
      <c r="B215" s="31" t="s">
        <v>764</v>
      </c>
      <c r="C215" s="5" t="s">
        <v>1061</v>
      </c>
      <c r="D215" s="11">
        <v>36202</v>
      </c>
      <c r="E215" s="7" t="s">
        <v>510</v>
      </c>
      <c r="F215" s="12" t="s">
        <v>211</v>
      </c>
      <c r="G215" s="77">
        <v>51485915</v>
      </c>
      <c r="H215" s="74" t="s">
        <v>1276</v>
      </c>
      <c r="I215" s="3"/>
      <c r="J215" s="60"/>
      <c r="K215" s="61">
        <f t="shared" si="51"/>
        <v>1</v>
      </c>
      <c r="L215" s="62" t="str">
        <f t="shared" si="52"/>
        <v>51485915</v>
      </c>
      <c r="M215" s="66" t="str">
        <f t="shared" si="53"/>
        <v>051485915</v>
      </c>
      <c r="N215" s="63">
        <f t="shared" si="54"/>
        <v>1</v>
      </c>
      <c r="O215" s="63">
        <f t="shared" si="55"/>
        <v>1</v>
      </c>
      <c r="P215" s="63">
        <f t="shared" si="56"/>
        <v>1</v>
      </c>
      <c r="Q215" s="64">
        <f t="shared" si="57"/>
        <v>1</v>
      </c>
      <c r="R215" s="65" t="str">
        <f t="shared" si="58"/>
        <v>087246350</v>
      </c>
      <c r="S215" s="62" t="str">
        <f t="shared" si="59"/>
        <v>087246350</v>
      </c>
      <c r="T215" s="63" t="e">
        <f t="shared" si="60"/>
        <v>#VALUE!</v>
      </c>
      <c r="U215" s="62" t="str">
        <f t="shared" si="61"/>
        <v>087246350</v>
      </c>
      <c r="V215" s="66" t="str">
        <f t="shared" si="62"/>
        <v>087246350</v>
      </c>
      <c r="W215" s="63">
        <f t="shared" si="63"/>
        <v>1</v>
      </c>
      <c r="X215" s="67">
        <f t="shared" si="64"/>
        <v>1</v>
      </c>
      <c r="Y215" s="63">
        <f t="shared" si="65"/>
        <v>1</v>
      </c>
      <c r="Z215" s="64">
        <f t="shared" si="66"/>
        <v>1</v>
      </c>
      <c r="AA215" s="64">
        <f t="shared" si="67"/>
        <v>1</v>
      </c>
    </row>
    <row r="216" spans="1:27" ht="83.25" customHeight="1" x14ac:dyDescent="0.8">
      <c r="A216" s="29">
        <v>214</v>
      </c>
      <c r="B216" s="31" t="s">
        <v>769</v>
      </c>
      <c r="C216" s="5" t="s">
        <v>1061</v>
      </c>
      <c r="D216" s="11">
        <v>32852</v>
      </c>
      <c r="E216" s="7" t="s">
        <v>510</v>
      </c>
      <c r="F216" s="12" t="s">
        <v>218</v>
      </c>
      <c r="G216" s="77">
        <v>140090034</v>
      </c>
      <c r="H216" s="74" t="s">
        <v>1277</v>
      </c>
      <c r="I216" s="3"/>
      <c r="J216" s="60"/>
      <c r="K216" s="61">
        <f t="shared" si="51"/>
        <v>1</v>
      </c>
      <c r="L216" s="62" t="str">
        <f t="shared" si="52"/>
        <v>140090034</v>
      </c>
      <c r="M216" s="66" t="str">
        <f t="shared" si="53"/>
        <v>140090034</v>
      </c>
      <c r="N216" s="63">
        <f t="shared" si="54"/>
        <v>1</v>
      </c>
      <c r="O216" s="63">
        <f t="shared" si="55"/>
        <v>1</v>
      </c>
      <c r="P216" s="63">
        <f t="shared" si="56"/>
        <v>1</v>
      </c>
      <c r="Q216" s="64">
        <f t="shared" si="57"/>
        <v>1</v>
      </c>
      <c r="R216" s="65" t="str">
        <f t="shared" si="58"/>
        <v>0963369046</v>
      </c>
      <c r="S216" s="62" t="str">
        <f t="shared" si="59"/>
        <v>0963369046</v>
      </c>
      <c r="T216" s="63" t="e">
        <f t="shared" si="60"/>
        <v>#VALUE!</v>
      </c>
      <c r="U216" s="62" t="str">
        <f t="shared" si="61"/>
        <v>0963369046</v>
      </c>
      <c r="V216" s="66" t="str">
        <f t="shared" si="62"/>
        <v>0963369046</v>
      </c>
      <c r="W216" s="63">
        <f t="shared" si="63"/>
        <v>1</v>
      </c>
      <c r="X216" s="67">
        <f t="shared" si="64"/>
        <v>1</v>
      </c>
      <c r="Y216" s="63">
        <f t="shared" si="65"/>
        <v>1</v>
      </c>
      <c r="Z216" s="64">
        <f t="shared" si="66"/>
        <v>1</v>
      </c>
      <c r="AA216" s="64">
        <f t="shared" si="67"/>
        <v>1</v>
      </c>
    </row>
    <row r="217" spans="1:27" ht="83.25" customHeight="1" x14ac:dyDescent="0.8">
      <c r="A217" s="29">
        <v>215</v>
      </c>
      <c r="B217" s="31" t="s">
        <v>773</v>
      </c>
      <c r="C217" s="5" t="s">
        <v>1061</v>
      </c>
      <c r="D217" s="6">
        <v>34254</v>
      </c>
      <c r="E217" s="7" t="s">
        <v>510</v>
      </c>
      <c r="F217" s="8" t="s">
        <v>221</v>
      </c>
      <c r="G217" s="76">
        <v>30605847</v>
      </c>
      <c r="H217" s="74" t="s">
        <v>1278</v>
      </c>
      <c r="I217" s="3"/>
      <c r="J217" s="60"/>
      <c r="K217" s="61">
        <f t="shared" si="51"/>
        <v>1</v>
      </c>
      <c r="L217" s="62" t="str">
        <f t="shared" si="52"/>
        <v>30605847</v>
      </c>
      <c r="M217" s="66" t="str">
        <f t="shared" si="53"/>
        <v>030605847</v>
      </c>
      <c r="N217" s="63">
        <f t="shared" si="54"/>
        <v>1</v>
      </c>
      <c r="O217" s="63">
        <f t="shared" si="55"/>
        <v>1</v>
      </c>
      <c r="P217" s="63">
        <f t="shared" si="56"/>
        <v>1</v>
      </c>
      <c r="Q217" s="64">
        <f t="shared" si="57"/>
        <v>1</v>
      </c>
      <c r="R217" s="65" t="str">
        <f t="shared" si="58"/>
        <v>087894968</v>
      </c>
      <c r="S217" s="62" t="str">
        <f t="shared" si="59"/>
        <v>087894968</v>
      </c>
      <c r="T217" s="63" t="e">
        <f t="shared" si="60"/>
        <v>#VALUE!</v>
      </c>
      <c r="U217" s="62" t="str">
        <f t="shared" si="61"/>
        <v>087894968</v>
      </c>
      <c r="V217" s="66" t="str">
        <f t="shared" si="62"/>
        <v>087894968</v>
      </c>
      <c r="W217" s="63">
        <f t="shared" si="63"/>
        <v>1</v>
      </c>
      <c r="X217" s="67">
        <f t="shared" si="64"/>
        <v>1</v>
      </c>
      <c r="Y217" s="63">
        <f t="shared" si="65"/>
        <v>1</v>
      </c>
      <c r="Z217" s="64">
        <f t="shared" si="66"/>
        <v>1</v>
      </c>
      <c r="AA217" s="64">
        <f t="shared" si="67"/>
        <v>1</v>
      </c>
    </row>
    <row r="218" spans="1:27" ht="83.25" customHeight="1" x14ac:dyDescent="0.8">
      <c r="A218" s="29">
        <v>216</v>
      </c>
      <c r="B218" s="31" t="s">
        <v>774</v>
      </c>
      <c r="C218" s="5" t="s">
        <v>1061</v>
      </c>
      <c r="D218" s="6">
        <v>35378</v>
      </c>
      <c r="E218" s="7" t="s">
        <v>510</v>
      </c>
      <c r="F218" s="8" t="s">
        <v>222</v>
      </c>
      <c r="G218" s="76">
        <v>150522353</v>
      </c>
      <c r="H218" s="74" t="s">
        <v>1279</v>
      </c>
      <c r="I218" s="3"/>
      <c r="J218" s="60"/>
      <c r="K218" s="61">
        <f t="shared" si="51"/>
        <v>1</v>
      </c>
      <c r="L218" s="62" t="str">
        <f t="shared" si="52"/>
        <v>150522353</v>
      </c>
      <c r="M218" s="66" t="str">
        <f t="shared" si="53"/>
        <v>150522353</v>
      </c>
      <c r="N218" s="63">
        <f t="shared" si="54"/>
        <v>1</v>
      </c>
      <c r="O218" s="63">
        <f t="shared" si="55"/>
        <v>1</v>
      </c>
      <c r="P218" s="63">
        <f t="shared" si="56"/>
        <v>1</v>
      </c>
      <c r="Q218" s="64">
        <f t="shared" si="57"/>
        <v>1</v>
      </c>
      <c r="R218" s="65" t="str">
        <f t="shared" si="58"/>
        <v>0976380157</v>
      </c>
      <c r="S218" s="62" t="str">
        <f t="shared" si="59"/>
        <v>0976380157</v>
      </c>
      <c r="T218" s="63" t="e">
        <f t="shared" si="60"/>
        <v>#VALUE!</v>
      </c>
      <c r="U218" s="62" t="str">
        <f t="shared" si="61"/>
        <v>0976380157</v>
      </c>
      <c r="V218" s="66" t="str">
        <f t="shared" si="62"/>
        <v>0976380157</v>
      </c>
      <c r="W218" s="63">
        <f t="shared" si="63"/>
        <v>1</v>
      </c>
      <c r="X218" s="67">
        <f t="shared" si="64"/>
        <v>1</v>
      </c>
      <c r="Y218" s="63">
        <f t="shared" si="65"/>
        <v>1</v>
      </c>
      <c r="Z218" s="64">
        <f t="shared" si="66"/>
        <v>1</v>
      </c>
      <c r="AA218" s="64">
        <f t="shared" si="67"/>
        <v>1</v>
      </c>
    </row>
    <row r="219" spans="1:27" ht="83.25" customHeight="1" x14ac:dyDescent="0.8">
      <c r="A219" s="29">
        <v>217</v>
      </c>
      <c r="B219" s="31" t="s">
        <v>775</v>
      </c>
      <c r="C219" s="5" t="s">
        <v>1061</v>
      </c>
      <c r="D219" s="6">
        <v>28045</v>
      </c>
      <c r="E219" s="7" t="s">
        <v>510</v>
      </c>
      <c r="F219" s="8" t="s">
        <v>223</v>
      </c>
      <c r="G219" s="76">
        <v>150839749</v>
      </c>
      <c r="H219" s="74" t="s">
        <v>1280</v>
      </c>
      <c r="I219" s="3"/>
      <c r="J219" s="60"/>
      <c r="K219" s="61">
        <f t="shared" si="51"/>
        <v>1</v>
      </c>
      <c r="L219" s="62" t="str">
        <f t="shared" si="52"/>
        <v>150839749</v>
      </c>
      <c r="M219" s="66" t="str">
        <f t="shared" si="53"/>
        <v>150839749</v>
      </c>
      <c r="N219" s="63">
        <f t="shared" si="54"/>
        <v>1</v>
      </c>
      <c r="O219" s="63">
        <f t="shared" si="55"/>
        <v>1</v>
      </c>
      <c r="P219" s="63">
        <f t="shared" si="56"/>
        <v>1</v>
      </c>
      <c r="Q219" s="64">
        <f t="shared" si="57"/>
        <v>1</v>
      </c>
      <c r="R219" s="65" t="str">
        <f t="shared" si="58"/>
        <v>0978627309</v>
      </c>
      <c r="S219" s="62" t="str">
        <f t="shared" si="59"/>
        <v>0978627309</v>
      </c>
      <c r="T219" s="63" t="e">
        <f t="shared" si="60"/>
        <v>#VALUE!</v>
      </c>
      <c r="U219" s="62" t="str">
        <f t="shared" si="61"/>
        <v>0978627309</v>
      </c>
      <c r="V219" s="66" t="str">
        <f t="shared" si="62"/>
        <v>0978627309</v>
      </c>
      <c r="W219" s="63">
        <f t="shared" si="63"/>
        <v>1</v>
      </c>
      <c r="X219" s="67">
        <f t="shared" si="64"/>
        <v>1</v>
      </c>
      <c r="Y219" s="63">
        <f t="shared" si="65"/>
        <v>1</v>
      </c>
      <c r="Z219" s="64">
        <f t="shared" si="66"/>
        <v>1</v>
      </c>
      <c r="AA219" s="64">
        <f t="shared" si="67"/>
        <v>1</v>
      </c>
    </row>
    <row r="220" spans="1:27" ht="83.25" customHeight="1" x14ac:dyDescent="0.8">
      <c r="A220" s="29">
        <v>218</v>
      </c>
      <c r="B220" s="31" t="s">
        <v>776</v>
      </c>
      <c r="C220" s="5" t="s">
        <v>1061</v>
      </c>
      <c r="D220" s="6">
        <v>34583</v>
      </c>
      <c r="E220" s="7" t="s">
        <v>510</v>
      </c>
      <c r="F220" s="8" t="s">
        <v>224</v>
      </c>
      <c r="G220" s="76">
        <v>150529081</v>
      </c>
      <c r="H220" s="74" t="s">
        <v>1281</v>
      </c>
      <c r="I220" s="3"/>
      <c r="J220" s="60"/>
      <c r="K220" s="61">
        <f t="shared" si="51"/>
        <v>1</v>
      </c>
      <c r="L220" s="62" t="str">
        <f t="shared" si="52"/>
        <v>150529081</v>
      </c>
      <c r="M220" s="66" t="str">
        <f t="shared" si="53"/>
        <v>150529081</v>
      </c>
      <c r="N220" s="63">
        <f t="shared" si="54"/>
        <v>1</v>
      </c>
      <c r="O220" s="63">
        <f t="shared" si="55"/>
        <v>1</v>
      </c>
      <c r="P220" s="63">
        <f t="shared" si="56"/>
        <v>1</v>
      </c>
      <c r="Q220" s="64">
        <f t="shared" si="57"/>
        <v>1</v>
      </c>
      <c r="R220" s="65" t="str">
        <f t="shared" si="58"/>
        <v>085985372</v>
      </c>
      <c r="S220" s="62" t="str">
        <f t="shared" si="59"/>
        <v>085985372</v>
      </c>
      <c r="T220" s="63" t="e">
        <f t="shared" si="60"/>
        <v>#VALUE!</v>
      </c>
      <c r="U220" s="62" t="str">
        <f t="shared" si="61"/>
        <v>085985372</v>
      </c>
      <c r="V220" s="66" t="str">
        <f t="shared" si="62"/>
        <v>085985372</v>
      </c>
      <c r="W220" s="63">
        <f t="shared" si="63"/>
        <v>1</v>
      </c>
      <c r="X220" s="67">
        <f t="shared" si="64"/>
        <v>1</v>
      </c>
      <c r="Y220" s="63">
        <f t="shared" si="65"/>
        <v>1</v>
      </c>
      <c r="Z220" s="64">
        <f t="shared" si="66"/>
        <v>1</v>
      </c>
      <c r="AA220" s="64">
        <f t="shared" si="67"/>
        <v>1</v>
      </c>
    </row>
    <row r="221" spans="1:27" ht="83.25" customHeight="1" x14ac:dyDescent="0.8">
      <c r="A221" s="29">
        <v>219</v>
      </c>
      <c r="B221" s="31" t="s">
        <v>777</v>
      </c>
      <c r="C221" s="5" t="s">
        <v>1061</v>
      </c>
      <c r="D221" s="6">
        <v>31758</v>
      </c>
      <c r="E221" s="7" t="s">
        <v>510</v>
      </c>
      <c r="F221" s="8" t="s">
        <v>225</v>
      </c>
      <c r="G221" s="76">
        <v>30985801</v>
      </c>
      <c r="H221" s="74" t="s">
        <v>1282</v>
      </c>
      <c r="I221" s="3"/>
      <c r="J221" s="60"/>
      <c r="K221" s="61">
        <f t="shared" si="51"/>
        <v>1</v>
      </c>
      <c r="L221" s="62" t="str">
        <f t="shared" si="52"/>
        <v>30985801</v>
      </c>
      <c r="M221" s="66" t="str">
        <f t="shared" si="53"/>
        <v>030985801</v>
      </c>
      <c r="N221" s="63">
        <f t="shared" si="54"/>
        <v>1</v>
      </c>
      <c r="O221" s="63">
        <f t="shared" si="55"/>
        <v>1</v>
      </c>
      <c r="P221" s="63">
        <f t="shared" si="56"/>
        <v>1</v>
      </c>
      <c r="Q221" s="64">
        <f t="shared" si="57"/>
        <v>1</v>
      </c>
      <c r="R221" s="65" t="str">
        <f t="shared" si="58"/>
        <v>0962942593</v>
      </c>
      <c r="S221" s="62" t="str">
        <f t="shared" si="59"/>
        <v>0962942593</v>
      </c>
      <c r="T221" s="63" t="e">
        <f t="shared" si="60"/>
        <v>#VALUE!</v>
      </c>
      <c r="U221" s="62" t="str">
        <f t="shared" si="61"/>
        <v>0962942593</v>
      </c>
      <c r="V221" s="66" t="str">
        <f t="shared" si="62"/>
        <v>0962942593</v>
      </c>
      <c r="W221" s="63">
        <f t="shared" si="63"/>
        <v>1</v>
      </c>
      <c r="X221" s="67">
        <f t="shared" si="64"/>
        <v>1</v>
      </c>
      <c r="Y221" s="63">
        <f t="shared" si="65"/>
        <v>1</v>
      </c>
      <c r="Z221" s="64">
        <f t="shared" si="66"/>
        <v>1</v>
      </c>
      <c r="AA221" s="64">
        <f t="shared" si="67"/>
        <v>1</v>
      </c>
    </row>
    <row r="222" spans="1:27" ht="83.25" customHeight="1" x14ac:dyDescent="0.8">
      <c r="A222" s="29">
        <v>220</v>
      </c>
      <c r="B222" s="31" t="s">
        <v>778</v>
      </c>
      <c r="C222" s="5" t="s">
        <v>1061</v>
      </c>
      <c r="D222" s="11">
        <v>33279</v>
      </c>
      <c r="E222" s="7" t="s">
        <v>510</v>
      </c>
      <c r="F222" s="12" t="s">
        <v>226</v>
      </c>
      <c r="G222" s="77">
        <v>21030806</v>
      </c>
      <c r="H222" s="74" t="s">
        <v>1283</v>
      </c>
      <c r="I222" s="3"/>
      <c r="J222" s="60"/>
      <c r="K222" s="61">
        <f t="shared" si="51"/>
        <v>1</v>
      </c>
      <c r="L222" s="62" t="str">
        <f t="shared" si="52"/>
        <v>21030806</v>
      </c>
      <c r="M222" s="66" t="str">
        <f t="shared" si="53"/>
        <v>021030806</v>
      </c>
      <c r="N222" s="63">
        <f t="shared" si="54"/>
        <v>1</v>
      </c>
      <c r="O222" s="63">
        <f t="shared" si="55"/>
        <v>1</v>
      </c>
      <c r="P222" s="63">
        <f t="shared" si="56"/>
        <v>1</v>
      </c>
      <c r="Q222" s="64">
        <f t="shared" si="57"/>
        <v>1</v>
      </c>
      <c r="R222" s="65" t="str">
        <f t="shared" si="58"/>
        <v>081404635</v>
      </c>
      <c r="S222" s="62" t="str">
        <f t="shared" si="59"/>
        <v>081404635</v>
      </c>
      <c r="T222" s="63" t="e">
        <f t="shared" si="60"/>
        <v>#VALUE!</v>
      </c>
      <c r="U222" s="62" t="str">
        <f t="shared" si="61"/>
        <v>081404635</v>
      </c>
      <c r="V222" s="66" t="str">
        <f t="shared" si="62"/>
        <v>081404635</v>
      </c>
      <c r="W222" s="63">
        <f t="shared" si="63"/>
        <v>1</v>
      </c>
      <c r="X222" s="67">
        <f t="shared" si="64"/>
        <v>1</v>
      </c>
      <c r="Y222" s="63">
        <f t="shared" si="65"/>
        <v>1</v>
      </c>
      <c r="Z222" s="64">
        <f t="shared" si="66"/>
        <v>1</v>
      </c>
      <c r="AA222" s="64">
        <f t="shared" si="67"/>
        <v>1</v>
      </c>
    </row>
    <row r="223" spans="1:27" ht="83.25" customHeight="1" x14ac:dyDescent="0.8">
      <c r="A223" s="29">
        <v>221</v>
      </c>
      <c r="B223" s="31" t="s">
        <v>779</v>
      </c>
      <c r="C223" s="5" t="s">
        <v>1061</v>
      </c>
      <c r="D223" s="15">
        <v>31613</v>
      </c>
      <c r="E223" s="7" t="s">
        <v>510</v>
      </c>
      <c r="F223" s="16" t="s">
        <v>227</v>
      </c>
      <c r="G223" s="78">
        <v>250201109</v>
      </c>
      <c r="H223" s="74" t="s">
        <v>1284</v>
      </c>
      <c r="I223" s="3"/>
      <c r="J223" s="60"/>
      <c r="K223" s="61">
        <f t="shared" si="51"/>
        <v>1</v>
      </c>
      <c r="L223" s="62" t="str">
        <f t="shared" si="52"/>
        <v>250201109</v>
      </c>
      <c r="M223" s="66" t="str">
        <f t="shared" si="53"/>
        <v>250201109</v>
      </c>
      <c r="N223" s="63">
        <f t="shared" si="54"/>
        <v>1</v>
      </c>
      <c r="O223" s="63">
        <f t="shared" si="55"/>
        <v>1</v>
      </c>
      <c r="P223" s="63">
        <f t="shared" si="56"/>
        <v>1</v>
      </c>
      <c r="Q223" s="64">
        <f t="shared" si="57"/>
        <v>1</v>
      </c>
      <c r="R223" s="65" t="str">
        <f t="shared" si="58"/>
        <v>010494081</v>
      </c>
      <c r="S223" s="62" t="str">
        <f t="shared" si="59"/>
        <v>010494081</v>
      </c>
      <c r="T223" s="63" t="e">
        <f t="shared" si="60"/>
        <v>#VALUE!</v>
      </c>
      <c r="U223" s="62" t="str">
        <f t="shared" si="61"/>
        <v>010494081</v>
      </c>
      <c r="V223" s="66" t="str">
        <f t="shared" si="62"/>
        <v>010494081</v>
      </c>
      <c r="W223" s="63">
        <f t="shared" si="63"/>
        <v>1</v>
      </c>
      <c r="X223" s="67">
        <f t="shared" si="64"/>
        <v>1</v>
      </c>
      <c r="Y223" s="63">
        <f t="shared" si="65"/>
        <v>1</v>
      </c>
      <c r="Z223" s="64">
        <f t="shared" si="66"/>
        <v>1</v>
      </c>
      <c r="AA223" s="64">
        <f t="shared" si="67"/>
        <v>1</v>
      </c>
    </row>
    <row r="224" spans="1:27" ht="83.25" customHeight="1" x14ac:dyDescent="0.8">
      <c r="A224" s="29">
        <v>222</v>
      </c>
      <c r="B224" s="31" t="s">
        <v>780</v>
      </c>
      <c r="C224" s="5" t="s">
        <v>1061</v>
      </c>
      <c r="D224" s="15">
        <v>29403</v>
      </c>
      <c r="E224" s="7" t="s">
        <v>510</v>
      </c>
      <c r="F224" s="16" t="s">
        <v>228</v>
      </c>
      <c r="G224" s="78">
        <v>110642241</v>
      </c>
      <c r="H224" s="74" t="s">
        <v>1285</v>
      </c>
      <c r="I224" s="3"/>
      <c r="J224" s="60"/>
      <c r="K224" s="61">
        <f t="shared" si="51"/>
        <v>1</v>
      </c>
      <c r="L224" s="62" t="str">
        <f t="shared" si="52"/>
        <v>110642241</v>
      </c>
      <c r="M224" s="66" t="str">
        <f t="shared" si="53"/>
        <v>110642241</v>
      </c>
      <c r="N224" s="63">
        <f t="shared" si="54"/>
        <v>1</v>
      </c>
      <c r="O224" s="63">
        <f t="shared" si="55"/>
        <v>1</v>
      </c>
      <c r="P224" s="63">
        <f t="shared" si="56"/>
        <v>1</v>
      </c>
      <c r="Q224" s="64">
        <f t="shared" si="57"/>
        <v>1</v>
      </c>
      <c r="R224" s="65" t="str">
        <f t="shared" si="58"/>
        <v>0966284654</v>
      </c>
      <c r="S224" s="62" t="str">
        <f t="shared" si="59"/>
        <v>0966284654</v>
      </c>
      <c r="T224" s="63" t="e">
        <f t="shared" si="60"/>
        <v>#VALUE!</v>
      </c>
      <c r="U224" s="62" t="str">
        <f t="shared" si="61"/>
        <v>0966284654</v>
      </c>
      <c r="V224" s="66" t="str">
        <f t="shared" si="62"/>
        <v>0966284654</v>
      </c>
      <c r="W224" s="63">
        <f t="shared" si="63"/>
        <v>1</v>
      </c>
      <c r="X224" s="67">
        <f t="shared" si="64"/>
        <v>1</v>
      </c>
      <c r="Y224" s="63">
        <f t="shared" si="65"/>
        <v>1</v>
      </c>
      <c r="Z224" s="64">
        <f t="shared" si="66"/>
        <v>1</v>
      </c>
      <c r="AA224" s="64">
        <f t="shared" si="67"/>
        <v>1</v>
      </c>
    </row>
    <row r="225" spans="1:27" ht="83.25" customHeight="1" x14ac:dyDescent="0.8">
      <c r="A225" s="29">
        <v>223</v>
      </c>
      <c r="B225" s="31" t="s">
        <v>781</v>
      </c>
      <c r="C225" s="5" t="s">
        <v>1061</v>
      </c>
      <c r="D225" s="15">
        <v>30246</v>
      </c>
      <c r="E225" s="7" t="s">
        <v>510</v>
      </c>
      <c r="F225" s="16" t="s">
        <v>229</v>
      </c>
      <c r="G225" s="78" t="s">
        <v>515</v>
      </c>
      <c r="H225" s="74" t="s">
        <v>1286</v>
      </c>
      <c r="I225" s="3"/>
      <c r="J225" s="60"/>
      <c r="K225" s="61">
        <f t="shared" si="51"/>
        <v>1</v>
      </c>
      <c r="L225" s="62" t="str">
        <f t="shared" si="52"/>
        <v>010362178</v>
      </c>
      <c r="M225" s="66" t="str">
        <f t="shared" si="53"/>
        <v>010362178</v>
      </c>
      <c r="N225" s="63">
        <f t="shared" si="54"/>
        <v>1</v>
      </c>
      <c r="O225" s="63">
        <f t="shared" si="55"/>
        <v>1</v>
      </c>
      <c r="P225" s="63">
        <f t="shared" si="56"/>
        <v>1</v>
      </c>
      <c r="Q225" s="64">
        <f t="shared" si="57"/>
        <v>1</v>
      </c>
      <c r="R225" s="65" t="str">
        <f t="shared" si="58"/>
        <v>0965138795</v>
      </c>
      <c r="S225" s="62" t="str">
        <f t="shared" si="59"/>
        <v>0965138795</v>
      </c>
      <c r="T225" s="63" t="e">
        <f t="shared" si="60"/>
        <v>#VALUE!</v>
      </c>
      <c r="U225" s="62" t="str">
        <f t="shared" si="61"/>
        <v>0965138795</v>
      </c>
      <c r="V225" s="66" t="str">
        <f t="shared" si="62"/>
        <v>0965138795</v>
      </c>
      <c r="W225" s="63">
        <f t="shared" si="63"/>
        <v>1</v>
      </c>
      <c r="X225" s="67">
        <f t="shared" si="64"/>
        <v>1</v>
      </c>
      <c r="Y225" s="63">
        <f t="shared" si="65"/>
        <v>1</v>
      </c>
      <c r="Z225" s="64">
        <f t="shared" si="66"/>
        <v>1</v>
      </c>
      <c r="AA225" s="64">
        <f t="shared" si="67"/>
        <v>1</v>
      </c>
    </row>
    <row r="226" spans="1:27" ht="83.25" customHeight="1" x14ac:dyDescent="0.8">
      <c r="A226" s="29">
        <v>224</v>
      </c>
      <c r="B226" s="31" t="s">
        <v>782</v>
      </c>
      <c r="C226" s="5" t="s">
        <v>1063</v>
      </c>
      <c r="D226" s="11">
        <v>34553</v>
      </c>
      <c r="E226" s="7" t="s">
        <v>510</v>
      </c>
      <c r="F226" s="12" t="s">
        <v>230</v>
      </c>
      <c r="G226" s="77">
        <v>50862148</v>
      </c>
      <c r="H226" s="74" t="s">
        <v>1287</v>
      </c>
      <c r="I226" s="3"/>
      <c r="J226" s="60"/>
      <c r="K226" s="61">
        <f t="shared" si="51"/>
        <v>1</v>
      </c>
      <c r="L226" s="62" t="str">
        <f t="shared" si="52"/>
        <v>50862148</v>
      </c>
      <c r="M226" s="66" t="str">
        <f t="shared" si="53"/>
        <v>050862148</v>
      </c>
      <c r="N226" s="63">
        <f t="shared" si="54"/>
        <v>1</v>
      </c>
      <c r="O226" s="63">
        <f t="shared" si="55"/>
        <v>1</v>
      </c>
      <c r="P226" s="63">
        <f t="shared" si="56"/>
        <v>1</v>
      </c>
      <c r="Q226" s="64">
        <f t="shared" si="57"/>
        <v>1</v>
      </c>
      <c r="R226" s="65" t="str">
        <f t="shared" si="58"/>
        <v>090567348</v>
      </c>
      <c r="S226" s="62" t="str">
        <f t="shared" si="59"/>
        <v>090567348</v>
      </c>
      <c r="T226" s="63" t="e">
        <f t="shared" si="60"/>
        <v>#VALUE!</v>
      </c>
      <c r="U226" s="62" t="str">
        <f t="shared" si="61"/>
        <v>090567348</v>
      </c>
      <c r="V226" s="66" t="str">
        <f t="shared" si="62"/>
        <v>090567348</v>
      </c>
      <c r="W226" s="63">
        <f t="shared" si="63"/>
        <v>1</v>
      </c>
      <c r="X226" s="67">
        <f t="shared" si="64"/>
        <v>1</v>
      </c>
      <c r="Y226" s="63">
        <f t="shared" si="65"/>
        <v>1</v>
      </c>
      <c r="Z226" s="64">
        <f t="shared" si="66"/>
        <v>1</v>
      </c>
      <c r="AA226" s="64">
        <f t="shared" si="67"/>
        <v>1</v>
      </c>
    </row>
    <row r="227" spans="1:27" ht="83.25" customHeight="1" x14ac:dyDescent="0.8">
      <c r="A227" s="29">
        <v>225</v>
      </c>
      <c r="B227" s="31" t="s">
        <v>783</v>
      </c>
      <c r="C227" s="5" t="s">
        <v>1061</v>
      </c>
      <c r="D227" s="11">
        <v>36626</v>
      </c>
      <c r="E227" s="7" t="s">
        <v>510</v>
      </c>
      <c r="F227" s="12" t="s">
        <v>231</v>
      </c>
      <c r="G227" s="77">
        <v>40521673</v>
      </c>
      <c r="H227" s="74" t="s">
        <v>1288</v>
      </c>
      <c r="I227" s="3"/>
      <c r="J227" s="60"/>
      <c r="K227" s="61">
        <f t="shared" si="51"/>
        <v>1</v>
      </c>
      <c r="L227" s="62" t="str">
        <f t="shared" si="52"/>
        <v>40521673</v>
      </c>
      <c r="M227" s="66" t="str">
        <f t="shared" si="53"/>
        <v>040521673</v>
      </c>
      <c r="N227" s="63">
        <f t="shared" si="54"/>
        <v>1</v>
      </c>
      <c r="O227" s="63">
        <f t="shared" si="55"/>
        <v>1</v>
      </c>
      <c r="P227" s="63">
        <f t="shared" si="56"/>
        <v>1</v>
      </c>
      <c r="Q227" s="64">
        <f t="shared" si="57"/>
        <v>1</v>
      </c>
      <c r="R227" s="65" t="str">
        <f t="shared" si="58"/>
        <v>0973791022</v>
      </c>
      <c r="S227" s="62" t="str">
        <f t="shared" si="59"/>
        <v>0973791022</v>
      </c>
      <c r="T227" s="63" t="e">
        <f t="shared" si="60"/>
        <v>#VALUE!</v>
      </c>
      <c r="U227" s="62" t="str">
        <f t="shared" si="61"/>
        <v>0973791022</v>
      </c>
      <c r="V227" s="66" t="str">
        <f t="shared" si="62"/>
        <v>0973791022</v>
      </c>
      <c r="W227" s="63">
        <f t="shared" si="63"/>
        <v>1</v>
      </c>
      <c r="X227" s="67">
        <f t="shared" si="64"/>
        <v>1</v>
      </c>
      <c r="Y227" s="63">
        <f t="shared" si="65"/>
        <v>1</v>
      </c>
      <c r="Z227" s="64">
        <f t="shared" si="66"/>
        <v>1</v>
      </c>
      <c r="AA227" s="64">
        <f t="shared" si="67"/>
        <v>1</v>
      </c>
    </row>
    <row r="228" spans="1:27" ht="83.25" customHeight="1" x14ac:dyDescent="0.8">
      <c r="A228" s="29">
        <v>226</v>
      </c>
      <c r="B228" s="31" t="s">
        <v>784</v>
      </c>
      <c r="C228" s="5" t="s">
        <v>1061</v>
      </c>
      <c r="D228" s="11">
        <v>31566</v>
      </c>
      <c r="E228" s="7" t="s">
        <v>510</v>
      </c>
      <c r="F228" s="12" t="s">
        <v>232</v>
      </c>
      <c r="G228" s="77">
        <v>30759098</v>
      </c>
      <c r="H228" s="74" t="s">
        <v>1289</v>
      </c>
      <c r="I228" s="3"/>
      <c r="J228" s="60"/>
      <c r="K228" s="61">
        <f t="shared" si="51"/>
        <v>1</v>
      </c>
      <c r="L228" s="62" t="str">
        <f t="shared" si="52"/>
        <v>30759098</v>
      </c>
      <c r="M228" s="66" t="str">
        <f t="shared" si="53"/>
        <v>030759098</v>
      </c>
      <c r="N228" s="63">
        <f t="shared" si="54"/>
        <v>1</v>
      </c>
      <c r="O228" s="63">
        <f t="shared" si="55"/>
        <v>1</v>
      </c>
      <c r="P228" s="63">
        <f t="shared" si="56"/>
        <v>1</v>
      </c>
      <c r="Q228" s="64">
        <f t="shared" si="57"/>
        <v>1</v>
      </c>
      <c r="R228" s="65" t="str">
        <f t="shared" si="58"/>
        <v>0966948756</v>
      </c>
      <c r="S228" s="62" t="str">
        <f t="shared" si="59"/>
        <v>0966948756</v>
      </c>
      <c r="T228" s="63" t="e">
        <f t="shared" si="60"/>
        <v>#VALUE!</v>
      </c>
      <c r="U228" s="62" t="str">
        <f t="shared" si="61"/>
        <v>0966948756</v>
      </c>
      <c r="V228" s="66" t="str">
        <f t="shared" si="62"/>
        <v>0966948756</v>
      </c>
      <c r="W228" s="63">
        <f t="shared" si="63"/>
        <v>1</v>
      </c>
      <c r="X228" s="67">
        <f t="shared" si="64"/>
        <v>1</v>
      </c>
      <c r="Y228" s="63">
        <f t="shared" si="65"/>
        <v>1</v>
      </c>
      <c r="Z228" s="64">
        <f t="shared" si="66"/>
        <v>1</v>
      </c>
      <c r="AA228" s="64">
        <f t="shared" si="67"/>
        <v>1</v>
      </c>
    </row>
    <row r="229" spans="1:27" ht="83.25" customHeight="1" x14ac:dyDescent="0.8">
      <c r="A229" s="29">
        <v>227</v>
      </c>
      <c r="B229" s="31" t="s">
        <v>785</v>
      </c>
      <c r="C229" s="5" t="s">
        <v>1063</v>
      </c>
      <c r="D229" s="11">
        <v>35174</v>
      </c>
      <c r="E229" s="7" t="s">
        <v>510</v>
      </c>
      <c r="F229" s="12" t="s">
        <v>233</v>
      </c>
      <c r="G229" s="77">
        <v>40363970</v>
      </c>
      <c r="H229" s="74" t="s">
        <v>1290</v>
      </c>
      <c r="I229" s="3"/>
      <c r="J229" s="60"/>
      <c r="K229" s="61">
        <f t="shared" si="51"/>
        <v>1</v>
      </c>
      <c r="L229" s="62" t="str">
        <f t="shared" si="52"/>
        <v>40363970</v>
      </c>
      <c r="M229" s="66" t="str">
        <f t="shared" si="53"/>
        <v>040363970</v>
      </c>
      <c r="N229" s="63">
        <f t="shared" si="54"/>
        <v>1</v>
      </c>
      <c r="O229" s="63">
        <f t="shared" si="55"/>
        <v>1</v>
      </c>
      <c r="P229" s="63">
        <f t="shared" si="56"/>
        <v>1</v>
      </c>
      <c r="Q229" s="64">
        <f t="shared" si="57"/>
        <v>1</v>
      </c>
      <c r="R229" s="65" t="str">
        <f t="shared" si="58"/>
        <v>0969599718</v>
      </c>
      <c r="S229" s="62" t="str">
        <f t="shared" si="59"/>
        <v>0969599718</v>
      </c>
      <c r="T229" s="63" t="e">
        <f t="shared" si="60"/>
        <v>#VALUE!</v>
      </c>
      <c r="U229" s="62" t="str">
        <f t="shared" si="61"/>
        <v>0969599718</v>
      </c>
      <c r="V229" s="66" t="str">
        <f t="shared" si="62"/>
        <v>0969599718</v>
      </c>
      <c r="W229" s="63">
        <f t="shared" si="63"/>
        <v>1</v>
      </c>
      <c r="X229" s="67">
        <f t="shared" si="64"/>
        <v>1</v>
      </c>
      <c r="Y229" s="63">
        <f t="shared" si="65"/>
        <v>1</v>
      </c>
      <c r="Z229" s="64">
        <f t="shared" si="66"/>
        <v>1</v>
      </c>
      <c r="AA229" s="64">
        <f t="shared" si="67"/>
        <v>1</v>
      </c>
    </row>
    <row r="230" spans="1:27" ht="83.25" customHeight="1" x14ac:dyDescent="0.8">
      <c r="A230" s="29">
        <v>228</v>
      </c>
      <c r="B230" s="31" t="s">
        <v>786</v>
      </c>
      <c r="C230" s="5" t="s">
        <v>1061</v>
      </c>
      <c r="D230" s="11">
        <v>33701</v>
      </c>
      <c r="E230" s="7" t="s">
        <v>510</v>
      </c>
      <c r="F230" s="12" t="s">
        <v>234</v>
      </c>
      <c r="G230" s="77">
        <v>70301726</v>
      </c>
      <c r="H230" s="74" t="s">
        <v>1291</v>
      </c>
      <c r="I230" s="3"/>
      <c r="J230" s="60"/>
      <c r="K230" s="61">
        <f t="shared" si="51"/>
        <v>1</v>
      </c>
      <c r="L230" s="62" t="str">
        <f t="shared" si="52"/>
        <v>70301726</v>
      </c>
      <c r="M230" s="66" t="str">
        <f t="shared" si="53"/>
        <v>070301726</v>
      </c>
      <c r="N230" s="63">
        <f t="shared" si="54"/>
        <v>1</v>
      </c>
      <c r="O230" s="63">
        <f t="shared" si="55"/>
        <v>1</v>
      </c>
      <c r="P230" s="63">
        <f t="shared" si="56"/>
        <v>1</v>
      </c>
      <c r="Q230" s="64">
        <f t="shared" si="57"/>
        <v>1</v>
      </c>
      <c r="R230" s="65" t="str">
        <f t="shared" si="58"/>
        <v>0314413742</v>
      </c>
      <c r="S230" s="62" t="str">
        <f t="shared" si="59"/>
        <v>0314413742</v>
      </c>
      <c r="T230" s="63" t="e">
        <f t="shared" si="60"/>
        <v>#VALUE!</v>
      </c>
      <c r="U230" s="62" t="str">
        <f t="shared" si="61"/>
        <v>0314413742</v>
      </c>
      <c r="V230" s="66" t="str">
        <f t="shared" si="62"/>
        <v>0314413742</v>
      </c>
      <c r="W230" s="63">
        <f t="shared" si="63"/>
        <v>1</v>
      </c>
      <c r="X230" s="67">
        <f t="shared" si="64"/>
        <v>1</v>
      </c>
      <c r="Y230" s="63">
        <f t="shared" si="65"/>
        <v>1</v>
      </c>
      <c r="Z230" s="64">
        <f t="shared" si="66"/>
        <v>1</v>
      </c>
      <c r="AA230" s="64">
        <f t="shared" si="67"/>
        <v>1</v>
      </c>
    </row>
    <row r="231" spans="1:27" ht="83.25" customHeight="1" x14ac:dyDescent="0.8">
      <c r="A231" s="29">
        <v>229</v>
      </c>
      <c r="B231" s="31" t="s">
        <v>787</v>
      </c>
      <c r="C231" s="5" t="s">
        <v>1061</v>
      </c>
      <c r="D231" s="11">
        <v>36192</v>
      </c>
      <c r="E231" s="7" t="s">
        <v>510</v>
      </c>
      <c r="F231" s="12" t="s">
        <v>235</v>
      </c>
      <c r="G231" s="77">
        <v>40420349</v>
      </c>
      <c r="H231" s="74" t="s">
        <v>1292</v>
      </c>
      <c r="I231" s="3"/>
      <c r="J231" s="60"/>
      <c r="K231" s="61">
        <f t="shared" si="51"/>
        <v>1</v>
      </c>
      <c r="L231" s="62" t="str">
        <f t="shared" si="52"/>
        <v>40420349</v>
      </c>
      <c r="M231" s="66" t="str">
        <f t="shared" si="53"/>
        <v>040420349</v>
      </c>
      <c r="N231" s="63">
        <f t="shared" si="54"/>
        <v>1</v>
      </c>
      <c r="O231" s="63">
        <f t="shared" si="55"/>
        <v>1</v>
      </c>
      <c r="P231" s="63">
        <f t="shared" si="56"/>
        <v>1</v>
      </c>
      <c r="Q231" s="64">
        <f t="shared" si="57"/>
        <v>1</v>
      </c>
      <c r="R231" s="65" t="str">
        <f t="shared" si="58"/>
        <v>0969591113</v>
      </c>
      <c r="S231" s="62" t="str">
        <f t="shared" si="59"/>
        <v>0969591113</v>
      </c>
      <c r="T231" s="63" t="e">
        <f t="shared" si="60"/>
        <v>#VALUE!</v>
      </c>
      <c r="U231" s="62" t="str">
        <f t="shared" si="61"/>
        <v>0969591113</v>
      </c>
      <c r="V231" s="66" t="str">
        <f t="shared" si="62"/>
        <v>0969591113</v>
      </c>
      <c r="W231" s="63">
        <f t="shared" si="63"/>
        <v>1</v>
      </c>
      <c r="X231" s="67">
        <f t="shared" si="64"/>
        <v>1</v>
      </c>
      <c r="Y231" s="63">
        <f t="shared" si="65"/>
        <v>1</v>
      </c>
      <c r="Z231" s="64">
        <f t="shared" si="66"/>
        <v>1</v>
      </c>
      <c r="AA231" s="64">
        <f t="shared" si="67"/>
        <v>1</v>
      </c>
    </row>
    <row r="232" spans="1:27" ht="83.25" customHeight="1" x14ac:dyDescent="0.8">
      <c r="A232" s="29">
        <v>230</v>
      </c>
      <c r="B232" s="31" t="s">
        <v>788</v>
      </c>
      <c r="C232" s="5" t="s">
        <v>1061</v>
      </c>
      <c r="D232" s="11">
        <v>29465</v>
      </c>
      <c r="E232" s="7" t="s">
        <v>510</v>
      </c>
      <c r="F232" s="12" t="s">
        <v>236</v>
      </c>
      <c r="G232" s="77">
        <v>61773303</v>
      </c>
      <c r="H232" s="74" t="s">
        <v>1293</v>
      </c>
      <c r="I232" s="3"/>
      <c r="J232" s="60"/>
      <c r="K232" s="61">
        <f t="shared" si="51"/>
        <v>1</v>
      </c>
      <c r="L232" s="62" t="str">
        <f t="shared" si="52"/>
        <v>61773303</v>
      </c>
      <c r="M232" s="66" t="str">
        <f t="shared" si="53"/>
        <v>061773303</v>
      </c>
      <c r="N232" s="63">
        <f t="shared" si="54"/>
        <v>1</v>
      </c>
      <c r="O232" s="63">
        <f t="shared" si="55"/>
        <v>1</v>
      </c>
      <c r="P232" s="63">
        <f t="shared" si="56"/>
        <v>1</v>
      </c>
      <c r="Q232" s="64">
        <f t="shared" si="57"/>
        <v>1</v>
      </c>
      <c r="R232" s="65" t="str">
        <f t="shared" si="58"/>
        <v>0888848694</v>
      </c>
      <c r="S232" s="62" t="str">
        <f t="shared" si="59"/>
        <v>0888848694</v>
      </c>
      <c r="T232" s="63" t="e">
        <f t="shared" si="60"/>
        <v>#VALUE!</v>
      </c>
      <c r="U232" s="62" t="str">
        <f t="shared" si="61"/>
        <v>0888848694</v>
      </c>
      <c r="V232" s="66" t="str">
        <f t="shared" si="62"/>
        <v>0888848694</v>
      </c>
      <c r="W232" s="63">
        <f t="shared" si="63"/>
        <v>1</v>
      </c>
      <c r="X232" s="67">
        <f t="shared" si="64"/>
        <v>1</v>
      </c>
      <c r="Y232" s="63">
        <f t="shared" si="65"/>
        <v>1</v>
      </c>
      <c r="Z232" s="64">
        <f t="shared" si="66"/>
        <v>1</v>
      </c>
      <c r="AA232" s="64">
        <f t="shared" si="67"/>
        <v>1</v>
      </c>
    </row>
    <row r="233" spans="1:27" ht="83.25" customHeight="1" x14ac:dyDescent="0.8">
      <c r="A233" s="29">
        <v>231</v>
      </c>
      <c r="B233" s="31" t="s">
        <v>789</v>
      </c>
      <c r="C233" s="5" t="s">
        <v>1063</v>
      </c>
      <c r="D233" s="11">
        <v>37174</v>
      </c>
      <c r="E233" s="7" t="s">
        <v>510</v>
      </c>
      <c r="F233" s="12" t="s">
        <v>237</v>
      </c>
      <c r="G233" s="77">
        <v>62221625</v>
      </c>
      <c r="H233" s="74" t="s">
        <v>1294</v>
      </c>
      <c r="I233" s="3"/>
      <c r="J233" s="60"/>
      <c r="K233" s="61">
        <f t="shared" si="51"/>
        <v>1</v>
      </c>
      <c r="L233" s="62" t="str">
        <f t="shared" si="52"/>
        <v>62221625</v>
      </c>
      <c r="M233" s="66" t="str">
        <f t="shared" si="53"/>
        <v>062221625</v>
      </c>
      <c r="N233" s="63">
        <f t="shared" si="54"/>
        <v>1</v>
      </c>
      <c r="O233" s="63">
        <f t="shared" si="55"/>
        <v>1</v>
      </c>
      <c r="P233" s="63">
        <f t="shared" si="56"/>
        <v>1</v>
      </c>
      <c r="Q233" s="64">
        <f t="shared" si="57"/>
        <v>1</v>
      </c>
      <c r="R233" s="65" t="str">
        <f t="shared" si="58"/>
        <v>0975601538</v>
      </c>
      <c r="S233" s="62" t="str">
        <f t="shared" si="59"/>
        <v>0975601538</v>
      </c>
      <c r="T233" s="63" t="e">
        <f t="shared" si="60"/>
        <v>#VALUE!</v>
      </c>
      <c r="U233" s="62" t="str">
        <f t="shared" si="61"/>
        <v>0975601538</v>
      </c>
      <c r="V233" s="66" t="str">
        <f t="shared" si="62"/>
        <v>0975601538</v>
      </c>
      <c r="W233" s="63">
        <f t="shared" si="63"/>
        <v>1</v>
      </c>
      <c r="X233" s="67">
        <f t="shared" si="64"/>
        <v>1</v>
      </c>
      <c r="Y233" s="63">
        <f t="shared" si="65"/>
        <v>1</v>
      </c>
      <c r="Z233" s="64">
        <f t="shared" si="66"/>
        <v>1</v>
      </c>
      <c r="AA233" s="64">
        <f t="shared" si="67"/>
        <v>1</v>
      </c>
    </row>
    <row r="234" spans="1:27" ht="83.25" customHeight="1" x14ac:dyDescent="0.8">
      <c r="A234" s="29">
        <v>232</v>
      </c>
      <c r="B234" s="31" t="s">
        <v>790</v>
      </c>
      <c r="C234" s="5" t="s">
        <v>1063</v>
      </c>
      <c r="D234" s="11">
        <v>36557</v>
      </c>
      <c r="E234" s="7" t="s">
        <v>510</v>
      </c>
      <c r="F234" s="12" t="s">
        <v>238</v>
      </c>
      <c r="G234" s="77">
        <v>150766077</v>
      </c>
      <c r="H234" s="74" t="s">
        <v>1295</v>
      </c>
      <c r="I234" s="3"/>
      <c r="J234" s="60"/>
      <c r="K234" s="61">
        <f t="shared" si="51"/>
        <v>1</v>
      </c>
      <c r="L234" s="62" t="str">
        <f t="shared" si="52"/>
        <v>150766077</v>
      </c>
      <c r="M234" s="66" t="str">
        <f t="shared" si="53"/>
        <v>150766077</v>
      </c>
      <c r="N234" s="63">
        <f t="shared" si="54"/>
        <v>1</v>
      </c>
      <c r="O234" s="63">
        <f t="shared" si="55"/>
        <v>1</v>
      </c>
      <c r="P234" s="63">
        <f t="shared" si="56"/>
        <v>1</v>
      </c>
      <c r="Q234" s="64">
        <f t="shared" si="57"/>
        <v>1</v>
      </c>
      <c r="R234" s="65" t="str">
        <f t="shared" si="58"/>
        <v>0968484366</v>
      </c>
      <c r="S234" s="62" t="str">
        <f t="shared" si="59"/>
        <v>0968484366</v>
      </c>
      <c r="T234" s="63" t="e">
        <f t="shared" si="60"/>
        <v>#VALUE!</v>
      </c>
      <c r="U234" s="62" t="str">
        <f t="shared" si="61"/>
        <v>0968484366</v>
      </c>
      <c r="V234" s="66" t="str">
        <f t="shared" si="62"/>
        <v>0968484366</v>
      </c>
      <c r="W234" s="63">
        <f t="shared" si="63"/>
        <v>1</v>
      </c>
      <c r="X234" s="67">
        <f t="shared" si="64"/>
        <v>1</v>
      </c>
      <c r="Y234" s="63">
        <f t="shared" si="65"/>
        <v>1</v>
      </c>
      <c r="Z234" s="64">
        <f t="shared" si="66"/>
        <v>1</v>
      </c>
      <c r="AA234" s="64">
        <f t="shared" si="67"/>
        <v>1</v>
      </c>
    </row>
    <row r="235" spans="1:27" ht="83.25" customHeight="1" x14ac:dyDescent="0.8">
      <c r="A235" s="29">
        <v>233</v>
      </c>
      <c r="B235" s="31" t="s">
        <v>1011</v>
      </c>
      <c r="C235" s="5" t="s">
        <v>1061</v>
      </c>
      <c r="D235" s="11">
        <v>29283</v>
      </c>
      <c r="E235" s="7" t="s">
        <v>510</v>
      </c>
      <c r="F235" s="12" t="s">
        <v>461</v>
      </c>
      <c r="G235" s="77">
        <v>21052549</v>
      </c>
      <c r="H235" s="74" t="s">
        <v>1296</v>
      </c>
      <c r="I235" s="3"/>
      <c r="J235" s="60"/>
      <c r="K235" s="61">
        <f t="shared" si="51"/>
        <v>1</v>
      </c>
      <c r="L235" s="62" t="str">
        <f t="shared" si="52"/>
        <v>21052549</v>
      </c>
      <c r="M235" s="66" t="str">
        <f t="shared" si="53"/>
        <v>021052549</v>
      </c>
      <c r="N235" s="63">
        <f t="shared" si="54"/>
        <v>1</v>
      </c>
      <c r="O235" s="63">
        <f t="shared" si="55"/>
        <v>1</v>
      </c>
      <c r="P235" s="63">
        <f t="shared" si="56"/>
        <v>1</v>
      </c>
      <c r="Q235" s="64">
        <f t="shared" si="57"/>
        <v>1</v>
      </c>
      <c r="R235" s="65" t="str">
        <f t="shared" si="58"/>
        <v>070665561</v>
      </c>
      <c r="S235" s="62" t="str">
        <f t="shared" si="59"/>
        <v>070665561</v>
      </c>
      <c r="T235" s="63" t="e">
        <f t="shared" si="60"/>
        <v>#VALUE!</v>
      </c>
      <c r="U235" s="62" t="str">
        <f t="shared" si="61"/>
        <v>070665561</v>
      </c>
      <c r="V235" s="66" t="str">
        <f t="shared" si="62"/>
        <v>070665561</v>
      </c>
      <c r="W235" s="63">
        <f t="shared" si="63"/>
        <v>1</v>
      </c>
      <c r="X235" s="67">
        <f t="shared" si="64"/>
        <v>1</v>
      </c>
      <c r="Y235" s="63">
        <f t="shared" si="65"/>
        <v>1</v>
      </c>
      <c r="Z235" s="64">
        <f t="shared" si="66"/>
        <v>1</v>
      </c>
      <c r="AA235" s="64">
        <f t="shared" si="67"/>
        <v>1</v>
      </c>
    </row>
    <row r="236" spans="1:27" ht="83.25" customHeight="1" x14ac:dyDescent="0.8">
      <c r="A236" s="29">
        <v>234</v>
      </c>
      <c r="B236" s="31" t="s">
        <v>735</v>
      </c>
      <c r="C236" s="5" t="s">
        <v>1063</v>
      </c>
      <c r="D236" s="11">
        <v>32393</v>
      </c>
      <c r="E236" s="7" t="s">
        <v>509</v>
      </c>
      <c r="F236" s="12" t="s">
        <v>181</v>
      </c>
      <c r="G236" s="77">
        <v>30509687</v>
      </c>
      <c r="H236" s="74" t="s">
        <v>1297</v>
      </c>
      <c r="I236" s="3"/>
      <c r="J236" s="60"/>
      <c r="K236" s="61">
        <f t="shared" si="51"/>
        <v>1</v>
      </c>
      <c r="L236" s="62" t="str">
        <f t="shared" si="52"/>
        <v>30509687</v>
      </c>
      <c r="M236" s="66" t="str">
        <f t="shared" si="53"/>
        <v>030509687</v>
      </c>
      <c r="N236" s="63">
        <f t="shared" si="54"/>
        <v>1</v>
      </c>
      <c r="O236" s="63">
        <f t="shared" si="55"/>
        <v>1</v>
      </c>
      <c r="P236" s="63">
        <f t="shared" si="56"/>
        <v>1</v>
      </c>
      <c r="Q236" s="64">
        <f t="shared" si="57"/>
        <v>1</v>
      </c>
      <c r="R236" s="65" t="str">
        <f t="shared" si="58"/>
        <v>081350201</v>
      </c>
      <c r="S236" s="62" t="str">
        <f t="shared" si="59"/>
        <v>081350201</v>
      </c>
      <c r="T236" s="63" t="e">
        <f t="shared" si="60"/>
        <v>#VALUE!</v>
      </c>
      <c r="U236" s="62" t="str">
        <f t="shared" si="61"/>
        <v>081350201</v>
      </c>
      <c r="V236" s="66" t="str">
        <f t="shared" si="62"/>
        <v>081350201</v>
      </c>
      <c r="W236" s="63">
        <f t="shared" si="63"/>
        <v>1</v>
      </c>
      <c r="X236" s="67">
        <f t="shared" si="64"/>
        <v>1</v>
      </c>
      <c r="Y236" s="63">
        <f t="shared" si="65"/>
        <v>1</v>
      </c>
      <c r="Z236" s="64">
        <f t="shared" si="66"/>
        <v>1</v>
      </c>
      <c r="AA236" s="64">
        <f t="shared" si="67"/>
        <v>1</v>
      </c>
    </row>
    <row r="237" spans="1:27" ht="83.25" customHeight="1" x14ac:dyDescent="0.8">
      <c r="A237" s="29">
        <v>235</v>
      </c>
      <c r="B237" s="31" t="s">
        <v>736</v>
      </c>
      <c r="C237" s="5" t="s">
        <v>1061</v>
      </c>
      <c r="D237" s="6">
        <v>25456</v>
      </c>
      <c r="E237" s="7" t="s">
        <v>509</v>
      </c>
      <c r="F237" s="8" t="s">
        <v>182</v>
      </c>
      <c r="G237" s="76">
        <v>50134978</v>
      </c>
      <c r="H237" s="74" t="s">
        <v>1298</v>
      </c>
      <c r="I237" s="3"/>
      <c r="J237" s="60"/>
      <c r="K237" s="61">
        <f t="shared" si="51"/>
        <v>1</v>
      </c>
      <c r="L237" s="62" t="str">
        <f t="shared" si="52"/>
        <v>50134978</v>
      </c>
      <c r="M237" s="66" t="str">
        <f t="shared" si="53"/>
        <v>050134978</v>
      </c>
      <c r="N237" s="63">
        <f t="shared" si="54"/>
        <v>1</v>
      </c>
      <c r="O237" s="63">
        <f t="shared" si="55"/>
        <v>1</v>
      </c>
      <c r="P237" s="63">
        <f t="shared" si="56"/>
        <v>1</v>
      </c>
      <c r="Q237" s="64">
        <f t="shared" si="57"/>
        <v>1</v>
      </c>
      <c r="R237" s="65" t="str">
        <f t="shared" si="58"/>
        <v>070690689</v>
      </c>
      <c r="S237" s="62" t="str">
        <f t="shared" si="59"/>
        <v>070690689</v>
      </c>
      <c r="T237" s="63" t="e">
        <f t="shared" si="60"/>
        <v>#VALUE!</v>
      </c>
      <c r="U237" s="62" t="str">
        <f t="shared" si="61"/>
        <v>070690689</v>
      </c>
      <c r="V237" s="66" t="str">
        <f t="shared" si="62"/>
        <v>070690689</v>
      </c>
      <c r="W237" s="63">
        <f t="shared" si="63"/>
        <v>1</v>
      </c>
      <c r="X237" s="67">
        <f t="shared" si="64"/>
        <v>1</v>
      </c>
      <c r="Y237" s="63">
        <f t="shared" si="65"/>
        <v>1</v>
      </c>
      <c r="Z237" s="64">
        <f t="shared" si="66"/>
        <v>1</v>
      </c>
      <c r="AA237" s="64">
        <f t="shared" si="67"/>
        <v>1</v>
      </c>
    </row>
    <row r="238" spans="1:27" ht="83.25" customHeight="1" x14ac:dyDescent="0.8">
      <c r="A238" s="29">
        <v>236</v>
      </c>
      <c r="B238" s="31" t="s">
        <v>737</v>
      </c>
      <c r="C238" s="5" t="s">
        <v>1061</v>
      </c>
      <c r="D238" s="6">
        <v>31201</v>
      </c>
      <c r="E238" s="7" t="s">
        <v>509</v>
      </c>
      <c r="F238" s="8" t="s">
        <v>183</v>
      </c>
      <c r="G238" s="76">
        <v>50458809</v>
      </c>
      <c r="H238" s="74" t="s">
        <v>1299</v>
      </c>
      <c r="I238" s="3"/>
      <c r="J238" s="60"/>
      <c r="K238" s="61">
        <f t="shared" si="51"/>
        <v>1</v>
      </c>
      <c r="L238" s="62" t="str">
        <f t="shared" si="52"/>
        <v>50458809</v>
      </c>
      <c r="M238" s="66" t="str">
        <f t="shared" si="53"/>
        <v>050458809</v>
      </c>
      <c r="N238" s="63">
        <f t="shared" si="54"/>
        <v>1</v>
      </c>
      <c r="O238" s="63">
        <f t="shared" si="55"/>
        <v>1</v>
      </c>
      <c r="P238" s="63">
        <f t="shared" si="56"/>
        <v>1</v>
      </c>
      <c r="Q238" s="64">
        <f t="shared" si="57"/>
        <v>1</v>
      </c>
      <c r="R238" s="65" t="str">
        <f t="shared" si="58"/>
        <v>0973926493</v>
      </c>
      <c r="S238" s="62" t="str">
        <f t="shared" si="59"/>
        <v>0973926493</v>
      </c>
      <c r="T238" s="63" t="e">
        <f t="shared" si="60"/>
        <v>#VALUE!</v>
      </c>
      <c r="U238" s="62" t="str">
        <f t="shared" si="61"/>
        <v>0973926493</v>
      </c>
      <c r="V238" s="66" t="str">
        <f t="shared" si="62"/>
        <v>0973926493</v>
      </c>
      <c r="W238" s="63">
        <f t="shared" si="63"/>
        <v>1</v>
      </c>
      <c r="X238" s="67">
        <f t="shared" si="64"/>
        <v>1</v>
      </c>
      <c r="Y238" s="63">
        <f t="shared" si="65"/>
        <v>1</v>
      </c>
      <c r="Z238" s="64">
        <f t="shared" si="66"/>
        <v>1</v>
      </c>
      <c r="AA238" s="64">
        <f t="shared" si="67"/>
        <v>1</v>
      </c>
    </row>
    <row r="239" spans="1:27" ht="83.25" customHeight="1" x14ac:dyDescent="0.8">
      <c r="A239" s="29">
        <v>237</v>
      </c>
      <c r="B239" s="31" t="s">
        <v>738</v>
      </c>
      <c r="C239" s="5" t="s">
        <v>1061</v>
      </c>
      <c r="D239" s="11">
        <v>29255</v>
      </c>
      <c r="E239" s="7" t="s">
        <v>509</v>
      </c>
      <c r="F239" s="12" t="s">
        <v>184</v>
      </c>
      <c r="G239" s="77">
        <v>30078898</v>
      </c>
      <c r="H239" s="74" t="s">
        <v>1300</v>
      </c>
      <c r="I239" s="3"/>
      <c r="J239" s="60">
        <v>2</v>
      </c>
      <c r="K239" s="61">
        <f t="shared" si="51"/>
        <v>1</v>
      </c>
      <c r="L239" s="62" t="str">
        <f t="shared" si="52"/>
        <v>30078898</v>
      </c>
      <c r="M239" s="66" t="str">
        <f t="shared" si="53"/>
        <v>030078898</v>
      </c>
      <c r="N239" s="63">
        <f t="shared" si="54"/>
        <v>1</v>
      </c>
      <c r="O239" s="63">
        <f t="shared" si="55"/>
        <v>1</v>
      </c>
      <c r="P239" s="63">
        <f t="shared" si="56"/>
        <v>1</v>
      </c>
      <c r="Q239" s="64">
        <f t="shared" si="57"/>
        <v>1</v>
      </c>
      <c r="R239" s="65" t="str">
        <f t="shared" si="58"/>
        <v>0692921585</v>
      </c>
      <c r="S239" s="62" t="str">
        <f t="shared" si="59"/>
        <v>0692921585</v>
      </c>
      <c r="T239" s="63" t="e">
        <f t="shared" si="60"/>
        <v>#VALUE!</v>
      </c>
      <c r="U239" s="62" t="str">
        <f t="shared" si="61"/>
        <v>0692921585</v>
      </c>
      <c r="V239" s="66" t="str">
        <f t="shared" si="62"/>
        <v>0692921585</v>
      </c>
      <c r="W239" s="63">
        <f t="shared" si="63"/>
        <v>1</v>
      </c>
      <c r="X239" s="67">
        <f t="shared" si="64"/>
        <v>1</v>
      </c>
      <c r="Y239" s="63">
        <f t="shared" si="65"/>
        <v>1</v>
      </c>
      <c r="Z239" s="64">
        <f t="shared" si="66"/>
        <v>1</v>
      </c>
      <c r="AA239" s="64">
        <f t="shared" si="67"/>
        <v>2</v>
      </c>
    </row>
    <row r="240" spans="1:27" ht="83.25" customHeight="1" x14ac:dyDescent="0.8">
      <c r="A240" s="29">
        <v>238</v>
      </c>
      <c r="B240" s="31" t="s">
        <v>739</v>
      </c>
      <c r="C240" s="5" t="s">
        <v>1061</v>
      </c>
      <c r="D240" s="6">
        <v>29560</v>
      </c>
      <c r="E240" s="7" t="s">
        <v>509</v>
      </c>
      <c r="F240" s="8" t="s">
        <v>185</v>
      </c>
      <c r="G240" s="76">
        <v>90496090</v>
      </c>
      <c r="H240" s="74" t="s">
        <v>1301</v>
      </c>
      <c r="I240" s="3"/>
      <c r="J240" s="60"/>
      <c r="K240" s="61">
        <f t="shared" si="51"/>
        <v>1</v>
      </c>
      <c r="L240" s="62" t="str">
        <f t="shared" si="52"/>
        <v>90496090</v>
      </c>
      <c r="M240" s="66" t="str">
        <f t="shared" si="53"/>
        <v>090496090</v>
      </c>
      <c r="N240" s="63">
        <f t="shared" si="54"/>
        <v>1</v>
      </c>
      <c r="O240" s="63">
        <f t="shared" si="55"/>
        <v>1</v>
      </c>
      <c r="P240" s="63">
        <f t="shared" si="56"/>
        <v>1</v>
      </c>
      <c r="Q240" s="64">
        <f t="shared" si="57"/>
        <v>1</v>
      </c>
      <c r="R240" s="65" t="str">
        <f t="shared" si="58"/>
        <v>070836552</v>
      </c>
      <c r="S240" s="62" t="str">
        <f t="shared" si="59"/>
        <v>070836552</v>
      </c>
      <c r="T240" s="63" t="e">
        <f t="shared" si="60"/>
        <v>#VALUE!</v>
      </c>
      <c r="U240" s="62" t="str">
        <f t="shared" si="61"/>
        <v>070836552</v>
      </c>
      <c r="V240" s="66" t="str">
        <f t="shared" si="62"/>
        <v>070836552</v>
      </c>
      <c r="W240" s="63">
        <f t="shared" si="63"/>
        <v>1</v>
      </c>
      <c r="X240" s="67">
        <f t="shared" si="64"/>
        <v>1</v>
      </c>
      <c r="Y240" s="63">
        <f t="shared" si="65"/>
        <v>1</v>
      </c>
      <c r="Z240" s="64">
        <f t="shared" si="66"/>
        <v>1</v>
      </c>
      <c r="AA240" s="64">
        <f t="shared" si="67"/>
        <v>1</v>
      </c>
    </row>
    <row r="241" spans="1:27" ht="83.25" customHeight="1" x14ac:dyDescent="0.8">
      <c r="A241" s="29">
        <v>239</v>
      </c>
      <c r="B241" s="31" t="s">
        <v>740</v>
      </c>
      <c r="C241" s="5" t="s">
        <v>1061</v>
      </c>
      <c r="D241" s="6">
        <v>32518</v>
      </c>
      <c r="E241" s="7" t="s">
        <v>509</v>
      </c>
      <c r="F241" s="8" t="s">
        <v>186</v>
      </c>
      <c r="G241" s="76">
        <v>40363752</v>
      </c>
      <c r="H241" s="74" t="s">
        <v>1302</v>
      </c>
      <c r="I241" s="3"/>
      <c r="J241" s="60"/>
      <c r="K241" s="61">
        <f t="shared" si="51"/>
        <v>1</v>
      </c>
      <c r="L241" s="62" t="str">
        <f t="shared" si="52"/>
        <v>40363752</v>
      </c>
      <c r="M241" s="66" t="str">
        <f t="shared" si="53"/>
        <v>040363752</v>
      </c>
      <c r="N241" s="63">
        <f t="shared" si="54"/>
        <v>1</v>
      </c>
      <c r="O241" s="63">
        <f t="shared" si="55"/>
        <v>1</v>
      </c>
      <c r="P241" s="63">
        <f t="shared" si="56"/>
        <v>1</v>
      </c>
      <c r="Q241" s="64">
        <f t="shared" si="57"/>
        <v>1</v>
      </c>
      <c r="R241" s="65" t="str">
        <f t="shared" si="58"/>
        <v>015468419</v>
      </c>
      <c r="S241" s="62" t="str">
        <f t="shared" si="59"/>
        <v>015468419</v>
      </c>
      <c r="T241" s="63" t="e">
        <f t="shared" si="60"/>
        <v>#VALUE!</v>
      </c>
      <c r="U241" s="62" t="str">
        <f t="shared" si="61"/>
        <v>015468419</v>
      </c>
      <c r="V241" s="66" t="str">
        <f t="shared" si="62"/>
        <v>015468419</v>
      </c>
      <c r="W241" s="63">
        <f t="shared" si="63"/>
        <v>1</v>
      </c>
      <c r="X241" s="67">
        <f t="shared" si="64"/>
        <v>1</v>
      </c>
      <c r="Y241" s="63">
        <f t="shared" si="65"/>
        <v>1</v>
      </c>
      <c r="Z241" s="64">
        <f t="shared" si="66"/>
        <v>1</v>
      </c>
      <c r="AA241" s="64">
        <f t="shared" si="67"/>
        <v>1</v>
      </c>
    </row>
    <row r="242" spans="1:27" ht="83.25" customHeight="1" x14ac:dyDescent="0.8">
      <c r="A242" s="29">
        <v>240</v>
      </c>
      <c r="B242" s="31" t="s">
        <v>741</v>
      </c>
      <c r="C242" s="5" t="s">
        <v>1061</v>
      </c>
      <c r="D242" s="6">
        <v>35323</v>
      </c>
      <c r="E242" s="7" t="s">
        <v>509</v>
      </c>
      <c r="F242" s="8" t="s">
        <v>187</v>
      </c>
      <c r="G242" s="76">
        <v>160409858</v>
      </c>
      <c r="H242" s="74" t="s">
        <v>1303</v>
      </c>
      <c r="I242" s="3"/>
      <c r="J242" s="60"/>
      <c r="K242" s="61">
        <f t="shared" si="51"/>
        <v>1</v>
      </c>
      <c r="L242" s="62" t="str">
        <f t="shared" si="52"/>
        <v>160409858</v>
      </c>
      <c r="M242" s="66" t="str">
        <f t="shared" si="53"/>
        <v>160409858</v>
      </c>
      <c r="N242" s="63">
        <f t="shared" si="54"/>
        <v>1</v>
      </c>
      <c r="O242" s="63">
        <f t="shared" si="55"/>
        <v>1</v>
      </c>
      <c r="P242" s="63">
        <f t="shared" si="56"/>
        <v>1</v>
      </c>
      <c r="Q242" s="64">
        <f t="shared" si="57"/>
        <v>1</v>
      </c>
      <c r="R242" s="65" t="str">
        <f t="shared" si="58"/>
        <v>0965549763</v>
      </c>
      <c r="S242" s="62" t="str">
        <f t="shared" si="59"/>
        <v>0965549763</v>
      </c>
      <c r="T242" s="63" t="e">
        <f t="shared" si="60"/>
        <v>#VALUE!</v>
      </c>
      <c r="U242" s="62" t="str">
        <f t="shared" si="61"/>
        <v>0965549763</v>
      </c>
      <c r="V242" s="66" t="str">
        <f t="shared" si="62"/>
        <v>0965549763</v>
      </c>
      <c r="W242" s="63">
        <f t="shared" si="63"/>
        <v>1</v>
      </c>
      <c r="X242" s="67">
        <f t="shared" si="64"/>
        <v>1</v>
      </c>
      <c r="Y242" s="63">
        <f t="shared" si="65"/>
        <v>1</v>
      </c>
      <c r="Z242" s="64">
        <f t="shared" si="66"/>
        <v>1</v>
      </c>
      <c r="AA242" s="64">
        <f t="shared" si="67"/>
        <v>1</v>
      </c>
    </row>
    <row r="243" spans="1:27" ht="83.25" customHeight="1" x14ac:dyDescent="0.8">
      <c r="A243" s="29">
        <v>241</v>
      </c>
      <c r="B243" s="31" t="s">
        <v>742</v>
      </c>
      <c r="C243" s="5" t="s">
        <v>1061</v>
      </c>
      <c r="D243" s="6">
        <v>35652</v>
      </c>
      <c r="E243" s="7" t="s">
        <v>509</v>
      </c>
      <c r="F243" s="8" t="s">
        <v>188</v>
      </c>
      <c r="G243" s="76">
        <v>220156544</v>
      </c>
      <c r="H243" s="74" t="s">
        <v>1304</v>
      </c>
      <c r="I243" s="3"/>
      <c r="J243" s="60"/>
      <c r="K243" s="61">
        <f t="shared" si="51"/>
        <v>1</v>
      </c>
      <c r="L243" s="62" t="str">
        <f t="shared" si="52"/>
        <v>220156544</v>
      </c>
      <c r="M243" s="66" t="str">
        <f t="shared" si="53"/>
        <v>220156544</v>
      </c>
      <c r="N243" s="63">
        <f t="shared" si="54"/>
        <v>1</v>
      </c>
      <c r="O243" s="63">
        <f t="shared" si="55"/>
        <v>1</v>
      </c>
      <c r="P243" s="63">
        <f t="shared" si="56"/>
        <v>1</v>
      </c>
      <c r="Q243" s="64">
        <f t="shared" si="57"/>
        <v>1</v>
      </c>
      <c r="R243" s="65" t="str">
        <f t="shared" si="58"/>
        <v>010945268</v>
      </c>
      <c r="S243" s="62" t="str">
        <f t="shared" si="59"/>
        <v>010945268</v>
      </c>
      <c r="T243" s="63" t="e">
        <f t="shared" si="60"/>
        <v>#VALUE!</v>
      </c>
      <c r="U243" s="62" t="str">
        <f t="shared" si="61"/>
        <v>010945268</v>
      </c>
      <c r="V243" s="66" t="str">
        <f t="shared" si="62"/>
        <v>010945268</v>
      </c>
      <c r="W243" s="63">
        <f t="shared" si="63"/>
        <v>1</v>
      </c>
      <c r="X243" s="67">
        <f t="shared" si="64"/>
        <v>1</v>
      </c>
      <c r="Y243" s="63">
        <f t="shared" si="65"/>
        <v>1</v>
      </c>
      <c r="Z243" s="64">
        <f t="shared" si="66"/>
        <v>1</v>
      </c>
      <c r="AA243" s="64">
        <f t="shared" si="67"/>
        <v>1</v>
      </c>
    </row>
    <row r="244" spans="1:27" ht="83.25" customHeight="1" x14ac:dyDescent="0.8">
      <c r="A244" s="29">
        <v>242</v>
      </c>
      <c r="B244" s="31" t="s">
        <v>743</v>
      </c>
      <c r="C244" s="5" t="s">
        <v>1061</v>
      </c>
      <c r="D244" s="11">
        <v>33000</v>
      </c>
      <c r="E244" s="7" t="s">
        <v>509</v>
      </c>
      <c r="F244" s="12" t="s">
        <v>189</v>
      </c>
      <c r="G244" s="77">
        <v>30820362</v>
      </c>
      <c r="H244" s="74" t="s">
        <v>1305</v>
      </c>
      <c r="I244" s="3"/>
      <c r="J244" s="60"/>
      <c r="K244" s="61">
        <f t="shared" si="51"/>
        <v>1</v>
      </c>
      <c r="L244" s="62" t="str">
        <f t="shared" si="52"/>
        <v>30820362</v>
      </c>
      <c r="M244" s="66" t="str">
        <f t="shared" si="53"/>
        <v>030820362</v>
      </c>
      <c r="N244" s="63">
        <f t="shared" si="54"/>
        <v>1</v>
      </c>
      <c r="O244" s="63">
        <f t="shared" si="55"/>
        <v>1</v>
      </c>
      <c r="P244" s="63">
        <f t="shared" si="56"/>
        <v>1</v>
      </c>
      <c r="Q244" s="64">
        <f t="shared" si="57"/>
        <v>1</v>
      </c>
      <c r="R244" s="65" t="str">
        <f t="shared" si="58"/>
        <v>077364878</v>
      </c>
      <c r="S244" s="62" t="str">
        <f t="shared" si="59"/>
        <v>077364878</v>
      </c>
      <c r="T244" s="63" t="e">
        <f t="shared" si="60"/>
        <v>#VALUE!</v>
      </c>
      <c r="U244" s="62" t="str">
        <f t="shared" si="61"/>
        <v>077364878</v>
      </c>
      <c r="V244" s="66" t="str">
        <f t="shared" si="62"/>
        <v>077364878</v>
      </c>
      <c r="W244" s="63">
        <f t="shared" si="63"/>
        <v>1</v>
      </c>
      <c r="X244" s="67">
        <f t="shared" si="64"/>
        <v>1</v>
      </c>
      <c r="Y244" s="63">
        <f t="shared" si="65"/>
        <v>1</v>
      </c>
      <c r="Z244" s="64">
        <f t="shared" si="66"/>
        <v>1</v>
      </c>
      <c r="AA244" s="64">
        <f t="shared" si="67"/>
        <v>1</v>
      </c>
    </row>
    <row r="245" spans="1:27" ht="83.25" customHeight="1" x14ac:dyDescent="0.8">
      <c r="A245" s="29">
        <v>243</v>
      </c>
      <c r="B245" s="31" t="s">
        <v>744</v>
      </c>
      <c r="C245" s="5" t="s">
        <v>1063</v>
      </c>
      <c r="D245" s="15">
        <v>35896</v>
      </c>
      <c r="E245" s="7" t="s">
        <v>509</v>
      </c>
      <c r="F245" s="16" t="s">
        <v>190</v>
      </c>
      <c r="G245" s="78">
        <v>30827816</v>
      </c>
      <c r="H245" s="74" t="s">
        <v>1306</v>
      </c>
      <c r="I245" s="3"/>
      <c r="J245" s="60"/>
      <c r="K245" s="61">
        <f t="shared" si="51"/>
        <v>1</v>
      </c>
      <c r="L245" s="62" t="str">
        <f t="shared" si="52"/>
        <v>30827816</v>
      </c>
      <c r="M245" s="66" t="str">
        <f t="shared" si="53"/>
        <v>030827816</v>
      </c>
      <c r="N245" s="63">
        <f t="shared" si="54"/>
        <v>1</v>
      </c>
      <c r="O245" s="63">
        <f t="shared" si="55"/>
        <v>1</v>
      </c>
      <c r="P245" s="63">
        <f t="shared" si="56"/>
        <v>1</v>
      </c>
      <c r="Q245" s="64">
        <f t="shared" si="57"/>
        <v>1</v>
      </c>
      <c r="R245" s="65" t="str">
        <f t="shared" si="58"/>
        <v>0965562394</v>
      </c>
      <c r="S245" s="62" t="str">
        <f t="shared" si="59"/>
        <v>0965562394</v>
      </c>
      <c r="T245" s="63" t="e">
        <f t="shared" si="60"/>
        <v>#VALUE!</v>
      </c>
      <c r="U245" s="62" t="str">
        <f t="shared" si="61"/>
        <v>0965562394</v>
      </c>
      <c r="V245" s="66" t="str">
        <f t="shared" si="62"/>
        <v>0965562394</v>
      </c>
      <c r="W245" s="63">
        <f t="shared" si="63"/>
        <v>1</v>
      </c>
      <c r="X245" s="67">
        <f t="shared" si="64"/>
        <v>1</v>
      </c>
      <c r="Y245" s="63">
        <f t="shared" si="65"/>
        <v>1</v>
      </c>
      <c r="Z245" s="64">
        <f t="shared" si="66"/>
        <v>1</v>
      </c>
      <c r="AA245" s="64">
        <f t="shared" si="67"/>
        <v>1</v>
      </c>
    </row>
    <row r="246" spans="1:27" ht="83.25" customHeight="1" x14ac:dyDescent="0.8">
      <c r="A246" s="29">
        <v>244</v>
      </c>
      <c r="B246" s="31" t="s">
        <v>745</v>
      </c>
      <c r="C246" s="5" t="s">
        <v>1061</v>
      </c>
      <c r="D246" s="15">
        <v>34760</v>
      </c>
      <c r="E246" s="7" t="s">
        <v>509</v>
      </c>
      <c r="F246" s="16" t="s">
        <v>191</v>
      </c>
      <c r="G246" s="78">
        <v>100738626</v>
      </c>
      <c r="H246" s="74" t="s">
        <v>1307</v>
      </c>
      <c r="I246" s="3"/>
      <c r="J246" s="60"/>
      <c r="K246" s="61">
        <f t="shared" si="51"/>
        <v>1</v>
      </c>
      <c r="L246" s="62" t="str">
        <f t="shared" si="52"/>
        <v>100738626</v>
      </c>
      <c r="M246" s="66" t="str">
        <f t="shared" si="53"/>
        <v>100738626</v>
      </c>
      <c r="N246" s="63">
        <f t="shared" si="54"/>
        <v>1</v>
      </c>
      <c r="O246" s="63">
        <f t="shared" si="55"/>
        <v>1</v>
      </c>
      <c r="P246" s="63">
        <f t="shared" si="56"/>
        <v>1</v>
      </c>
      <c r="Q246" s="64">
        <f t="shared" si="57"/>
        <v>1</v>
      </c>
      <c r="R246" s="65" t="str">
        <f t="shared" si="58"/>
        <v>0969962785</v>
      </c>
      <c r="S246" s="62" t="str">
        <f t="shared" si="59"/>
        <v>0969962785</v>
      </c>
      <c r="T246" s="63" t="e">
        <f t="shared" si="60"/>
        <v>#VALUE!</v>
      </c>
      <c r="U246" s="62" t="str">
        <f t="shared" si="61"/>
        <v>0969962785</v>
      </c>
      <c r="V246" s="66" t="str">
        <f t="shared" si="62"/>
        <v>0969962785</v>
      </c>
      <c r="W246" s="63">
        <f t="shared" si="63"/>
        <v>1</v>
      </c>
      <c r="X246" s="67">
        <f t="shared" si="64"/>
        <v>1</v>
      </c>
      <c r="Y246" s="63">
        <f t="shared" si="65"/>
        <v>1</v>
      </c>
      <c r="Z246" s="64">
        <f t="shared" si="66"/>
        <v>1</v>
      </c>
      <c r="AA246" s="64">
        <f t="shared" si="67"/>
        <v>1</v>
      </c>
    </row>
    <row r="247" spans="1:27" ht="83.25" customHeight="1" x14ac:dyDescent="0.8">
      <c r="A247" s="29">
        <v>245</v>
      </c>
      <c r="B247" s="31" t="s">
        <v>746</v>
      </c>
      <c r="C247" s="5" t="s">
        <v>1063</v>
      </c>
      <c r="D247" s="11">
        <v>32941</v>
      </c>
      <c r="E247" s="7" t="s">
        <v>509</v>
      </c>
      <c r="F247" s="12" t="s">
        <v>192</v>
      </c>
      <c r="G247" s="77">
        <v>30590639</v>
      </c>
      <c r="H247" s="74" t="s">
        <v>1308</v>
      </c>
      <c r="I247" s="3"/>
      <c r="J247" s="60"/>
      <c r="K247" s="61">
        <f t="shared" si="51"/>
        <v>1</v>
      </c>
      <c r="L247" s="62" t="str">
        <f t="shared" si="52"/>
        <v>30590639</v>
      </c>
      <c r="M247" s="66" t="str">
        <f t="shared" si="53"/>
        <v>030590639</v>
      </c>
      <c r="N247" s="63">
        <f t="shared" si="54"/>
        <v>1</v>
      </c>
      <c r="O247" s="63">
        <f t="shared" si="55"/>
        <v>1</v>
      </c>
      <c r="P247" s="63">
        <f t="shared" si="56"/>
        <v>1</v>
      </c>
      <c r="Q247" s="64">
        <f t="shared" si="57"/>
        <v>1</v>
      </c>
      <c r="R247" s="65" t="str">
        <f t="shared" si="58"/>
        <v>0962184204</v>
      </c>
      <c r="S247" s="62" t="str">
        <f t="shared" si="59"/>
        <v>0962184204</v>
      </c>
      <c r="T247" s="63" t="e">
        <f t="shared" si="60"/>
        <v>#VALUE!</v>
      </c>
      <c r="U247" s="62" t="str">
        <f t="shared" si="61"/>
        <v>0962184204</v>
      </c>
      <c r="V247" s="66" t="str">
        <f t="shared" si="62"/>
        <v>0962184204</v>
      </c>
      <c r="W247" s="63">
        <f t="shared" si="63"/>
        <v>1</v>
      </c>
      <c r="X247" s="67">
        <f t="shared" si="64"/>
        <v>1</v>
      </c>
      <c r="Y247" s="63">
        <f t="shared" si="65"/>
        <v>1</v>
      </c>
      <c r="Z247" s="64">
        <f t="shared" si="66"/>
        <v>1</v>
      </c>
      <c r="AA247" s="64">
        <f t="shared" si="67"/>
        <v>1</v>
      </c>
    </row>
    <row r="248" spans="1:27" ht="83.25" customHeight="1" x14ac:dyDescent="0.8">
      <c r="A248" s="29">
        <v>246</v>
      </c>
      <c r="B248" s="31" t="s">
        <v>747</v>
      </c>
      <c r="C248" s="5" t="s">
        <v>1061</v>
      </c>
      <c r="D248" s="15">
        <v>32389</v>
      </c>
      <c r="E248" s="7" t="s">
        <v>509</v>
      </c>
      <c r="F248" s="16" t="s">
        <v>193</v>
      </c>
      <c r="G248" s="78">
        <v>150574699</v>
      </c>
      <c r="H248" s="74" t="s">
        <v>1309</v>
      </c>
      <c r="I248" s="3"/>
      <c r="J248" s="60"/>
      <c r="K248" s="61">
        <f t="shared" si="51"/>
        <v>1</v>
      </c>
      <c r="L248" s="62" t="str">
        <f t="shared" si="52"/>
        <v>150574699</v>
      </c>
      <c r="M248" s="66" t="str">
        <f t="shared" si="53"/>
        <v>150574699</v>
      </c>
      <c r="N248" s="63">
        <f t="shared" si="54"/>
        <v>1</v>
      </c>
      <c r="O248" s="63">
        <f t="shared" si="55"/>
        <v>1</v>
      </c>
      <c r="P248" s="63">
        <f t="shared" si="56"/>
        <v>1</v>
      </c>
      <c r="Q248" s="64">
        <f t="shared" si="57"/>
        <v>1</v>
      </c>
      <c r="R248" s="65" t="str">
        <f t="shared" si="58"/>
        <v>0888218741</v>
      </c>
      <c r="S248" s="62" t="str">
        <f t="shared" si="59"/>
        <v>0888218741</v>
      </c>
      <c r="T248" s="63" t="e">
        <f t="shared" si="60"/>
        <v>#VALUE!</v>
      </c>
      <c r="U248" s="62" t="str">
        <f t="shared" si="61"/>
        <v>0888218741</v>
      </c>
      <c r="V248" s="66" t="str">
        <f t="shared" si="62"/>
        <v>0888218741</v>
      </c>
      <c r="W248" s="63">
        <f t="shared" si="63"/>
        <v>1</v>
      </c>
      <c r="X248" s="67">
        <f t="shared" si="64"/>
        <v>1</v>
      </c>
      <c r="Y248" s="63">
        <f t="shared" si="65"/>
        <v>1</v>
      </c>
      <c r="Z248" s="64">
        <f t="shared" si="66"/>
        <v>1</v>
      </c>
      <c r="AA248" s="64">
        <f t="shared" si="67"/>
        <v>1</v>
      </c>
    </row>
    <row r="249" spans="1:27" ht="83.25" customHeight="1" x14ac:dyDescent="0.8">
      <c r="A249" s="29">
        <v>247</v>
      </c>
      <c r="B249" s="31" t="s">
        <v>748</v>
      </c>
      <c r="C249" s="5" t="s">
        <v>1061</v>
      </c>
      <c r="D249" s="15">
        <v>33925</v>
      </c>
      <c r="E249" s="7" t="s">
        <v>509</v>
      </c>
      <c r="F249" s="16" t="s">
        <v>194</v>
      </c>
      <c r="G249" s="78">
        <v>210052026</v>
      </c>
      <c r="H249" s="74" t="s">
        <v>1310</v>
      </c>
      <c r="I249" s="3"/>
      <c r="J249" s="60"/>
      <c r="K249" s="61">
        <f t="shared" si="51"/>
        <v>1</v>
      </c>
      <c r="L249" s="62" t="str">
        <f t="shared" si="52"/>
        <v>210052026</v>
      </c>
      <c r="M249" s="66" t="str">
        <f t="shared" si="53"/>
        <v>210052026</v>
      </c>
      <c r="N249" s="63">
        <f t="shared" si="54"/>
        <v>1</v>
      </c>
      <c r="O249" s="63">
        <f t="shared" si="55"/>
        <v>1</v>
      </c>
      <c r="P249" s="63">
        <f t="shared" si="56"/>
        <v>1</v>
      </c>
      <c r="Q249" s="64">
        <f t="shared" si="57"/>
        <v>1</v>
      </c>
      <c r="R249" s="65" t="str">
        <f t="shared" si="58"/>
        <v>0966527552</v>
      </c>
      <c r="S249" s="62" t="str">
        <f t="shared" si="59"/>
        <v>0966527552</v>
      </c>
      <c r="T249" s="63" t="e">
        <f t="shared" si="60"/>
        <v>#VALUE!</v>
      </c>
      <c r="U249" s="62" t="str">
        <f t="shared" si="61"/>
        <v>0966527552</v>
      </c>
      <c r="V249" s="66" t="str">
        <f t="shared" si="62"/>
        <v>0966527552</v>
      </c>
      <c r="W249" s="63">
        <f t="shared" si="63"/>
        <v>1</v>
      </c>
      <c r="X249" s="67">
        <f t="shared" si="64"/>
        <v>1</v>
      </c>
      <c r="Y249" s="63">
        <f t="shared" si="65"/>
        <v>1</v>
      </c>
      <c r="Z249" s="64">
        <f t="shared" si="66"/>
        <v>1</v>
      </c>
      <c r="AA249" s="64">
        <f t="shared" si="67"/>
        <v>1</v>
      </c>
    </row>
    <row r="250" spans="1:27" ht="83.25" customHeight="1" x14ac:dyDescent="0.8">
      <c r="A250" s="29">
        <v>248</v>
      </c>
      <c r="B250" s="31" t="s">
        <v>749</v>
      </c>
      <c r="C250" s="5" t="s">
        <v>1061</v>
      </c>
      <c r="D250" s="15">
        <v>36526</v>
      </c>
      <c r="E250" s="7" t="s">
        <v>509</v>
      </c>
      <c r="F250" s="16" t="s">
        <v>195</v>
      </c>
      <c r="G250" s="78">
        <v>62199165</v>
      </c>
      <c r="H250" s="74" t="s">
        <v>1311</v>
      </c>
      <c r="I250" s="3"/>
      <c r="J250" s="60"/>
      <c r="K250" s="61">
        <f t="shared" si="51"/>
        <v>1</v>
      </c>
      <c r="L250" s="62" t="str">
        <f t="shared" si="52"/>
        <v>62199165</v>
      </c>
      <c r="M250" s="66" t="str">
        <f t="shared" si="53"/>
        <v>062199165</v>
      </c>
      <c r="N250" s="63">
        <f t="shared" si="54"/>
        <v>1</v>
      </c>
      <c r="O250" s="63">
        <f t="shared" si="55"/>
        <v>1</v>
      </c>
      <c r="P250" s="63">
        <f t="shared" si="56"/>
        <v>1</v>
      </c>
      <c r="Q250" s="64">
        <f t="shared" si="57"/>
        <v>1</v>
      </c>
      <c r="R250" s="65" t="str">
        <f t="shared" si="58"/>
        <v>0976248915</v>
      </c>
      <c r="S250" s="62" t="str">
        <f t="shared" si="59"/>
        <v>0976248915</v>
      </c>
      <c r="T250" s="63" t="e">
        <f t="shared" si="60"/>
        <v>#VALUE!</v>
      </c>
      <c r="U250" s="62" t="str">
        <f t="shared" si="61"/>
        <v>0976248915</v>
      </c>
      <c r="V250" s="66" t="str">
        <f t="shared" si="62"/>
        <v>0976248915</v>
      </c>
      <c r="W250" s="63">
        <f t="shared" si="63"/>
        <v>1</v>
      </c>
      <c r="X250" s="67">
        <f t="shared" si="64"/>
        <v>1</v>
      </c>
      <c r="Y250" s="63">
        <f t="shared" si="65"/>
        <v>1</v>
      </c>
      <c r="Z250" s="64">
        <f t="shared" si="66"/>
        <v>1</v>
      </c>
      <c r="AA250" s="64">
        <f t="shared" si="67"/>
        <v>1</v>
      </c>
    </row>
    <row r="251" spans="1:27" ht="83.25" customHeight="1" x14ac:dyDescent="0.8">
      <c r="A251" s="29">
        <v>249</v>
      </c>
      <c r="B251" s="31" t="s">
        <v>750</v>
      </c>
      <c r="C251" s="5" t="s">
        <v>1061</v>
      </c>
      <c r="D251" s="11">
        <v>34072</v>
      </c>
      <c r="E251" s="7" t="s">
        <v>509</v>
      </c>
      <c r="F251" s="12" t="s">
        <v>196</v>
      </c>
      <c r="G251" s="77">
        <v>170887896</v>
      </c>
      <c r="H251" s="74" t="s">
        <v>1312</v>
      </c>
      <c r="I251" s="3"/>
      <c r="J251" s="60"/>
      <c r="K251" s="61">
        <f t="shared" si="51"/>
        <v>1</v>
      </c>
      <c r="L251" s="62" t="str">
        <f t="shared" si="52"/>
        <v>170887896</v>
      </c>
      <c r="M251" s="66" t="str">
        <f t="shared" si="53"/>
        <v>170887896</v>
      </c>
      <c r="N251" s="63">
        <f t="shared" si="54"/>
        <v>1</v>
      </c>
      <c r="O251" s="63">
        <f t="shared" si="55"/>
        <v>1</v>
      </c>
      <c r="P251" s="63">
        <f t="shared" si="56"/>
        <v>1</v>
      </c>
      <c r="Q251" s="64">
        <f t="shared" si="57"/>
        <v>1</v>
      </c>
      <c r="R251" s="65" t="str">
        <f t="shared" si="58"/>
        <v>0974717160</v>
      </c>
      <c r="S251" s="62" t="str">
        <f t="shared" si="59"/>
        <v>0974717160</v>
      </c>
      <c r="T251" s="63" t="e">
        <f t="shared" si="60"/>
        <v>#VALUE!</v>
      </c>
      <c r="U251" s="62" t="str">
        <f t="shared" si="61"/>
        <v>0974717160</v>
      </c>
      <c r="V251" s="66" t="str">
        <f t="shared" si="62"/>
        <v>0974717160</v>
      </c>
      <c r="W251" s="63">
        <f t="shared" si="63"/>
        <v>1</v>
      </c>
      <c r="X251" s="67">
        <f t="shared" si="64"/>
        <v>1</v>
      </c>
      <c r="Y251" s="63">
        <f t="shared" si="65"/>
        <v>1</v>
      </c>
      <c r="Z251" s="64">
        <f t="shared" si="66"/>
        <v>1</v>
      </c>
      <c r="AA251" s="64">
        <f t="shared" si="67"/>
        <v>1</v>
      </c>
    </row>
    <row r="252" spans="1:27" ht="83.25" customHeight="1" x14ac:dyDescent="0.8">
      <c r="A252" s="29">
        <v>250</v>
      </c>
      <c r="B252" s="31" t="s">
        <v>751</v>
      </c>
      <c r="C252" s="5" t="s">
        <v>1061</v>
      </c>
      <c r="D252" s="11">
        <v>36320</v>
      </c>
      <c r="E252" s="7" t="s">
        <v>509</v>
      </c>
      <c r="F252" s="12" t="s">
        <v>197</v>
      </c>
      <c r="G252" s="77">
        <v>31007801</v>
      </c>
      <c r="H252" s="74" t="s">
        <v>1313</v>
      </c>
      <c r="I252" s="3"/>
      <c r="J252" s="60"/>
      <c r="K252" s="61">
        <f t="shared" si="51"/>
        <v>1</v>
      </c>
      <c r="L252" s="62" t="str">
        <f t="shared" si="52"/>
        <v>31007801</v>
      </c>
      <c r="M252" s="66" t="str">
        <f t="shared" si="53"/>
        <v>031007801</v>
      </c>
      <c r="N252" s="63">
        <f t="shared" si="54"/>
        <v>1</v>
      </c>
      <c r="O252" s="63">
        <f t="shared" si="55"/>
        <v>1</v>
      </c>
      <c r="P252" s="63">
        <f t="shared" si="56"/>
        <v>1</v>
      </c>
      <c r="Q252" s="64">
        <f t="shared" si="57"/>
        <v>1</v>
      </c>
      <c r="R252" s="65" t="str">
        <f t="shared" si="58"/>
        <v>0887002492</v>
      </c>
      <c r="S252" s="62" t="str">
        <f t="shared" si="59"/>
        <v>0887002492</v>
      </c>
      <c r="T252" s="63" t="e">
        <f t="shared" si="60"/>
        <v>#VALUE!</v>
      </c>
      <c r="U252" s="62" t="str">
        <f t="shared" si="61"/>
        <v>0887002492</v>
      </c>
      <c r="V252" s="66" t="str">
        <f t="shared" si="62"/>
        <v>0887002492</v>
      </c>
      <c r="W252" s="63">
        <f t="shared" si="63"/>
        <v>1</v>
      </c>
      <c r="X252" s="67">
        <f t="shared" si="64"/>
        <v>1</v>
      </c>
      <c r="Y252" s="63">
        <f t="shared" si="65"/>
        <v>1</v>
      </c>
      <c r="Z252" s="64">
        <f t="shared" si="66"/>
        <v>1</v>
      </c>
      <c r="AA252" s="64">
        <f t="shared" si="67"/>
        <v>1</v>
      </c>
    </row>
    <row r="253" spans="1:27" ht="83.25" customHeight="1" x14ac:dyDescent="0.8">
      <c r="A253" s="29">
        <v>251</v>
      </c>
      <c r="B253" s="31" t="s">
        <v>752</v>
      </c>
      <c r="C253" s="5" t="s">
        <v>1061</v>
      </c>
      <c r="D253" s="11">
        <v>35718</v>
      </c>
      <c r="E253" s="7" t="s">
        <v>509</v>
      </c>
      <c r="F253" s="12" t="s">
        <v>198</v>
      </c>
      <c r="G253" s="77">
        <v>30852068</v>
      </c>
      <c r="H253" s="74" t="s">
        <v>1314</v>
      </c>
      <c r="I253" s="3"/>
      <c r="J253" s="60"/>
      <c r="K253" s="61">
        <f t="shared" si="51"/>
        <v>1</v>
      </c>
      <c r="L253" s="62" t="str">
        <f t="shared" si="52"/>
        <v>30852068</v>
      </c>
      <c r="M253" s="66" t="str">
        <f t="shared" si="53"/>
        <v>030852068</v>
      </c>
      <c r="N253" s="63">
        <f t="shared" si="54"/>
        <v>1</v>
      </c>
      <c r="O253" s="63">
        <f t="shared" si="55"/>
        <v>1</v>
      </c>
      <c r="P253" s="63">
        <f t="shared" si="56"/>
        <v>1</v>
      </c>
      <c r="Q253" s="64">
        <f t="shared" si="57"/>
        <v>1</v>
      </c>
      <c r="R253" s="65" t="str">
        <f t="shared" si="58"/>
        <v>0962728075</v>
      </c>
      <c r="S253" s="62" t="str">
        <f t="shared" si="59"/>
        <v>0962728075</v>
      </c>
      <c r="T253" s="63" t="e">
        <f t="shared" si="60"/>
        <v>#VALUE!</v>
      </c>
      <c r="U253" s="62" t="str">
        <f t="shared" si="61"/>
        <v>0962728075</v>
      </c>
      <c r="V253" s="66" t="str">
        <f t="shared" si="62"/>
        <v>0962728075</v>
      </c>
      <c r="W253" s="63">
        <f t="shared" si="63"/>
        <v>1</v>
      </c>
      <c r="X253" s="67">
        <f t="shared" si="64"/>
        <v>1</v>
      </c>
      <c r="Y253" s="63">
        <f t="shared" si="65"/>
        <v>1</v>
      </c>
      <c r="Z253" s="64">
        <f t="shared" si="66"/>
        <v>1</v>
      </c>
      <c r="AA253" s="64">
        <f t="shared" si="67"/>
        <v>1</v>
      </c>
    </row>
    <row r="254" spans="1:27" ht="83.25" customHeight="1" x14ac:dyDescent="0.8">
      <c r="A254" s="29">
        <v>252</v>
      </c>
      <c r="B254" s="32" t="s">
        <v>759</v>
      </c>
      <c r="C254" s="5" t="s">
        <v>1061</v>
      </c>
      <c r="D254" s="11">
        <v>36157</v>
      </c>
      <c r="E254" s="7" t="s">
        <v>509</v>
      </c>
      <c r="F254" s="12" t="s">
        <v>199</v>
      </c>
      <c r="G254" s="77">
        <v>51209082</v>
      </c>
      <c r="H254" s="74" t="s">
        <v>1198</v>
      </c>
      <c r="I254" s="3"/>
      <c r="J254" s="60"/>
      <c r="K254" s="61">
        <f t="shared" si="51"/>
        <v>1</v>
      </c>
      <c r="L254" s="62" t="str">
        <f t="shared" si="52"/>
        <v>51209082</v>
      </c>
      <c r="M254" s="66" t="str">
        <f t="shared" si="53"/>
        <v>051209082</v>
      </c>
      <c r="N254" s="63">
        <f t="shared" si="54"/>
        <v>1</v>
      </c>
      <c r="O254" s="63">
        <f t="shared" si="55"/>
        <v>1</v>
      </c>
      <c r="P254" s="63">
        <f t="shared" si="56"/>
        <v>1</v>
      </c>
      <c r="Q254" s="64">
        <f t="shared" si="57"/>
        <v>1</v>
      </c>
      <c r="R254" s="65" t="str">
        <f t="shared" si="58"/>
        <v>093693004</v>
      </c>
      <c r="S254" s="62" t="str">
        <f t="shared" si="59"/>
        <v>093693004</v>
      </c>
      <c r="T254" s="63" t="e">
        <f t="shared" si="60"/>
        <v>#VALUE!</v>
      </c>
      <c r="U254" s="62" t="str">
        <f t="shared" si="61"/>
        <v>093693004</v>
      </c>
      <c r="V254" s="66" t="str">
        <f t="shared" si="62"/>
        <v>093693004</v>
      </c>
      <c r="W254" s="63">
        <f t="shared" si="63"/>
        <v>1</v>
      </c>
      <c r="X254" s="67">
        <f t="shared" si="64"/>
        <v>1</v>
      </c>
      <c r="Y254" s="63">
        <f t="shared" si="65"/>
        <v>2</v>
      </c>
      <c r="Z254" s="64">
        <f t="shared" si="66"/>
        <v>2</v>
      </c>
      <c r="AA254" s="64">
        <f t="shared" si="67"/>
        <v>2</v>
      </c>
    </row>
    <row r="255" spans="1:27" ht="83.25" customHeight="1" x14ac:dyDescent="0.8">
      <c r="A255" s="29">
        <v>253</v>
      </c>
      <c r="B255" s="31" t="s">
        <v>753</v>
      </c>
      <c r="C255" s="5" t="s">
        <v>1063</v>
      </c>
      <c r="D255" s="18">
        <v>36739</v>
      </c>
      <c r="E255" s="7" t="s">
        <v>509</v>
      </c>
      <c r="F255" s="19" t="s">
        <v>200</v>
      </c>
      <c r="G255" s="79">
        <v>40512167</v>
      </c>
      <c r="H255" s="74" t="s">
        <v>1315</v>
      </c>
      <c r="I255" s="3"/>
      <c r="J255" s="60"/>
      <c r="K255" s="61">
        <f t="shared" si="51"/>
        <v>1</v>
      </c>
      <c r="L255" s="62" t="str">
        <f t="shared" si="52"/>
        <v>40512167</v>
      </c>
      <c r="M255" s="66" t="str">
        <f t="shared" si="53"/>
        <v>040512167</v>
      </c>
      <c r="N255" s="63">
        <f t="shared" si="54"/>
        <v>1</v>
      </c>
      <c r="O255" s="63">
        <f t="shared" si="55"/>
        <v>1</v>
      </c>
      <c r="P255" s="63">
        <f t="shared" si="56"/>
        <v>1</v>
      </c>
      <c r="Q255" s="64">
        <f t="shared" si="57"/>
        <v>1</v>
      </c>
      <c r="R255" s="65" t="str">
        <f t="shared" si="58"/>
        <v>095416045</v>
      </c>
      <c r="S255" s="62" t="str">
        <f t="shared" si="59"/>
        <v>095416045</v>
      </c>
      <c r="T255" s="63" t="e">
        <f t="shared" si="60"/>
        <v>#VALUE!</v>
      </c>
      <c r="U255" s="62" t="str">
        <f t="shared" si="61"/>
        <v>095416045</v>
      </c>
      <c r="V255" s="66" t="str">
        <f t="shared" si="62"/>
        <v>095416045</v>
      </c>
      <c r="W255" s="63">
        <f t="shared" si="63"/>
        <v>1</v>
      </c>
      <c r="X255" s="67">
        <f t="shared" si="64"/>
        <v>1</v>
      </c>
      <c r="Y255" s="63">
        <f t="shared" si="65"/>
        <v>1</v>
      </c>
      <c r="Z255" s="64">
        <f t="shared" si="66"/>
        <v>1</v>
      </c>
      <c r="AA255" s="64">
        <f t="shared" si="67"/>
        <v>1</v>
      </c>
    </row>
    <row r="256" spans="1:27" ht="83.25" customHeight="1" x14ac:dyDescent="0.8">
      <c r="A256" s="29">
        <v>254</v>
      </c>
      <c r="B256" s="31" t="s">
        <v>756</v>
      </c>
      <c r="C256" s="5" t="s">
        <v>1061</v>
      </c>
      <c r="D256" s="6">
        <v>34639</v>
      </c>
      <c r="E256" s="7" t="s">
        <v>509</v>
      </c>
      <c r="F256" s="8" t="s">
        <v>203</v>
      </c>
      <c r="G256" s="75" t="s">
        <v>1030</v>
      </c>
      <c r="H256" s="74" t="s">
        <v>1316</v>
      </c>
      <c r="I256" s="3"/>
      <c r="J256" s="60"/>
      <c r="K256" s="61">
        <f t="shared" si="51"/>
        <v>1</v>
      </c>
      <c r="L256" s="62" t="str">
        <f t="shared" si="52"/>
        <v>រោងចក្រគិតអោយចំនួន40ដុល្លាបន្ថែមទៀត</v>
      </c>
      <c r="M256" s="66">
        <f t="shared" si="53"/>
        <v>2</v>
      </c>
      <c r="N256" s="63">
        <f t="shared" si="54"/>
        <v>2</v>
      </c>
      <c r="O256" s="63">
        <f t="shared" si="55"/>
        <v>1</v>
      </c>
      <c r="P256" s="63">
        <f t="shared" si="56"/>
        <v>2</v>
      </c>
      <c r="Q256" s="64">
        <f t="shared" si="57"/>
        <v>2</v>
      </c>
      <c r="R256" s="65" t="str">
        <f t="shared" si="58"/>
        <v>089771232</v>
      </c>
      <c r="S256" s="62" t="str">
        <f t="shared" si="59"/>
        <v>089771232</v>
      </c>
      <c r="T256" s="63" t="e">
        <f t="shared" si="60"/>
        <v>#VALUE!</v>
      </c>
      <c r="U256" s="62" t="str">
        <f t="shared" si="61"/>
        <v>089771232</v>
      </c>
      <c r="V256" s="66" t="str">
        <f t="shared" si="62"/>
        <v>089771232</v>
      </c>
      <c r="W256" s="63">
        <f t="shared" si="63"/>
        <v>1</v>
      </c>
      <c r="X256" s="67">
        <f t="shared" si="64"/>
        <v>1</v>
      </c>
      <c r="Y256" s="63">
        <f t="shared" si="65"/>
        <v>1</v>
      </c>
      <c r="Z256" s="64">
        <f t="shared" si="66"/>
        <v>1</v>
      </c>
      <c r="AA256" s="64">
        <f t="shared" si="67"/>
        <v>2</v>
      </c>
    </row>
    <row r="257" spans="1:27" ht="83.25" customHeight="1" x14ac:dyDescent="0.8">
      <c r="A257" s="29">
        <v>255</v>
      </c>
      <c r="B257" s="31" t="s">
        <v>760</v>
      </c>
      <c r="C257" s="5" t="s">
        <v>1061</v>
      </c>
      <c r="D257" s="6">
        <v>36075</v>
      </c>
      <c r="E257" s="7" t="s">
        <v>509</v>
      </c>
      <c r="F257" s="8" t="s">
        <v>206</v>
      </c>
      <c r="G257" s="76">
        <v>40438800</v>
      </c>
      <c r="H257" s="74" t="s">
        <v>1317</v>
      </c>
      <c r="I257" s="3"/>
      <c r="J257" s="60"/>
      <c r="K257" s="61">
        <f t="shared" si="51"/>
        <v>1</v>
      </c>
      <c r="L257" s="62" t="str">
        <f t="shared" si="52"/>
        <v>40438800</v>
      </c>
      <c r="M257" s="66" t="str">
        <f t="shared" si="53"/>
        <v>040438800</v>
      </c>
      <c r="N257" s="63">
        <f t="shared" si="54"/>
        <v>1</v>
      </c>
      <c r="O257" s="63">
        <f t="shared" si="55"/>
        <v>1</v>
      </c>
      <c r="P257" s="63">
        <f t="shared" si="56"/>
        <v>1</v>
      </c>
      <c r="Q257" s="64">
        <f t="shared" si="57"/>
        <v>1</v>
      </c>
      <c r="R257" s="65" t="str">
        <f t="shared" si="58"/>
        <v>0975654034</v>
      </c>
      <c r="S257" s="62" t="str">
        <f t="shared" si="59"/>
        <v>0975654034</v>
      </c>
      <c r="T257" s="63" t="e">
        <f t="shared" si="60"/>
        <v>#VALUE!</v>
      </c>
      <c r="U257" s="62" t="str">
        <f t="shared" si="61"/>
        <v>0975654034</v>
      </c>
      <c r="V257" s="66" t="str">
        <f t="shared" si="62"/>
        <v>0975654034</v>
      </c>
      <c r="W257" s="63">
        <f t="shared" si="63"/>
        <v>1</v>
      </c>
      <c r="X257" s="67">
        <f t="shared" si="64"/>
        <v>1</v>
      </c>
      <c r="Y257" s="63">
        <f t="shared" si="65"/>
        <v>1</v>
      </c>
      <c r="Z257" s="64">
        <f t="shared" si="66"/>
        <v>1</v>
      </c>
      <c r="AA257" s="64">
        <f t="shared" si="67"/>
        <v>1</v>
      </c>
    </row>
    <row r="258" spans="1:27" ht="83.25" customHeight="1" x14ac:dyDescent="0.8">
      <c r="A258" s="29">
        <v>256</v>
      </c>
      <c r="B258" s="31" t="s">
        <v>763</v>
      </c>
      <c r="C258" s="5" t="s">
        <v>1061</v>
      </c>
      <c r="D258" s="11">
        <v>36928</v>
      </c>
      <c r="E258" s="7" t="s">
        <v>509</v>
      </c>
      <c r="F258" s="12" t="s">
        <v>210</v>
      </c>
      <c r="G258" s="77">
        <v>150839231</v>
      </c>
      <c r="H258" s="74" t="s">
        <v>1318</v>
      </c>
      <c r="I258" s="3"/>
      <c r="J258" s="60"/>
      <c r="K258" s="61">
        <f t="shared" si="51"/>
        <v>1</v>
      </c>
      <c r="L258" s="62" t="str">
        <f t="shared" si="52"/>
        <v>150839231</v>
      </c>
      <c r="M258" s="66" t="str">
        <f t="shared" si="53"/>
        <v>150839231</v>
      </c>
      <c r="N258" s="63">
        <f t="shared" si="54"/>
        <v>1</v>
      </c>
      <c r="O258" s="63">
        <f t="shared" si="55"/>
        <v>1</v>
      </c>
      <c r="P258" s="63">
        <f t="shared" si="56"/>
        <v>1</v>
      </c>
      <c r="Q258" s="64">
        <f t="shared" si="57"/>
        <v>1</v>
      </c>
      <c r="R258" s="65" t="str">
        <f t="shared" si="58"/>
        <v>0964218800</v>
      </c>
      <c r="S258" s="62" t="str">
        <f t="shared" si="59"/>
        <v>0964218800</v>
      </c>
      <c r="T258" s="63" t="e">
        <f t="shared" si="60"/>
        <v>#VALUE!</v>
      </c>
      <c r="U258" s="62" t="str">
        <f t="shared" si="61"/>
        <v>0964218800</v>
      </c>
      <c r="V258" s="66" t="str">
        <f t="shared" si="62"/>
        <v>0964218800</v>
      </c>
      <c r="W258" s="63">
        <f t="shared" si="63"/>
        <v>1</v>
      </c>
      <c r="X258" s="67">
        <f t="shared" si="64"/>
        <v>1</v>
      </c>
      <c r="Y258" s="63">
        <f t="shared" si="65"/>
        <v>1</v>
      </c>
      <c r="Z258" s="64">
        <f t="shared" si="66"/>
        <v>1</v>
      </c>
      <c r="AA258" s="64">
        <f t="shared" si="67"/>
        <v>1</v>
      </c>
    </row>
    <row r="259" spans="1:27" ht="83.25" customHeight="1" x14ac:dyDescent="0.8">
      <c r="A259" s="29">
        <v>257</v>
      </c>
      <c r="B259" s="31" t="s">
        <v>546</v>
      </c>
      <c r="C259" s="5" t="s">
        <v>1063</v>
      </c>
      <c r="D259" s="11">
        <v>34801</v>
      </c>
      <c r="E259" s="7" t="s">
        <v>509</v>
      </c>
      <c r="F259" s="25" t="s">
        <v>547</v>
      </c>
      <c r="G259" s="80">
        <v>61442479</v>
      </c>
      <c r="H259" s="74" t="s">
        <v>1319</v>
      </c>
      <c r="I259" s="3"/>
      <c r="J259" s="60"/>
      <c r="K259" s="61">
        <f t="shared" si="51"/>
        <v>1</v>
      </c>
      <c r="L259" s="62" t="str">
        <f t="shared" si="52"/>
        <v>61442479</v>
      </c>
      <c r="M259" s="66" t="str">
        <f t="shared" si="53"/>
        <v>061442479</v>
      </c>
      <c r="N259" s="63">
        <f t="shared" si="54"/>
        <v>1</v>
      </c>
      <c r="O259" s="63">
        <f t="shared" si="55"/>
        <v>1</v>
      </c>
      <c r="P259" s="63">
        <f t="shared" si="56"/>
        <v>1</v>
      </c>
      <c r="Q259" s="64">
        <f t="shared" si="57"/>
        <v>1</v>
      </c>
      <c r="R259" s="65" t="str">
        <f t="shared" si="58"/>
        <v>0967326210</v>
      </c>
      <c r="S259" s="62" t="str">
        <f t="shared" si="59"/>
        <v>0967326210</v>
      </c>
      <c r="T259" s="63" t="e">
        <f t="shared" si="60"/>
        <v>#VALUE!</v>
      </c>
      <c r="U259" s="62" t="str">
        <f t="shared" si="61"/>
        <v>0967326210</v>
      </c>
      <c r="V259" s="66" t="str">
        <f t="shared" si="62"/>
        <v>0967326210</v>
      </c>
      <c r="W259" s="63">
        <f t="shared" si="63"/>
        <v>1</v>
      </c>
      <c r="X259" s="67">
        <f t="shared" si="64"/>
        <v>1</v>
      </c>
      <c r="Y259" s="63">
        <f t="shared" si="65"/>
        <v>1</v>
      </c>
      <c r="Z259" s="64">
        <f t="shared" si="66"/>
        <v>1</v>
      </c>
      <c r="AA259" s="64">
        <f t="shared" si="67"/>
        <v>1</v>
      </c>
    </row>
    <row r="260" spans="1:27" ht="83.25" customHeight="1" x14ac:dyDescent="0.8">
      <c r="A260" s="29">
        <v>258</v>
      </c>
      <c r="B260" s="31" t="s">
        <v>1020</v>
      </c>
      <c r="C260" s="5" t="s">
        <v>1061</v>
      </c>
      <c r="D260" s="11">
        <v>35276</v>
      </c>
      <c r="E260" s="7" t="s">
        <v>509</v>
      </c>
      <c r="F260" s="12" t="s">
        <v>470</v>
      </c>
      <c r="G260" s="77">
        <v>10866102</v>
      </c>
      <c r="H260" s="74" t="s">
        <v>1320</v>
      </c>
      <c r="I260" s="3"/>
      <c r="J260" s="60"/>
      <c r="K260" s="61">
        <f t="shared" ref="K260:K323" si="68">IF(OR(H260="បរទេស",G260="បរទេស"),2,1)</f>
        <v>1</v>
      </c>
      <c r="L260" s="62" t="str">
        <f t="shared" ref="L260:L323" si="69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260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</f>
        <v>10866102</v>
      </c>
      <c r="M260" s="66" t="str">
        <f t="shared" ref="M260:M323" si="70">IF(L260="បរទេស","បរទេស",IF(AND($BC$2=1,LEN(L260)=8),"0"&amp;L260,IF(LEN(L260)&gt;9,2,LEFT(L260,9))))</f>
        <v>010866102</v>
      </c>
      <c r="N260" s="63">
        <f t="shared" ref="N260:N323" si="71">IF(L260="បរទេស",1,IF((LEN($M260)-9)=0,1,2))</f>
        <v>1</v>
      </c>
      <c r="O260" s="63">
        <f t="shared" ref="O260:O323" si="72">IF(M260="",2,1)</f>
        <v>1</v>
      </c>
      <c r="P260" s="63">
        <f t="shared" ref="P260:P323" si="73">IF(M260="បរទេស",1,IF(COUNTIF(M:M,$M260)&gt;1,2,1))</f>
        <v>1</v>
      </c>
      <c r="Q260" s="64">
        <f t="shared" ref="Q260:Q323" si="74">IF(M260="បរទេស",1,MAX(N260:P260))</f>
        <v>1</v>
      </c>
      <c r="R260" s="65" t="str">
        <f t="shared" ref="R260:R323" si="75">H260</f>
        <v>087461418</v>
      </c>
      <c r="S260" s="62" t="str">
        <f t="shared" ref="S260:S323" si="76">SUBSTITUTE(SUBSTITUTE(SUBSTITUTE(SUBSTITUTE(SUBSTITUTE(SUBSTITUTE(SUBSTITUTE(SUBSTITUTE(SUBSTITUTE(SUBSTITUTE(SUBSTITUTE(SUBSTITUTE(SUBSTITUTE(SUBSTITUTE(SUBSTITUTE(SUBSTITUTE(SUBSTITUTE(SUBSTITUTE(SUBSTITUTE(SUBSTITUTE(SUBSTITUTE(SUBSTITUTE(R260,"១","1"),"២","2"),"៣","3"),"៤","4"),"៥","5"),"៦","6"),"៧","7"),"៨","8"),"៩","9"),"០","0")," ","")," ",""),"​",""),",","/"),"-",""),"(",""),")",""),"+855","0"),"(855)","0"),"O","0"),"o","0"),".","")</f>
        <v>087461418</v>
      </c>
      <c r="T260" s="63" t="e">
        <f t="shared" ref="T260:T323" si="77">LEFT(S260, SEARCH("/",S260,1)-1)</f>
        <v>#VALUE!</v>
      </c>
      <c r="U260" s="62" t="str">
        <f t="shared" ref="U260:U323" si="78">IFERROR(T260,S260)</f>
        <v>087461418</v>
      </c>
      <c r="V260" s="66" t="str">
        <f t="shared" ref="V260:V323" si="79">IF(LEFT(U260,5)="បរទេស","បរទេស",IF(LEFT(U260,3)="855","0"&amp;MID(U260,4,10),IF(LEFT(U260,1)="0",MID(U260,1,10),IF(LEFT(U260,1)&gt;=1,"0"&amp;MID(U260,1,10),U260))))</f>
        <v>087461418</v>
      </c>
      <c r="W260" s="63">
        <f t="shared" ref="W260:W323" si="80">IF(V260="បរទេស",1,IF(OR(LEN(V260)=9,LEN(V260)=10),1,2))</f>
        <v>1</v>
      </c>
      <c r="X260" s="67">
        <f t="shared" ref="X260:X323" si="81">IF(V260="",2,1)</f>
        <v>1</v>
      </c>
      <c r="Y260" s="63">
        <f t="shared" ref="Y260:Y323" si="82">IF(V260="បរទេស",1,IF(COUNTIF(V:V,$V260)&gt;1,2,1))</f>
        <v>1</v>
      </c>
      <c r="Z260" s="64">
        <f t="shared" ref="Z260:Z323" si="83">IF(V260="បរទេស",1,MAX(W260:Y260))</f>
        <v>1</v>
      </c>
      <c r="AA260" s="64">
        <f t="shared" ref="AA260:AA323" si="84">IF(K260=2,2,MAX(J260,Q260,Z260,Z260))</f>
        <v>1</v>
      </c>
    </row>
    <row r="261" spans="1:27" ht="83.25" customHeight="1" x14ac:dyDescent="0.8">
      <c r="A261" s="29">
        <v>259</v>
      </c>
      <c r="B261" s="31" t="s">
        <v>762</v>
      </c>
      <c r="C261" s="5" t="s">
        <v>1061</v>
      </c>
      <c r="D261" s="11">
        <v>35462</v>
      </c>
      <c r="E261" s="7" t="s">
        <v>513</v>
      </c>
      <c r="F261" s="12" t="s">
        <v>209</v>
      </c>
      <c r="G261" s="75" t="s">
        <v>1030</v>
      </c>
      <c r="H261" s="74" t="s">
        <v>1321</v>
      </c>
      <c r="I261" s="3"/>
      <c r="J261" s="60"/>
      <c r="K261" s="61">
        <f t="shared" si="68"/>
        <v>1</v>
      </c>
      <c r="L261" s="62" t="str">
        <f t="shared" si="69"/>
        <v>រោងចក្រគិតអោយចំនួន40ដុល្លាបន្ថែមទៀត</v>
      </c>
      <c r="M261" s="66">
        <f t="shared" si="70"/>
        <v>2</v>
      </c>
      <c r="N261" s="63">
        <f t="shared" si="71"/>
        <v>2</v>
      </c>
      <c r="O261" s="63">
        <f t="shared" si="72"/>
        <v>1</v>
      </c>
      <c r="P261" s="63">
        <f t="shared" si="73"/>
        <v>2</v>
      </c>
      <c r="Q261" s="64">
        <f t="shared" si="74"/>
        <v>2</v>
      </c>
      <c r="R261" s="65" t="str">
        <f t="shared" si="75"/>
        <v>015308233</v>
      </c>
      <c r="S261" s="62" t="str">
        <f t="shared" si="76"/>
        <v>015308233</v>
      </c>
      <c r="T261" s="63" t="e">
        <f t="shared" si="77"/>
        <v>#VALUE!</v>
      </c>
      <c r="U261" s="62" t="str">
        <f t="shared" si="78"/>
        <v>015308233</v>
      </c>
      <c r="V261" s="66" t="str">
        <f t="shared" si="79"/>
        <v>015308233</v>
      </c>
      <c r="W261" s="63">
        <f t="shared" si="80"/>
        <v>1</v>
      </c>
      <c r="X261" s="67">
        <f t="shared" si="81"/>
        <v>1</v>
      </c>
      <c r="Y261" s="63">
        <f t="shared" si="82"/>
        <v>1</v>
      </c>
      <c r="Z261" s="64">
        <f t="shared" si="83"/>
        <v>1</v>
      </c>
      <c r="AA261" s="64">
        <f t="shared" si="84"/>
        <v>2</v>
      </c>
    </row>
    <row r="262" spans="1:27" ht="83.25" customHeight="1" x14ac:dyDescent="0.8">
      <c r="A262" s="29">
        <v>260</v>
      </c>
      <c r="B262" s="31" t="s">
        <v>765</v>
      </c>
      <c r="C262" s="5" t="s">
        <v>1061</v>
      </c>
      <c r="D262" s="11">
        <v>34608</v>
      </c>
      <c r="E262" s="7" t="s">
        <v>513</v>
      </c>
      <c r="F262" s="12" t="s">
        <v>212</v>
      </c>
      <c r="G262" s="77">
        <v>50967336</v>
      </c>
      <c r="H262" s="74" t="s">
        <v>1322</v>
      </c>
      <c r="I262" s="3"/>
      <c r="J262" s="60"/>
      <c r="K262" s="61">
        <f t="shared" si="68"/>
        <v>1</v>
      </c>
      <c r="L262" s="62" t="str">
        <f t="shared" si="69"/>
        <v>50967336</v>
      </c>
      <c r="M262" s="66" t="str">
        <f t="shared" si="70"/>
        <v>050967336</v>
      </c>
      <c r="N262" s="63">
        <f t="shared" si="71"/>
        <v>1</v>
      </c>
      <c r="O262" s="63">
        <f t="shared" si="72"/>
        <v>1</v>
      </c>
      <c r="P262" s="63">
        <f t="shared" si="73"/>
        <v>1</v>
      </c>
      <c r="Q262" s="64">
        <f t="shared" si="74"/>
        <v>1</v>
      </c>
      <c r="R262" s="65" t="str">
        <f t="shared" si="75"/>
        <v>0888319272</v>
      </c>
      <c r="S262" s="62" t="str">
        <f t="shared" si="76"/>
        <v>0888319272</v>
      </c>
      <c r="T262" s="63" t="e">
        <f t="shared" si="77"/>
        <v>#VALUE!</v>
      </c>
      <c r="U262" s="62" t="str">
        <f t="shared" si="78"/>
        <v>0888319272</v>
      </c>
      <c r="V262" s="66" t="str">
        <f t="shared" si="79"/>
        <v>0888319272</v>
      </c>
      <c r="W262" s="63">
        <f t="shared" si="80"/>
        <v>1</v>
      </c>
      <c r="X262" s="67">
        <f t="shared" si="81"/>
        <v>1</v>
      </c>
      <c r="Y262" s="63">
        <f t="shared" si="82"/>
        <v>1</v>
      </c>
      <c r="Z262" s="64">
        <f t="shared" si="83"/>
        <v>1</v>
      </c>
      <c r="AA262" s="64">
        <f t="shared" si="84"/>
        <v>1</v>
      </c>
    </row>
    <row r="263" spans="1:27" ht="83.25" customHeight="1" x14ac:dyDescent="0.8">
      <c r="A263" s="29">
        <v>261</v>
      </c>
      <c r="B263" s="31" t="s">
        <v>767</v>
      </c>
      <c r="C263" s="5" t="s">
        <v>1061</v>
      </c>
      <c r="D263" s="11">
        <v>28647</v>
      </c>
      <c r="E263" s="7" t="s">
        <v>513</v>
      </c>
      <c r="F263" s="12" t="s">
        <v>216</v>
      </c>
      <c r="G263" s="77">
        <v>62130243</v>
      </c>
      <c r="H263" s="74" t="s">
        <v>1323</v>
      </c>
      <c r="I263" s="3"/>
      <c r="J263" s="60"/>
      <c r="K263" s="61">
        <f t="shared" si="68"/>
        <v>1</v>
      </c>
      <c r="L263" s="62" t="str">
        <f t="shared" si="69"/>
        <v>62130243</v>
      </c>
      <c r="M263" s="66" t="str">
        <f t="shared" si="70"/>
        <v>062130243</v>
      </c>
      <c r="N263" s="63">
        <f t="shared" si="71"/>
        <v>1</v>
      </c>
      <c r="O263" s="63">
        <f t="shared" si="72"/>
        <v>1</v>
      </c>
      <c r="P263" s="63">
        <f t="shared" si="73"/>
        <v>1</v>
      </c>
      <c r="Q263" s="64">
        <f t="shared" si="74"/>
        <v>1</v>
      </c>
      <c r="R263" s="65" t="str">
        <f t="shared" si="75"/>
        <v>0979757419</v>
      </c>
      <c r="S263" s="62" t="str">
        <f t="shared" si="76"/>
        <v>0979757419</v>
      </c>
      <c r="T263" s="63" t="e">
        <f t="shared" si="77"/>
        <v>#VALUE!</v>
      </c>
      <c r="U263" s="62" t="str">
        <f t="shared" si="78"/>
        <v>0979757419</v>
      </c>
      <c r="V263" s="66" t="str">
        <f t="shared" si="79"/>
        <v>0979757419</v>
      </c>
      <c r="W263" s="63">
        <f t="shared" si="80"/>
        <v>1</v>
      </c>
      <c r="X263" s="67">
        <f t="shared" si="81"/>
        <v>1</v>
      </c>
      <c r="Y263" s="63">
        <f t="shared" si="82"/>
        <v>1</v>
      </c>
      <c r="Z263" s="64">
        <f t="shared" si="83"/>
        <v>1</v>
      </c>
      <c r="AA263" s="64">
        <f t="shared" si="84"/>
        <v>1</v>
      </c>
    </row>
    <row r="264" spans="1:27" ht="83.25" customHeight="1" x14ac:dyDescent="0.8">
      <c r="A264" s="29">
        <v>262</v>
      </c>
      <c r="B264" s="31" t="s">
        <v>770</v>
      </c>
      <c r="C264" s="5" t="s">
        <v>1061</v>
      </c>
      <c r="D264" s="11">
        <v>33028</v>
      </c>
      <c r="E264" s="7" t="s">
        <v>513</v>
      </c>
      <c r="F264" s="12" t="s">
        <v>219</v>
      </c>
      <c r="G264" s="77">
        <v>200248673</v>
      </c>
      <c r="H264" s="74" t="s">
        <v>1324</v>
      </c>
      <c r="I264" s="3"/>
      <c r="J264" s="60"/>
      <c r="K264" s="61">
        <f t="shared" si="68"/>
        <v>1</v>
      </c>
      <c r="L264" s="62" t="str">
        <f t="shared" si="69"/>
        <v>200248673</v>
      </c>
      <c r="M264" s="66" t="str">
        <f t="shared" si="70"/>
        <v>200248673</v>
      </c>
      <c r="N264" s="63">
        <f t="shared" si="71"/>
        <v>1</v>
      </c>
      <c r="O264" s="63">
        <f t="shared" si="72"/>
        <v>1</v>
      </c>
      <c r="P264" s="63">
        <f t="shared" si="73"/>
        <v>1</v>
      </c>
      <c r="Q264" s="64">
        <f t="shared" si="74"/>
        <v>1</v>
      </c>
      <c r="R264" s="65" t="str">
        <f t="shared" si="75"/>
        <v>069429958</v>
      </c>
      <c r="S264" s="62" t="str">
        <f t="shared" si="76"/>
        <v>069429958</v>
      </c>
      <c r="T264" s="63" t="e">
        <f t="shared" si="77"/>
        <v>#VALUE!</v>
      </c>
      <c r="U264" s="62" t="str">
        <f t="shared" si="78"/>
        <v>069429958</v>
      </c>
      <c r="V264" s="66" t="str">
        <f t="shared" si="79"/>
        <v>069429958</v>
      </c>
      <c r="W264" s="63">
        <f t="shared" si="80"/>
        <v>1</v>
      </c>
      <c r="X264" s="67">
        <f t="shared" si="81"/>
        <v>1</v>
      </c>
      <c r="Y264" s="63">
        <f t="shared" si="82"/>
        <v>1</v>
      </c>
      <c r="Z264" s="64">
        <f t="shared" si="83"/>
        <v>1</v>
      </c>
      <c r="AA264" s="64">
        <f t="shared" si="84"/>
        <v>1</v>
      </c>
    </row>
    <row r="265" spans="1:27" ht="83.25" customHeight="1" x14ac:dyDescent="0.8">
      <c r="A265" s="29">
        <v>263</v>
      </c>
      <c r="B265" s="31" t="s">
        <v>808</v>
      </c>
      <c r="C265" s="5" t="s">
        <v>1061</v>
      </c>
      <c r="D265" s="21">
        <v>32910</v>
      </c>
      <c r="E265" s="7" t="s">
        <v>513</v>
      </c>
      <c r="F265" s="22" t="s">
        <v>262</v>
      </c>
      <c r="G265" s="81">
        <v>70169958</v>
      </c>
      <c r="H265" s="74" t="s">
        <v>1325</v>
      </c>
      <c r="I265" s="3"/>
      <c r="J265" s="60"/>
      <c r="K265" s="61">
        <f t="shared" si="68"/>
        <v>1</v>
      </c>
      <c r="L265" s="62" t="str">
        <f t="shared" si="69"/>
        <v>70169958</v>
      </c>
      <c r="M265" s="66" t="str">
        <f t="shared" si="70"/>
        <v>070169958</v>
      </c>
      <c r="N265" s="63">
        <f t="shared" si="71"/>
        <v>1</v>
      </c>
      <c r="O265" s="63">
        <f t="shared" si="72"/>
        <v>1</v>
      </c>
      <c r="P265" s="63">
        <f t="shared" si="73"/>
        <v>1</v>
      </c>
      <c r="Q265" s="64">
        <f t="shared" si="74"/>
        <v>1</v>
      </c>
      <c r="R265" s="65" t="str">
        <f t="shared" si="75"/>
        <v>0974735711</v>
      </c>
      <c r="S265" s="62" t="str">
        <f t="shared" si="76"/>
        <v>0974735711</v>
      </c>
      <c r="T265" s="63" t="e">
        <f t="shared" si="77"/>
        <v>#VALUE!</v>
      </c>
      <c r="U265" s="62" t="str">
        <f t="shared" si="78"/>
        <v>0974735711</v>
      </c>
      <c r="V265" s="66" t="str">
        <f t="shared" si="79"/>
        <v>0974735711</v>
      </c>
      <c r="W265" s="63">
        <f t="shared" si="80"/>
        <v>1</v>
      </c>
      <c r="X265" s="67">
        <f t="shared" si="81"/>
        <v>1</v>
      </c>
      <c r="Y265" s="63">
        <f t="shared" si="82"/>
        <v>1</v>
      </c>
      <c r="Z265" s="64">
        <f t="shared" si="83"/>
        <v>1</v>
      </c>
      <c r="AA265" s="64">
        <f t="shared" si="84"/>
        <v>1</v>
      </c>
    </row>
    <row r="266" spans="1:27" ht="83.25" customHeight="1" x14ac:dyDescent="0.8">
      <c r="A266" s="29">
        <v>264</v>
      </c>
      <c r="B266" s="31" t="s">
        <v>809</v>
      </c>
      <c r="C266" s="5" t="s">
        <v>1061</v>
      </c>
      <c r="D266" s="11">
        <v>31524</v>
      </c>
      <c r="E266" s="7" t="s">
        <v>513</v>
      </c>
      <c r="F266" s="12" t="s">
        <v>263</v>
      </c>
      <c r="G266" s="77">
        <v>110520483</v>
      </c>
      <c r="H266" s="74" t="s">
        <v>1326</v>
      </c>
      <c r="I266" s="3"/>
      <c r="J266" s="60"/>
      <c r="K266" s="61">
        <f t="shared" si="68"/>
        <v>1</v>
      </c>
      <c r="L266" s="62" t="str">
        <f t="shared" si="69"/>
        <v>110520483</v>
      </c>
      <c r="M266" s="66" t="str">
        <f t="shared" si="70"/>
        <v>110520483</v>
      </c>
      <c r="N266" s="63">
        <f t="shared" si="71"/>
        <v>1</v>
      </c>
      <c r="O266" s="63">
        <f t="shared" si="72"/>
        <v>1</v>
      </c>
      <c r="P266" s="63">
        <f t="shared" si="73"/>
        <v>1</v>
      </c>
      <c r="Q266" s="64">
        <f t="shared" si="74"/>
        <v>1</v>
      </c>
      <c r="R266" s="65" t="str">
        <f t="shared" si="75"/>
        <v>098608530</v>
      </c>
      <c r="S266" s="62" t="str">
        <f t="shared" si="76"/>
        <v>098608530</v>
      </c>
      <c r="T266" s="63" t="e">
        <f t="shared" si="77"/>
        <v>#VALUE!</v>
      </c>
      <c r="U266" s="62" t="str">
        <f t="shared" si="78"/>
        <v>098608530</v>
      </c>
      <c r="V266" s="66" t="str">
        <f t="shared" si="79"/>
        <v>098608530</v>
      </c>
      <c r="W266" s="63">
        <f t="shared" si="80"/>
        <v>1</v>
      </c>
      <c r="X266" s="67">
        <f t="shared" si="81"/>
        <v>1</v>
      </c>
      <c r="Y266" s="63">
        <f t="shared" si="82"/>
        <v>1</v>
      </c>
      <c r="Z266" s="64">
        <f t="shared" si="83"/>
        <v>1</v>
      </c>
      <c r="AA266" s="64">
        <f t="shared" si="84"/>
        <v>1</v>
      </c>
    </row>
    <row r="267" spans="1:27" ht="83.25" customHeight="1" x14ac:dyDescent="0.8">
      <c r="A267" s="29">
        <v>265</v>
      </c>
      <c r="B267" s="31" t="s">
        <v>810</v>
      </c>
      <c r="C267" s="5" t="s">
        <v>1061</v>
      </c>
      <c r="D267" s="6">
        <v>31446</v>
      </c>
      <c r="E267" s="7" t="s">
        <v>513</v>
      </c>
      <c r="F267" s="8" t="s">
        <v>264</v>
      </c>
      <c r="G267" s="76">
        <v>30669024</v>
      </c>
      <c r="H267" s="74" t="s">
        <v>1327</v>
      </c>
      <c r="I267" s="3"/>
      <c r="J267" s="60"/>
      <c r="K267" s="61">
        <f t="shared" si="68"/>
        <v>1</v>
      </c>
      <c r="L267" s="62" t="str">
        <f t="shared" si="69"/>
        <v>30669024</v>
      </c>
      <c r="M267" s="66" t="str">
        <f t="shared" si="70"/>
        <v>030669024</v>
      </c>
      <c r="N267" s="63">
        <f t="shared" si="71"/>
        <v>1</v>
      </c>
      <c r="O267" s="63">
        <f t="shared" si="72"/>
        <v>1</v>
      </c>
      <c r="P267" s="63">
        <f t="shared" si="73"/>
        <v>1</v>
      </c>
      <c r="Q267" s="64">
        <f t="shared" si="74"/>
        <v>1</v>
      </c>
      <c r="R267" s="65" t="str">
        <f t="shared" si="75"/>
        <v>093639746</v>
      </c>
      <c r="S267" s="62" t="str">
        <f t="shared" si="76"/>
        <v>093639746</v>
      </c>
      <c r="T267" s="63" t="e">
        <f t="shared" si="77"/>
        <v>#VALUE!</v>
      </c>
      <c r="U267" s="62" t="str">
        <f t="shared" si="78"/>
        <v>093639746</v>
      </c>
      <c r="V267" s="66" t="str">
        <f t="shared" si="79"/>
        <v>093639746</v>
      </c>
      <c r="W267" s="63">
        <f t="shared" si="80"/>
        <v>1</v>
      </c>
      <c r="X267" s="67">
        <f t="shared" si="81"/>
        <v>1</v>
      </c>
      <c r="Y267" s="63">
        <f t="shared" si="82"/>
        <v>1</v>
      </c>
      <c r="Z267" s="64">
        <f t="shared" si="83"/>
        <v>1</v>
      </c>
      <c r="AA267" s="64">
        <f t="shared" si="84"/>
        <v>1</v>
      </c>
    </row>
    <row r="268" spans="1:27" ht="83.25" customHeight="1" x14ac:dyDescent="0.8">
      <c r="A268" s="29">
        <v>266</v>
      </c>
      <c r="B268" s="31" t="s">
        <v>811</v>
      </c>
      <c r="C268" s="5" t="s">
        <v>1061</v>
      </c>
      <c r="D268" s="6">
        <v>35373</v>
      </c>
      <c r="E268" s="7" t="s">
        <v>513</v>
      </c>
      <c r="F268" s="8" t="s">
        <v>265</v>
      </c>
      <c r="G268" s="76">
        <v>30682798</v>
      </c>
      <c r="H268" s="74" t="s">
        <v>1328</v>
      </c>
      <c r="I268" s="3"/>
      <c r="J268" s="60"/>
      <c r="K268" s="61">
        <f t="shared" si="68"/>
        <v>1</v>
      </c>
      <c r="L268" s="62" t="str">
        <f t="shared" si="69"/>
        <v>30682798</v>
      </c>
      <c r="M268" s="66" t="str">
        <f t="shared" si="70"/>
        <v>030682798</v>
      </c>
      <c r="N268" s="63">
        <f t="shared" si="71"/>
        <v>1</v>
      </c>
      <c r="O268" s="63">
        <f t="shared" si="72"/>
        <v>1</v>
      </c>
      <c r="P268" s="63">
        <f t="shared" si="73"/>
        <v>1</v>
      </c>
      <c r="Q268" s="64">
        <f t="shared" si="74"/>
        <v>1</v>
      </c>
      <c r="R268" s="65" t="str">
        <f t="shared" si="75"/>
        <v>086439874</v>
      </c>
      <c r="S268" s="62" t="str">
        <f t="shared" si="76"/>
        <v>086439874</v>
      </c>
      <c r="T268" s="63" t="e">
        <f t="shared" si="77"/>
        <v>#VALUE!</v>
      </c>
      <c r="U268" s="62" t="str">
        <f t="shared" si="78"/>
        <v>086439874</v>
      </c>
      <c r="V268" s="66" t="str">
        <f t="shared" si="79"/>
        <v>086439874</v>
      </c>
      <c r="W268" s="63">
        <f t="shared" si="80"/>
        <v>1</v>
      </c>
      <c r="X268" s="67">
        <f t="shared" si="81"/>
        <v>1</v>
      </c>
      <c r="Y268" s="63">
        <f t="shared" si="82"/>
        <v>1</v>
      </c>
      <c r="Z268" s="64">
        <f t="shared" si="83"/>
        <v>1</v>
      </c>
      <c r="AA268" s="64">
        <f t="shared" si="84"/>
        <v>1</v>
      </c>
    </row>
    <row r="269" spans="1:27" ht="83.25" customHeight="1" x14ac:dyDescent="0.8">
      <c r="A269" s="29">
        <v>267</v>
      </c>
      <c r="B269" s="31" t="s">
        <v>812</v>
      </c>
      <c r="C269" s="5" t="s">
        <v>1061</v>
      </c>
      <c r="D269" s="11">
        <v>35683</v>
      </c>
      <c r="E269" s="7" t="s">
        <v>513</v>
      </c>
      <c r="F269" s="12" t="s">
        <v>266</v>
      </c>
      <c r="G269" s="77">
        <v>160380245</v>
      </c>
      <c r="H269" s="74" t="s">
        <v>1329</v>
      </c>
      <c r="I269" s="3"/>
      <c r="J269" s="60"/>
      <c r="K269" s="61">
        <f t="shared" si="68"/>
        <v>1</v>
      </c>
      <c r="L269" s="62" t="str">
        <f t="shared" si="69"/>
        <v>160380245</v>
      </c>
      <c r="M269" s="66" t="str">
        <f t="shared" si="70"/>
        <v>160380245</v>
      </c>
      <c r="N269" s="63">
        <f t="shared" si="71"/>
        <v>1</v>
      </c>
      <c r="O269" s="63">
        <f t="shared" si="72"/>
        <v>1</v>
      </c>
      <c r="P269" s="63">
        <f t="shared" si="73"/>
        <v>1</v>
      </c>
      <c r="Q269" s="64">
        <f t="shared" si="74"/>
        <v>1</v>
      </c>
      <c r="R269" s="65" t="str">
        <f t="shared" si="75"/>
        <v>0886525396</v>
      </c>
      <c r="S269" s="62" t="str">
        <f t="shared" si="76"/>
        <v>0886525396</v>
      </c>
      <c r="T269" s="63" t="e">
        <f t="shared" si="77"/>
        <v>#VALUE!</v>
      </c>
      <c r="U269" s="62" t="str">
        <f t="shared" si="78"/>
        <v>0886525396</v>
      </c>
      <c r="V269" s="66" t="str">
        <f t="shared" si="79"/>
        <v>0886525396</v>
      </c>
      <c r="W269" s="63">
        <f t="shared" si="80"/>
        <v>1</v>
      </c>
      <c r="X269" s="67">
        <f t="shared" si="81"/>
        <v>1</v>
      </c>
      <c r="Y269" s="63">
        <f t="shared" si="82"/>
        <v>1</v>
      </c>
      <c r="Z269" s="64">
        <f t="shared" si="83"/>
        <v>1</v>
      </c>
      <c r="AA269" s="64">
        <f t="shared" si="84"/>
        <v>1</v>
      </c>
    </row>
    <row r="270" spans="1:27" ht="83.25" customHeight="1" x14ac:dyDescent="0.8">
      <c r="A270" s="29">
        <v>268</v>
      </c>
      <c r="B270" s="31" t="s">
        <v>813</v>
      </c>
      <c r="C270" s="5" t="s">
        <v>1061</v>
      </c>
      <c r="D270" s="11">
        <v>34403</v>
      </c>
      <c r="E270" s="7" t="s">
        <v>513</v>
      </c>
      <c r="F270" s="12" t="s">
        <v>267</v>
      </c>
      <c r="G270" s="77">
        <v>62155285</v>
      </c>
      <c r="H270" s="74" t="s">
        <v>1330</v>
      </c>
      <c r="I270" s="3"/>
      <c r="J270" s="60"/>
      <c r="K270" s="61">
        <f t="shared" si="68"/>
        <v>1</v>
      </c>
      <c r="L270" s="62" t="str">
        <f t="shared" si="69"/>
        <v>62155285</v>
      </c>
      <c r="M270" s="66" t="str">
        <f t="shared" si="70"/>
        <v>062155285</v>
      </c>
      <c r="N270" s="63">
        <f t="shared" si="71"/>
        <v>1</v>
      </c>
      <c r="O270" s="63">
        <f t="shared" si="72"/>
        <v>1</v>
      </c>
      <c r="P270" s="63">
        <f t="shared" si="73"/>
        <v>1</v>
      </c>
      <c r="Q270" s="64">
        <f t="shared" si="74"/>
        <v>1</v>
      </c>
      <c r="R270" s="65" t="str">
        <f t="shared" si="75"/>
        <v>0966994884</v>
      </c>
      <c r="S270" s="62" t="str">
        <f t="shared" si="76"/>
        <v>0966994884</v>
      </c>
      <c r="T270" s="63" t="e">
        <f t="shared" si="77"/>
        <v>#VALUE!</v>
      </c>
      <c r="U270" s="62" t="str">
        <f t="shared" si="78"/>
        <v>0966994884</v>
      </c>
      <c r="V270" s="66" t="str">
        <f t="shared" si="79"/>
        <v>0966994884</v>
      </c>
      <c r="W270" s="63">
        <f t="shared" si="80"/>
        <v>1</v>
      </c>
      <c r="X270" s="67">
        <f t="shared" si="81"/>
        <v>1</v>
      </c>
      <c r="Y270" s="63">
        <f t="shared" si="82"/>
        <v>1</v>
      </c>
      <c r="Z270" s="64">
        <f t="shared" si="83"/>
        <v>1</v>
      </c>
      <c r="AA270" s="64">
        <f t="shared" si="84"/>
        <v>1</v>
      </c>
    </row>
    <row r="271" spans="1:27" ht="83.25" customHeight="1" x14ac:dyDescent="0.8">
      <c r="A271" s="29">
        <v>269</v>
      </c>
      <c r="B271" s="31" t="s">
        <v>814</v>
      </c>
      <c r="C271" s="5" t="s">
        <v>1061</v>
      </c>
      <c r="D271" s="11">
        <v>30773</v>
      </c>
      <c r="E271" s="7" t="s">
        <v>513</v>
      </c>
      <c r="F271" s="12" t="s">
        <v>268</v>
      </c>
      <c r="G271" s="77">
        <v>150250954</v>
      </c>
      <c r="H271" s="74" t="s">
        <v>1331</v>
      </c>
      <c r="I271" s="3"/>
      <c r="J271" s="60"/>
      <c r="K271" s="61">
        <f t="shared" si="68"/>
        <v>1</v>
      </c>
      <c r="L271" s="62" t="str">
        <f t="shared" si="69"/>
        <v>150250954</v>
      </c>
      <c r="M271" s="66" t="str">
        <f t="shared" si="70"/>
        <v>150250954</v>
      </c>
      <c r="N271" s="63">
        <f t="shared" si="71"/>
        <v>1</v>
      </c>
      <c r="O271" s="63">
        <f t="shared" si="72"/>
        <v>1</v>
      </c>
      <c r="P271" s="63">
        <f t="shared" si="73"/>
        <v>1</v>
      </c>
      <c r="Q271" s="64">
        <f t="shared" si="74"/>
        <v>1</v>
      </c>
      <c r="R271" s="65" t="str">
        <f t="shared" si="75"/>
        <v>0976013665</v>
      </c>
      <c r="S271" s="62" t="str">
        <f t="shared" si="76"/>
        <v>0976013665</v>
      </c>
      <c r="T271" s="63" t="e">
        <f t="shared" si="77"/>
        <v>#VALUE!</v>
      </c>
      <c r="U271" s="62" t="str">
        <f t="shared" si="78"/>
        <v>0976013665</v>
      </c>
      <c r="V271" s="66" t="str">
        <f t="shared" si="79"/>
        <v>0976013665</v>
      </c>
      <c r="W271" s="63">
        <f t="shared" si="80"/>
        <v>1</v>
      </c>
      <c r="X271" s="67">
        <f t="shared" si="81"/>
        <v>1</v>
      </c>
      <c r="Y271" s="63">
        <f t="shared" si="82"/>
        <v>1</v>
      </c>
      <c r="Z271" s="64">
        <f t="shared" si="83"/>
        <v>1</v>
      </c>
      <c r="AA271" s="64">
        <f t="shared" si="84"/>
        <v>1</v>
      </c>
    </row>
    <row r="272" spans="1:27" ht="83.25" customHeight="1" x14ac:dyDescent="0.8">
      <c r="A272" s="29">
        <v>270</v>
      </c>
      <c r="B272" s="31" t="s">
        <v>815</v>
      </c>
      <c r="C272" s="5" t="s">
        <v>1061</v>
      </c>
      <c r="D272" s="11">
        <v>35827</v>
      </c>
      <c r="E272" s="7" t="s">
        <v>513</v>
      </c>
      <c r="F272" s="12" t="s">
        <v>269</v>
      </c>
      <c r="G272" s="77">
        <v>62177688</v>
      </c>
      <c r="H272" s="74" t="s">
        <v>1332</v>
      </c>
      <c r="I272" s="3"/>
      <c r="J272" s="60"/>
      <c r="K272" s="61">
        <f t="shared" si="68"/>
        <v>1</v>
      </c>
      <c r="L272" s="62" t="str">
        <f t="shared" si="69"/>
        <v>62177688</v>
      </c>
      <c r="M272" s="66" t="str">
        <f t="shared" si="70"/>
        <v>062177688</v>
      </c>
      <c r="N272" s="63">
        <f t="shared" si="71"/>
        <v>1</v>
      </c>
      <c r="O272" s="63">
        <f t="shared" si="72"/>
        <v>1</v>
      </c>
      <c r="P272" s="63">
        <f t="shared" si="73"/>
        <v>1</v>
      </c>
      <c r="Q272" s="64">
        <f t="shared" si="74"/>
        <v>1</v>
      </c>
      <c r="R272" s="65" t="str">
        <f t="shared" si="75"/>
        <v>0974260325</v>
      </c>
      <c r="S272" s="62" t="str">
        <f t="shared" si="76"/>
        <v>0974260325</v>
      </c>
      <c r="T272" s="63" t="e">
        <f t="shared" si="77"/>
        <v>#VALUE!</v>
      </c>
      <c r="U272" s="62" t="str">
        <f t="shared" si="78"/>
        <v>0974260325</v>
      </c>
      <c r="V272" s="66" t="str">
        <f t="shared" si="79"/>
        <v>0974260325</v>
      </c>
      <c r="W272" s="63">
        <f t="shared" si="80"/>
        <v>1</v>
      </c>
      <c r="X272" s="67">
        <f t="shared" si="81"/>
        <v>1</v>
      </c>
      <c r="Y272" s="63">
        <f t="shared" si="82"/>
        <v>1</v>
      </c>
      <c r="Z272" s="64">
        <f t="shared" si="83"/>
        <v>1</v>
      </c>
      <c r="AA272" s="64">
        <f t="shared" si="84"/>
        <v>1</v>
      </c>
    </row>
    <row r="273" spans="1:27" ht="83.25" customHeight="1" x14ac:dyDescent="0.8">
      <c r="A273" s="29">
        <v>271</v>
      </c>
      <c r="B273" s="31" t="s">
        <v>816</v>
      </c>
      <c r="C273" s="5" t="s">
        <v>1061</v>
      </c>
      <c r="D273" s="11">
        <v>24270</v>
      </c>
      <c r="E273" s="7" t="s">
        <v>513</v>
      </c>
      <c r="F273" s="12" t="s">
        <v>270</v>
      </c>
      <c r="G273" s="77">
        <v>10454743</v>
      </c>
      <c r="H273" s="74" t="s">
        <v>1333</v>
      </c>
      <c r="I273" s="3"/>
      <c r="J273" s="60"/>
      <c r="K273" s="61">
        <f t="shared" si="68"/>
        <v>1</v>
      </c>
      <c r="L273" s="62" t="str">
        <f t="shared" si="69"/>
        <v>10454743</v>
      </c>
      <c r="M273" s="66" t="str">
        <f t="shared" si="70"/>
        <v>010454743</v>
      </c>
      <c r="N273" s="63">
        <f t="shared" si="71"/>
        <v>1</v>
      </c>
      <c r="O273" s="63">
        <f t="shared" si="72"/>
        <v>1</v>
      </c>
      <c r="P273" s="63">
        <f t="shared" si="73"/>
        <v>1</v>
      </c>
      <c r="Q273" s="64">
        <f t="shared" si="74"/>
        <v>1</v>
      </c>
      <c r="R273" s="65" t="str">
        <f t="shared" si="75"/>
        <v>069672422</v>
      </c>
      <c r="S273" s="62" t="str">
        <f t="shared" si="76"/>
        <v>069672422</v>
      </c>
      <c r="T273" s="63" t="e">
        <f t="shared" si="77"/>
        <v>#VALUE!</v>
      </c>
      <c r="U273" s="62" t="str">
        <f t="shared" si="78"/>
        <v>069672422</v>
      </c>
      <c r="V273" s="66" t="str">
        <f t="shared" si="79"/>
        <v>069672422</v>
      </c>
      <c r="W273" s="63">
        <f t="shared" si="80"/>
        <v>1</v>
      </c>
      <c r="X273" s="67">
        <f t="shared" si="81"/>
        <v>1</v>
      </c>
      <c r="Y273" s="63">
        <f t="shared" si="82"/>
        <v>1</v>
      </c>
      <c r="Z273" s="64">
        <f t="shared" si="83"/>
        <v>1</v>
      </c>
      <c r="AA273" s="64">
        <f t="shared" si="84"/>
        <v>1</v>
      </c>
    </row>
    <row r="274" spans="1:27" ht="83.25" customHeight="1" x14ac:dyDescent="0.8">
      <c r="A274" s="29">
        <v>272</v>
      </c>
      <c r="B274" s="31" t="s">
        <v>817</v>
      </c>
      <c r="C274" s="5" t="s">
        <v>1061</v>
      </c>
      <c r="D274" s="11">
        <v>35704</v>
      </c>
      <c r="E274" s="7" t="s">
        <v>513</v>
      </c>
      <c r="F274" s="12" t="s">
        <v>271</v>
      </c>
      <c r="G274" s="77">
        <v>70259817</v>
      </c>
      <c r="H274" s="74" t="s">
        <v>1334</v>
      </c>
      <c r="I274" s="3"/>
      <c r="J274" s="60"/>
      <c r="K274" s="61">
        <f t="shared" si="68"/>
        <v>1</v>
      </c>
      <c r="L274" s="62" t="str">
        <f t="shared" si="69"/>
        <v>70259817</v>
      </c>
      <c r="M274" s="66" t="str">
        <f t="shared" si="70"/>
        <v>070259817</v>
      </c>
      <c r="N274" s="63">
        <f t="shared" si="71"/>
        <v>1</v>
      </c>
      <c r="O274" s="63">
        <f t="shared" si="72"/>
        <v>1</v>
      </c>
      <c r="P274" s="63">
        <f t="shared" si="73"/>
        <v>1</v>
      </c>
      <c r="Q274" s="64">
        <f t="shared" si="74"/>
        <v>1</v>
      </c>
      <c r="R274" s="65" t="str">
        <f t="shared" si="75"/>
        <v>0979490232</v>
      </c>
      <c r="S274" s="62" t="str">
        <f t="shared" si="76"/>
        <v>0979490232</v>
      </c>
      <c r="T274" s="63" t="e">
        <f t="shared" si="77"/>
        <v>#VALUE!</v>
      </c>
      <c r="U274" s="62" t="str">
        <f t="shared" si="78"/>
        <v>0979490232</v>
      </c>
      <c r="V274" s="66" t="str">
        <f t="shared" si="79"/>
        <v>0979490232</v>
      </c>
      <c r="W274" s="63">
        <f t="shared" si="80"/>
        <v>1</v>
      </c>
      <c r="X274" s="67">
        <f t="shared" si="81"/>
        <v>1</v>
      </c>
      <c r="Y274" s="63">
        <f t="shared" si="82"/>
        <v>1</v>
      </c>
      <c r="Z274" s="64">
        <f t="shared" si="83"/>
        <v>1</v>
      </c>
      <c r="AA274" s="64">
        <f t="shared" si="84"/>
        <v>1</v>
      </c>
    </row>
    <row r="275" spans="1:27" ht="83.25" customHeight="1" x14ac:dyDescent="0.8">
      <c r="A275" s="29">
        <v>273</v>
      </c>
      <c r="B275" s="31" t="s">
        <v>818</v>
      </c>
      <c r="C275" s="5" t="s">
        <v>1063</v>
      </c>
      <c r="D275" s="15">
        <v>31508</v>
      </c>
      <c r="E275" s="7" t="s">
        <v>513</v>
      </c>
      <c r="F275" s="16" t="s">
        <v>272</v>
      </c>
      <c r="G275" s="78" t="s">
        <v>518</v>
      </c>
      <c r="H275" s="74" t="s">
        <v>1335</v>
      </c>
      <c r="I275" s="3"/>
      <c r="J275" s="60"/>
      <c r="K275" s="61">
        <f t="shared" si="68"/>
        <v>1</v>
      </c>
      <c r="L275" s="62" t="str">
        <f t="shared" si="69"/>
        <v>040242099</v>
      </c>
      <c r="M275" s="66" t="str">
        <f t="shared" si="70"/>
        <v>040242099</v>
      </c>
      <c r="N275" s="63">
        <f t="shared" si="71"/>
        <v>1</v>
      </c>
      <c r="O275" s="63">
        <f t="shared" si="72"/>
        <v>1</v>
      </c>
      <c r="P275" s="63">
        <f t="shared" si="73"/>
        <v>1</v>
      </c>
      <c r="Q275" s="64">
        <f t="shared" si="74"/>
        <v>1</v>
      </c>
      <c r="R275" s="65" t="str">
        <f t="shared" si="75"/>
        <v>0973931972</v>
      </c>
      <c r="S275" s="62" t="str">
        <f t="shared" si="76"/>
        <v>0973931972</v>
      </c>
      <c r="T275" s="63" t="e">
        <f t="shared" si="77"/>
        <v>#VALUE!</v>
      </c>
      <c r="U275" s="62" t="str">
        <f t="shared" si="78"/>
        <v>0973931972</v>
      </c>
      <c r="V275" s="66" t="str">
        <f t="shared" si="79"/>
        <v>0973931972</v>
      </c>
      <c r="W275" s="63">
        <f t="shared" si="80"/>
        <v>1</v>
      </c>
      <c r="X275" s="67">
        <f t="shared" si="81"/>
        <v>1</v>
      </c>
      <c r="Y275" s="63">
        <f t="shared" si="82"/>
        <v>1</v>
      </c>
      <c r="Z275" s="64">
        <f t="shared" si="83"/>
        <v>1</v>
      </c>
      <c r="AA275" s="64">
        <f t="shared" si="84"/>
        <v>1</v>
      </c>
    </row>
    <row r="276" spans="1:27" ht="83.25" customHeight="1" x14ac:dyDescent="0.8">
      <c r="A276" s="29">
        <v>274</v>
      </c>
      <c r="B276" s="31" t="s">
        <v>819</v>
      </c>
      <c r="C276" s="5" t="s">
        <v>1061</v>
      </c>
      <c r="D276" s="11">
        <v>32994</v>
      </c>
      <c r="E276" s="7" t="s">
        <v>513</v>
      </c>
      <c r="F276" s="12" t="s">
        <v>273</v>
      </c>
      <c r="G276" s="77">
        <v>200170358</v>
      </c>
      <c r="H276" s="74" t="s">
        <v>1336</v>
      </c>
      <c r="I276" s="3"/>
      <c r="J276" s="60"/>
      <c r="K276" s="61">
        <f t="shared" si="68"/>
        <v>1</v>
      </c>
      <c r="L276" s="62" t="str">
        <f t="shared" si="69"/>
        <v>200170358</v>
      </c>
      <c r="M276" s="66" t="str">
        <f t="shared" si="70"/>
        <v>200170358</v>
      </c>
      <c r="N276" s="63">
        <f t="shared" si="71"/>
        <v>1</v>
      </c>
      <c r="O276" s="63">
        <f t="shared" si="72"/>
        <v>1</v>
      </c>
      <c r="P276" s="63">
        <f t="shared" si="73"/>
        <v>1</v>
      </c>
      <c r="Q276" s="64">
        <f t="shared" si="74"/>
        <v>1</v>
      </c>
      <c r="R276" s="65" t="str">
        <f t="shared" si="75"/>
        <v>0975402246</v>
      </c>
      <c r="S276" s="62" t="str">
        <f t="shared" si="76"/>
        <v>0975402246</v>
      </c>
      <c r="T276" s="63" t="e">
        <f t="shared" si="77"/>
        <v>#VALUE!</v>
      </c>
      <c r="U276" s="62" t="str">
        <f t="shared" si="78"/>
        <v>0975402246</v>
      </c>
      <c r="V276" s="66" t="str">
        <f t="shared" si="79"/>
        <v>0975402246</v>
      </c>
      <c r="W276" s="63">
        <f t="shared" si="80"/>
        <v>1</v>
      </c>
      <c r="X276" s="67">
        <f t="shared" si="81"/>
        <v>1</v>
      </c>
      <c r="Y276" s="63">
        <f t="shared" si="82"/>
        <v>1</v>
      </c>
      <c r="Z276" s="64">
        <f t="shared" si="83"/>
        <v>1</v>
      </c>
      <c r="AA276" s="64">
        <f t="shared" si="84"/>
        <v>1</v>
      </c>
    </row>
    <row r="277" spans="1:27" ht="83.25" customHeight="1" x14ac:dyDescent="0.8">
      <c r="A277" s="29">
        <v>275</v>
      </c>
      <c r="B277" s="31" t="s">
        <v>820</v>
      </c>
      <c r="C277" s="5" t="s">
        <v>1061</v>
      </c>
      <c r="D277" s="11">
        <v>32664</v>
      </c>
      <c r="E277" s="7" t="s">
        <v>513</v>
      </c>
      <c r="F277" s="12" t="s">
        <v>274</v>
      </c>
      <c r="G277" s="77">
        <v>40350373</v>
      </c>
      <c r="H277" s="74" t="s">
        <v>1337</v>
      </c>
      <c r="I277" s="3"/>
      <c r="J277" s="60"/>
      <c r="K277" s="61">
        <f t="shared" si="68"/>
        <v>1</v>
      </c>
      <c r="L277" s="62" t="str">
        <f t="shared" si="69"/>
        <v>40350373</v>
      </c>
      <c r="M277" s="66" t="str">
        <f t="shared" si="70"/>
        <v>040350373</v>
      </c>
      <c r="N277" s="63">
        <f t="shared" si="71"/>
        <v>1</v>
      </c>
      <c r="O277" s="63">
        <f t="shared" si="72"/>
        <v>1</v>
      </c>
      <c r="P277" s="63">
        <f t="shared" si="73"/>
        <v>1</v>
      </c>
      <c r="Q277" s="64">
        <f t="shared" si="74"/>
        <v>1</v>
      </c>
      <c r="R277" s="65" t="str">
        <f t="shared" si="75"/>
        <v>0963799332</v>
      </c>
      <c r="S277" s="62" t="str">
        <f t="shared" si="76"/>
        <v>0963799332</v>
      </c>
      <c r="T277" s="63" t="e">
        <f t="shared" si="77"/>
        <v>#VALUE!</v>
      </c>
      <c r="U277" s="62" t="str">
        <f t="shared" si="78"/>
        <v>0963799332</v>
      </c>
      <c r="V277" s="66" t="str">
        <f t="shared" si="79"/>
        <v>0963799332</v>
      </c>
      <c r="W277" s="63">
        <f t="shared" si="80"/>
        <v>1</v>
      </c>
      <c r="X277" s="67">
        <f t="shared" si="81"/>
        <v>1</v>
      </c>
      <c r="Y277" s="63">
        <f t="shared" si="82"/>
        <v>1</v>
      </c>
      <c r="Z277" s="64">
        <f t="shared" si="83"/>
        <v>1</v>
      </c>
      <c r="AA277" s="64">
        <f t="shared" si="84"/>
        <v>1</v>
      </c>
    </row>
    <row r="278" spans="1:27" ht="83.25" customHeight="1" x14ac:dyDescent="0.8">
      <c r="A278" s="29">
        <v>276</v>
      </c>
      <c r="B278" s="31" t="s">
        <v>821</v>
      </c>
      <c r="C278" s="5" t="s">
        <v>1061</v>
      </c>
      <c r="D278" s="15">
        <v>35070</v>
      </c>
      <c r="E278" s="7" t="s">
        <v>513</v>
      </c>
      <c r="F278" s="16" t="s">
        <v>275</v>
      </c>
      <c r="G278" s="78">
        <v>30508252</v>
      </c>
      <c r="H278" s="74" t="s">
        <v>1338</v>
      </c>
      <c r="I278" s="3"/>
      <c r="J278" s="60"/>
      <c r="K278" s="61">
        <f t="shared" si="68"/>
        <v>1</v>
      </c>
      <c r="L278" s="62" t="str">
        <f t="shared" si="69"/>
        <v>30508252</v>
      </c>
      <c r="M278" s="66" t="str">
        <f t="shared" si="70"/>
        <v>030508252</v>
      </c>
      <c r="N278" s="63">
        <f t="shared" si="71"/>
        <v>1</v>
      </c>
      <c r="O278" s="63">
        <f t="shared" si="72"/>
        <v>1</v>
      </c>
      <c r="P278" s="63">
        <f t="shared" si="73"/>
        <v>1</v>
      </c>
      <c r="Q278" s="64">
        <f t="shared" si="74"/>
        <v>1</v>
      </c>
      <c r="R278" s="65" t="str">
        <f t="shared" si="75"/>
        <v>015440320</v>
      </c>
      <c r="S278" s="62" t="str">
        <f t="shared" si="76"/>
        <v>015440320</v>
      </c>
      <c r="T278" s="63" t="e">
        <f t="shared" si="77"/>
        <v>#VALUE!</v>
      </c>
      <c r="U278" s="62" t="str">
        <f t="shared" si="78"/>
        <v>015440320</v>
      </c>
      <c r="V278" s="66" t="str">
        <f t="shared" si="79"/>
        <v>015440320</v>
      </c>
      <c r="W278" s="63">
        <f t="shared" si="80"/>
        <v>1</v>
      </c>
      <c r="X278" s="67">
        <f t="shared" si="81"/>
        <v>1</v>
      </c>
      <c r="Y278" s="63">
        <f t="shared" si="82"/>
        <v>1</v>
      </c>
      <c r="Z278" s="64">
        <f t="shared" si="83"/>
        <v>1</v>
      </c>
      <c r="AA278" s="64">
        <f t="shared" si="84"/>
        <v>1</v>
      </c>
    </row>
    <row r="279" spans="1:27" ht="83.25" customHeight="1" x14ac:dyDescent="0.8">
      <c r="A279" s="29">
        <v>277</v>
      </c>
      <c r="B279" s="31" t="s">
        <v>822</v>
      </c>
      <c r="C279" s="5" t="s">
        <v>1061</v>
      </c>
      <c r="D279" s="15">
        <v>36161</v>
      </c>
      <c r="E279" s="7" t="s">
        <v>513</v>
      </c>
      <c r="F279" s="16" t="s">
        <v>276</v>
      </c>
      <c r="G279" s="78">
        <v>61955632</v>
      </c>
      <c r="H279" s="74" t="s">
        <v>1339</v>
      </c>
      <c r="I279" s="3"/>
      <c r="J279" s="60"/>
      <c r="K279" s="61">
        <f t="shared" si="68"/>
        <v>1</v>
      </c>
      <c r="L279" s="62" t="str">
        <f t="shared" si="69"/>
        <v>61955632</v>
      </c>
      <c r="M279" s="66" t="str">
        <f t="shared" si="70"/>
        <v>061955632</v>
      </c>
      <c r="N279" s="63">
        <f t="shared" si="71"/>
        <v>1</v>
      </c>
      <c r="O279" s="63">
        <f t="shared" si="72"/>
        <v>1</v>
      </c>
      <c r="P279" s="63">
        <f t="shared" si="73"/>
        <v>1</v>
      </c>
      <c r="Q279" s="64">
        <f t="shared" si="74"/>
        <v>1</v>
      </c>
      <c r="R279" s="65" t="str">
        <f t="shared" si="75"/>
        <v>0978810217</v>
      </c>
      <c r="S279" s="62" t="str">
        <f t="shared" si="76"/>
        <v>0978810217</v>
      </c>
      <c r="T279" s="63" t="e">
        <f t="shared" si="77"/>
        <v>#VALUE!</v>
      </c>
      <c r="U279" s="62" t="str">
        <f t="shared" si="78"/>
        <v>0978810217</v>
      </c>
      <c r="V279" s="66" t="str">
        <f t="shared" si="79"/>
        <v>0978810217</v>
      </c>
      <c r="W279" s="63">
        <f t="shared" si="80"/>
        <v>1</v>
      </c>
      <c r="X279" s="67">
        <f t="shared" si="81"/>
        <v>1</v>
      </c>
      <c r="Y279" s="63">
        <f t="shared" si="82"/>
        <v>1</v>
      </c>
      <c r="Z279" s="64">
        <f t="shared" si="83"/>
        <v>1</v>
      </c>
      <c r="AA279" s="64">
        <f t="shared" si="84"/>
        <v>1</v>
      </c>
    </row>
    <row r="280" spans="1:27" ht="83.25" customHeight="1" x14ac:dyDescent="0.8">
      <c r="A280" s="29">
        <v>278</v>
      </c>
      <c r="B280" s="31" t="s">
        <v>823</v>
      </c>
      <c r="C280" s="5" t="s">
        <v>1063</v>
      </c>
      <c r="D280" s="11">
        <v>35376</v>
      </c>
      <c r="E280" s="7" t="s">
        <v>513</v>
      </c>
      <c r="F280" s="12" t="s">
        <v>277</v>
      </c>
      <c r="G280" s="77">
        <v>150582482</v>
      </c>
      <c r="H280" s="74" t="s">
        <v>1340</v>
      </c>
      <c r="I280" s="3"/>
      <c r="J280" s="60"/>
      <c r="K280" s="61">
        <f t="shared" si="68"/>
        <v>1</v>
      </c>
      <c r="L280" s="62" t="str">
        <f t="shared" si="69"/>
        <v>150582482</v>
      </c>
      <c r="M280" s="66" t="str">
        <f t="shared" si="70"/>
        <v>150582482</v>
      </c>
      <c r="N280" s="63">
        <f t="shared" si="71"/>
        <v>1</v>
      </c>
      <c r="O280" s="63">
        <f t="shared" si="72"/>
        <v>1</v>
      </c>
      <c r="P280" s="63">
        <f t="shared" si="73"/>
        <v>1</v>
      </c>
      <c r="Q280" s="64">
        <f t="shared" si="74"/>
        <v>1</v>
      </c>
      <c r="R280" s="65" t="str">
        <f t="shared" si="75"/>
        <v>0884244564</v>
      </c>
      <c r="S280" s="62" t="str">
        <f t="shared" si="76"/>
        <v>0884244564</v>
      </c>
      <c r="T280" s="63" t="e">
        <f t="shared" si="77"/>
        <v>#VALUE!</v>
      </c>
      <c r="U280" s="62" t="str">
        <f t="shared" si="78"/>
        <v>0884244564</v>
      </c>
      <c r="V280" s="66" t="str">
        <f t="shared" si="79"/>
        <v>0884244564</v>
      </c>
      <c r="W280" s="63">
        <f t="shared" si="80"/>
        <v>1</v>
      </c>
      <c r="X280" s="67">
        <f t="shared" si="81"/>
        <v>1</v>
      </c>
      <c r="Y280" s="63">
        <f t="shared" si="82"/>
        <v>1</v>
      </c>
      <c r="Z280" s="64">
        <f t="shared" si="83"/>
        <v>1</v>
      </c>
      <c r="AA280" s="64">
        <f t="shared" si="84"/>
        <v>1</v>
      </c>
    </row>
    <row r="281" spans="1:27" ht="83.25" customHeight="1" x14ac:dyDescent="0.8">
      <c r="A281" s="29">
        <v>279</v>
      </c>
      <c r="B281" s="31" t="s">
        <v>824</v>
      </c>
      <c r="C281" s="5" t="s">
        <v>1061</v>
      </c>
      <c r="D281" s="11">
        <v>34854</v>
      </c>
      <c r="E281" s="7" t="s">
        <v>513</v>
      </c>
      <c r="F281" s="12" t="s">
        <v>278</v>
      </c>
      <c r="G281" s="77">
        <v>30509988</v>
      </c>
      <c r="H281" s="74" t="s">
        <v>1341</v>
      </c>
      <c r="I281" s="3"/>
      <c r="J281" s="60"/>
      <c r="K281" s="61">
        <f t="shared" si="68"/>
        <v>1</v>
      </c>
      <c r="L281" s="62" t="str">
        <f t="shared" si="69"/>
        <v>30509988</v>
      </c>
      <c r="M281" s="66" t="str">
        <f t="shared" si="70"/>
        <v>030509988</v>
      </c>
      <c r="N281" s="63">
        <f t="shared" si="71"/>
        <v>1</v>
      </c>
      <c r="O281" s="63">
        <f t="shared" si="72"/>
        <v>1</v>
      </c>
      <c r="P281" s="63">
        <f t="shared" si="73"/>
        <v>1</v>
      </c>
      <c r="Q281" s="64">
        <f t="shared" si="74"/>
        <v>1</v>
      </c>
      <c r="R281" s="65" t="str">
        <f t="shared" si="75"/>
        <v>078974927</v>
      </c>
      <c r="S281" s="62" t="str">
        <f t="shared" si="76"/>
        <v>078974927</v>
      </c>
      <c r="T281" s="63" t="e">
        <f t="shared" si="77"/>
        <v>#VALUE!</v>
      </c>
      <c r="U281" s="62" t="str">
        <f t="shared" si="78"/>
        <v>078974927</v>
      </c>
      <c r="V281" s="66" t="str">
        <f t="shared" si="79"/>
        <v>078974927</v>
      </c>
      <c r="W281" s="63">
        <f t="shared" si="80"/>
        <v>1</v>
      </c>
      <c r="X281" s="67">
        <f t="shared" si="81"/>
        <v>1</v>
      </c>
      <c r="Y281" s="63">
        <f t="shared" si="82"/>
        <v>1</v>
      </c>
      <c r="Z281" s="64">
        <f t="shared" si="83"/>
        <v>1</v>
      </c>
      <c r="AA281" s="64">
        <f t="shared" si="84"/>
        <v>1</v>
      </c>
    </row>
    <row r="282" spans="1:27" ht="83.25" customHeight="1" x14ac:dyDescent="0.8">
      <c r="A282" s="29">
        <v>280</v>
      </c>
      <c r="B282" s="31" t="s">
        <v>825</v>
      </c>
      <c r="C282" s="5" t="s">
        <v>1061</v>
      </c>
      <c r="D282" s="11">
        <v>35104</v>
      </c>
      <c r="E282" s="7" t="s">
        <v>513</v>
      </c>
      <c r="F282" s="12" t="s">
        <v>279</v>
      </c>
      <c r="G282" s="77">
        <v>30598020</v>
      </c>
      <c r="H282" s="74" t="s">
        <v>1342</v>
      </c>
      <c r="I282" s="3"/>
      <c r="J282" s="60"/>
      <c r="K282" s="61">
        <f t="shared" si="68"/>
        <v>1</v>
      </c>
      <c r="L282" s="62" t="str">
        <f t="shared" si="69"/>
        <v>30598020</v>
      </c>
      <c r="M282" s="66" t="str">
        <f t="shared" si="70"/>
        <v>030598020</v>
      </c>
      <c r="N282" s="63">
        <f t="shared" si="71"/>
        <v>1</v>
      </c>
      <c r="O282" s="63">
        <f t="shared" si="72"/>
        <v>1</v>
      </c>
      <c r="P282" s="63">
        <f t="shared" si="73"/>
        <v>1</v>
      </c>
      <c r="Q282" s="64">
        <f t="shared" si="74"/>
        <v>1</v>
      </c>
      <c r="R282" s="65" t="str">
        <f t="shared" si="75"/>
        <v>010495531</v>
      </c>
      <c r="S282" s="62" t="str">
        <f t="shared" si="76"/>
        <v>010495531</v>
      </c>
      <c r="T282" s="63" t="e">
        <f t="shared" si="77"/>
        <v>#VALUE!</v>
      </c>
      <c r="U282" s="62" t="str">
        <f t="shared" si="78"/>
        <v>010495531</v>
      </c>
      <c r="V282" s="66" t="str">
        <f t="shared" si="79"/>
        <v>010495531</v>
      </c>
      <c r="W282" s="63">
        <f t="shared" si="80"/>
        <v>1</v>
      </c>
      <c r="X282" s="67">
        <f t="shared" si="81"/>
        <v>1</v>
      </c>
      <c r="Y282" s="63">
        <f t="shared" si="82"/>
        <v>1</v>
      </c>
      <c r="Z282" s="64">
        <f t="shared" si="83"/>
        <v>1</v>
      </c>
      <c r="AA282" s="64">
        <f t="shared" si="84"/>
        <v>1</v>
      </c>
    </row>
    <row r="283" spans="1:27" ht="83.25" customHeight="1" x14ac:dyDescent="0.8">
      <c r="A283" s="29">
        <v>281</v>
      </c>
      <c r="B283" s="31" t="s">
        <v>826</v>
      </c>
      <c r="C283" s="5" t="s">
        <v>1061</v>
      </c>
      <c r="D283" s="11">
        <v>36906</v>
      </c>
      <c r="E283" s="7" t="s">
        <v>513</v>
      </c>
      <c r="F283" s="12" t="s">
        <v>280</v>
      </c>
      <c r="G283" s="77">
        <v>70301672</v>
      </c>
      <c r="H283" s="74" t="s">
        <v>1343</v>
      </c>
      <c r="I283" s="3"/>
      <c r="J283" s="60"/>
      <c r="K283" s="61">
        <f t="shared" si="68"/>
        <v>1</v>
      </c>
      <c r="L283" s="62" t="str">
        <f t="shared" si="69"/>
        <v>70301672</v>
      </c>
      <c r="M283" s="66" t="str">
        <f t="shared" si="70"/>
        <v>070301672</v>
      </c>
      <c r="N283" s="63">
        <f t="shared" si="71"/>
        <v>1</v>
      </c>
      <c r="O283" s="63">
        <f t="shared" si="72"/>
        <v>1</v>
      </c>
      <c r="P283" s="63">
        <f t="shared" si="73"/>
        <v>1</v>
      </c>
      <c r="Q283" s="64">
        <f t="shared" si="74"/>
        <v>1</v>
      </c>
      <c r="R283" s="65" t="str">
        <f t="shared" si="75"/>
        <v>0963279303</v>
      </c>
      <c r="S283" s="62" t="str">
        <f t="shared" si="76"/>
        <v>0963279303</v>
      </c>
      <c r="T283" s="63" t="e">
        <f t="shared" si="77"/>
        <v>#VALUE!</v>
      </c>
      <c r="U283" s="62" t="str">
        <f t="shared" si="78"/>
        <v>0963279303</v>
      </c>
      <c r="V283" s="66" t="str">
        <f t="shared" si="79"/>
        <v>0963279303</v>
      </c>
      <c r="W283" s="63">
        <f t="shared" si="80"/>
        <v>1</v>
      </c>
      <c r="X283" s="67">
        <f t="shared" si="81"/>
        <v>1</v>
      </c>
      <c r="Y283" s="63">
        <f t="shared" si="82"/>
        <v>1</v>
      </c>
      <c r="Z283" s="64">
        <f t="shared" si="83"/>
        <v>1</v>
      </c>
      <c r="AA283" s="64">
        <f t="shared" si="84"/>
        <v>1</v>
      </c>
    </row>
    <row r="284" spans="1:27" ht="83.25" customHeight="1" x14ac:dyDescent="0.8">
      <c r="A284" s="29">
        <v>282</v>
      </c>
      <c r="B284" s="31" t="s">
        <v>827</v>
      </c>
      <c r="C284" s="5" t="s">
        <v>1061</v>
      </c>
      <c r="D284" s="18">
        <v>36753</v>
      </c>
      <c r="E284" s="7" t="s">
        <v>513</v>
      </c>
      <c r="F284" s="19" t="s">
        <v>519</v>
      </c>
      <c r="G284" s="79">
        <v>190884010</v>
      </c>
      <c r="H284" s="74" t="s">
        <v>1344</v>
      </c>
      <c r="I284" s="3"/>
      <c r="J284" s="60"/>
      <c r="K284" s="61">
        <f t="shared" si="68"/>
        <v>1</v>
      </c>
      <c r="L284" s="62" t="str">
        <f t="shared" si="69"/>
        <v>190884010</v>
      </c>
      <c r="M284" s="66" t="str">
        <f t="shared" si="70"/>
        <v>190884010</v>
      </c>
      <c r="N284" s="63">
        <f t="shared" si="71"/>
        <v>1</v>
      </c>
      <c r="O284" s="63">
        <f t="shared" si="72"/>
        <v>1</v>
      </c>
      <c r="P284" s="63">
        <f t="shared" si="73"/>
        <v>1</v>
      </c>
      <c r="Q284" s="64">
        <f t="shared" si="74"/>
        <v>1</v>
      </c>
      <c r="R284" s="65" t="str">
        <f t="shared" si="75"/>
        <v>093406586</v>
      </c>
      <c r="S284" s="62" t="str">
        <f t="shared" si="76"/>
        <v>093406586</v>
      </c>
      <c r="T284" s="63" t="e">
        <f t="shared" si="77"/>
        <v>#VALUE!</v>
      </c>
      <c r="U284" s="62" t="str">
        <f t="shared" si="78"/>
        <v>093406586</v>
      </c>
      <c r="V284" s="66" t="str">
        <f t="shared" si="79"/>
        <v>093406586</v>
      </c>
      <c r="W284" s="63">
        <f t="shared" si="80"/>
        <v>1</v>
      </c>
      <c r="X284" s="67">
        <f t="shared" si="81"/>
        <v>1</v>
      </c>
      <c r="Y284" s="63">
        <f t="shared" si="82"/>
        <v>1</v>
      </c>
      <c r="Z284" s="64">
        <f t="shared" si="83"/>
        <v>1</v>
      </c>
      <c r="AA284" s="64">
        <f t="shared" si="84"/>
        <v>1</v>
      </c>
    </row>
    <row r="285" spans="1:27" ht="83.25" customHeight="1" x14ac:dyDescent="0.8">
      <c r="A285" s="29">
        <v>283</v>
      </c>
      <c r="B285" s="31" t="s">
        <v>828</v>
      </c>
      <c r="C285" s="5" t="s">
        <v>1061</v>
      </c>
      <c r="D285" s="18">
        <v>35284</v>
      </c>
      <c r="E285" s="7" t="s">
        <v>513</v>
      </c>
      <c r="F285" s="19" t="s">
        <v>281</v>
      </c>
      <c r="G285" s="79">
        <v>40449336</v>
      </c>
      <c r="H285" s="74" t="s">
        <v>1345</v>
      </c>
      <c r="I285" s="3"/>
      <c r="J285" s="60"/>
      <c r="K285" s="61">
        <f t="shared" si="68"/>
        <v>1</v>
      </c>
      <c r="L285" s="62" t="str">
        <f t="shared" si="69"/>
        <v>40449336</v>
      </c>
      <c r="M285" s="66" t="str">
        <f t="shared" si="70"/>
        <v>040449336</v>
      </c>
      <c r="N285" s="63">
        <f t="shared" si="71"/>
        <v>1</v>
      </c>
      <c r="O285" s="63">
        <f t="shared" si="72"/>
        <v>1</v>
      </c>
      <c r="P285" s="63">
        <f t="shared" si="73"/>
        <v>1</v>
      </c>
      <c r="Q285" s="64">
        <f t="shared" si="74"/>
        <v>1</v>
      </c>
      <c r="R285" s="65" t="str">
        <f t="shared" si="75"/>
        <v>0888120221</v>
      </c>
      <c r="S285" s="62" t="str">
        <f t="shared" si="76"/>
        <v>0888120221</v>
      </c>
      <c r="T285" s="63" t="e">
        <f t="shared" si="77"/>
        <v>#VALUE!</v>
      </c>
      <c r="U285" s="62" t="str">
        <f t="shared" si="78"/>
        <v>0888120221</v>
      </c>
      <c r="V285" s="66" t="str">
        <f t="shared" si="79"/>
        <v>0888120221</v>
      </c>
      <c r="W285" s="63">
        <f t="shared" si="80"/>
        <v>1</v>
      </c>
      <c r="X285" s="67">
        <f t="shared" si="81"/>
        <v>1</v>
      </c>
      <c r="Y285" s="63">
        <f t="shared" si="82"/>
        <v>1</v>
      </c>
      <c r="Z285" s="64">
        <f t="shared" si="83"/>
        <v>1</v>
      </c>
      <c r="AA285" s="64">
        <f t="shared" si="84"/>
        <v>1</v>
      </c>
    </row>
    <row r="286" spans="1:27" ht="83.25" customHeight="1" x14ac:dyDescent="0.8">
      <c r="A286" s="29">
        <v>284</v>
      </c>
      <c r="B286" s="31" t="s">
        <v>829</v>
      </c>
      <c r="C286" s="5" t="s">
        <v>1061</v>
      </c>
      <c r="D286" s="18">
        <v>36896</v>
      </c>
      <c r="E286" s="7" t="s">
        <v>513</v>
      </c>
      <c r="F286" s="19" t="s">
        <v>282</v>
      </c>
      <c r="G286" s="79">
        <v>150889325</v>
      </c>
      <c r="H286" s="74" t="s">
        <v>1346</v>
      </c>
      <c r="I286" s="3"/>
      <c r="J286" s="60"/>
      <c r="K286" s="61">
        <f t="shared" si="68"/>
        <v>1</v>
      </c>
      <c r="L286" s="62" t="str">
        <f t="shared" si="69"/>
        <v>150889325</v>
      </c>
      <c r="M286" s="66" t="str">
        <f t="shared" si="70"/>
        <v>150889325</v>
      </c>
      <c r="N286" s="63">
        <f t="shared" si="71"/>
        <v>1</v>
      </c>
      <c r="O286" s="63">
        <f t="shared" si="72"/>
        <v>1</v>
      </c>
      <c r="P286" s="63">
        <f t="shared" si="73"/>
        <v>1</v>
      </c>
      <c r="Q286" s="64">
        <f t="shared" si="74"/>
        <v>1</v>
      </c>
      <c r="R286" s="65" t="str">
        <f t="shared" si="75"/>
        <v>0973660724</v>
      </c>
      <c r="S286" s="62" t="str">
        <f t="shared" si="76"/>
        <v>0973660724</v>
      </c>
      <c r="T286" s="63" t="e">
        <f t="shared" si="77"/>
        <v>#VALUE!</v>
      </c>
      <c r="U286" s="62" t="str">
        <f t="shared" si="78"/>
        <v>0973660724</v>
      </c>
      <c r="V286" s="66" t="str">
        <f t="shared" si="79"/>
        <v>0973660724</v>
      </c>
      <c r="W286" s="63">
        <f t="shared" si="80"/>
        <v>1</v>
      </c>
      <c r="X286" s="67">
        <f t="shared" si="81"/>
        <v>1</v>
      </c>
      <c r="Y286" s="63">
        <f t="shared" si="82"/>
        <v>1</v>
      </c>
      <c r="Z286" s="64">
        <f t="shared" si="83"/>
        <v>1</v>
      </c>
      <c r="AA286" s="64">
        <f t="shared" si="84"/>
        <v>1</v>
      </c>
    </row>
    <row r="287" spans="1:27" ht="83.25" customHeight="1" x14ac:dyDescent="0.8">
      <c r="A287" s="29">
        <v>285</v>
      </c>
      <c r="B287" s="31" t="s">
        <v>1013</v>
      </c>
      <c r="C287" s="5" t="s">
        <v>1063</v>
      </c>
      <c r="D287" s="6">
        <v>31786</v>
      </c>
      <c r="E287" s="7" t="s">
        <v>513</v>
      </c>
      <c r="F287" s="8" t="s">
        <v>463</v>
      </c>
      <c r="G287" s="75" t="s">
        <v>1030</v>
      </c>
      <c r="H287" s="74" t="s">
        <v>1347</v>
      </c>
      <c r="I287" s="3"/>
      <c r="J287" s="60"/>
      <c r="K287" s="61">
        <f t="shared" si="68"/>
        <v>1</v>
      </c>
      <c r="L287" s="62" t="str">
        <f t="shared" si="69"/>
        <v>រោងចក្រគិតអោយចំនួន40ដុល្លាបន្ថែមទៀត</v>
      </c>
      <c r="M287" s="66">
        <f t="shared" si="70"/>
        <v>2</v>
      </c>
      <c r="N287" s="63">
        <f t="shared" si="71"/>
        <v>2</v>
      </c>
      <c r="O287" s="63">
        <f t="shared" si="72"/>
        <v>1</v>
      </c>
      <c r="P287" s="63">
        <f t="shared" si="73"/>
        <v>2</v>
      </c>
      <c r="Q287" s="64">
        <f t="shared" si="74"/>
        <v>2</v>
      </c>
      <c r="R287" s="65" t="str">
        <f t="shared" si="75"/>
        <v>087950074</v>
      </c>
      <c r="S287" s="62" t="str">
        <f t="shared" si="76"/>
        <v>087950074</v>
      </c>
      <c r="T287" s="63" t="e">
        <f t="shared" si="77"/>
        <v>#VALUE!</v>
      </c>
      <c r="U287" s="62" t="str">
        <f t="shared" si="78"/>
        <v>087950074</v>
      </c>
      <c r="V287" s="66" t="str">
        <f t="shared" si="79"/>
        <v>087950074</v>
      </c>
      <c r="W287" s="63">
        <f t="shared" si="80"/>
        <v>1</v>
      </c>
      <c r="X287" s="67">
        <f t="shared" si="81"/>
        <v>1</v>
      </c>
      <c r="Y287" s="63">
        <f t="shared" si="82"/>
        <v>1</v>
      </c>
      <c r="Z287" s="64">
        <f t="shared" si="83"/>
        <v>1</v>
      </c>
      <c r="AA287" s="64">
        <f t="shared" si="84"/>
        <v>2</v>
      </c>
    </row>
    <row r="288" spans="1:27" ht="83.25" customHeight="1" x14ac:dyDescent="0.8">
      <c r="A288" s="29">
        <v>286</v>
      </c>
      <c r="B288" s="31" t="s">
        <v>758</v>
      </c>
      <c r="C288" s="5" t="s">
        <v>1061</v>
      </c>
      <c r="D288" s="11">
        <v>34213</v>
      </c>
      <c r="E288" s="7" t="s">
        <v>512</v>
      </c>
      <c r="F288" s="12" t="s">
        <v>205</v>
      </c>
      <c r="G288" s="77">
        <v>160303673</v>
      </c>
      <c r="H288" s="74" t="s">
        <v>1348</v>
      </c>
      <c r="I288" s="3"/>
      <c r="J288" s="60"/>
      <c r="K288" s="61">
        <f t="shared" si="68"/>
        <v>1</v>
      </c>
      <c r="L288" s="62" t="str">
        <f t="shared" si="69"/>
        <v>160303673</v>
      </c>
      <c r="M288" s="66" t="str">
        <f t="shared" si="70"/>
        <v>160303673</v>
      </c>
      <c r="N288" s="63">
        <f t="shared" si="71"/>
        <v>1</v>
      </c>
      <c r="O288" s="63">
        <f t="shared" si="72"/>
        <v>1</v>
      </c>
      <c r="P288" s="63">
        <f t="shared" si="73"/>
        <v>1</v>
      </c>
      <c r="Q288" s="64">
        <f t="shared" si="74"/>
        <v>1</v>
      </c>
      <c r="R288" s="65" t="str">
        <f t="shared" si="75"/>
        <v>0967039736</v>
      </c>
      <c r="S288" s="62" t="str">
        <f t="shared" si="76"/>
        <v>0967039736</v>
      </c>
      <c r="T288" s="63" t="e">
        <f t="shared" si="77"/>
        <v>#VALUE!</v>
      </c>
      <c r="U288" s="62" t="str">
        <f t="shared" si="78"/>
        <v>0967039736</v>
      </c>
      <c r="V288" s="66" t="str">
        <f t="shared" si="79"/>
        <v>0967039736</v>
      </c>
      <c r="W288" s="63">
        <f t="shared" si="80"/>
        <v>1</v>
      </c>
      <c r="X288" s="67">
        <f t="shared" si="81"/>
        <v>1</v>
      </c>
      <c r="Y288" s="63">
        <f t="shared" si="82"/>
        <v>1</v>
      </c>
      <c r="Z288" s="64">
        <f t="shared" si="83"/>
        <v>1</v>
      </c>
      <c r="AA288" s="64">
        <f t="shared" si="84"/>
        <v>1</v>
      </c>
    </row>
    <row r="289" spans="1:27" ht="83.25" customHeight="1" x14ac:dyDescent="0.8">
      <c r="A289" s="29">
        <v>287</v>
      </c>
      <c r="B289" s="31" t="s">
        <v>768</v>
      </c>
      <c r="C289" s="5" t="s">
        <v>1063</v>
      </c>
      <c r="D289" s="11">
        <v>34808</v>
      </c>
      <c r="E289" s="7" t="s">
        <v>512</v>
      </c>
      <c r="F289" s="12" t="s">
        <v>217</v>
      </c>
      <c r="G289" s="77">
        <v>30489977</v>
      </c>
      <c r="H289" s="74" t="s">
        <v>1349</v>
      </c>
      <c r="I289" s="3"/>
      <c r="J289" s="60"/>
      <c r="K289" s="61">
        <f t="shared" si="68"/>
        <v>1</v>
      </c>
      <c r="L289" s="62" t="str">
        <f t="shared" si="69"/>
        <v>30489977</v>
      </c>
      <c r="M289" s="66" t="str">
        <f t="shared" si="70"/>
        <v>030489977</v>
      </c>
      <c r="N289" s="63">
        <f t="shared" si="71"/>
        <v>1</v>
      </c>
      <c r="O289" s="63">
        <f t="shared" si="72"/>
        <v>1</v>
      </c>
      <c r="P289" s="63">
        <f t="shared" si="73"/>
        <v>1</v>
      </c>
      <c r="Q289" s="64">
        <f t="shared" si="74"/>
        <v>1</v>
      </c>
      <c r="R289" s="65" t="str">
        <f t="shared" si="75"/>
        <v>078340120</v>
      </c>
      <c r="S289" s="62" t="str">
        <f t="shared" si="76"/>
        <v>078340120</v>
      </c>
      <c r="T289" s="63" t="e">
        <f t="shared" si="77"/>
        <v>#VALUE!</v>
      </c>
      <c r="U289" s="62" t="str">
        <f t="shared" si="78"/>
        <v>078340120</v>
      </c>
      <c r="V289" s="66" t="str">
        <f t="shared" si="79"/>
        <v>078340120</v>
      </c>
      <c r="W289" s="63">
        <f t="shared" si="80"/>
        <v>1</v>
      </c>
      <c r="X289" s="67">
        <f t="shared" si="81"/>
        <v>1</v>
      </c>
      <c r="Y289" s="63">
        <f t="shared" si="82"/>
        <v>1</v>
      </c>
      <c r="Z289" s="64">
        <f t="shared" si="83"/>
        <v>1</v>
      </c>
      <c r="AA289" s="64">
        <f t="shared" si="84"/>
        <v>1</v>
      </c>
    </row>
    <row r="290" spans="1:27" ht="83.25" customHeight="1" x14ac:dyDescent="0.8">
      <c r="A290" s="29">
        <v>288</v>
      </c>
      <c r="B290" s="31" t="s">
        <v>830</v>
      </c>
      <c r="C290" s="5" t="s">
        <v>1061</v>
      </c>
      <c r="D290" s="11">
        <v>35431</v>
      </c>
      <c r="E290" s="7" t="s">
        <v>512</v>
      </c>
      <c r="F290" s="12" t="s">
        <v>283</v>
      </c>
      <c r="G290" s="77">
        <v>150735548</v>
      </c>
      <c r="H290" s="74" t="s">
        <v>1350</v>
      </c>
      <c r="I290" s="3"/>
      <c r="J290" s="60"/>
      <c r="K290" s="61">
        <f t="shared" si="68"/>
        <v>1</v>
      </c>
      <c r="L290" s="62" t="str">
        <f t="shared" si="69"/>
        <v>150735548</v>
      </c>
      <c r="M290" s="66" t="str">
        <f t="shared" si="70"/>
        <v>150735548</v>
      </c>
      <c r="N290" s="63">
        <f t="shared" si="71"/>
        <v>1</v>
      </c>
      <c r="O290" s="63">
        <f t="shared" si="72"/>
        <v>1</v>
      </c>
      <c r="P290" s="63">
        <f t="shared" si="73"/>
        <v>1</v>
      </c>
      <c r="Q290" s="64">
        <f t="shared" si="74"/>
        <v>1</v>
      </c>
      <c r="R290" s="65" t="str">
        <f t="shared" si="75"/>
        <v>0979805831</v>
      </c>
      <c r="S290" s="62" t="str">
        <f t="shared" si="76"/>
        <v>0979805831</v>
      </c>
      <c r="T290" s="63" t="e">
        <f t="shared" si="77"/>
        <v>#VALUE!</v>
      </c>
      <c r="U290" s="62" t="str">
        <f t="shared" si="78"/>
        <v>0979805831</v>
      </c>
      <c r="V290" s="66" t="str">
        <f t="shared" si="79"/>
        <v>0979805831</v>
      </c>
      <c r="W290" s="63">
        <f t="shared" si="80"/>
        <v>1</v>
      </c>
      <c r="X290" s="67">
        <f t="shared" si="81"/>
        <v>1</v>
      </c>
      <c r="Y290" s="63">
        <f t="shared" si="82"/>
        <v>1</v>
      </c>
      <c r="Z290" s="64">
        <f t="shared" si="83"/>
        <v>1</v>
      </c>
      <c r="AA290" s="64">
        <f t="shared" si="84"/>
        <v>1</v>
      </c>
    </row>
    <row r="291" spans="1:27" ht="83.25" customHeight="1" x14ac:dyDescent="0.8">
      <c r="A291" s="29">
        <v>289</v>
      </c>
      <c r="B291" s="31" t="s">
        <v>831</v>
      </c>
      <c r="C291" s="5" t="s">
        <v>1061</v>
      </c>
      <c r="D291" s="6">
        <v>31079</v>
      </c>
      <c r="E291" s="7" t="s">
        <v>512</v>
      </c>
      <c r="F291" s="8" t="s">
        <v>284</v>
      </c>
      <c r="G291" s="76">
        <v>50509026</v>
      </c>
      <c r="H291" s="74" t="s">
        <v>1351</v>
      </c>
      <c r="I291" s="3"/>
      <c r="J291" s="60"/>
      <c r="K291" s="61">
        <f t="shared" si="68"/>
        <v>1</v>
      </c>
      <c r="L291" s="62" t="str">
        <f t="shared" si="69"/>
        <v>50509026</v>
      </c>
      <c r="M291" s="66" t="str">
        <f t="shared" si="70"/>
        <v>050509026</v>
      </c>
      <c r="N291" s="63">
        <f t="shared" si="71"/>
        <v>1</v>
      </c>
      <c r="O291" s="63">
        <f t="shared" si="72"/>
        <v>1</v>
      </c>
      <c r="P291" s="63">
        <f t="shared" si="73"/>
        <v>1</v>
      </c>
      <c r="Q291" s="64">
        <f t="shared" si="74"/>
        <v>1</v>
      </c>
      <c r="R291" s="65" t="str">
        <f t="shared" si="75"/>
        <v>086962358</v>
      </c>
      <c r="S291" s="62" t="str">
        <f t="shared" si="76"/>
        <v>086962358</v>
      </c>
      <c r="T291" s="63" t="e">
        <f t="shared" si="77"/>
        <v>#VALUE!</v>
      </c>
      <c r="U291" s="62" t="str">
        <f t="shared" si="78"/>
        <v>086962358</v>
      </c>
      <c r="V291" s="66" t="str">
        <f t="shared" si="79"/>
        <v>086962358</v>
      </c>
      <c r="W291" s="63">
        <f t="shared" si="80"/>
        <v>1</v>
      </c>
      <c r="X291" s="67">
        <f t="shared" si="81"/>
        <v>1</v>
      </c>
      <c r="Y291" s="63">
        <f t="shared" si="82"/>
        <v>1</v>
      </c>
      <c r="Z291" s="64">
        <f t="shared" si="83"/>
        <v>1</v>
      </c>
      <c r="AA291" s="64">
        <f t="shared" si="84"/>
        <v>1</v>
      </c>
    </row>
    <row r="292" spans="1:27" ht="83.25" customHeight="1" x14ac:dyDescent="0.8">
      <c r="A292" s="29">
        <v>290</v>
      </c>
      <c r="B292" s="31" t="s">
        <v>832</v>
      </c>
      <c r="C292" s="5" t="s">
        <v>1061</v>
      </c>
      <c r="D292" s="6">
        <v>36282</v>
      </c>
      <c r="E292" s="7" t="s">
        <v>512</v>
      </c>
      <c r="F292" s="8" t="s">
        <v>285</v>
      </c>
      <c r="G292" s="76">
        <v>51051084</v>
      </c>
      <c r="H292" s="74" t="s">
        <v>1352</v>
      </c>
      <c r="I292" s="3"/>
      <c r="J292" s="60"/>
      <c r="K292" s="61">
        <f t="shared" si="68"/>
        <v>1</v>
      </c>
      <c r="L292" s="62" t="str">
        <f t="shared" si="69"/>
        <v>51051084</v>
      </c>
      <c r="M292" s="66" t="str">
        <f t="shared" si="70"/>
        <v>051051084</v>
      </c>
      <c r="N292" s="63">
        <f t="shared" si="71"/>
        <v>1</v>
      </c>
      <c r="O292" s="63">
        <f t="shared" si="72"/>
        <v>1</v>
      </c>
      <c r="P292" s="63">
        <f t="shared" si="73"/>
        <v>1</v>
      </c>
      <c r="Q292" s="64">
        <f t="shared" si="74"/>
        <v>1</v>
      </c>
      <c r="R292" s="65" t="str">
        <f t="shared" si="75"/>
        <v>0964764576</v>
      </c>
      <c r="S292" s="62" t="str">
        <f t="shared" si="76"/>
        <v>0964764576</v>
      </c>
      <c r="T292" s="63" t="e">
        <f t="shared" si="77"/>
        <v>#VALUE!</v>
      </c>
      <c r="U292" s="62" t="str">
        <f t="shared" si="78"/>
        <v>0964764576</v>
      </c>
      <c r="V292" s="66" t="str">
        <f t="shared" si="79"/>
        <v>0964764576</v>
      </c>
      <c r="W292" s="63">
        <f t="shared" si="80"/>
        <v>1</v>
      </c>
      <c r="X292" s="67">
        <f t="shared" si="81"/>
        <v>1</v>
      </c>
      <c r="Y292" s="63">
        <f t="shared" si="82"/>
        <v>1</v>
      </c>
      <c r="Z292" s="64">
        <f t="shared" si="83"/>
        <v>1</v>
      </c>
      <c r="AA292" s="64">
        <f t="shared" si="84"/>
        <v>1</v>
      </c>
    </row>
    <row r="293" spans="1:27" ht="83.25" customHeight="1" x14ac:dyDescent="0.8">
      <c r="A293" s="29">
        <v>291</v>
      </c>
      <c r="B293" s="31" t="s">
        <v>833</v>
      </c>
      <c r="C293" s="5" t="s">
        <v>1061</v>
      </c>
      <c r="D293" s="11">
        <v>36028</v>
      </c>
      <c r="E293" s="7" t="s">
        <v>512</v>
      </c>
      <c r="F293" s="12" t="s">
        <v>286</v>
      </c>
      <c r="G293" s="77">
        <v>62155961</v>
      </c>
      <c r="H293" s="74" t="s">
        <v>1353</v>
      </c>
      <c r="I293" s="3"/>
      <c r="J293" s="60"/>
      <c r="K293" s="61">
        <f t="shared" si="68"/>
        <v>1</v>
      </c>
      <c r="L293" s="62" t="str">
        <f t="shared" si="69"/>
        <v>62155961</v>
      </c>
      <c r="M293" s="66" t="str">
        <f t="shared" si="70"/>
        <v>062155961</v>
      </c>
      <c r="N293" s="63">
        <f t="shared" si="71"/>
        <v>1</v>
      </c>
      <c r="O293" s="63">
        <f t="shared" si="72"/>
        <v>1</v>
      </c>
      <c r="P293" s="63">
        <f t="shared" si="73"/>
        <v>1</v>
      </c>
      <c r="Q293" s="64">
        <f t="shared" si="74"/>
        <v>1</v>
      </c>
      <c r="R293" s="65" t="str">
        <f t="shared" si="75"/>
        <v>0966213251</v>
      </c>
      <c r="S293" s="62" t="str">
        <f t="shared" si="76"/>
        <v>0966213251</v>
      </c>
      <c r="T293" s="63" t="e">
        <f t="shared" si="77"/>
        <v>#VALUE!</v>
      </c>
      <c r="U293" s="62" t="str">
        <f t="shared" si="78"/>
        <v>0966213251</v>
      </c>
      <c r="V293" s="66" t="str">
        <f t="shared" si="79"/>
        <v>0966213251</v>
      </c>
      <c r="W293" s="63">
        <f t="shared" si="80"/>
        <v>1</v>
      </c>
      <c r="X293" s="67">
        <f t="shared" si="81"/>
        <v>1</v>
      </c>
      <c r="Y293" s="63">
        <f t="shared" si="82"/>
        <v>1</v>
      </c>
      <c r="Z293" s="64">
        <f t="shared" si="83"/>
        <v>1</v>
      </c>
      <c r="AA293" s="64">
        <f t="shared" si="84"/>
        <v>1</v>
      </c>
    </row>
    <row r="294" spans="1:27" ht="83.25" customHeight="1" x14ac:dyDescent="0.8">
      <c r="A294" s="29">
        <v>292</v>
      </c>
      <c r="B294" s="31" t="s">
        <v>834</v>
      </c>
      <c r="C294" s="5" t="s">
        <v>1061</v>
      </c>
      <c r="D294" s="11">
        <v>30468</v>
      </c>
      <c r="E294" s="7" t="s">
        <v>512</v>
      </c>
      <c r="F294" s="12" t="s">
        <v>287</v>
      </c>
      <c r="G294" s="77" t="s">
        <v>520</v>
      </c>
      <c r="H294" s="74" t="s">
        <v>1354</v>
      </c>
      <c r="I294" s="3"/>
      <c r="J294" s="60"/>
      <c r="K294" s="61">
        <f t="shared" si="68"/>
        <v>1</v>
      </c>
      <c r="L294" s="62" t="str">
        <f t="shared" si="69"/>
        <v>040156758</v>
      </c>
      <c r="M294" s="66" t="str">
        <f t="shared" si="70"/>
        <v>040156758</v>
      </c>
      <c r="N294" s="63">
        <f t="shared" si="71"/>
        <v>1</v>
      </c>
      <c r="O294" s="63">
        <f t="shared" si="72"/>
        <v>1</v>
      </c>
      <c r="P294" s="63">
        <f t="shared" si="73"/>
        <v>1</v>
      </c>
      <c r="Q294" s="64">
        <f t="shared" si="74"/>
        <v>1</v>
      </c>
      <c r="R294" s="65" t="str">
        <f t="shared" si="75"/>
        <v>087803187</v>
      </c>
      <c r="S294" s="62" t="str">
        <f t="shared" si="76"/>
        <v>087803187</v>
      </c>
      <c r="T294" s="63" t="e">
        <f t="shared" si="77"/>
        <v>#VALUE!</v>
      </c>
      <c r="U294" s="62" t="str">
        <f t="shared" si="78"/>
        <v>087803187</v>
      </c>
      <c r="V294" s="66" t="str">
        <f t="shared" si="79"/>
        <v>087803187</v>
      </c>
      <c r="W294" s="63">
        <f t="shared" si="80"/>
        <v>1</v>
      </c>
      <c r="X294" s="67">
        <f t="shared" si="81"/>
        <v>1</v>
      </c>
      <c r="Y294" s="63">
        <f t="shared" si="82"/>
        <v>1</v>
      </c>
      <c r="Z294" s="64">
        <f t="shared" si="83"/>
        <v>1</v>
      </c>
      <c r="AA294" s="64">
        <f t="shared" si="84"/>
        <v>1</v>
      </c>
    </row>
    <row r="295" spans="1:27" ht="83.25" customHeight="1" x14ac:dyDescent="0.8">
      <c r="A295" s="29">
        <v>293</v>
      </c>
      <c r="B295" s="31" t="s">
        <v>835</v>
      </c>
      <c r="C295" s="5" t="s">
        <v>1061</v>
      </c>
      <c r="D295" s="15">
        <v>35073</v>
      </c>
      <c r="E295" s="7" t="s">
        <v>512</v>
      </c>
      <c r="F295" s="16" t="s">
        <v>288</v>
      </c>
      <c r="G295" s="78">
        <v>50835080</v>
      </c>
      <c r="H295" s="74" t="s">
        <v>1355</v>
      </c>
      <c r="I295" s="3"/>
      <c r="J295" s="60"/>
      <c r="K295" s="61">
        <f t="shared" si="68"/>
        <v>1</v>
      </c>
      <c r="L295" s="62" t="str">
        <f t="shared" si="69"/>
        <v>50835080</v>
      </c>
      <c r="M295" s="66" t="str">
        <f t="shared" si="70"/>
        <v>050835080</v>
      </c>
      <c r="N295" s="63">
        <f t="shared" si="71"/>
        <v>1</v>
      </c>
      <c r="O295" s="63">
        <f t="shared" si="72"/>
        <v>1</v>
      </c>
      <c r="P295" s="63">
        <f t="shared" si="73"/>
        <v>1</v>
      </c>
      <c r="Q295" s="64">
        <f t="shared" si="74"/>
        <v>1</v>
      </c>
      <c r="R295" s="65" t="str">
        <f t="shared" si="75"/>
        <v>0969815293</v>
      </c>
      <c r="S295" s="62" t="str">
        <f t="shared" si="76"/>
        <v>0969815293</v>
      </c>
      <c r="T295" s="63" t="e">
        <f t="shared" si="77"/>
        <v>#VALUE!</v>
      </c>
      <c r="U295" s="62" t="str">
        <f t="shared" si="78"/>
        <v>0969815293</v>
      </c>
      <c r="V295" s="66" t="str">
        <f t="shared" si="79"/>
        <v>0969815293</v>
      </c>
      <c r="W295" s="63">
        <f t="shared" si="80"/>
        <v>1</v>
      </c>
      <c r="X295" s="67">
        <f t="shared" si="81"/>
        <v>1</v>
      </c>
      <c r="Y295" s="63">
        <f t="shared" si="82"/>
        <v>1</v>
      </c>
      <c r="Z295" s="64">
        <f t="shared" si="83"/>
        <v>1</v>
      </c>
      <c r="AA295" s="64">
        <f t="shared" si="84"/>
        <v>1</v>
      </c>
    </row>
    <row r="296" spans="1:27" ht="83.25" customHeight="1" x14ac:dyDescent="0.8">
      <c r="A296" s="29">
        <v>294</v>
      </c>
      <c r="B296" s="31" t="s">
        <v>836</v>
      </c>
      <c r="C296" s="5" t="s">
        <v>1061</v>
      </c>
      <c r="D296" s="11">
        <v>36443</v>
      </c>
      <c r="E296" s="7" t="s">
        <v>512</v>
      </c>
      <c r="F296" s="12" t="s">
        <v>289</v>
      </c>
      <c r="G296" s="77">
        <v>160423468</v>
      </c>
      <c r="H296" s="74" t="s">
        <v>1356</v>
      </c>
      <c r="I296" s="3"/>
      <c r="J296" s="60"/>
      <c r="K296" s="61">
        <f t="shared" si="68"/>
        <v>1</v>
      </c>
      <c r="L296" s="62" t="str">
        <f t="shared" si="69"/>
        <v>160423468</v>
      </c>
      <c r="M296" s="66" t="str">
        <f t="shared" si="70"/>
        <v>160423468</v>
      </c>
      <c r="N296" s="63">
        <f t="shared" si="71"/>
        <v>1</v>
      </c>
      <c r="O296" s="63">
        <f t="shared" si="72"/>
        <v>1</v>
      </c>
      <c r="P296" s="63">
        <f t="shared" si="73"/>
        <v>1</v>
      </c>
      <c r="Q296" s="64">
        <f t="shared" si="74"/>
        <v>1</v>
      </c>
      <c r="R296" s="65" t="str">
        <f t="shared" si="75"/>
        <v>0889364076</v>
      </c>
      <c r="S296" s="62" t="str">
        <f t="shared" si="76"/>
        <v>0889364076</v>
      </c>
      <c r="T296" s="63" t="e">
        <f t="shared" si="77"/>
        <v>#VALUE!</v>
      </c>
      <c r="U296" s="62" t="str">
        <f t="shared" si="78"/>
        <v>0889364076</v>
      </c>
      <c r="V296" s="66" t="str">
        <f t="shared" si="79"/>
        <v>0889364076</v>
      </c>
      <c r="W296" s="63">
        <f t="shared" si="80"/>
        <v>1</v>
      </c>
      <c r="X296" s="67">
        <f t="shared" si="81"/>
        <v>1</v>
      </c>
      <c r="Y296" s="63">
        <f t="shared" si="82"/>
        <v>1</v>
      </c>
      <c r="Z296" s="64">
        <f t="shared" si="83"/>
        <v>1</v>
      </c>
      <c r="AA296" s="64">
        <f t="shared" si="84"/>
        <v>1</v>
      </c>
    </row>
    <row r="297" spans="1:27" ht="83.25" customHeight="1" x14ac:dyDescent="0.8">
      <c r="A297" s="29">
        <v>295</v>
      </c>
      <c r="B297" s="31" t="s">
        <v>837</v>
      </c>
      <c r="C297" s="5" t="s">
        <v>1061</v>
      </c>
      <c r="D297" s="15">
        <v>30602</v>
      </c>
      <c r="E297" s="7" t="s">
        <v>512</v>
      </c>
      <c r="F297" s="16" t="s">
        <v>290</v>
      </c>
      <c r="G297" s="78" t="s">
        <v>521</v>
      </c>
      <c r="H297" s="74" t="s">
        <v>1357</v>
      </c>
      <c r="I297" s="3"/>
      <c r="J297" s="60"/>
      <c r="K297" s="61">
        <f t="shared" si="68"/>
        <v>1</v>
      </c>
      <c r="L297" s="62" t="str">
        <f t="shared" si="69"/>
        <v>110189086</v>
      </c>
      <c r="M297" s="66" t="str">
        <f t="shared" si="70"/>
        <v>110189086</v>
      </c>
      <c r="N297" s="63">
        <f t="shared" si="71"/>
        <v>1</v>
      </c>
      <c r="O297" s="63">
        <f t="shared" si="72"/>
        <v>1</v>
      </c>
      <c r="P297" s="63">
        <f t="shared" si="73"/>
        <v>1</v>
      </c>
      <c r="Q297" s="64">
        <f t="shared" si="74"/>
        <v>1</v>
      </c>
      <c r="R297" s="65" t="str">
        <f t="shared" si="75"/>
        <v>0973252854</v>
      </c>
      <c r="S297" s="62" t="str">
        <f t="shared" si="76"/>
        <v>0973252854</v>
      </c>
      <c r="T297" s="63" t="e">
        <f t="shared" si="77"/>
        <v>#VALUE!</v>
      </c>
      <c r="U297" s="62" t="str">
        <f t="shared" si="78"/>
        <v>0973252854</v>
      </c>
      <c r="V297" s="66" t="str">
        <f t="shared" si="79"/>
        <v>0973252854</v>
      </c>
      <c r="W297" s="63">
        <f t="shared" si="80"/>
        <v>1</v>
      </c>
      <c r="X297" s="67">
        <f t="shared" si="81"/>
        <v>1</v>
      </c>
      <c r="Y297" s="63">
        <f t="shared" si="82"/>
        <v>1</v>
      </c>
      <c r="Z297" s="64">
        <f t="shared" si="83"/>
        <v>1</v>
      </c>
      <c r="AA297" s="64">
        <f t="shared" si="84"/>
        <v>1</v>
      </c>
    </row>
    <row r="298" spans="1:27" ht="83.25" customHeight="1" x14ac:dyDescent="0.8">
      <c r="A298" s="29">
        <v>296</v>
      </c>
      <c r="B298" s="31" t="s">
        <v>838</v>
      </c>
      <c r="C298" s="5" t="s">
        <v>1061</v>
      </c>
      <c r="D298" s="15">
        <v>32631</v>
      </c>
      <c r="E298" s="7" t="s">
        <v>512</v>
      </c>
      <c r="F298" s="16" t="s">
        <v>291</v>
      </c>
      <c r="G298" s="78">
        <v>110539307</v>
      </c>
      <c r="H298" s="74" t="s">
        <v>1358</v>
      </c>
      <c r="I298" s="3"/>
      <c r="J298" s="60"/>
      <c r="K298" s="61">
        <f t="shared" si="68"/>
        <v>1</v>
      </c>
      <c r="L298" s="62" t="str">
        <f t="shared" si="69"/>
        <v>110539307</v>
      </c>
      <c r="M298" s="66" t="str">
        <f t="shared" si="70"/>
        <v>110539307</v>
      </c>
      <c r="N298" s="63">
        <f t="shared" si="71"/>
        <v>1</v>
      </c>
      <c r="O298" s="63">
        <f t="shared" si="72"/>
        <v>1</v>
      </c>
      <c r="P298" s="63">
        <f t="shared" si="73"/>
        <v>1</v>
      </c>
      <c r="Q298" s="64">
        <f t="shared" si="74"/>
        <v>1</v>
      </c>
      <c r="R298" s="65" t="str">
        <f t="shared" si="75"/>
        <v>0973988491</v>
      </c>
      <c r="S298" s="62" t="str">
        <f t="shared" si="76"/>
        <v>0973988491</v>
      </c>
      <c r="T298" s="63" t="e">
        <f t="shared" si="77"/>
        <v>#VALUE!</v>
      </c>
      <c r="U298" s="62" t="str">
        <f t="shared" si="78"/>
        <v>0973988491</v>
      </c>
      <c r="V298" s="66" t="str">
        <f t="shared" si="79"/>
        <v>0973988491</v>
      </c>
      <c r="W298" s="63">
        <f t="shared" si="80"/>
        <v>1</v>
      </c>
      <c r="X298" s="67">
        <f t="shared" si="81"/>
        <v>1</v>
      </c>
      <c r="Y298" s="63">
        <f t="shared" si="82"/>
        <v>1</v>
      </c>
      <c r="Z298" s="64">
        <f t="shared" si="83"/>
        <v>1</v>
      </c>
      <c r="AA298" s="64">
        <f t="shared" si="84"/>
        <v>1</v>
      </c>
    </row>
    <row r="299" spans="1:27" ht="83.25" customHeight="1" x14ac:dyDescent="0.8">
      <c r="A299" s="29">
        <v>297</v>
      </c>
      <c r="B299" s="31" t="s">
        <v>839</v>
      </c>
      <c r="C299" s="5" t="s">
        <v>1061</v>
      </c>
      <c r="D299" s="15">
        <v>36628</v>
      </c>
      <c r="E299" s="7" t="s">
        <v>512</v>
      </c>
      <c r="F299" s="16" t="s">
        <v>292</v>
      </c>
      <c r="G299" s="78">
        <v>31003953</v>
      </c>
      <c r="H299" s="74" t="s">
        <v>1359</v>
      </c>
      <c r="I299" s="3"/>
      <c r="J299" s="60"/>
      <c r="K299" s="61">
        <f t="shared" si="68"/>
        <v>1</v>
      </c>
      <c r="L299" s="62" t="str">
        <f t="shared" si="69"/>
        <v>31003953</v>
      </c>
      <c r="M299" s="66" t="str">
        <f t="shared" si="70"/>
        <v>031003953</v>
      </c>
      <c r="N299" s="63">
        <f t="shared" si="71"/>
        <v>1</v>
      </c>
      <c r="O299" s="63">
        <f t="shared" si="72"/>
        <v>1</v>
      </c>
      <c r="P299" s="63">
        <f t="shared" si="73"/>
        <v>1</v>
      </c>
      <c r="Q299" s="64">
        <f t="shared" si="74"/>
        <v>1</v>
      </c>
      <c r="R299" s="65" t="str">
        <f t="shared" si="75"/>
        <v>015223953</v>
      </c>
      <c r="S299" s="62" t="str">
        <f t="shared" si="76"/>
        <v>015223953</v>
      </c>
      <c r="T299" s="63" t="e">
        <f t="shared" si="77"/>
        <v>#VALUE!</v>
      </c>
      <c r="U299" s="62" t="str">
        <f t="shared" si="78"/>
        <v>015223953</v>
      </c>
      <c r="V299" s="66" t="str">
        <f t="shared" si="79"/>
        <v>015223953</v>
      </c>
      <c r="W299" s="63">
        <f t="shared" si="80"/>
        <v>1</v>
      </c>
      <c r="X299" s="67">
        <f t="shared" si="81"/>
        <v>1</v>
      </c>
      <c r="Y299" s="63">
        <f t="shared" si="82"/>
        <v>1</v>
      </c>
      <c r="Z299" s="64">
        <f t="shared" si="83"/>
        <v>1</v>
      </c>
      <c r="AA299" s="64">
        <f t="shared" si="84"/>
        <v>1</v>
      </c>
    </row>
    <row r="300" spans="1:27" ht="83.25" customHeight="1" x14ac:dyDescent="0.8">
      <c r="A300" s="29">
        <v>298</v>
      </c>
      <c r="B300" s="31" t="s">
        <v>840</v>
      </c>
      <c r="C300" s="5" t="s">
        <v>1061</v>
      </c>
      <c r="D300" s="11">
        <v>36804</v>
      </c>
      <c r="E300" s="7" t="s">
        <v>512</v>
      </c>
      <c r="F300" s="12" t="s">
        <v>293</v>
      </c>
      <c r="G300" s="77">
        <v>51516103</v>
      </c>
      <c r="H300" s="74" t="s">
        <v>1360</v>
      </c>
      <c r="I300" s="3"/>
      <c r="J300" s="60"/>
      <c r="K300" s="61">
        <f t="shared" si="68"/>
        <v>1</v>
      </c>
      <c r="L300" s="62" t="str">
        <f t="shared" si="69"/>
        <v>51516103</v>
      </c>
      <c r="M300" s="66" t="str">
        <f t="shared" si="70"/>
        <v>051516103</v>
      </c>
      <c r="N300" s="63">
        <f t="shared" si="71"/>
        <v>1</v>
      </c>
      <c r="O300" s="63">
        <f t="shared" si="72"/>
        <v>1</v>
      </c>
      <c r="P300" s="63">
        <f t="shared" si="73"/>
        <v>1</v>
      </c>
      <c r="Q300" s="64">
        <f t="shared" si="74"/>
        <v>1</v>
      </c>
      <c r="R300" s="65" t="str">
        <f t="shared" si="75"/>
        <v>0969495531</v>
      </c>
      <c r="S300" s="62" t="str">
        <f t="shared" si="76"/>
        <v>0969495531</v>
      </c>
      <c r="T300" s="63" t="e">
        <f t="shared" si="77"/>
        <v>#VALUE!</v>
      </c>
      <c r="U300" s="62" t="str">
        <f t="shared" si="78"/>
        <v>0969495531</v>
      </c>
      <c r="V300" s="66" t="str">
        <f t="shared" si="79"/>
        <v>0969495531</v>
      </c>
      <c r="W300" s="63">
        <f t="shared" si="80"/>
        <v>1</v>
      </c>
      <c r="X300" s="67">
        <f t="shared" si="81"/>
        <v>1</v>
      </c>
      <c r="Y300" s="63">
        <f t="shared" si="82"/>
        <v>1</v>
      </c>
      <c r="Z300" s="64">
        <f t="shared" si="83"/>
        <v>1</v>
      </c>
      <c r="AA300" s="64">
        <f t="shared" si="84"/>
        <v>1</v>
      </c>
    </row>
    <row r="301" spans="1:27" ht="83.25" customHeight="1" x14ac:dyDescent="0.8">
      <c r="A301" s="29">
        <v>299</v>
      </c>
      <c r="B301" s="31" t="s">
        <v>841</v>
      </c>
      <c r="C301" s="5" t="s">
        <v>1061</v>
      </c>
      <c r="D301" s="11">
        <v>28972</v>
      </c>
      <c r="E301" s="7" t="s">
        <v>512</v>
      </c>
      <c r="F301" s="12" t="s">
        <v>294</v>
      </c>
      <c r="G301" s="77">
        <v>160482898</v>
      </c>
      <c r="H301" s="74" t="s">
        <v>1361</v>
      </c>
      <c r="I301" s="3"/>
      <c r="J301" s="60"/>
      <c r="K301" s="61">
        <f t="shared" si="68"/>
        <v>1</v>
      </c>
      <c r="L301" s="62" t="str">
        <f t="shared" si="69"/>
        <v>160482898</v>
      </c>
      <c r="M301" s="66" t="str">
        <f t="shared" si="70"/>
        <v>160482898</v>
      </c>
      <c r="N301" s="63">
        <f t="shared" si="71"/>
        <v>1</v>
      </c>
      <c r="O301" s="63">
        <f t="shared" si="72"/>
        <v>1</v>
      </c>
      <c r="P301" s="63">
        <f t="shared" si="73"/>
        <v>1</v>
      </c>
      <c r="Q301" s="64">
        <f t="shared" si="74"/>
        <v>1</v>
      </c>
      <c r="R301" s="65" t="str">
        <f t="shared" si="75"/>
        <v>0969393083</v>
      </c>
      <c r="S301" s="62" t="str">
        <f t="shared" si="76"/>
        <v>0969393083</v>
      </c>
      <c r="T301" s="63" t="e">
        <f t="shared" si="77"/>
        <v>#VALUE!</v>
      </c>
      <c r="U301" s="62" t="str">
        <f t="shared" si="78"/>
        <v>0969393083</v>
      </c>
      <c r="V301" s="66" t="str">
        <f t="shared" si="79"/>
        <v>0969393083</v>
      </c>
      <c r="W301" s="63">
        <f t="shared" si="80"/>
        <v>1</v>
      </c>
      <c r="X301" s="67">
        <f t="shared" si="81"/>
        <v>1</v>
      </c>
      <c r="Y301" s="63">
        <f t="shared" si="82"/>
        <v>1</v>
      </c>
      <c r="Z301" s="64">
        <f t="shared" si="83"/>
        <v>1</v>
      </c>
      <c r="AA301" s="64">
        <f t="shared" si="84"/>
        <v>1</v>
      </c>
    </row>
    <row r="302" spans="1:27" ht="83.25" customHeight="1" x14ac:dyDescent="0.8">
      <c r="A302" s="29">
        <v>300</v>
      </c>
      <c r="B302" s="31" t="s">
        <v>842</v>
      </c>
      <c r="C302" s="5" t="s">
        <v>1063</v>
      </c>
      <c r="D302" s="11">
        <v>33636</v>
      </c>
      <c r="E302" s="7" t="s">
        <v>512</v>
      </c>
      <c r="F302" s="12" t="s">
        <v>295</v>
      </c>
      <c r="G302" s="77">
        <v>30480193</v>
      </c>
      <c r="H302" s="74" t="s">
        <v>1362</v>
      </c>
      <c r="I302" s="3"/>
      <c r="J302" s="60"/>
      <c r="K302" s="61">
        <f t="shared" si="68"/>
        <v>1</v>
      </c>
      <c r="L302" s="62" t="str">
        <f t="shared" si="69"/>
        <v>30480193</v>
      </c>
      <c r="M302" s="66" t="str">
        <f t="shared" si="70"/>
        <v>030480193</v>
      </c>
      <c r="N302" s="63">
        <f t="shared" si="71"/>
        <v>1</v>
      </c>
      <c r="O302" s="63">
        <f t="shared" si="72"/>
        <v>1</v>
      </c>
      <c r="P302" s="63">
        <f t="shared" si="73"/>
        <v>1</v>
      </c>
      <c r="Q302" s="64">
        <f t="shared" si="74"/>
        <v>1</v>
      </c>
      <c r="R302" s="65" t="str">
        <f t="shared" si="75"/>
        <v>0889612580</v>
      </c>
      <c r="S302" s="62" t="str">
        <f t="shared" si="76"/>
        <v>0889612580</v>
      </c>
      <c r="T302" s="63" t="e">
        <f t="shared" si="77"/>
        <v>#VALUE!</v>
      </c>
      <c r="U302" s="62" t="str">
        <f t="shared" si="78"/>
        <v>0889612580</v>
      </c>
      <c r="V302" s="66" t="str">
        <f t="shared" si="79"/>
        <v>0889612580</v>
      </c>
      <c r="W302" s="63">
        <f t="shared" si="80"/>
        <v>1</v>
      </c>
      <c r="X302" s="67">
        <f t="shared" si="81"/>
        <v>1</v>
      </c>
      <c r="Y302" s="63">
        <f t="shared" si="82"/>
        <v>1</v>
      </c>
      <c r="Z302" s="64">
        <f t="shared" si="83"/>
        <v>1</v>
      </c>
      <c r="AA302" s="64">
        <f t="shared" si="84"/>
        <v>1</v>
      </c>
    </row>
    <row r="303" spans="1:27" ht="83.25" customHeight="1" x14ac:dyDescent="0.8">
      <c r="A303" s="29">
        <v>301</v>
      </c>
      <c r="B303" s="31" t="s">
        <v>843</v>
      </c>
      <c r="C303" s="5" t="s">
        <v>1061</v>
      </c>
      <c r="D303" s="11">
        <v>37010</v>
      </c>
      <c r="E303" s="7" t="s">
        <v>512</v>
      </c>
      <c r="F303" s="12" t="s">
        <v>296</v>
      </c>
      <c r="G303" s="77">
        <v>31049398</v>
      </c>
      <c r="H303" s="74" t="s">
        <v>1363</v>
      </c>
      <c r="I303" s="3"/>
      <c r="J303" s="60"/>
      <c r="K303" s="61">
        <f t="shared" si="68"/>
        <v>1</v>
      </c>
      <c r="L303" s="62" t="str">
        <f t="shared" si="69"/>
        <v>31049398</v>
      </c>
      <c r="M303" s="66" t="str">
        <f t="shared" si="70"/>
        <v>031049398</v>
      </c>
      <c r="N303" s="63">
        <f t="shared" si="71"/>
        <v>1</v>
      </c>
      <c r="O303" s="63">
        <f t="shared" si="72"/>
        <v>1</v>
      </c>
      <c r="P303" s="63">
        <f t="shared" si="73"/>
        <v>1</v>
      </c>
      <c r="Q303" s="64">
        <f t="shared" si="74"/>
        <v>1</v>
      </c>
      <c r="R303" s="65" t="str">
        <f t="shared" si="75"/>
        <v>0964674250</v>
      </c>
      <c r="S303" s="62" t="str">
        <f t="shared" si="76"/>
        <v>0964674250</v>
      </c>
      <c r="T303" s="63" t="e">
        <f t="shared" si="77"/>
        <v>#VALUE!</v>
      </c>
      <c r="U303" s="62" t="str">
        <f t="shared" si="78"/>
        <v>0964674250</v>
      </c>
      <c r="V303" s="66" t="str">
        <f t="shared" si="79"/>
        <v>0964674250</v>
      </c>
      <c r="W303" s="63">
        <f t="shared" si="80"/>
        <v>1</v>
      </c>
      <c r="X303" s="67">
        <f t="shared" si="81"/>
        <v>1</v>
      </c>
      <c r="Y303" s="63">
        <f t="shared" si="82"/>
        <v>1</v>
      </c>
      <c r="Z303" s="64">
        <f t="shared" si="83"/>
        <v>1</v>
      </c>
      <c r="AA303" s="64">
        <f t="shared" si="84"/>
        <v>1</v>
      </c>
    </row>
    <row r="304" spans="1:27" ht="83.25" customHeight="1" x14ac:dyDescent="0.8">
      <c r="A304" s="29">
        <v>302</v>
      </c>
      <c r="B304" s="31" t="s">
        <v>475</v>
      </c>
      <c r="C304" s="5" t="s">
        <v>1061</v>
      </c>
      <c r="D304" s="11">
        <v>32679</v>
      </c>
      <c r="E304" s="7" t="s">
        <v>512</v>
      </c>
      <c r="F304" s="12" t="s">
        <v>476</v>
      </c>
      <c r="G304" s="77">
        <v>110336987</v>
      </c>
      <c r="H304" s="74" t="s">
        <v>1364</v>
      </c>
      <c r="I304" s="3"/>
      <c r="J304" s="60"/>
      <c r="K304" s="61">
        <f t="shared" si="68"/>
        <v>1</v>
      </c>
      <c r="L304" s="62" t="str">
        <f t="shared" si="69"/>
        <v>110336987</v>
      </c>
      <c r="M304" s="66" t="str">
        <f t="shared" si="70"/>
        <v>110336987</v>
      </c>
      <c r="N304" s="63">
        <f t="shared" si="71"/>
        <v>1</v>
      </c>
      <c r="O304" s="63">
        <f t="shared" si="72"/>
        <v>1</v>
      </c>
      <c r="P304" s="63">
        <f t="shared" si="73"/>
        <v>1</v>
      </c>
      <c r="Q304" s="64">
        <f t="shared" si="74"/>
        <v>1</v>
      </c>
      <c r="R304" s="65" t="str">
        <f t="shared" si="75"/>
        <v>0964694683</v>
      </c>
      <c r="S304" s="62" t="str">
        <f t="shared" si="76"/>
        <v>0964694683</v>
      </c>
      <c r="T304" s="63" t="e">
        <f t="shared" si="77"/>
        <v>#VALUE!</v>
      </c>
      <c r="U304" s="62" t="str">
        <f t="shared" si="78"/>
        <v>0964694683</v>
      </c>
      <c r="V304" s="66" t="str">
        <f t="shared" si="79"/>
        <v>0964694683</v>
      </c>
      <c r="W304" s="63">
        <f t="shared" si="80"/>
        <v>1</v>
      </c>
      <c r="X304" s="67">
        <f t="shared" si="81"/>
        <v>1</v>
      </c>
      <c r="Y304" s="63">
        <f t="shared" si="82"/>
        <v>1</v>
      </c>
      <c r="Z304" s="64">
        <f t="shared" si="83"/>
        <v>1</v>
      </c>
      <c r="AA304" s="64">
        <f t="shared" si="84"/>
        <v>1</v>
      </c>
    </row>
    <row r="305" spans="1:27" ht="83.25" customHeight="1" x14ac:dyDescent="0.8">
      <c r="A305" s="29">
        <v>303</v>
      </c>
      <c r="B305" s="31" t="s">
        <v>844</v>
      </c>
      <c r="C305" s="5" t="s">
        <v>1061</v>
      </c>
      <c r="D305" s="6">
        <v>32600</v>
      </c>
      <c r="E305" s="7" t="s">
        <v>522</v>
      </c>
      <c r="F305" s="8" t="s">
        <v>297</v>
      </c>
      <c r="G305" s="76">
        <v>30472982</v>
      </c>
      <c r="H305" s="74" t="s">
        <v>1365</v>
      </c>
      <c r="I305" s="3"/>
      <c r="J305" s="60"/>
      <c r="K305" s="61">
        <f t="shared" si="68"/>
        <v>1</v>
      </c>
      <c r="L305" s="62" t="str">
        <f t="shared" si="69"/>
        <v>30472982</v>
      </c>
      <c r="M305" s="66" t="str">
        <f t="shared" si="70"/>
        <v>030472982</v>
      </c>
      <c r="N305" s="63">
        <f t="shared" si="71"/>
        <v>1</v>
      </c>
      <c r="O305" s="63">
        <f t="shared" si="72"/>
        <v>1</v>
      </c>
      <c r="P305" s="63">
        <f t="shared" si="73"/>
        <v>1</v>
      </c>
      <c r="Q305" s="64">
        <f t="shared" si="74"/>
        <v>1</v>
      </c>
      <c r="R305" s="65" t="str">
        <f t="shared" si="75"/>
        <v>0962755045</v>
      </c>
      <c r="S305" s="62" t="str">
        <f t="shared" si="76"/>
        <v>0962755045</v>
      </c>
      <c r="T305" s="63" t="e">
        <f t="shared" si="77"/>
        <v>#VALUE!</v>
      </c>
      <c r="U305" s="62" t="str">
        <f t="shared" si="78"/>
        <v>0962755045</v>
      </c>
      <c r="V305" s="66" t="str">
        <f t="shared" si="79"/>
        <v>0962755045</v>
      </c>
      <c r="W305" s="63">
        <f t="shared" si="80"/>
        <v>1</v>
      </c>
      <c r="X305" s="67">
        <f t="shared" si="81"/>
        <v>1</v>
      </c>
      <c r="Y305" s="63">
        <f t="shared" si="82"/>
        <v>1</v>
      </c>
      <c r="Z305" s="64">
        <f t="shared" si="83"/>
        <v>1</v>
      </c>
      <c r="AA305" s="64">
        <f t="shared" si="84"/>
        <v>1</v>
      </c>
    </row>
    <row r="306" spans="1:27" ht="83.25" customHeight="1" x14ac:dyDescent="0.8">
      <c r="A306" s="29">
        <v>304</v>
      </c>
      <c r="B306" s="31" t="s">
        <v>845</v>
      </c>
      <c r="C306" s="5" t="s">
        <v>1061</v>
      </c>
      <c r="D306" s="11">
        <v>31462</v>
      </c>
      <c r="E306" s="7" t="s">
        <v>522</v>
      </c>
      <c r="F306" s="12" t="s">
        <v>298</v>
      </c>
      <c r="G306" s="77">
        <v>160500682</v>
      </c>
      <c r="H306" s="74" t="s">
        <v>1366</v>
      </c>
      <c r="I306" s="3"/>
      <c r="J306" s="60"/>
      <c r="K306" s="61">
        <f t="shared" si="68"/>
        <v>1</v>
      </c>
      <c r="L306" s="62" t="str">
        <f t="shared" si="69"/>
        <v>160500682</v>
      </c>
      <c r="M306" s="66" t="str">
        <f t="shared" si="70"/>
        <v>160500682</v>
      </c>
      <c r="N306" s="63">
        <f t="shared" si="71"/>
        <v>1</v>
      </c>
      <c r="O306" s="63">
        <f t="shared" si="72"/>
        <v>1</v>
      </c>
      <c r="P306" s="63">
        <f t="shared" si="73"/>
        <v>1</v>
      </c>
      <c r="Q306" s="64">
        <f t="shared" si="74"/>
        <v>1</v>
      </c>
      <c r="R306" s="65" t="str">
        <f t="shared" si="75"/>
        <v>081621708</v>
      </c>
      <c r="S306" s="62" t="str">
        <f t="shared" si="76"/>
        <v>081621708</v>
      </c>
      <c r="T306" s="63" t="e">
        <f t="shared" si="77"/>
        <v>#VALUE!</v>
      </c>
      <c r="U306" s="62" t="str">
        <f t="shared" si="78"/>
        <v>081621708</v>
      </c>
      <c r="V306" s="66" t="str">
        <f t="shared" si="79"/>
        <v>081621708</v>
      </c>
      <c r="W306" s="63">
        <f t="shared" si="80"/>
        <v>1</v>
      </c>
      <c r="X306" s="67">
        <f t="shared" si="81"/>
        <v>1</v>
      </c>
      <c r="Y306" s="63">
        <f t="shared" si="82"/>
        <v>1</v>
      </c>
      <c r="Z306" s="64">
        <f t="shared" si="83"/>
        <v>1</v>
      </c>
      <c r="AA306" s="64">
        <f t="shared" si="84"/>
        <v>1</v>
      </c>
    </row>
    <row r="307" spans="1:27" ht="83.25" customHeight="1" x14ac:dyDescent="0.8">
      <c r="A307" s="29">
        <v>305</v>
      </c>
      <c r="B307" s="31" t="s">
        <v>846</v>
      </c>
      <c r="C307" s="5" t="s">
        <v>1061</v>
      </c>
      <c r="D307" s="11">
        <v>32509</v>
      </c>
      <c r="E307" s="7" t="s">
        <v>522</v>
      </c>
      <c r="F307" s="12" t="s">
        <v>299</v>
      </c>
      <c r="G307" s="77">
        <v>40413476</v>
      </c>
      <c r="H307" s="74" t="s">
        <v>1367</v>
      </c>
      <c r="I307" s="3"/>
      <c r="J307" s="60"/>
      <c r="K307" s="61">
        <f t="shared" si="68"/>
        <v>1</v>
      </c>
      <c r="L307" s="62" t="str">
        <f t="shared" si="69"/>
        <v>40413476</v>
      </c>
      <c r="M307" s="66" t="str">
        <f t="shared" si="70"/>
        <v>040413476</v>
      </c>
      <c r="N307" s="63">
        <f t="shared" si="71"/>
        <v>1</v>
      </c>
      <c r="O307" s="63">
        <f t="shared" si="72"/>
        <v>1</v>
      </c>
      <c r="P307" s="63">
        <f t="shared" si="73"/>
        <v>1</v>
      </c>
      <c r="Q307" s="64">
        <f t="shared" si="74"/>
        <v>1</v>
      </c>
      <c r="R307" s="65" t="str">
        <f t="shared" si="75"/>
        <v>070381137</v>
      </c>
      <c r="S307" s="62" t="str">
        <f t="shared" si="76"/>
        <v>070381137</v>
      </c>
      <c r="T307" s="63" t="e">
        <f t="shared" si="77"/>
        <v>#VALUE!</v>
      </c>
      <c r="U307" s="62" t="str">
        <f t="shared" si="78"/>
        <v>070381137</v>
      </c>
      <c r="V307" s="66" t="str">
        <f t="shared" si="79"/>
        <v>070381137</v>
      </c>
      <c r="W307" s="63">
        <f t="shared" si="80"/>
        <v>1</v>
      </c>
      <c r="X307" s="67">
        <f t="shared" si="81"/>
        <v>1</v>
      </c>
      <c r="Y307" s="63">
        <f t="shared" si="82"/>
        <v>1</v>
      </c>
      <c r="Z307" s="64">
        <f t="shared" si="83"/>
        <v>1</v>
      </c>
      <c r="AA307" s="64">
        <f t="shared" si="84"/>
        <v>1</v>
      </c>
    </row>
    <row r="308" spans="1:27" ht="83.25" customHeight="1" x14ac:dyDescent="0.8">
      <c r="A308" s="29">
        <v>306</v>
      </c>
      <c r="B308" s="31" t="s">
        <v>847</v>
      </c>
      <c r="C308" s="5" t="s">
        <v>1061</v>
      </c>
      <c r="D308" s="11">
        <v>32908</v>
      </c>
      <c r="E308" s="7" t="s">
        <v>522</v>
      </c>
      <c r="F308" s="12" t="s">
        <v>300</v>
      </c>
      <c r="G308" s="77">
        <v>150845349</v>
      </c>
      <c r="H308" s="74" t="s">
        <v>1368</v>
      </c>
      <c r="I308" s="3"/>
      <c r="J308" s="60"/>
      <c r="K308" s="61">
        <f t="shared" si="68"/>
        <v>1</v>
      </c>
      <c r="L308" s="62" t="str">
        <f t="shared" si="69"/>
        <v>150845349</v>
      </c>
      <c r="M308" s="66" t="str">
        <f t="shared" si="70"/>
        <v>150845349</v>
      </c>
      <c r="N308" s="63">
        <f t="shared" si="71"/>
        <v>1</v>
      </c>
      <c r="O308" s="63">
        <f t="shared" si="72"/>
        <v>1</v>
      </c>
      <c r="P308" s="63">
        <f t="shared" si="73"/>
        <v>1</v>
      </c>
      <c r="Q308" s="64">
        <f t="shared" si="74"/>
        <v>1</v>
      </c>
      <c r="R308" s="65" t="str">
        <f t="shared" si="75"/>
        <v>0888739060</v>
      </c>
      <c r="S308" s="62" t="str">
        <f t="shared" si="76"/>
        <v>0888739060</v>
      </c>
      <c r="T308" s="63" t="e">
        <f t="shared" si="77"/>
        <v>#VALUE!</v>
      </c>
      <c r="U308" s="62" t="str">
        <f t="shared" si="78"/>
        <v>0888739060</v>
      </c>
      <c r="V308" s="66" t="str">
        <f t="shared" si="79"/>
        <v>0888739060</v>
      </c>
      <c r="W308" s="63">
        <f t="shared" si="80"/>
        <v>1</v>
      </c>
      <c r="X308" s="67">
        <f t="shared" si="81"/>
        <v>1</v>
      </c>
      <c r="Y308" s="63">
        <f t="shared" si="82"/>
        <v>1</v>
      </c>
      <c r="Z308" s="64">
        <f t="shared" si="83"/>
        <v>1</v>
      </c>
      <c r="AA308" s="64">
        <f t="shared" si="84"/>
        <v>1</v>
      </c>
    </row>
    <row r="309" spans="1:27" ht="83.25" customHeight="1" x14ac:dyDescent="0.8">
      <c r="A309" s="29">
        <v>307</v>
      </c>
      <c r="B309" s="31" t="s">
        <v>848</v>
      </c>
      <c r="C309" s="5" t="s">
        <v>1061</v>
      </c>
      <c r="D309" s="6">
        <v>33762</v>
      </c>
      <c r="E309" s="7" t="s">
        <v>522</v>
      </c>
      <c r="F309" s="8" t="s">
        <v>301</v>
      </c>
      <c r="G309" s="76">
        <v>61466161</v>
      </c>
      <c r="H309" s="74" t="s">
        <v>1369</v>
      </c>
      <c r="I309" s="3"/>
      <c r="J309" s="60"/>
      <c r="K309" s="61">
        <f t="shared" si="68"/>
        <v>1</v>
      </c>
      <c r="L309" s="62" t="str">
        <f t="shared" si="69"/>
        <v>61466161</v>
      </c>
      <c r="M309" s="66" t="str">
        <f t="shared" si="70"/>
        <v>061466161</v>
      </c>
      <c r="N309" s="63">
        <f t="shared" si="71"/>
        <v>1</v>
      </c>
      <c r="O309" s="63">
        <f t="shared" si="72"/>
        <v>1</v>
      </c>
      <c r="P309" s="63">
        <f t="shared" si="73"/>
        <v>1</v>
      </c>
      <c r="Q309" s="64">
        <f t="shared" si="74"/>
        <v>1</v>
      </c>
      <c r="R309" s="65" t="str">
        <f t="shared" si="75"/>
        <v>0972243964</v>
      </c>
      <c r="S309" s="62" t="str">
        <f t="shared" si="76"/>
        <v>0972243964</v>
      </c>
      <c r="T309" s="63" t="e">
        <f t="shared" si="77"/>
        <v>#VALUE!</v>
      </c>
      <c r="U309" s="62" t="str">
        <f t="shared" si="78"/>
        <v>0972243964</v>
      </c>
      <c r="V309" s="66" t="str">
        <f t="shared" si="79"/>
        <v>0972243964</v>
      </c>
      <c r="W309" s="63">
        <f t="shared" si="80"/>
        <v>1</v>
      </c>
      <c r="X309" s="67">
        <f t="shared" si="81"/>
        <v>1</v>
      </c>
      <c r="Y309" s="63">
        <f t="shared" si="82"/>
        <v>1</v>
      </c>
      <c r="Z309" s="64">
        <f t="shared" si="83"/>
        <v>1</v>
      </c>
      <c r="AA309" s="64">
        <f t="shared" si="84"/>
        <v>1</v>
      </c>
    </row>
    <row r="310" spans="1:27" ht="83.25" customHeight="1" x14ac:dyDescent="0.8">
      <c r="A310" s="29">
        <v>308</v>
      </c>
      <c r="B310" s="31" t="s">
        <v>849</v>
      </c>
      <c r="C310" s="5" t="s">
        <v>1061</v>
      </c>
      <c r="D310" s="6">
        <v>29932</v>
      </c>
      <c r="E310" s="7" t="s">
        <v>522</v>
      </c>
      <c r="F310" s="8" t="s">
        <v>302</v>
      </c>
      <c r="G310" s="76">
        <v>51431256</v>
      </c>
      <c r="H310" s="74" t="s">
        <v>1370</v>
      </c>
      <c r="I310" s="3"/>
      <c r="J310" s="60"/>
      <c r="K310" s="61">
        <f t="shared" si="68"/>
        <v>1</v>
      </c>
      <c r="L310" s="62" t="str">
        <f t="shared" si="69"/>
        <v>51431256</v>
      </c>
      <c r="M310" s="66" t="str">
        <f t="shared" si="70"/>
        <v>051431256</v>
      </c>
      <c r="N310" s="63">
        <f t="shared" si="71"/>
        <v>1</v>
      </c>
      <c r="O310" s="63">
        <f t="shared" si="72"/>
        <v>1</v>
      </c>
      <c r="P310" s="63">
        <f t="shared" si="73"/>
        <v>1</v>
      </c>
      <c r="Q310" s="64">
        <f t="shared" si="74"/>
        <v>1</v>
      </c>
      <c r="R310" s="65" t="str">
        <f t="shared" si="75"/>
        <v>0969225083</v>
      </c>
      <c r="S310" s="62" t="str">
        <f t="shared" si="76"/>
        <v>0969225083</v>
      </c>
      <c r="T310" s="63" t="e">
        <f t="shared" si="77"/>
        <v>#VALUE!</v>
      </c>
      <c r="U310" s="62" t="str">
        <f t="shared" si="78"/>
        <v>0969225083</v>
      </c>
      <c r="V310" s="66" t="str">
        <f t="shared" si="79"/>
        <v>0969225083</v>
      </c>
      <c r="W310" s="63">
        <f t="shared" si="80"/>
        <v>1</v>
      </c>
      <c r="X310" s="67">
        <f t="shared" si="81"/>
        <v>1</v>
      </c>
      <c r="Y310" s="63">
        <f t="shared" si="82"/>
        <v>1</v>
      </c>
      <c r="Z310" s="64">
        <f t="shared" si="83"/>
        <v>1</v>
      </c>
      <c r="AA310" s="64">
        <f t="shared" si="84"/>
        <v>1</v>
      </c>
    </row>
    <row r="311" spans="1:27" ht="83.25" customHeight="1" x14ac:dyDescent="0.8">
      <c r="A311" s="29">
        <v>309</v>
      </c>
      <c r="B311" s="31" t="s">
        <v>850</v>
      </c>
      <c r="C311" s="5" t="s">
        <v>1061</v>
      </c>
      <c r="D311" s="6">
        <v>31235</v>
      </c>
      <c r="E311" s="7" t="s">
        <v>522</v>
      </c>
      <c r="F311" s="8" t="s">
        <v>303</v>
      </c>
      <c r="G311" s="76">
        <v>110500138</v>
      </c>
      <c r="H311" s="74" t="s">
        <v>1371</v>
      </c>
      <c r="I311" s="3"/>
      <c r="J311" s="60"/>
      <c r="K311" s="61">
        <f t="shared" si="68"/>
        <v>1</v>
      </c>
      <c r="L311" s="62" t="str">
        <f t="shared" si="69"/>
        <v>110500138</v>
      </c>
      <c r="M311" s="66" t="str">
        <f t="shared" si="70"/>
        <v>110500138</v>
      </c>
      <c r="N311" s="63">
        <f t="shared" si="71"/>
        <v>1</v>
      </c>
      <c r="O311" s="63">
        <f t="shared" si="72"/>
        <v>1</v>
      </c>
      <c r="P311" s="63">
        <f t="shared" si="73"/>
        <v>1</v>
      </c>
      <c r="Q311" s="64">
        <f t="shared" si="74"/>
        <v>1</v>
      </c>
      <c r="R311" s="65" t="str">
        <f t="shared" si="75"/>
        <v>0966284138</v>
      </c>
      <c r="S311" s="62" t="str">
        <f t="shared" si="76"/>
        <v>0966284138</v>
      </c>
      <c r="T311" s="63" t="e">
        <f t="shared" si="77"/>
        <v>#VALUE!</v>
      </c>
      <c r="U311" s="62" t="str">
        <f t="shared" si="78"/>
        <v>0966284138</v>
      </c>
      <c r="V311" s="66" t="str">
        <f t="shared" si="79"/>
        <v>0966284138</v>
      </c>
      <c r="W311" s="63">
        <f t="shared" si="80"/>
        <v>1</v>
      </c>
      <c r="X311" s="67">
        <f t="shared" si="81"/>
        <v>1</v>
      </c>
      <c r="Y311" s="63">
        <f t="shared" si="82"/>
        <v>1</v>
      </c>
      <c r="Z311" s="64">
        <f t="shared" si="83"/>
        <v>1</v>
      </c>
      <c r="AA311" s="64">
        <f t="shared" si="84"/>
        <v>1</v>
      </c>
    </row>
    <row r="312" spans="1:27" ht="83.25" customHeight="1" x14ac:dyDescent="0.8">
      <c r="A312" s="29">
        <v>310</v>
      </c>
      <c r="B312" s="31" t="s">
        <v>851</v>
      </c>
      <c r="C312" s="5" t="s">
        <v>1061</v>
      </c>
      <c r="D312" s="6">
        <v>33456</v>
      </c>
      <c r="E312" s="7" t="s">
        <v>522</v>
      </c>
      <c r="F312" s="8" t="s">
        <v>304</v>
      </c>
      <c r="G312" s="76">
        <v>150739103</v>
      </c>
      <c r="H312" s="74" t="s">
        <v>1372</v>
      </c>
      <c r="I312" s="3"/>
      <c r="J312" s="60"/>
      <c r="K312" s="61">
        <f t="shared" si="68"/>
        <v>1</v>
      </c>
      <c r="L312" s="62" t="str">
        <f t="shared" si="69"/>
        <v>150739103</v>
      </c>
      <c r="M312" s="66" t="str">
        <f t="shared" si="70"/>
        <v>150739103</v>
      </c>
      <c r="N312" s="63">
        <f t="shared" si="71"/>
        <v>1</v>
      </c>
      <c r="O312" s="63">
        <f t="shared" si="72"/>
        <v>1</v>
      </c>
      <c r="P312" s="63">
        <f t="shared" si="73"/>
        <v>1</v>
      </c>
      <c r="Q312" s="64">
        <f t="shared" si="74"/>
        <v>1</v>
      </c>
      <c r="R312" s="65" t="str">
        <f t="shared" si="75"/>
        <v>0967930017</v>
      </c>
      <c r="S312" s="62" t="str">
        <f t="shared" si="76"/>
        <v>0967930017</v>
      </c>
      <c r="T312" s="63" t="e">
        <f t="shared" si="77"/>
        <v>#VALUE!</v>
      </c>
      <c r="U312" s="62" t="str">
        <f t="shared" si="78"/>
        <v>0967930017</v>
      </c>
      <c r="V312" s="66" t="str">
        <f t="shared" si="79"/>
        <v>0967930017</v>
      </c>
      <c r="W312" s="63">
        <f t="shared" si="80"/>
        <v>1</v>
      </c>
      <c r="X312" s="67">
        <f t="shared" si="81"/>
        <v>1</v>
      </c>
      <c r="Y312" s="63">
        <f t="shared" si="82"/>
        <v>1</v>
      </c>
      <c r="Z312" s="64">
        <f t="shared" si="83"/>
        <v>1</v>
      </c>
      <c r="AA312" s="64">
        <f t="shared" si="84"/>
        <v>1</v>
      </c>
    </row>
    <row r="313" spans="1:27" ht="83.25" customHeight="1" x14ac:dyDescent="0.8">
      <c r="A313" s="29">
        <v>311</v>
      </c>
      <c r="B313" s="31" t="s">
        <v>852</v>
      </c>
      <c r="C313" s="5" t="s">
        <v>1061</v>
      </c>
      <c r="D313" s="11">
        <v>35711</v>
      </c>
      <c r="E313" s="7" t="s">
        <v>522</v>
      </c>
      <c r="F313" s="12" t="s">
        <v>305</v>
      </c>
      <c r="G313" s="77">
        <v>100918232</v>
      </c>
      <c r="H313" s="74" t="s">
        <v>1373</v>
      </c>
      <c r="I313" s="3"/>
      <c r="J313" s="60"/>
      <c r="K313" s="61">
        <f t="shared" si="68"/>
        <v>1</v>
      </c>
      <c r="L313" s="62" t="str">
        <f t="shared" si="69"/>
        <v>100918232</v>
      </c>
      <c r="M313" s="66" t="str">
        <f t="shared" si="70"/>
        <v>100918232</v>
      </c>
      <c r="N313" s="63">
        <f t="shared" si="71"/>
        <v>1</v>
      </c>
      <c r="O313" s="63">
        <f t="shared" si="72"/>
        <v>1</v>
      </c>
      <c r="P313" s="63">
        <f t="shared" si="73"/>
        <v>1</v>
      </c>
      <c r="Q313" s="64">
        <f t="shared" si="74"/>
        <v>1</v>
      </c>
      <c r="R313" s="65" t="str">
        <f t="shared" si="75"/>
        <v>010383254</v>
      </c>
      <c r="S313" s="62" t="str">
        <f t="shared" si="76"/>
        <v>010383254</v>
      </c>
      <c r="T313" s="63" t="e">
        <f t="shared" si="77"/>
        <v>#VALUE!</v>
      </c>
      <c r="U313" s="62" t="str">
        <f t="shared" si="78"/>
        <v>010383254</v>
      </c>
      <c r="V313" s="66" t="str">
        <f t="shared" si="79"/>
        <v>010383254</v>
      </c>
      <c r="W313" s="63">
        <f t="shared" si="80"/>
        <v>1</v>
      </c>
      <c r="X313" s="67">
        <f t="shared" si="81"/>
        <v>1</v>
      </c>
      <c r="Y313" s="63">
        <f t="shared" si="82"/>
        <v>1</v>
      </c>
      <c r="Z313" s="64">
        <f t="shared" si="83"/>
        <v>1</v>
      </c>
      <c r="AA313" s="64">
        <f t="shared" si="84"/>
        <v>1</v>
      </c>
    </row>
    <row r="314" spans="1:27" ht="83.25" customHeight="1" x14ac:dyDescent="0.8">
      <c r="A314" s="29">
        <v>312</v>
      </c>
      <c r="B314" s="31" t="s">
        <v>853</v>
      </c>
      <c r="C314" s="5" t="s">
        <v>1061</v>
      </c>
      <c r="D314" s="11">
        <v>31542</v>
      </c>
      <c r="E314" s="7" t="s">
        <v>522</v>
      </c>
      <c r="F314" s="12" t="s">
        <v>306</v>
      </c>
      <c r="G314" s="77">
        <v>180354693</v>
      </c>
      <c r="H314" s="74" t="s">
        <v>1374</v>
      </c>
      <c r="I314" s="3"/>
      <c r="J314" s="60"/>
      <c r="K314" s="61">
        <f t="shared" si="68"/>
        <v>1</v>
      </c>
      <c r="L314" s="62" t="str">
        <f t="shared" si="69"/>
        <v>180354693</v>
      </c>
      <c r="M314" s="66" t="str">
        <f t="shared" si="70"/>
        <v>180354693</v>
      </c>
      <c r="N314" s="63">
        <f t="shared" si="71"/>
        <v>1</v>
      </c>
      <c r="O314" s="63">
        <f t="shared" si="72"/>
        <v>1</v>
      </c>
      <c r="P314" s="63">
        <f t="shared" si="73"/>
        <v>1</v>
      </c>
      <c r="Q314" s="64">
        <f t="shared" si="74"/>
        <v>1</v>
      </c>
      <c r="R314" s="65" t="str">
        <f t="shared" si="75"/>
        <v>0976816850</v>
      </c>
      <c r="S314" s="62" t="str">
        <f t="shared" si="76"/>
        <v>0976816850</v>
      </c>
      <c r="T314" s="63" t="e">
        <f t="shared" si="77"/>
        <v>#VALUE!</v>
      </c>
      <c r="U314" s="62" t="str">
        <f t="shared" si="78"/>
        <v>0976816850</v>
      </c>
      <c r="V314" s="66" t="str">
        <f t="shared" si="79"/>
        <v>0976816850</v>
      </c>
      <c r="W314" s="63">
        <f t="shared" si="80"/>
        <v>1</v>
      </c>
      <c r="X314" s="67">
        <f t="shared" si="81"/>
        <v>1</v>
      </c>
      <c r="Y314" s="63">
        <f t="shared" si="82"/>
        <v>1</v>
      </c>
      <c r="Z314" s="64">
        <f t="shared" si="83"/>
        <v>1</v>
      </c>
      <c r="AA314" s="64">
        <f t="shared" si="84"/>
        <v>1</v>
      </c>
    </row>
    <row r="315" spans="1:27" ht="83.25" customHeight="1" x14ac:dyDescent="0.8">
      <c r="A315" s="29">
        <v>313</v>
      </c>
      <c r="B315" s="31" t="s">
        <v>854</v>
      </c>
      <c r="C315" s="5" t="s">
        <v>1063</v>
      </c>
      <c r="D315" s="11">
        <v>32974</v>
      </c>
      <c r="E315" s="7" t="s">
        <v>522</v>
      </c>
      <c r="F315" s="12" t="s">
        <v>307</v>
      </c>
      <c r="G315" s="77">
        <v>51397815</v>
      </c>
      <c r="H315" s="74" t="s">
        <v>1375</v>
      </c>
      <c r="I315" s="3"/>
      <c r="J315" s="60"/>
      <c r="K315" s="61">
        <f t="shared" si="68"/>
        <v>1</v>
      </c>
      <c r="L315" s="62" t="str">
        <f t="shared" si="69"/>
        <v>51397815</v>
      </c>
      <c r="M315" s="66" t="str">
        <f t="shared" si="70"/>
        <v>051397815</v>
      </c>
      <c r="N315" s="63">
        <f t="shared" si="71"/>
        <v>1</v>
      </c>
      <c r="O315" s="63">
        <f t="shared" si="72"/>
        <v>1</v>
      </c>
      <c r="P315" s="63">
        <f t="shared" si="73"/>
        <v>1</v>
      </c>
      <c r="Q315" s="64">
        <f t="shared" si="74"/>
        <v>1</v>
      </c>
      <c r="R315" s="65" t="str">
        <f t="shared" si="75"/>
        <v>0973912262</v>
      </c>
      <c r="S315" s="62" t="str">
        <f t="shared" si="76"/>
        <v>0973912262</v>
      </c>
      <c r="T315" s="63" t="e">
        <f t="shared" si="77"/>
        <v>#VALUE!</v>
      </c>
      <c r="U315" s="62" t="str">
        <f t="shared" si="78"/>
        <v>0973912262</v>
      </c>
      <c r="V315" s="66" t="str">
        <f t="shared" si="79"/>
        <v>0973912262</v>
      </c>
      <c r="W315" s="63">
        <f t="shared" si="80"/>
        <v>1</v>
      </c>
      <c r="X315" s="67">
        <f t="shared" si="81"/>
        <v>1</v>
      </c>
      <c r="Y315" s="63">
        <f t="shared" si="82"/>
        <v>1</v>
      </c>
      <c r="Z315" s="64">
        <f t="shared" si="83"/>
        <v>1</v>
      </c>
      <c r="AA315" s="64">
        <f t="shared" si="84"/>
        <v>1</v>
      </c>
    </row>
    <row r="316" spans="1:27" ht="83.25" customHeight="1" x14ac:dyDescent="0.8">
      <c r="A316" s="29">
        <v>314</v>
      </c>
      <c r="B316" s="31" t="s">
        <v>855</v>
      </c>
      <c r="C316" s="5" t="s">
        <v>1061</v>
      </c>
      <c r="D316" s="11">
        <v>30577</v>
      </c>
      <c r="E316" s="7" t="s">
        <v>522</v>
      </c>
      <c r="F316" s="12" t="s">
        <v>308</v>
      </c>
      <c r="G316" s="77">
        <v>101331121</v>
      </c>
      <c r="H316" s="74" t="s">
        <v>1376</v>
      </c>
      <c r="I316" s="3"/>
      <c r="J316" s="60"/>
      <c r="K316" s="61">
        <f t="shared" si="68"/>
        <v>1</v>
      </c>
      <c r="L316" s="62" t="str">
        <f t="shared" si="69"/>
        <v>101331121</v>
      </c>
      <c r="M316" s="66" t="str">
        <f t="shared" si="70"/>
        <v>101331121</v>
      </c>
      <c r="N316" s="63">
        <f t="shared" si="71"/>
        <v>1</v>
      </c>
      <c r="O316" s="63">
        <f t="shared" si="72"/>
        <v>1</v>
      </c>
      <c r="P316" s="63">
        <f t="shared" si="73"/>
        <v>1</v>
      </c>
      <c r="Q316" s="64">
        <f t="shared" si="74"/>
        <v>1</v>
      </c>
      <c r="R316" s="65" t="str">
        <f t="shared" si="75"/>
        <v>0963461544</v>
      </c>
      <c r="S316" s="62" t="str">
        <f t="shared" si="76"/>
        <v>0963461544</v>
      </c>
      <c r="T316" s="63" t="e">
        <f t="shared" si="77"/>
        <v>#VALUE!</v>
      </c>
      <c r="U316" s="62" t="str">
        <f t="shared" si="78"/>
        <v>0963461544</v>
      </c>
      <c r="V316" s="66" t="str">
        <f t="shared" si="79"/>
        <v>0963461544</v>
      </c>
      <c r="W316" s="63">
        <f t="shared" si="80"/>
        <v>1</v>
      </c>
      <c r="X316" s="67">
        <f t="shared" si="81"/>
        <v>1</v>
      </c>
      <c r="Y316" s="63">
        <f t="shared" si="82"/>
        <v>1</v>
      </c>
      <c r="Z316" s="64">
        <f t="shared" si="83"/>
        <v>1</v>
      </c>
      <c r="AA316" s="64">
        <f t="shared" si="84"/>
        <v>1</v>
      </c>
    </row>
    <row r="317" spans="1:27" ht="83.25" customHeight="1" x14ac:dyDescent="0.8">
      <c r="A317" s="29">
        <v>315</v>
      </c>
      <c r="B317" s="31" t="s">
        <v>856</v>
      </c>
      <c r="C317" s="5" t="s">
        <v>1063</v>
      </c>
      <c r="D317" s="15">
        <v>35684</v>
      </c>
      <c r="E317" s="7" t="s">
        <v>522</v>
      </c>
      <c r="F317" s="16" t="s">
        <v>309</v>
      </c>
      <c r="G317" s="78">
        <v>30533412</v>
      </c>
      <c r="H317" s="74" t="s">
        <v>1377</v>
      </c>
      <c r="I317" s="3"/>
      <c r="J317" s="60"/>
      <c r="K317" s="61">
        <f t="shared" si="68"/>
        <v>1</v>
      </c>
      <c r="L317" s="62" t="str">
        <f t="shared" si="69"/>
        <v>30533412</v>
      </c>
      <c r="M317" s="66" t="str">
        <f t="shared" si="70"/>
        <v>030533412</v>
      </c>
      <c r="N317" s="63">
        <f t="shared" si="71"/>
        <v>1</v>
      </c>
      <c r="O317" s="63">
        <f t="shared" si="72"/>
        <v>1</v>
      </c>
      <c r="P317" s="63">
        <f t="shared" si="73"/>
        <v>1</v>
      </c>
      <c r="Q317" s="64">
        <f t="shared" si="74"/>
        <v>1</v>
      </c>
      <c r="R317" s="65" t="str">
        <f t="shared" si="75"/>
        <v>015766337</v>
      </c>
      <c r="S317" s="62" t="str">
        <f t="shared" si="76"/>
        <v>015766337</v>
      </c>
      <c r="T317" s="63" t="e">
        <f t="shared" si="77"/>
        <v>#VALUE!</v>
      </c>
      <c r="U317" s="62" t="str">
        <f t="shared" si="78"/>
        <v>015766337</v>
      </c>
      <c r="V317" s="66" t="str">
        <f t="shared" si="79"/>
        <v>015766337</v>
      </c>
      <c r="W317" s="63">
        <f t="shared" si="80"/>
        <v>1</v>
      </c>
      <c r="X317" s="67">
        <f t="shared" si="81"/>
        <v>1</v>
      </c>
      <c r="Y317" s="63">
        <f t="shared" si="82"/>
        <v>1</v>
      </c>
      <c r="Z317" s="64">
        <f t="shared" si="83"/>
        <v>1</v>
      </c>
      <c r="AA317" s="64">
        <f t="shared" si="84"/>
        <v>1</v>
      </c>
    </row>
    <row r="318" spans="1:27" ht="83.25" customHeight="1" x14ac:dyDescent="0.8">
      <c r="A318" s="29">
        <v>316</v>
      </c>
      <c r="B318" s="31" t="s">
        <v>857</v>
      </c>
      <c r="C318" s="5" t="s">
        <v>1061</v>
      </c>
      <c r="D318" s="21">
        <v>30803</v>
      </c>
      <c r="E318" s="7" t="s">
        <v>522</v>
      </c>
      <c r="F318" s="16" t="s">
        <v>310</v>
      </c>
      <c r="G318" s="78">
        <v>61649518</v>
      </c>
      <c r="H318" s="74" t="s">
        <v>1378</v>
      </c>
      <c r="I318" s="3"/>
      <c r="J318" s="60"/>
      <c r="K318" s="61">
        <f t="shared" si="68"/>
        <v>1</v>
      </c>
      <c r="L318" s="62" t="str">
        <f t="shared" si="69"/>
        <v>61649518</v>
      </c>
      <c r="M318" s="66" t="str">
        <f t="shared" si="70"/>
        <v>061649518</v>
      </c>
      <c r="N318" s="63">
        <f t="shared" si="71"/>
        <v>1</v>
      </c>
      <c r="O318" s="63">
        <f t="shared" si="72"/>
        <v>1</v>
      </c>
      <c r="P318" s="63">
        <f t="shared" si="73"/>
        <v>1</v>
      </c>
      <c r="Q318" s="64">
        <f t="shared" si="74"/>
        <v>1</v>
      </c>
      <c r="R318" s="65" t="str">
        <f t="shared" si="75"/>
        <v>061426257</v>
      </c>
      <c r="S318" s="62" t="str">
        <f t="shared" si="76"/>
        <v>061426257</v>
      </c>
      <c r="T318" s="63" t="e">
        <f t="shared" si="77"/>
        <v>#VALUE!</v>
      </c>
      <c r="U318" s="62" t="str">
        <f t="shared" si="78"/>
        <v>061426257</v>
      </c>
      <c r="V318" s="66" t="str">
        <f t="shared" si="79"/>
        <v>061426257</v>
      </c>
      <c r="W318" s="63">
        <f t="shared" si="80"/>
        <v>1</v>
      </c>
      <c r="X318" s="67">
        <f t="shared" si="81"/>
        <v>1</v>
      </c>
      <c r="Y318" s="63">
        <f t="shared" si="82"/>
        <v>1</v>
      </c>
      <c r="Z318" s="64">
        <f t="shared" si="83"/>
        <v>1</v>
      </c>
      <c r="AA318" s="64">
        <f t="shared" si="84"/>
        <v>1</v>
      </c>
    </row>
    <row r="319" spans="1:27" ht="83.25" customHeight="1" x14ac:dyDescent="0.8">
      <c r="A319" s="29">
        <v>317</v>
      </c>
      <c r="B319" s="31" t="s">
        <v>858</v>
      </c>
      <c r="C319" s="5" t="s">
        <v>1061</v>
      </c>
      <c r="D319" s="15">
        <v>30971</v>
      </c>
      <c r="E319" s="7" t="s">
        <v>522</v>
      </c>
      <c r="F319" s="16" t="s">
        <v>311</v>
      </c>
      <c r="G319" s="78">
        <v>62199094</v>
      </c>
      <c r="H319" s="74" t="s">
        <v>1379</v>
      </c>
      <c r="I319" s="3"/>
      <c r="J319" s="60"/>
      <c r="K319" s="61">
        <f t="shared" si="68"/>
        <v>1</v>
      </c>
      <c r="L319" s="62" t="str">
        <f t="shared" si="69"/>
        <v>62199094</v>
      </c>
      <c r="M319" s="66" t="str">
        <f t="shared" si="70"/>
        <v>062199094</v>
      </c>
      <c r="N319" s="63">
        <f t="shared" si="71"/>
        <v>1</v>
      </c>
      <c r="O319" s="63">
        <f t="shared" si="72"/>
        <v>1</v>
      </c>
      <c r="P319" s="63">
        <f t="shared" si="73"/>
        <v>1</v>
      </c>
      <c r="Q319" s="64">
        <f t="shared" si="74"/>
        <v>1</v>
      </c>
      <c r="R319" s="65" t="str">
        <f t="shared" si="75"/>
        <v>0977848482</v>
      </c>
      <c r="S319" s="62" t="str">
        <f t="shared" si="76"/>
        <v>0977848482</v>
      </c>
      <c r="T319" s="63" t="e">
        <f t="shared" si="77"/>
        <v>#VALUE!</v>
      </c>
      <c r="U319" s="62" t="str">
        <f t="shared" si="78"/>
        <v>0977848482</v>
      </c>
      <c r="V319" s="66" t="str">
        <f t="shared" si="79"/>
        <v>0977848482</v>
      </c>
      <c r="W319" s="63">
        <f t="shared" si="80"/>
        <v>1</v>
      </c>
      <c r="X319" s="67">
        <f t="shared" si="81"/>
        <v>1</v>
      </c>
      <c r="Y319" s="63">
        <f t="shared" si="82"/>
        <v>1</v>
      </c>
      <c r="Z319" s="64">
        <f t="shared" si="83"/>
        <v>1</v>
      </c>
      <c r="AA319" s="64">
        <f t="shared" si="84"/>
        <v>1</v>
      </c>
    </row>
    <row r="320" spans="1:27" ht="83.25" customHeight="1" x14ac:dyDescent="0.8">
      <c r="A320" s="29">
        <v>318</v>
      </c>
      <c r="B320" s="31" t="s">
        <v>859</v>
      </c>
      <c r="C320" s="5" t="s">
        <v>1061</v>
      </c>
      <c r="D320" s="15">
        <v>31444</v>
      </c>
      <c r="E320" s="7" t="s">
        <v>522</v>
      </c>
      <c r="F320" s="16" t="s">
        <v>312</v>
      </c>
      <c r="G320" s="78">
        <v>171146349</v>
      </c>
      <c r="H320" s="74" t="s">
        <v>1380</v>
      </c>
      <c r="I320" s="3"/>
      <c r="J320" s="60"/>
      <c r="K320" s="61">
        <f t="shared" si="68"/>
        <v>1</v>
      </c>
      <c r="L320" s="62" t="str">
        <f t="shared" si="69"/>
        <v>171146349</v>
      </c>
      <c r="M320" s="66" t="str">
        <f t="shared" si="70"/>
        <v>171146349</v>
      </c>
      <c r="N320" s="63">
        <f t="shared" si="71"/>
        <v>1</v>
      </c>
      <c r="O320" s="63">
        <f t="shared" si="72"/>
        <v>1</v>
      </c>
      <c r="P320" s="63">
        <f t="shared" si="73"/>
        <v>1</v>
      </c>
      <c r="Q320" s="64">
        <f t="shared" si="74"/>
        <v>1</v>
      </c>
      <c r="R320" s="65" t="str">
        <f t="shared" si="75"/>
        <v>0886263739</v>
      </c>
      <c r="S320" s="62" t="str">
        <f t="shared" si="76"/>
        <v>0886263739</v>
      </c>
      <c r="T320" s="63" t="e">
        <f t="shared" si="77"/>
        <v>#VALUE!</v>
      </c>
      <c r="U320" s="62" t="str">
        <f t="shared" si="78"/>
        <v>0886263739</v>
      </c>
      <c r="V320" s="66" t="str">
        <f t="shared" si="79"/>
        <v>0886263739</v>
      </c>
      <c r="W320" s="63">
        <f t="shared" si="80"/>
        <v>1</v>
      </c>
      <c r="X320" s="67">
        <f t="shared" si="81"/>
        <v>1</v>
      </c>
      <c r="Y320" s="63">
        <f t="shared" si="82"/>
        <v>1</v>
      </c>
      <c r="Z320" s="64">
        <f t="shared" si="83"/>
        <v>1</v>
      </c>
      <c r="AA320" s="64">
        <f t="shared" si="84"/>
        <v>1</v>
      </c>
    </row>
    <row r="321" spans="1:27" ht="83.25" customHeight="1" x14ac:dyDescent="0.8">
      <c r="A321" s="29">
        <v>319</v>
      </c>
      <c r="B321" s="31" t="s">
        <v>860</v>
      </c>
      <c r="C321" s="5" t="s">
        <v>1061</v>
      </c>
      <c r="D321" s="15">
        <v>35866</v>
      </c>
      <c r="E321" s="7" t="s">
        <v>522</v>
      </c>
      <c r="F321" s="16" t="s">
        <v>313</v>
      </c>
      <c r="G321" s="78">
        <v>40410467</v>
      </c>
      <c r="H321" s="74" t="s">
        <v>1381</v>
      </c>
      <c r="I321" s="3"/>
      <c r="J321" s="60"/>
      <c r="K321" s="61">
        <f t="shared" si="68"/>
        <v>1</v>
      </c>
      <c r="L321" s="62" t="str">
        <f t="shared" si="69"/>
        <v>40410467</v>
      </c>
      <c r="M321" s="66" t="str">
        <f t="shared" si="70"/>
        <v>040410467</v>
      </c>
      <c r="N321" s="63">
        <f t="shared" si="71"/>
        <v>1</v>
      </c>
      <c r="O321" s="63">
        <f t="shared" si="72"/>
        <v>1</v>
      </c>
      <c r="P321" s="63">
        <f t="shared" si="73"/>
        <v>1</v>
      </c>
      <c r="Q321" s="64">
        <f t="shared" si="74"/>
        <v>1</v>
      </c>
      <c r="R321" s="65" t="str">
        <f t="shared" si="75"/>
        <v>087736960</v>
      </c>
      <c r="S321" s="62" t="str">
        <f t="shared" si="76"/>
        <v>087736960</v>
      </c>
      <c r="T321" s="63" t="e">
        <f t="shared" si="77"/>
        <v>#VALUE!</v>
      </c>
      <c r="U321" s="62" t="str">
        <f t="shared" si="78"/>
        <v>087736960</v>
      </c>
      <c r="V321" s="66" t="str">
        <f t="shared" si="79"/>
        <v>087736960</v>
      </c>
      <c r="W321" s="63">
        <f t="shared" si="80"/>
        <v>1</v>
      </c>
      <c r="X321" s="67">
        <f t="shared" si="81"/>
        <v>1</v>
      </c>
      <c r="Y321" s="63">
        <f t="shared" si="82"/>
        <v>1</v>
      </c>
      <c r="Z321" s="64">
        <f t="shared" si="83"/>
        <v>1</v>
      </c>
      <c r="AA321" s="64">
        <f t="shared" si="84"/>
        <v>1</v>
      </c>
    </row>
    <row r="322" spans="1:27" ht="83.25" customHeight="1" x14ac:dyDescent="0.8">
      <c r="A322" s="29">
        <v>320</v>
      </c>
      <c r="B322" s="31" t="s">
        <v>861</v>
      </c>
      <c r="C322" s="5" t="s">
        <v>1061</v>
      </c>
      <c r="D322" s="6">
        <v>33423</v>
      </c>
      <c r="E322" s="7" t="s">
        <v>522</v>
      </c>
      <c r="F322" s="12" t="s">
        <v>314</v>
      </c>
      <c r="G322" s="77">
        <v>160467279</v>
      </c>
      <c r="H322" s="74" t="s">
        <v>1382</v>
      </c>
      <c r="I322" s="3"/>
      <c r="J322" s="60"/>
      <c r="K322" s="61">
        <f t="shared" si="68"/>
        <v>1</v>
      </c>
      <c r="L322" s="62" t="str">
        <f t="shared" si="69"/>
        <v>160467279</v>
      </c>
      <c r="M322" s="66" t="str">
        <f t="shared" si="70"/>
        <v>160467279</v>
      </c>
      <c r="N322" s="63">
        <f t="shared" si="71"/>
        <v>1</v>
      </c>
      <c r="O322" s="63">
        <f t="shared" si="72"/>
        <v>1</v>
      </c>
      <c r="P322" s="63">
        <f t="shared" si="73"/>
        <v>1</v>
      </c>
      <c r="Q322" s="64">
        <f t="shared" si="74"/>
        <v>1</v>
      </c>
      <c r="R322" s="65" t="str">
        <f t="shared" si="75"/>
        <v>0889041471</v>
      </c>
      <c r="S322" s="62" t="str">
        <f t="shared" si="76"/>
        <v>0889041471</v>
      </c>
      <c r="T322" s="63" t="e">
        <f t="shared" si="77"/>
        <v>#VALUE!</v>
      </c>
      <c r="U322" s="62" t="str">
        <f t="shared" si="78"/>
        <v>0889041471</v>
      </c>
      <c r="V322" s="66" t="str">
        <f t="shared" si="79"/>
        <v>0889041471</v>
      </c>
      <c r="W322" s="63">
        <f t="shared" si="80"/>
        <v>1</v>
      </c>
      <c r="X322" s="67">
        <f t="shared" si="81"/>
        <v>1</v>
      </c>
      <c r="Y322" s="63">
        <f t="shared" si="82"/>
        <v>1</v>
      </c>
      <c r="Z322" s="64">
        <f t="shared" si="83"/>
        <v>1</v>
      </c>
      <c r="AA322" s="64">
        <f t="shared" si="84"/>
        <v>1</v>
      </c>
    </row>
    <row r="323" spans="1:27" ht="83.25" customHeight="1" x14ac:dyDescent="0.8">
      <c r="A323" s="29">
        <v>321</v>
      </c>
      <c r="B323" s="31" t="s">
        <v>862</v>
      </c>
      <c r="C323" s="5" t="s">
        <v>1061</v>
      </c>
      <c r="D323" s="15">
        <v>31450</v>
      </c>
      <c r="E323" s="7" t="s">
        <v>522</v>
      </c>
      <c r="F323" s="16" t="s">
        <v>315</v>
      </c>
      <c r="G323" s="78">
        <v>170799651</v>
      </c>
      <c r="H323" s="74" t="s">
        <v>1383</v>
      </c>
      <c r="I323" s="3"/>
      <c r="J323" s="60"/>
      <c r="K323" s="61">
        <f t="shared" si="68"/>
        <v>1</v>
      </c>
      <c r="L323" s="62" t="str">
        <f t="shared" si="69"/>
        <v>170799651</v>
      </c>
      <c r="M323" s="66" t="str">
        <f t="shared" si="70"/>
        <v>170799651</v>
      </c>
      <c r="N323" s="63">
        <f t="shared" si="71"/>
        <v>1</v>
      </c>
      <c r="O323" s="63">
        <f t="shared" si="72"/>
        <v>1</v>
      </c>
      <c r="P323" s="63">
        <f t="shared" si="73"/>
        <v>1</v>
      </c>
      <c r="Q323" s="64">
        <f t="shared" si="74"/>
        <v>1</v>
      </c>
      <c r="R323" s="65" t="str">
        <f t="shared" si="75"/>
        <v>0888993079</v>
      </c>
      <c r="S323" s="62" t="str">
        <f t="shared" si="76"/>
        <v>0888993079</v>
      </c>
      <c r="T323" s="63" t="e">
        <f t="shared" si="77"/>
        <v>#VALUE!</v>
      </c>
      <c r="U323" s="62" t="str">
        <f t="shared" si="78"/>
        <v>0888993079</v>
      </c>
      <c r="V323" s="66" t="str">
        <f t="shared" si="79"/>
        <v>0888993079</v>
      </c>
      <c r="W323" s="63">
        <f t="shared" si="80"/>
        <v>1</v>
      </c>
      <c r="X323" s="67">
        <f t="shared" si="81"/>
        <v>1</v>
      </c>
      <c r="Y323" s="63">
        <f t="shared" si="82"/>
        <v>1</v>
      </c>
      <c r="Z323" s="64">
        <f t="shared" si="83"/>
        <v>1</v>
      </c>
      <c r="AA323" s="64">
        <f t="shared" si="84"/>
        <v>1</v>
      </c>
    </row>
    <row r="324" spans="1:27" ht="83.25" customHeight="1" x14ac:dyDescent="0.8">
      <c r="A324" s="29">
        <v>322</v>
      </c>
      <c r="B324" s="31" t="s">
        <v>863</v>
      </c>
      <c r="C324" s="5" t="s">
        <v>1061</v>
      </c>
      <c r="D324" s="15">
        <v>31636</v>
      </c>
      <c r="E324" s="7" t="s">
        <v>522</v>
      </c>
      <c r="F324" s="16" t="s">
        <v>316</v>
      </c>
      <c r="G324" s="78">
        <v>150264110</v>
      </c>
      <c r="H324" s="74" t="s">
        <v>1384</v>
      </c>
      <c r="I324" s="3"/>
      <c r="J324" s="60"/>
      <c r="K324" s="61">
        <f t="shared" ref="K324:K387" si="85">IF(OR(H324="បរទេស",G324="បរទេស"),2,1)</f>
        <v>1</v>
      </c>
      <c r="L324" s="62" t="str">
        <f t="shared" ref="L324:L387" si="86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324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</f>
        <v>150264110</v>
      </c>
      <c r="M324" s="66" t="str">
        <f t="shared" ref="M324:M387" si="87">IF(L324="បរទេស","បរទេស",IF(AND($BC$2=1,LEN(L324)=8),"0"&amp;L324,IF(LEN(L324)&gt;9,2,LEFT(L324,9))))</f>
        <v>150264110</v>
      </c>
      <c r="N324" s="63">
        <f t="shared" ref="N324:N387" si="88">IF(L324="បរទេស",1,IF((LEN($M324)-9)=0,1,2))</f>
        <v>1</v>
      </c>
      <c r="O324" s="63">
        <f t="shared" ref="O324:O387" si="89">IF(M324="",2,1)</f>
        <v>1</v>
      </c>
      <c r="P324" s="63">
        <f t="shared" ref="P324:P387" si="90">IF(M324="បរទេស",1,IF(COUNTIF(M:M,$M324)&gt;1,2,1))</f>
        <v>1</v>
      </c>
      <c r="Q324" s="64">
        <f t="shared" ref="Q324:Q387" si="91">IF(M324="បរទេស",1,MAX(N324:P324))</f>
        <v>1</v>
      </c>
      <c r="R324" s="65" t="str">
        <f t="shared" ref="R324:R387" si="92">H324</f>
        <v>0965249621</v>
      </c>
      <c r="S324" s="62" t="str">
        <f t="shared" ref="S324:S387" si="93">SUBSTITUTE(SUBSTITUTE(SUBSTITUTE(SUBSTITUTE(SUBSTITUTE(SUBSTITUTE(SUBSTITUTE(SUBSTITUTE(SUBSTITUTE(SUBSTITUTE(SUBSTITUTE(SUBSTITUTE(SUBSTITUTE(SUBSTITUTE(SUBSTITUTE(SUBSTITUTE(SUBSTITUTE(SUBSTITUTE(SUBSTITUTE(SUBSTITUTE(SUBSTITUTE(SUBSTITUTE(R324,"១","1"),"២","2"),"៣","3"),"៤","4"),"៥","5"),"៦","6"),"៧","7"),"៨","8"),"៩","9"),"០","0")," ","")," ",""),"​",""),",","/"),"-",""),"(",""),")",""),"+855","0"),"(855)","0"),"O","0"),"o","0"),".","")</f>
        <v>0965249621</v>
      </c>
      <c r="T324" s="63" t="e">
        <f t="shared" ref="T324:T387" si="94">LEFT(S324, SEARCH("/",S324,1)-1)</f>
        <v>#VALUE!</v>
      </c>
      <c r="U324" s="62" t="str">
        <f t="shared" ref="U324:U387" si="95">IFERROR(T324,S324)</f>
        <v>0965249621</v>
      </c>
      <c r="V324" s="66" t="str">
        <f t="shared" ref="V324:V387" si="96">IF(LEFT(U324,5)="បរទេស","បរទេស",IF(LEFT(U324,3)="855","0"&amp;MID(U324,4,10),IF(LEFT(U324,1)="0",MID(U324,1,10),IF(LEFT(U324,1)&gt;=1,"0"&amp;MID(U324,1,10),U324))))</f>
        <v>0965249621</v>
      </c>
      <c r="W324" s="63">
        <f t="shared" ref="W324:W387" si="97">IF(V324="បរទេស",1,IF(OR(LEN(V324)=9,LEN(V324)=10),1,2))</f>
        <v>1</v>
      </c>
      <c r="X324" s="67">
        <f t="shared" ref="X324:X387" si="98">IF(V324="",2,1)</f>
        <v>1</v>
      </c>
      <c r="Y324" s="63">
        <f t="shared" ref="Y324:Y387" si="99">IF(V324="បរទេស",1,IF(COUNTIF(V:V,$V324)&gt;1,2,1))</f>
        <v>1</v>
      </c>
      <c r="Z324" s="64">
        <f t="shared" ref="Z324:Z387" si="100">IF(V324="បរទេស",1,MAX(W324:Y324))</f>
        <v>1</v>
      </c>
      <c r="AA324" s="64">
        <f t="shared" ref="AA324:AA387" si="101">IF(K324=2,2,MAX(J324,Q324,Z324,Z324))</f>
        <v>1</v>
      </c>
    </row>
    <row r="325" spans="1:27" ht="83.25" customHeight="1" x14ac:dyDescent="0.8">
      <c r="A325" s="29">
        <v>323</v>
      </c>
      <c r="B325" s="31" t="s">
        <v>864</v>
      </c>
      <c r="C325" s="5" t="s">
        <v>1061</v>
      </c>
      <c r="D325" s="15">
        <v>34457</v>
      </c>
      <c r="E325" s="7" t="s">
        <v>522</v>
      </c>
      <c r="F325" s="16" t="s">
        <v>317</v>
      </c>
      <c r="G325" s="78">
        <v>50824878</v>
      </c>
      <c r="H325" s="74" t="s">
        <v>1385</v>
      </c>
      <c r="I325" s="3"/>
      <c r="J325" s="60"/>
      <c r="K325" s="61">
        <f t="shared" si="85"/>
        <v>1</v>
      </c>
      <c r="L325" s="62" t="str">
        <f t="shared" si="86"/>
        <v>50824878</v>
      </c>
      <c r="M325" s="66" t="str">
        <f t="shared" si="87"/>
        <v>050824878</v>
      </c>
      <c r="N325" s="63">
        <f t="shared" si="88"/>
        <v>1</v>
      </c>
      <c r="O325" s="63">
        <f t="shared" si="89"/>
        <v>1</v>
      </c>
      <c r="P325" s="63">
        <f t="shared" si="90"/>
        <v>1</v>
      </c>
      <c r="Q325" s="64">
        <f t="shared" si="91"/>
        <v>1</v>
      </c>
      <c r="R325" s="65" t="str">
        <f t="shared" si="92"/>
        <v>0966608708</v>
      </c>
      <c r="S325" s="62" t="str">
        <f t="shared" si="93"/>
        <v>0966608708</v>
      </c>
      <c r="T325" s="63" t="e">
        <f t="shared" si="94"/>
        <v>#VALUE!</v>
      </c>
      <c r="U325" s="62" t="str">
        <f t="shared" si="95"/>
        <v>0966608708</v>
      </c>
      <c r="V325" s="66" t="str">
        <f t="shared" si="96"/>
        <v>0966608708</v>
      </c>
      <c r="W325" s="63">
        <f t="shared" si="97"/>
        <v>1</v>
      </c>
      <c r="X325" s="67">
        <f t="shared" si="98"/>
        <v>1</v>
      </c>
      <c r="Y325" s="63">
        <f t="shared" si="99"/>
        <v>1</v>
      </c>
      <c r="Z325" s="64">
        <f t="shared" si="100"/>
        <v>1</v>
      </c>
      <c r="AA325" s="64">
        <f t="shared" si="101"/>
        <v>1</v>
      </c>
    </row>
    <row r="326" spans="1:27" ht="83.25" customHeight="1" x14ac:dyDescent="0.8">
      <c r="A326" s="29">
        <v>324</v>
      </c>
      <c r="B326" s="31" t="s">
        <v>865</v>
      </c>
      <c r="C326" s="5" t="s">
        <v>1061</v>
      </c>
      <c r="D326" s="15">
        <v>34858</v>
      </c>
      <c r="E326" s="7" t="s">
        <v>522</v>
      </c>
      <c r="F326" s="16" t="s">
        <v>318</v>
      </c>
      <c r="G326" s="78">
        <v>170657809</v>
      </c>
      <c r="H326" s="74" t="s">
        <v>1386</v>
      </c>
      <c r="I326" s="3"/>
      <c r="J326" s="60"/>
      <c r="K326" s="61">
        <f t="shared" si="85"/>
        <v>1</v>
      </c>
      <c r="L326" s="62" t="str">
        <f t="shared" si="86"/>
        <v>170657809</v>
      </c>
      <c r="M326" s="66" t="str">
        <f t="shared" si="87"/>
        <v>170657809</v>
      </c>
      <c r="N326" s="63">
        <f t="shared" si="88"/>
        <v>1</v>
      </c>
      <c r="O326" s="63">
        <f t="shared" si="89"/>
        <v>1</v>
      </c>
      <c r="P326" s="63">
        <f t="shared" si="90"/>
        <v>1</v>
      </c>
      <c r="Q326" s="64">
        <f t="shared" si="91"/>
        <v>1</v>
      </c>
      <c r="R326" s="65" t="str">
        <f t="shared" si="92"/>
        <v>0964967092</v>
      </c>
      <c r="S326" s="62" t="str">
        <f t="shared" si="93"/>
        <v>0964967092</v>
      </c>
      <c r="T326" s="63" t="e">
        <f t="shared" si="94"/>
        <v>#VALUE!</v>
      </c>
      <c r="U326" s="62" t="str">
        <f t="shared" si="95"/>
        <v>0964967092</v>
      </c>
      <c r="V326" s="66" t="str">
        <f t="shared" si="96"/>
        <v>0964967092</v>
      </c>
      <c r="W326" s="63">
        <f t="shared" si="97"/>
        <v>1</v>
      </c>
      <c r="X326" s="67">
        <f t="shared" si="98"/>
        <v>1</v>
      </c>
      <c r="Y326" s="63">
        <f t="shared" si="99"/>
        <v>1</v>
      </c>
      <c r="Z326" s="64">
        <f t="shared" si="100"/>
        <v>1</v>
      </c>
      <c r="AA326" s="64">
        <f t="shared" si="101"/>
        <v>1</v>
      </c>
    </row>
    <row r="327" spans="1:27" ht="83.25" customHeight="1" x14ac:dyDescent="0.8">
      <c r="A327" s="29">
        <v>325</v>
      </c>
      <c r="B327" s="31" t="s">
        <v>866</v>
      </c>
      <c r="C327" s="5" t="s">
        <v>1061</v>
      </c>
      <c r="D327" s="11">
        <v>35588</v>
      </c>
      <c r="E327" s="7" t="s">
        <v>522</v>
      </c>
      <c r="F327" s="12" t="s">
        <v>319</v>
      </c>
      <c r="G327" s="77">
        <v>200201086</v>
      </c>
      <c r="H327" s="74" t="s">
        <v>1387</v>
      </c>
      <c r="I327" s="3"/>
      <c r="J327" s="60"/>
      <c r="K327" s="61">
        <f t="shared" si="85"/>
        <v>1</v>
      </c>
      <c r="L327" s="62" t="str">
        <f t="shared" si="86"/>
        <v>200201086</v>
      </c>
      <c r="M327" s="66" t="str">
        <f t="shared" si="87"/>
        <v>200201086</v>
      </c>
      <c r="N327" s="63">
        <f t="shared" si="88"/>
        <v>1</v>
      </c>
      <c r="O327" s="63">
        <f t="shared" si="89"/>
        <v>1</v>
      </c>
      <c r="P327" s="63">
        <f t="shared" si="90"/>
        <v>1</v>
      </c>
      <c r="Q327" s="64">
        <f t="shared" si="91"/>
        <v>1</v>
      </c>
      <c r="R327" s="65" t="str">
        <f t="shared" si="92"/>
        <v>0967895744</v>
      </c>
      <c r="S327" s="62" t="str">
        <f t="shared" si="93"/>
        <v>0967895744</v>
      </c>
      <c r="T327" s="63" t="e">
        <f t="shared" si="94"/>
        <v>#VALUE!</v>
      </c>
      <c r="U327" s="62" t="str">
        <f t="shared" si="95"/>
        <v>0967895744</v>
      </c>
      <c r="V327" s="66" t="str">
        <f t="shared" si="96"/>
        <v>0967895744</v>
      </c>
      <c r="W327" s="63">
        <f t="shared" si="97"/>
        <v>1</v>
      </c>
      <c r="X327" s="67">
        <f t="shared" si="98"/>
        <v>1</v>
      </c>
      <c r="Y327" s="63">
        <f t="shared" si="99"/>
        <v>1</v>
      </c>
      <c r="Z327" s="64">
        <f t="shared" si="100"/>
        <v>1</v>
      </c>
      <c r="AA327" s="64">
        <f t="shared" si="101"/>
        <v>1</v>
      </c>
    </row>
    <row r="328" spans="1:27" ht="83.25" customHeight="1" x14ac:dyDescent="0.8">
      <c r="A328" s="29">
        <v>326</v>
      </c>
      <c r="B328" s="31" t="s">
        <v>867</v>
      </c>
      <c r="C328" s="5" t="s">
        <v>1063</v>
      </c>
      <c r="D328" s="11">
        <v>32203</v>
      </c>
      <c r="E328" s="7" t="s">
        <v>522</v>
      </c>
      <c r="F328" s="12" t="s">
        <v>320</v>
      </c>
      <c r="G328" s="77">
        <v>170490868</v>
      </c>
      <c r="H328" s="74" t="s">
        <v>1388</v>
      </c>
      <c r="I328" s="3"/>
      <c r="J328" s="60"/>
      <c r="K328" s="61">
        <f t="shared" si="85"/>
        <v>1</v>
      </c>
      <c r="L328" s="62" t="str">
        <f t="shared" si="86"/>
        <v>170490868</v>
      </c>
      <c r="M328" s="66" t="str">
        <f t="shared" si="87"/>
        <v>170490868</v>
      </c>
      <c r="N328" s="63">
        <f t="shared" si="88"/>
        <v>1</v>
      </c>
      <c r="O328" s="63">
        <f t="shared" si="89"/>
        <v>1</v>
      </c>
      <c r="P328" s="63">
        <f t="shared" si="90"/>
        <v>1</v>
      </c>
      <c r="Q328" s="64">
        <f t="shared" si="91"/>
        <v>1</v>
      </c>
      <c r="R328" s="65" t="str">
        <f t="shared" si="92"/>
        <v>0977661512</v>
      </c>
      <c r="S328" s="62" t="str">
        <f t="shared" si="93"/>
        <v>0977661512</v>
      </c>
      <c r="T328" s="63" t="e">
        <f t="shared" si="94"/>
        <v>#VALUE!</v>
      </c>
      <c r="U328" s="62" t="str">
        <f t="shared" si="95"/>
        <v>0977661512</v>
      </c>
      <c r="V328" s="66" t="str">
        <f t="shared" si="96"/>
        <v>0977661512</v>
      </c>
      <c r="W328" s="63">
        <f t="shared" si="97"/>
        <v>1</v>
      </c>
      <c r="X328" s="67">
        <f t="shared" si="98"/>
        <v>1</v>
      </c>
      <c r="Y328" s="63">
        <f t="shared" si="99"/>
        <v>1</v>
      </c>
      <c r="Z328" s="64">
        <f t="shared" si="100"/>
        <v>1</v>
      </c>
      <c r="AA328" s="64">
        <f t="shared" si="101"/>
        <v>1</v>
      </c>
    </row>
    <row r="329" spans="1:27" ht="83.25" customHeight="1" x14ac:dyDescent="0.8">
      <c r="A329" s="29">
        <v>327</v>
      </c>
      <c r="B329" s="31" t="s">
        <v>868</v>
      </c>
      <c r="C329" s="5" t="s">
        <v>1061</v>
      </c>
      <c r="D329" s="11">
        <v>33069</v>
      </c>
      <c r="E329" s="7" t="s">
        <v>522</v>
      </c>
      <c r="F329" s="12" t="s">
        <v>321</v>
      </c>
      <c r="G329" s="77">
        <v>101115117</v>
      </c>
      <c r="H329" s="74" t="s">
        <v>1389</v>
      </c>
      <c r="I329" s="3"/>
      <c r="J329" s="60"/>
      <c r="K329" s="61">
        <f t="shared" si="85"/>
        <v>1</v>
      </c>
      <c r="L329" s="62" t="str">
        <f t="shared" si="86"/>
        <v>101115117</v>
      </c>
      <c r="M329" s="66" t="str">
        <f t="shared" si="87"/>
        <v>101115117</v>
      </c>
      <c r="N329" s="63">
        <f t="shared" si="88"/>
        <v>1</v>
      </c>
      <c r="O329" s="63">
        <f t="shared" si="89"/>
        <v>1</v>
      </c>
      <c r="P329" s="63">
        <f t="shared" si="90"/>
        <v>1</v>
      </c>
      <c r="Q329" s="64">
        <f t="shared" si="91"/>
        <v>1</v>
      </c>
      <c r="R329" s="65" t="str">
        <f t="shared" si="92"/>
        <v>0976161312</v>
      </c>
      <c r="S329" s="62" t="str">
        <f t="shared" si="93"/>
        <v>0976161312</v>
      </c>
      <c r="T329" s="63" t="e">
        <f t="shared" si="94"/>
        <v>#VALUE!</v>
      </c>
      <c r="U329" s="62" t="str">
        <f t="shared" si="95"/>
        <v>0976161312</v>
      </c>
      <c r="V329" s="66" t="str">
        <f t="shared" si="96"/>
        <v>0976161312</v>
      </c>
      <c r="W329" s="63">
        <f t="shared" si="97"/>
        <v>1</v>
      </c>
      <c r="X329" s="67">
        <f t="shared" si="98"/>
        <v>1</v>
      </c>
      <c r="Y329" s="63">
        <f t="shared" si="99"/>
        <v>1</v>
      </c>
      <c r="Z329" s="64">
        <f t="shared" si="100"/>
        <v>1</v>
      </c>
      <c r="AA329" s="64">
        <f t="shared" si="101"/>
        <v>1</v>
      </c>
    </row>
    <row r="330" spans="1:27" ht="83.25" customHeight="1" x14ac:dyDescent="0.8">
      <c r="A330" s="29">
        <v>328</v>
      </c>
      <c r="B330" s="31" t="s">
        <v>869</v>
      </c>
      <c r="C330" s="5" t="s">
        <v>1061</v>
      </c>
      <c r="D330" s="11">
        <v>33279</v>
      </c>
      <c r="E330" s="7" t="s">
        <v>522</v>
      </c>
      <c r="F330" s="12" t="s">
        <v>322</v>
      </c>
      <c r="G330" s="77">
        <v>110488016</v>
      </c>
      <c r="H330" s="74" t="s">
        <v>1390</v>
      </c>
      <c r="I330" s="3"/>
      <c r="J330" s="60"/>
      <c r="K330" s="61">
        <f t="shared" si="85"/>
        <v>1</v>
      </c>
      <c r="L330" s="62" t="str">
        <f t="shared" si="86"/>
        <v>110488016</v>
      </c>
      <c r="M330" s="66" t="str">
        <f t="shared" si="87"/>
        <v>110488016</v>
      </c>
      <c r="N330" s="63">
        <f t="shared" si="88"/>
        <v>1</v>
      </c>
      <c r="O330" s="63">
        <f t="shared" si="89"/>
        <v>1</v>
      </c>
      <c r="P330" s="63">
        <f t="shared" si="90"/>
        <v>1</v>
      </c>
      <c r="Q330" s="64">
        <f t="shared" si="91"/>
        <v>1</v>
      </c>
      <c r="R330" s="65" t="str">
        <f t="shared" si="92"/>
        <v>081599865</v>
      </c>
      <c r="S330" s="62" t="str">
        <f t="shared" si="93"/>
        <v>081599865</v>
      </c>
      <c r="T330" s="63" t="e">
        <f t="shared" si="94"/>
        <v>#VALUE!</v>
      </c>
      <c r="U330" s="62" t="str">
        <f t="shared" si="95"/>
        <v>081599865</v>
      </c>
      <c r="V330" s="66" t="str">
        <f t="shared" si="96"/>
        <v>081599865</v>
      </c>
      <c r="W330" s="63">
        <f t="shared" si="97"/>
        <v>1</v>
      </c>
      <c r="X330" s="67">
        <f t="shared" si="98"/>
        <v>1</v>
      </c>
      <c r="Y330" s="63">
        <f t="shared" si="99"/>
        <v>1</v>
      </c>
      <c r="Z330" s="64">
        <f t="shared" si="100"/>
        <v>1</v>
      </c>
      <c r="AA330" s="64">
        <f t="shared" si="101"/>
        <v>1</v>
      </c>
    </row>
    <row r="331" spans="1:27" ht="83.25" customHeight="1" x14ac:dyDescent="0.8">
      <c r="A331" s="29">
        <v>329</v>
      </c>
      <c r="B331" s="31" t="s">
        <v>870</v>
      </c>
      <c r="C331" s="5" t="s">
        <v>1063</v>
      </c>
      <c r="D331" s="18">
        <v>35337</v>
      </c>
      <c r="E331" s="7" t="s">
        <v>522</v>
      </c>
      <c r="F331" s="19">
        <v>0</v>
      </c>
      <c r="G331" s="79">
        <v>40375176</v>
      </c>
      <c r="H331" s="74" t="s">
        <v>1391</v>
      </c>
      <c r="I331" s="3"/>
      <c r="J331" s="60"/>
      <c r="K331" s="61">
        <f t="shared" si="85"/>
        <v>1</v>
      </c>
      <c r="L331" s="62" t="str">
        <f t="shared" si="86"/>
        <v>40375176</v>
      </c>
      <c r="M331" s="66" t="str">
        <f t="shared" si="87"/>
        <v>040375176</v>
      </c>
      <c r="N331" s="63">
        <f t="shared" si="88"/>
        <v>1</v>
      </c>
      <c r="O331" s="63">
        <f t="shared" si="89"/>
        <v>1</v>
      </c>
      <c r="P331" s="63">
        <f t="shared" si="90"/>
        <v>1</v>
      </c>
      <c r="Q331" s="64">
        <f t="shared" si="91"/>
        <v>1</v>
      </c>
      <c r="R331" s="65" t="str">
        <f t="shared" si="92"/>
        <v>0882038151</v>
      </c>
      <c r="S331" s="62" t="str">
        <f t="shared" si="93"/>
        <v>0882038151</v>
      </c>
      <c r="T331" s="63" t="e">
        <f t="shared" si="94"/>
        <v>#VALUE!</v>
      </c>
      <c r="U331" s="62" t="str">
        <f t="shared" si="95"/>
        <v>0882038151</v>
      </c>
      <c r="V331" s="66" t="str">
        <f t="shared" si="96"/>
        <v>0882038151</v>
      </c>
      <c r="W331" s="63">
        <f t="shared" si="97"/>
        <v>1</v>
      </c>
      <c r="X331" s="67">
        <f t="shared" si="98"/>
        <v>1</v>
      </c>
      <c r="Y331" s="63">
        <f t="shared" si="99"/>
        <v>1</v>
      </c>
      <c r="Z331" s="64">
        <f t="shared" si="100"/>
        <v>1</v>
      </c>
      <c r="AA331" s="64">
        <f t="shared" si="101"/>
        <v>1</v>
      </c>
    </row>
    <row r="332" spans="1:27" ht="83.25" customHeight="1" x14ac:dyDescent="0.8">
      <c r="A332" s="29">
        <v>330</v>
      </c>
      <c r="B332" s="31" t="s">
        <v>1014</v>
      </c>
      <c r="C332" s="5" t="s">
        <v>1061</v>
      </c>
      <c r="D332" s="11">
        <v>29741</v>
      </c>
      <c r="E332" s="7" t="s">
        <v>522</v>
      </c>
      <c r="F332" s="12" t="s">
        <v>464</v>
      </c>
      <c r="G332" s="77">
        <v>20100305</v>
      </c>
      <c r="H332" s="74" t="s">
        <v>1392</v>
      </c>
      <c r="I332" s="3"/>
      <c r="J332" s="60"/>
      <c r="K332" s="61">
        <f t="shared" si="85"/>
        <v>1</v>
      </c>
      <c r="L332" s="62" t="str">
        <f t="shared" si="86"/>
        <v>20100305</v>
      </c>
      <c r="M332" s="66" t="str">
        <f t="shared" si="87"/>
        <v>020100305</v>
      </c>
      <c r="N332" s="63">
        <f t="shared" si="88"/>
        <v>1</v>
      </c>
      <c r="O332" s="63">
        <f t="shared" si="89"/>
        <v>1</v>
      </c>
      <c r="P332" s="63">
        <f t="shared" si="90"/>
        <v>1</v>
      </c>
      <c r="Q332" s="64">
        <f t="shared" si="91"/>
        <v>1</v>
      </c>
      <c r="R332" s="65" t="str">
        <f t="shared" si="92"/>
        <v>081854553</v>
      </c>
      <c r="S332" s="62" t="str">
        <f t="shared" si="93"/>
        <v>081854553</v>
      </c>
      <c r="T332" s="63" t="e">
        <f t="shared" si="94"/>
        <v>#VALUE!</v>
      </c>
      <c r="U332" s="62" t="str">
        <f t="shared" si="95"/>
        <v>081854553</v>
      </c>
      <c r="V332" s="66" t="str">
        <f t="shared" si="96"/>
        <v>081854553</v>
      </c>
      <c r="W332" s="63">
        <f t="shared" si="97"/>
        <v>1</v>
      </c>
      <c r="X332" s="67">
        <f t="shared" si="98"/>
        <v>1</v>
      </c>
      <c r="Y332" s="63">
        <f t="shared" si="99"/>
        <v>1</v>
      </c>
      <c r="Z332" s="64">
        <f t="shared" si="100"/>
        <v>1</v>
      </c>
      <c r="AA332" s="64">
        <f t="shared" si="101"/>
        <v>1</v>
      </c>
    </row>
    <row r="333" spans="1:27" ht="83.25" customHeight="1" x14ac:dyDescent="0.8">
      <c r="A333" s="29">
        <v>331</v>
      </c>
      <c r="B333" s="31" t="s">
        <v>871</v>
      </c>
      <c r="C333" s="5" t="s">
        <v>1061</v>
      </c>
      <c r="D333" s="6">
        <v>30168</v>
      </c>
      <c r="E333" s="7" t="s">
        <v>523</v>
      </c>
      <c r="F333" s="8" t="s">
        <v>323</v>
      </c>
      <c r="G333" s="76">
        <v>50191983</v>
      </c>
      <c r="H333" s="74" t="s">
        <v>1393</v>
      </c>
      <c r="I333" s="3"/>
      <c r="J333" s="60"/>
      <c r="K333" s="61">
        <f t="shared" si="85"/>
        <v>1</v>
      </c>
      <c r="L333" s="62" t="str">
        <f t="shared" si="86"/>
        <v>50191983</v>
      </c>
      <c r="M333" s="66" t="str">
        <f t="shared" si="87"/>
        <v>050191983</v>
      </c>
      <c r="N333" s="63">
        <f t="shared" si="88"/>
        <v>1</v>
      </c>
      <c r="O333" s="63">
        <f t="shared" si="89"/>
        <v>1</v>
      </c>
      <c r="P333" s="63">
        <f t="shared" si="90"/>
        <v>1</v>
      </c>
      <c r="Q333" s="64">
        <f t="shared" si="91"/>
        <v>1</v>
      </c>
      <c r="R333" s="65" t="str">
        <f t="shared" si="92"/>
        <v>0964531403</v>
      </c>
      <c r="S333" s="62" t="str">
        <f t="shared" si="93"/>
        <v>0964531403</v>
      </c>
      <c r="T333" s="63" t="e">
        <f t="shared" si="94"/>
        <v>#VALUE!</v>
      </c>
      <c r="U333" s="62" t="str">
        <f t="shared" si="95"/>
        <v>0964531403</v>
      </c>
      <c r="V333" s="66" t="str">
        <f t="shared" si="96"/>
        <v>0964531403</v>
      </c>
      <c r="W333" s="63">
        <f t="shared" si="97"/>
        <v>1</v>
      </c>
      <c r="X333" s="67">
        <f t="shared" si="98"/>
        <v>1</v>
      </c>
      <c r="Y333" s="63">
        <f t="shared" si="99"/>
        <v>1</v>
      </c>
      <c r="Z333" s="64">
        <f t="shared" si="100"/>
        <v>1</v>
      </c>
      <c r="AA333" s="64">
        <f t="shared" si="101"/>
        <v>1</v>
      </c>
    </row>
    <row r="334" spans="1:27" ht="83.25" customHeight="1" x14ac:dyDescent="0.8">
      <c r="A334" s="29">
        <v>332</v>
      </c>
      <c r="B334" s="31" t="s">
        <v>872</v>
      </c>
      <c r="C334" s="5" t="s">
        <v>1061</v>
      </c>
      <c r="D334" s="6">
        <v>31931</v>
      </c>
      <c r="E334" s="7" t="s">
        <v>523</v>
      </c>
      <c r="F334" s="8" t="s">
        <v>324</v>
      </c>
      <c r="G334" s="76">
        <v>171071200</v>
      </c>
      <c r="H334" s="74" t="s">
        <v>1394</v>
      </c>
      <c r="I334" s="3"/>
      <c r="J334" s="60"/>
      <c r="K334" s="61">
        <f t="shared" si="85"/>
        <v>1</v>
      </c>
      <c r="L334" s="62" t="str">
        <f t="shared" si="86"/>
        <v>171071200</v>
      </c>
      <c r="M334" s="66" t="str">
        <f t="shared" si="87"/>
        <v>171071200</v>
      </c>
      <c r="N334" s="63">
        <f t="shared" si="88"/>
        <v>1</v>
      </c>
      <c r="O334" s="63">
        <f t="shared" si="89"/>
        <v>1</v>
      </c>
      <c r="P334" s="63">
        <f t="shared" si="90"/>
        <v>1</v>
      </c>
      <c r="Q334" s="64">
        <f t="shared" si="91"/>
        <v>1</v>
      </c>
      <c r="R334" s="65" t="str">
        <f t="shared" si="92"/>
        <v>0962746525</v>
      </c>
      <c r="S334" s="62" t="str">
        <f t="shared" si="93"/>
        <v>0962746525</v>
      </c>
      <c r="T334" s="63" t="e">
        <f t="shared" si="94"/>
        <v>#VALUE!</v>
      </c>
      <c r="U334" s="62" t="str">
        <f t="shared" si="95"/>
        <v>0962746525</v>
      </c>
      <c r="V334" s="66" t="str">
        <f t="shared" si="96"/>
        <v>0962746525</v>
      </c>
      <c r="W334" s="63">
        <f t="shared" si="97"/>
        <v>1</v>
      </c>
      <c r="X334" s="67">
        <f t="shared" si="98"/>
        <v>1</v>
      </c>
      <c r="Y334" s="63">
        <f t="shared" si="99"/>
        <v>1</v>
      </c>
      <c r="Z334" s="64">
        <f t="shared" si="100"/>
        <v>1</v>
      </c>
      <c r="AA334" s="64">
        <f t="shared" si="101"/>
        <v>1</v>
      </c>
    </row>
    <row r="335" spans="1:27" ht="83.25" customHeight="1" x14ac:dyDescent="0.8">
      <c r="A335" s="29">
        <v>333</v>
      </c>
      <c r="B335" s="31" t="s">
        <v>873</v>
      </c>
      <c r="C335" s="5" t="s">
        <v>1061</v>
      </c>
      <c r="D335" s="6">
        <v>28190</v>
      </c>
      <c r="E335" s="7" t="s">
        <v>523</v>
      </c>
      <c r="F335" s="8" t="s">
        <v>325</v>
      </c>
      <c r="G335" s="76">
        <v>30749661</v>
      </c>
      <c r="H335" s="74" t="s">
        <v>1395</v>
      </c>
      <c r="I335" s="3"/>
      <c r="J335" s="60"/>
      <c r="K335" s="61">
        <f t="shared" si="85"/>
        <v>1</v>
      </c>
      <c r="L335" s="62" t="str">
        <f t="shared" si="86"/>
        <v>30749661</v>
      </c>
      <c r="M335" s="66" t="str">
        <f t="shared" si="87"/>
        <v>030749661</v>
      </c>
      <c r="N335" s="63">
        <f t="shared" si="88"/>
        <v>1</v>
      </c>
      <c r="O335" s="63">
        <f t="shared" si="89"/>
        <v>1</v>
      </c>
      <c r="P335" s="63">
        <f t="shared" si="90"/>
        <v>1</v>
      </c>
      <c r="Q335" s="64">
        <f t="shared" si="91"/>
        <v>1</v>
      </c>
      <c r="R335" s="65" t="str">
        <f t="shared" si="92"/>
        <v>0969659576</v>
      </c>
      <c r="S335" s="62" t="str">
        <f t="shared" si="93"/>
        <v>0969659576</v>
      </c>
      <c r="T335" s="63" t="e">
        <f t="shared" si="94"/>
        <v>#VALUE!</v>
      </c>
      <c r="U335" s="62" t="str">
        <f t="shared" si="95"/>
        <v>0969659576</v>
      </c>
      <c r="V335" s="66" t="str">
        <f t="shared" si="96"/>
        <v>0969659576</v>
      </c>
      <c r="W335" s="63">
        <f t="shared" si="97"/>
        <v>1</v>
      </c>
      <c r="X335" s="67">
        <f t="shared" si="98"/>
        <v>1</v>
      </c>
      <c r="Y335" s="63">
        <f t="shared" si="99"/>
        <v>1</v>
      </c>
      <c r="Z335" s="64">
        <f t="shared" si="100"/>
        <v>1</v>
      </c>
      <c r="AA335" s="64">
        <f t="shared" si="101"/>
        <v>1</v>
      </c>
    </row>
    <row r="336" spans="1:27" ht="83.25" customHeight="1" x14ac:dyDescent="0.8">
      <c r="A336" s="29">
        <v>334</v>
      </c>
      <c r="B336" s="31" t="s">
        <v>874</v>
      </c>
      <c r="C336" s="5" t="s">
        <v>1061</v>
      </c>
      <c r="D336" s="6">
        <v>34982</v>
      </c>
      <c r="E336" s="7" t="s">
        <v>523</v>
      </c>
      <c r="F336" s="8" t="s">
        <v>326</v>
      </c>
      <c r="G336" s="76">
        <v>170681360</v>
      </c>
      <c r="H336" s="74" t="s">
        <v>1396</v>
      </c>
      <c r="I336" s="3"/>
      <c r="J336" s="60"/>
      <c r="K336" s="61">
        <f t="shared" si="85"/>
        <v>1</v>
      </c>
      <c r="L336" s="62" t="str">
        <f t="shared" si="86"/>
        <v>170681360</v>
      </c>
      <c r="M336" s="66" t="str">
        <f t="shared" si="87"/>
        <v>170681360</v>
      </c>
      <c r="N336" s="63">
        <f t="shared" si="88"/>
        <v>1</v>
      </c>
      <c r="O336" s="63">
        <f t="shared" si="89"/>
        <v>1</v>
      </c>
      <c r="P336" s="63">
        <f t="shared" si="90"/>
        <v>1</v>
      </c>
      <c r="Q336" s="64">
        <f t="shared" si="91"/>
        <v>1</v>
      </c>
      <c r="R336" s="65" t="str">
        <f t="shared" si="92"/>
        <v>081643839</v>
      </c>
      <c r="S336" s="62" t="str">
        <f t="shared" si="93"/>
        <v>081643839</v>
      </c>
      <c r="T336" s="63" t="e">
        <f t="shared" si="94"/>
        <v>#VALUE!</v>
      </c>
      <c r="U336" s="62" t="str">
        <f t="shared" si="95"/>
        <v>081643839</v>
      </c>
      <c r="V336" s="66" t="str">
        <f t="shared" si="96"/>
        <v>081643839</v>
      </c>
      <c r="W336" s="63">
        <f t="shared" si="97"/>
        <v>1</v>
      </c>
      <c r="X336" s="67">
        <f t="shared" si="98"/>
        <v>1</v>
      </c>
      <c r="Y336" s="63">
        <f t="shared" si="99"/>
        <v>1</v>
      </c>
      <c r="Z336" s="64">
        <f t="shared" si="100"/>
        <v>1</v>
      </c>
      <c r="AA336" s="64">
        <f t="shared" si="101"/>
        <v>1</v>
      </c>
    </row>
    <row r="337" spans="1:27" ht="83.25" customHeight="1" x14ac:dyDescent="0.8">
      <c r="A337" s="29">
        <v>335</v>
      </c>
      <c r="B337" s="31" t="s">
        <v>875</v>
      </c>
      <c r="C337" s="5" t="s">
        <v>1061</v>
      </c>
      <c r="D337" s="11">
        <v>35677</v>
      </c>
      <c r="E337" s="7" t="s">
        <v>523</v>
      </c>
      <c r="F337" s="12" t="s">
        <v>327</v>
      </c>
      <c r="G337" s="77">
        <v>170907434</v>
      </c>
      <c r="H337" s="74" t="s">
        <v>1397</v>
      </c>
      <c r="I337" s="3"/>
      <c r="J337" s="60"/>
      <c r="K337" s="61">
        <f t="shared" si="85"/>
        <v>1</v>
      </c>
      <c r="L337" s="62" t="str">
        <f t="shared" si="86"/>
        <v>170907434</v>
      </c>
      <c r="M337" s="66" t="str">
        <f t="shared" si="87"/>
        <v>170907434</v>
      </c>
      <c r="N337" s="63">
        <f t="shared" si="88"/>
        <v>1</v>
      </c>
      <c r="O337" s="63">
        <f t="shared" si="89"/>
        <v>1</v>
      </c>
      <c r="P337" s="63">
        <f t="shared" si="90"/>
        <v>1</v>
      </c>
      <c r="Q337" s="64">
        <f t="shared" si="91"/>
        <v>1</v>
      </c>
      <c r="R337" s="65" t="str">
        <f t="shared" si="92"/>
        <v>086996026</v>
      </c>
      <c r="S337" s="62" t="str">
        <f t="shared" si="93"/>
        <v>086996026</v>
      </c>
      <c r="T337" s="63" t="e">
        <f t="shared" si="94"/>
        <v>#VALUE!</v>
      </c>
      <c r="U337" s="62" t="str">
        <f t="shared" si="95"/>
        <v>086996026</v>
      </c>
      <c r="V337" s="66" t="str">
        <f t="shared" si="96"/>
        <v>086996026</v>
      </c>
      <c r="W337" s="63">
        <f t="shared" si="97"/>
        <v>1</v>
      </c>
      <c r="X337" s="67">
        <f t="shared" si="98"/>
        <v>1</v>
      </c>
      <c r="Y337" s="63">
        <f t="shared" si="99"/>
        <v>1</v>
      </c>
      <c r="Z337" s="64">
        <f t="shared" si="100"/>
        <v>1</v>
      </c>
      <c r="AA337" s="64">
        <f t="shared" si="101"/>
        <v>1</v>
      </c>
    </row>
    <row r="338" spans="1:27" ht="83.25" customHeight="1" x14ac:dyDescent="0.8">
      <c r="A338" s="29">
        <v>336</v>
      </c>
      <c r="B338" s="31" t="s">
        <v>876</v>
      </c>
      <c r="C338" s="5" t="s">
        <v>1063</v>
      </c>
      <c r="D338" s="15">
        <v>35797</v>
      </c>
      <c r="E338" s="7" t="s">
        <v>523</v>
      </c>
      <c r="F338" s="16" t="s">
        <v>328</v>
      </c>
      <c r="G338" s="78">
        <v>70290331</v>
      </c>
      <c r="H338" s="74" t="s">
        <v>1398</v>
      </c>
      <c r="I338" s="3"/>
      <c r="J338" s="60"/>
      <c r="K338" s="61">
        <f t="shared" si="85"/>
        <v>1</v>
      </c>
      <c r="L338" s="62" t="str">
        <f t="shared" si="86"/>
        <v>70290331</v>
      </c>
      <c r="M338" s="66" t="str">
        <f t="shared" si="87"/>
        <v>070290331</v>
      </c>
      <c r="N338" s="63">
        <f t="shared" si="88"/>
        <v>1</v>
      </c>
      <c r="O338" s="63">
        <f t="shared" si="89"/>
        <v>1</v>
      </c>
      <c r="P338" s="63">
        <f t="shared" si="90"/>
        <v>1</v>
      </c>
      <c r="Q338" s="64">
        <f t="shared" si="91"/>
        <v>1</v>
      </c>
      <c r="R338" s="65" t="str">
        <f t="shared" si="92"/>
        <v>0972887809</v>
      </c>
      <c r="S338" s="62" t="str">
        <f t="shared" si="93"/>
        <v>0972887809</v>
      </c>
      <c r="T338" s="63" t="e">
        <f t="shared" si="94"/>
        <v>#VALUE!</v>
      </c>
      <c r="U338" s="62" t="str">
        <f t="shared" si="95"/>
        <v>0972887809</v>
      </c>
      <c r="V338" s="66" t="str">
        <f t="shared" si="96"/>
        <v>0972887809</v>
      </c>
      <c r="W338" s="63">
        <f t="shared" si="97"/>
        <v>1</v>
      </c>
      <c r="X338" s="67">
        <f t="shared" si="98"/>
        <v>1</v>
      </c>
      <c r="Y338" s="63">
        <f t="shared" si="99"/>
        <v>1</v>
      </c>
      <c r="Z338" s="64">
        <f t="shared" si="100"/>
        <v>1</v>
      </c>
      <c r="AA338" s="64">
        <f t="shared" si="101"/>
        <v>1</v>
      </c>
    </row>
    <row r="339" spans="1:27" ht="83.25" customHeight="1" x14ac:dyDescent="0.8">
      <c r="A339" s="29">
        <v>337</v>
      </c>
      <c r="B339" s="31" t="s">
        <v>877</v>
      </c>
      <c r="C339" s="5" t="s">
        <v>1061</v>
      </c>
      <c r="D339" s="11">
        <v>33833</v>
      </c>
      <c r="E339" s="7" t="s">
        <v>523</v>
      </c>
      <c r="F339" s="12" t="s">
        <v>329</v>
      </c>
      <c r="G339" s="77">
        <v>170836665</v>
      </c>
      <c r="H339" s="74" t="s">
        <v>1399</v>
      </c>
      <c r="I339" s="3"/>
      <c r="J339" s="60"/>
      <c r="K339" s="61">
        <f t="shared" si="85"/>
        <v>1</v>
      </c>
      <c r="L339" s="62" t="str">
        <f t="shared" si="86"/>
        <v>170836665</v>
      </c>
      <c r="M339" s="66" t="str">
        <f t="shared" si="87"/>
        <v>170836665</v>
      </c>
      <c r="N339" s="63">
        <f t="shared" si="88"/>
        <v>1</v>
      </c>
      <c r="O339" s="63">
        <f t="shared" si="89"/>
        <v>1</v>
      </c>
      <c r="P339" s="63">
        <f t="shared" si="90"/>
        <v>1</v>
      </c>
      <c r="Q339" s="64">
        <f t="shared" si="91"/>
        <v>1</v>
      </c>
      <c r="R339" s="65" t="str">
        <f t="shared" si="92"/>
        <v>078875027</v>
      </c>
      <c r="S339" s="62" t="str">
        <f t="shared" si="93"/>
        <v>078875027</v>
      </c>
      <c r="T339" s="63" t="e">
        <f t="shared" si="94"/>
        <v>#VALUE!</v>
      </c>
      <c r="U339" s="62" t="str">
        <f t="shared" si="95"/>
        <v>078875027</v>
      </c>
      <c r="V339" s="66" t="str">
        <f t="shared" si="96"/>
        <v>078875027</v>
      </c>
      <c r="W339" s="63">
        <f t="shared" si="97"/>
        <v>1</v>
      </c>
      <c r="X339" s="67">
        <f t="shared" si="98"/>
        <v>1</v>
      </c>
      <c r="Y339" s="63">
        <f t="shared" si="99"/>
        <v>1</v>
      </c>
      <c r="Z339" s="64">
        <f t="shared" si="100"/>
        <v>1</v>
      </c>
      <c r="AA339" s="64">
        <f t="shared" si="101"/>
        <v>1</v>
      </c>
    </row>
    <row r="340" spans="1:27" ht="83.25" customHeight="1" x14ac:dyDescent="0.8">
      <c r="A340" s="29">
        <v>338</v>
      </c>
      <c r="B340" s="31" t="s">
        <v>878</v>
      </c>
      <c r="C340" s="5" t="s">
        <v>1063</v>
      </c>
      <c r="D340" s="11">
        <v>36186</v>
      </c>
      <c r="E340" s="7" t="s">
        <v>523</v>
      </c>
      <c r="F340" s="12" t="s">
        <v>330</v>
      </c>
      <c r="G340" s="77">
        <v>150699524</v>
      </c>
      <c r="H340" s="74" t="s">
        <v>1400</v>
      </c>
      <c r="I340" s="3"/>
      <c r="J340" s="60"/>
      <c r="K340" s="61">
        <f t="shared" si="85"/>
        <v>1</v>
      </c>
      <c r="L340" s="62" t="str">
        <f t="shared" si="86"/>
        <v>150699524</v>
      </c>
      <c r="M340" s="66" t="str">
        <f t="shared" si="87"/>
        <v>150699524</v>
      </c>
      <c r="N340" s="63">
        <f t="shared" si="88"/>
        <v>1</v>
      </c>
      <c r="O340" s="63">
        <f t="shared" si="89"/>
        <v>1</v>
      </c>
      <c r="P340" s="63">
        <f t="shared" si="90"/>
        <v>1</v>
      </c>
      <c r="Q340" s="64">
        <f t="shared" si="91"/>
        <v>1</v>
      </c>
      <c r="R340" s="65" t="str">
        <f t="shared" si="92"/>
        <v>0886268197</v>
      </c>
      <c r="S340" s="62" t="str">
        <f t="shared" si="93"/>
        <v>0886268197</v>
      </c>
      <c r="T340" s="63" t="e">
        <f t="shared" si="94"/>
        <v>#VALUE!</v>
      </c>
      <c r="U340" s="62" t="str">
        <f t="shared" si="95"/>
        <v>0886268197</v>
      </c>
      <c r="V340" s="66" t="str">
        <f t="shared" si="96"/>
        <v>0886268197</v>
      </c>
      <c r="W340" s="63">
        <f t="shared" si="97"/>
        <v>1</v>
      </c>
      <c r="X340" s="67">
        <f t="shared" si="98"/>
        <v>1</v>
      </c>
      <c r="Y340" s="63">
        <f t="shared" si="99"/>
        <v>1</v>
      </c>
      <c r="Z340" s="64">
        <f t="shared" si="100"/>
        <v>1</v>
      </c>
      <c r="AA340" s="64">
        <f t="shared" si="101"/>
        <v>1</v>
      </c>
    </row>
    <row r="341" spans="1:27" ht="83.25" customHeight="1" x14ac:dyDescent="0.8">
      <c r="A341" s="29">
        <v>339</v>
      </c>
      <c r="B341" s="31" t="s">
        <v>879</v>
      </c>
      <c r="C341" s="5" t="s">
        <v>1063</v>
      </c>
      <c r="D341" s="11">
        <v>35200</v>
      </c>
      <c r="E341" s="7" t="s">
        <v>523</v>
      </c>
      <c r="F341" s="12" t="s">
        <v>331</v>
      </c>
      <c r="G341" s="77">
        <v>110431578</v>
      </c>
      <c r="H341" s="74" t="s">
        <v>1401</v>
      </c>
      <c r="I341" s="3"/>
      <c r="J341" s="60"/>
      <c r="K341" s="61">
        <f t="shared" si="85"/>
        <v>1</v>
      </c>
      <c r="L341" s="62" t="str">
        <f t="shared" si="86"/>
        <v>110431578</v>
      </c>
      <c r="M341" s="66" t="str">
        <f t="shared" si="87"/>
        <v>110431578</v>
      </c>
      <c r="N341" s="63">
        <f t="shared" si="88"/>
        <v>1</v>
      </c>
      <c r="O341" s="63">
        <f t="shared" si="89"/>
        <v>1</v>
      </c>
      <c r="P341" s="63">
        <f t="shared" si="90"/>
        <v>1</v>
      </c>
      <c r="Q341" s="64">
        <f t="shared" si="91"/>
        <v>1</v>
      </c>
      <c r="R341" s="65" t="str">
        <f t="shared" si="92"/>
        <v>096934356</v>
      </c>
      <c r="S341" s="62" t="str">
        <f t="shared" si="93"/>
        <v>096934356</v>
      </c>
      <c r="T341" s="63" t="e">
        <f t="shared" si="94"/>
        <v>#VALUE!</v>
      </c>
      <c r="U341" s="62" t="str">
        <f t="shared" si="95"/>
        <v>096934356</v>
      </c>
      <c r="V341" s="66" t="str">
        <f t="shared" si="96"/>
        <v>096934356</v>
      </c>
      <c r="W341" s="63">
        <f t="shared" si="97"/>
        <v>1</v>
      </c>
      <c r="X341" s="67">
        <f t="shared" si="98"/>
        <v>1</v>
      </c>
      <c r="Y341" s="63">
        <f t="shared" si="99"/>
        <v>1</v>
      </c>
      <c r="Z341" s="64">
        <f t="shared" si="100"/>
        <v>1</v>
      </c>
      <c r="AA341" s="64">
        <f t="shared" si="101"/>
        <v>1</v>
      </c>
    </row>
    <row r="342" spans="1:27" ht="83.25" customHeight="1" x14ac:dyDescent="0.8">
      <c r="A342" s="29">
        <v>340</v>
      </c>
      <c r="B342" s="31" t="s">
        <v>880</v>
      </c>
      <c r="C342" s="5" t="s">
        <v>1061</v>
      </c>
      <c r="D342" s="11">
        <v>35982</v>
      </c>
      <c r="E342" s="7" t="s">
        <v>523</v>
      </c>
      <c r="F342" s="12" t="s">
        <v>332</v>
      </c>
      <c r="G342" s="77">
        <v>101122012</v>
      </c>
      <c r="H342" s="74" t="s">
        <v>1402</v>
      </c>
      <c r="I342" s="3"/>
      <c r="J342" s="60"/>
      <c r="K342" s="61">
        <f t="shared" si="85"/>
        <v>1</v>
      </c>
      <c r="L342" s="62" t="str">
        <f t="shared" si="86"/>
        <v>101122012</v>
      </c>
      <c r="M342" s="66" t="str">
        <f t="shared" si="87"/>
        <v>101122012</v>
      </c>
      <c r="N342" s="63">
        <f t="shared" si="88"/>
        <v>1</v>
      </c>
      <c r="O342" s="63">
        <f t="shared" si="89"/>
        <v>1</v>
      </c>
      <c r="P342" s="63">
        <f t="shared" si="90"/>
        <v>1</v>
      </c>
      <c r="Q342" s="64">
        <f t="shared" si="91"/>
        <v>1</v>
      </c>
      <c r="R342" s="65" t="str">
        <f t="shared" si="92"/>
        <v>016910634</v>
      </c>
      <c r="S342" s="62" t="str">
        <f t="shared" si="93"/>
        <v>016910634</v>
      </c>
      <c r="T342" s="63" t="e">
        <f t="shared" si="94"/>
        <v>#VALUE!</v>
      </c>
      <c r="U342" s="62" t="str">
        <f t="shared" si="95"/>
        <v>016910634</v>
      </c>
      <c r="V342" s="66" t="str">
        <f t="shared" si="96"/>
        <v>016910634</v>
      </c>
      <c r="W342" s="63">
        <f t="shared" si="97"/>
        <v>1</v>
      </c>
      <c r="X342" s="67">
        <f t="shared" si="98"/>
        <v>1</v>
      </c>
      <c r="Y342" s="63">
        <f t="shared" si="99"/>
        <v>1</v>
      </c>
      <c r="Z342" s="64">
        <f t="shared" si="100"/>
        <v>1</v>
      </c>
      <c r="AA342" s="64">
        <f t="shared" si="101"/>
        <v>1</v>
      </c>
    </row>
    <row r="343" spans="1:27" ht="83.25" customHeight="1" x14ac:dyDescent="0.8">
      <c r="A343" s="29">
        <v>341</v>
      </c>
      <c r="B343" s="31" t="s">
        <v>207</v>
      </c>
      <c r="C343" s="5" t="s">
        <v>1061</v>
      </c>
      <c r="D343" s="11">
        <v>34368</v>
      </c>
      <c r="E343" s="7" t="s">
        <v>523</v>
      </c>
      <c r="F343" s="12" t="s">
        <v>333</v>
      </c>
      <c r="G343" s="77">
        <v>30508445</v>
      </c>
      <c r="H343" s="74" t="s">
        <v>1403</v>
      </c>
      <c r="I343" s="3"/>
      <c r="J343" s="60"/>
      <c r="K343" s="61">
        <f t="shared" si="85"/>
        <v>1</v>
      </c>
      <c r="L343" s="62" t="str">
        <f t="shared" si="86"/>
        <v>30508445</v>
      </c>
      <c r="M343" s="66" t="str">
        <f t="shared" si="87"/>
        <v>030508445</v>
      </c>
      <c r="N343" s="63">
        <f t="shared" si="88"/>
        <v>1</v>
      </c>
      <c r="O343" s="63">
        <f t="shared" si="89"/>
        <v>1</v>
      </c>
      <c r="P343" s="63">
        <f t="shared" si="90"/>
        <v>1</v>
      </c>
      <c r="Q343" s="64">
        <f t="shared" si="91"/>
        <v>1</v>
      </c>
      <c r="R343" s="65" t="str">
        <f t="shared" si="92"/>
        <v>0969479322</v>
      </c>
      <c r="S343" s="62" t="str">
        <f t="shared" si="93"/>
        <v>0969479322</v>
      </c>
      <c r="T343" s="63" t="e">
        <f t="shared" si="94"/>
        <v>#VALUE!</v>
      </c>
      <c r="U343" s="62" t="str">
        <f t="shared" si="95"/>
        <v>0969479322</v>
      </c>
      <c r="V343" s="66" t="str">
        <f t="shared" si="96"/>
        <v>0969479322</v>
      </c>
      <c r="W343" s="63">
        <f t="shared" si="97"/>
        <v>1</v>
      </c>
      <c r="X343" s="67">
        <f t="shared" si="98"/>
        <v>1</v>
      </c>
      <c r="Y343" s="63">
        <f t="shared" si="99"/>
        <v>1</v>
      </c>
      <c r="Z343" s="64">
        <f t="shared" si="100"/>
        <v>1</v>
      </c>
      <c r="AA343" s="64">
        <f t="shared" si="101"/>
        <v>1</v>
      </c>
    </row>
    <row r="344" spans="1:27" ht="83.25" customHeight="1" x14ac:dyDescent="0.8">
      <c r="A344" s="29">
        <v>342</v>
      </c>
      <c r="B344" s="31" t="s">
        <v>881</v>
      </c>
      <c r="C344" s="5" t="s">
        <v>1061</v>
      </c>
      <c r="D344" s="11">
        <v>31839</v>
      </c>
      <c r="E344" s="7" t="s">
        <v>523</v>
      </c>
      <c r="F344" s="12" t="s">
        <v>334</v>
      </c>
      <c r="G344" s="77">
        <v>62129678</v>
      </c>
      <c r="H344" s="74" t="s">
        <v>1404</v>
      </c>
      <c r="I344" s="3"/>
      <c r="J344" s="60"/>
      <c r="K344" s="61">
        <f t="shared" si="85"/>
        <v>1</v>
      </c>
      <c r="L344" s="62" t="str">
        <f t="shared" si="86"/>
        <v>62129678</v>
      </c>
      <c r="M344" s="66" t="str">
        <f t="shared" si="87"/>
        <v>062129678</v>
      </c>
      <c r="N344" s="63">
        <f t="shared" si="88"/>
        <v>1</v>
      </c>
      <c r="O344" s="63">
        <f t="shared" si="89"/>
        <v>1</v>
      </c>
      <c r="P344" s="63">
        <f t="shared" si="90"/>
        <v>1</v>
      </c>
      <c r="Q344" s="64">
        <f t="shared" si="91"/>
        <v>1</v>
      </c>
      <c r="R344" s="65" t="str">
        <f t="shared" si="92"/>
        <v>087807472</v>
      </c>
      <c r="S344" s="62" t="str">
        <f t="shared" si="93"/>
        <v>087807472</v>
      </c>
      <c r="T344" s="63" t="e">
        <f t="shared" si="94"/>
        <v>#VALUE!</v>
      </c>
      <c r="U344" s="62" t="str">
        <f t="shared" si="95"/>
        <v>087807472</v>
      </c>
      <c r="V344" s="66" t="str">
        <f t="shared" si="96"/>
        <v>087807472</v>
      </c>
      <c r="W344" s="63">
        <f t="shared" si="97"/>
        <v>1</v>
      </c>
      <c r="X344" s="67">
        <f t="shared" si="98"/>
        <v>1</v>
      </c>
      <c r="Y344" s="63">
        <f t="shared" si="99"/>
        <v>1</v>
      </c>
      <c r="Z344" s="64">
        <f t="shared" si="100"/>
        <v>1</v>
      </c>
      <c r="AA344" s="64">
        <f t="shared" si="101"/>
        <v>1</v>
      </c>
    </row>
    <row r="345" spans="1:27" ht="83.25" customHeight="1" x14ac:dyDescent="0.8">
      <c r="A345" s="29">
        <v>343</v>
      </c>
      <c r="B345" s="31" t="s">
        <v>882</v>
      </c>
      <c r="C345" s="5" t="s">
        <v>1063</v>
      </c>
      <c r="D345" s="11">
        <v>33418</v>
      </c>
      <c r="E345" s="7" t="s">
        <v>523</v>
      </c>
      <c r="F345" s="12" t="s">
        <v>335</v>
      </c>
      <c r="G345" s="77">
        <v>40428412</v>
      </c>
      <c r="H345" s="74" t="s">
        <v>1405</v>
      </c>
      <c r="I345" s="3"/>
      <c r="J345" s="60"/>
      <c r="K345" s="61">
        <f t="shared" si="85"/>
        <v>1</v>
      </c>
      <c r="L345" s="62" t="str">
        <f t="shared" si="86"/>
        <v>40428412</v>
      </c>
      <c r="M345" s="66" t="str">
        <f t="shared" si="87"/>
        <v>040428412</v>
      </c>
      <c r="N345" s="63">
        <f t="shared" si="88"/>
        <v>1</v>
      </c>
      <c r="O345" s="63">
        <f t="shared" si="89"/>
        <v>1</v>
      </c>
      <c r="P345" s="63">
        <f t="shared" si="90"/>
        <v>1</v>
      </c>
      <c r="Q345" s="64">
        <f t="shared" si="91"/>
        <v>1</v>
      </c>
      <c r="R345" s="65" t="str">
        <f t="shared" si="92"/>
        <v>0977473670</v>
      </c>
      <c r="S345" s="62" t="str">
        <f t="shared" si="93"/>
        <v>0977473670</v>
      </c>
      <c r="T345" s="63" t="e">
        <f t="shared" si="94"/>
        <v>#VALUE!</v>
      </c>
      <c r="U345" s="62" t="str">
        <f t="shared" si="95"/>
        <v>0977473670</v>
      </c>
      <c r="V345" s="66" t="str">
        <f t="shared" si="96"/>
        <v>0977473670</v>
      </c>
      <c r="W345" s="63">
        <f t="shared" si="97"/>
        <v>1</v>
      </c>
      <c r="X345" s="67">
        <f t="shared" si="98"/>
        <v>1</v>
      </c>
      <c r="Y345" s="63">
        <f t="shared" si="99"/>
        <v>1</v>
      </c>
      <c r="Z345" s="64">
        <f t="shared" si="100"/>
        <v>1</v>
      </c>
      <c r="AA345" s="64">
        <f t="shared" si="101"/>
        <v>1</v>
      </c>
    </row>
    <row r="346" spans="1:27" ht="83.25" customHeight="1" x14ac:dyDescent="0.8">
      <c r="A346" s="29">
        <v>344</v>
      </c>
      <c r="B346" s="31" t="s">
        <v>883</v>
      </c>
      <c r="C346" s="5" t="s">
        <v>1061</v>
      </c>
      <c r="D346" s="11">
        <v>33270</v>
      </c>
      <c r="E346" s="7" t="s">
        <v>523</v>
      </c>
      <c r="F346" s="12" t="s">
        <v>336</v>
      </c>
      <c r="G346" s="77">
        <v>170553852</v>
      </c>
      <c r="H346" s="74" t="s">
        <v>1406</v>
      </c>
      <c r="I346" s="3"/>
      <c r="J346" s="60"/>
      <c r="K346" s="61">
        <f t="shared" si="85"/>
        <v>1</v>
      </c>
      <c r="L346" s="62" t="str">
        <f t="shared" si="86"/>
        <v>170553852</v>
      </c>
      <c r="M346" s="66" t="str">
        <f t="shared" si="87"/>
        <v>170553852</v>
      </c>
      <c r="N346" s="63">
        <f t="shared" si="88"/>
        <v>1</v>
      </c>
      <c r="O346" s="63">
        <f t="shared" si="89"/>
        <v>1</v>
      </c>
      <c r="P346" s="63">
        <f t="shared" si="90"/>
        <v>1</v>
      </c>
      <c r="Q346" s="64">
        <f t="shared" si="91"/>
        <v>1</v>
      </c>
      <c r="R346" s="65" t="str">
        <f t="shared" si="92"/>
        <v>086676955</v>
      </c>
      <c r="S346" s="62" t="str">
        <f t="shared" si="93"/>
        <v>086676955</v>
      </c>
      <c r="T346" s="63" t="e">
        <f t="shared" si="94"/>
        <v>#VALUE!</v>
      </c>
      <c r="U346" s="62" t="str">
        <f t="shared" si="95"/>
        <v>086676955</v>
      </c>
      <c r="V346" s="66" t="str">
        <f t="shared" si="96"/>
        <v>086676955</v>
      </c>
      <c r="W346" s="63">
        <f t="shared" si="97"/>
        <v>1</v>
      </c>
      <c r="X346" s="67">
        <f t="shared" si="98"/>
        <v>1</v>
      </c>
      <c r="Y346" s="63">
        <f t="shared" si="99"/>
        <v>1</v>
      </c>
      <c r="Z346" s="64">
        <f t="shared" si="100"/>
        <v>1</v>
      </c>
      <c r="AA346" s="64">
        <f t="shared" si="101"/>
        <v>1</v>
      </c>
    </row>
    <row r="347" spans="1:27" ht="83.25" customHeight="1" x14ac:dyDescent="0.8">
      <c r="A347" s="29">
        <v>345</v>
      </c>
      <c r="B347" s="31" t="s">
        <v>884</v>
      </c>
      <c r="C347" s="5" t="s">
        <v>1061</v>
      </c>
      <c r="D347" s="11">
        <v>31788</v>
      </c>
      <c r="E347" s="7" t="s">
        <v>523</v>
      </c>
      <c r="F347" s="12" t="s">
        <v>337</v>
      </c>
      <c r="G347" s="77">
        <v>20663918</v>
      </c>
      <c r="H347" s="74" t="s">
        <v>1407</v>
      </c>
      <c r="I347" s="3"/>
      <c r="J347" s="60"/>
      <c r="K347" s="61">
        <f t="shared" si="85"/>
        <v>1</v>
      </c>
      <c r="L347" s="62" t="str">
        <f t="shared" si="86"/>
        <v>20663918</v>
      </c>
      <c r="M347" s="66" t="str">
        <f t="shared" si="87"/>
        <v>020663918</v>
      </c>
      <c r="N347" s="63">
        <f t="shared" si="88"/>
        <v>1</v>
      </c>
      <c r="O347" s="63">
        <f t="shared" si="89"/>
        <v>1</v>
      </c>
      <c r="P347" s="63">
        <f t="shared" si="90"/>
        <v>1</v>
      </c>
      <c r="Q347" s="64">
        <f t="shared" si="91"/>
        <v>1</v>
      </c>
      <c r="R347" s="65" t="str">
        <f t="shared" si="92"/>
        <v>0713973955</v>
      </c>
      <c r="S347" s="62" t="str">
        <f t="shared" si="93"/>
        <v>0713973955</v>
      </c>
      <c r="T347" s="63" t="e">
        <f t="shared" si="94"/>
        <v>#VALUE!</v>
      </c>
      <c r="U347" s="62" t="str">
        <f t="shared" si="95"/>
        <v>0713973955</v>
      </c>
      <c r="V347" s="66" t="str">
        <f t="shared" si="96"/>
        <v>0713973955</v>
      </c>
      <c r="W347" s="63">
        <f t="shared" si="97"/>
        <v>1</v>
      </c>
      <c r="X347" s="67">
        <f t="shared" si="98"/>
        <v>1</v>
      </c>
      <c r="Y347" s="63">
        <f t="shared" si="99"/>
        <v>1</v>
      </c>
      <c r="Z347" s="64">
        <f t="shared" si="100"/>
        <v>1</v>
      </c>
      <c r="AA347" s="64">
        <f t="shared" si="101"/>
        <v>1</v>
      </c>
    </row>
    <row r="348" spans="1:27" ht="83.25" customHeight="1" x14ac:dyDescent="0.8">
      <c r="A348" s="29">
        <v>346</v>
      </c>
      <c r="B348" s="31" t="s">
        <v>885</v>
      </c>
      <c r="C348" s="5" t="s">
        <v>1063</v>
      </c>
      <c r="D348" s="11">
        <v>36894</v>
      </c>
      <c r="E348" s="7" t="s">
        <v>523</v>
      </c>
      <c r="F348" s="12" t="s">
        <v>338</v>
      </c>
      <c r="G348" s="77">
        <v>140161020</v>
      </c>
      <c r="H348" s="74" t="s">
        <v>1408</v>
      </c>
      <c r="I348" s="3"/>
      <c r="J348" s="60"/>
      <c r="K348" s="61">
        <f t="shared" si="85"/>
        <v>1</v>
      </c>
      <c r="L348" s="62" t="str">
        <f t="shared" si="86"/>
        <v>140161020</v>
      </c>
      <c r="M348" s="66" t="str">
        <f t="shared" si="87"/>
        <v>140161020</v>
      </c>
      <c r="N348" s="63">
        <f t="shared" si="88"/>
        <v>1</v>
      </c>
      <c r="O348" s="63">
        <f t="shared" si="89"/>
        <v>1</v>
      </c>
      <c r="P348" s="63">
        <f t="shared" si="90"/>
        <v>1</v>
      </c>
      <c r="Q348" s="64">
        <f t="shared" si="91"/>
        <v>1</v>
      </c>
      <c r="R348" s="65" t="str">
        <f t="shared" si="92"/>
        <v>0889298518</v>
      </c>
      <c r="S348" s="62" t="str">
        <f t="shared" si="93"/>
        <v>0889298518</v>
      </c>
      <c r="T348" s="63" t="e">
        <f t="shared" si="94"/>
        <v>#VALUE!</v>
      </c>
      <c r="U348" s="62" t="str">
        <f t="shared" si="95"/>
        <v>0889298518</v>
      </c>
      <c r="V348" s="66" t="str">
        <f t="shared" si="96"/>
        <v>0889298518</v>
      </c>
      <c r="W348" s="63">
        <f t="shared" si="97"/>
        <v>1</v>
      </c>
      <c r="X348" s="67">
        <f t="shared" si="98"/>
        <v>1</v>
      </c>
      <c r="Y348" s="63">
        <f t="shared" si="99"/>
        <v>1</v>
      </c>
      <c r="Z348" s="64">
        <f t="shared" si="100"/>
        <v>1</v>
      </c>
      <c r="AA348" s="64">
        <f t="shared" si="101"/>
        <v>1</v>
      </c>
    </row>
    <row r="349" spans="1:27" ht="83.25" customHeight="1" x14ac:dyDescent="0.8">
      <c r="A349" s="29">
        <v>347</v>
      </c>
      <c r="B349" s="31" t="s">
        <v>886</v>
      </c>
      <c r="C349" s="5" t="s">
        <v>1061</v>
      </c>
      <c r="D349" s="11">
        <v>33413</v>
      </c>
      <c r="E349" s="7" t="s">
        <v>523</v>
      </c>
      <c r="F349" s="12" t="s">
        <v>339</v>
      </c>
      <c r="G349" s="77">
        <v>101204355</v>
      </c>
      <c r="H349" s="74" t="s">
        <v>1409</v>
      </c>
      <c r="I349" s="3"/>
      <c r="J349" s="60"/>
      <c r="K349" s="61">
        <f t="shared" si="85"/>
        <v>1</v>
      </c>
      <c r="L349" s="62" t="str">
        <f t="shared" si="86"/>
        <v>101204355</v>
      </c>
      <c r="M349" s="66" t="str">
        <f t="shared" si="87"/>
        <v>101204355</v>
      </c>
      <c r="N349" s="63">
        <f t="shared" si="88"/>
        <v>1</v>
      </c>
      <c r="O349" s="63">
        <f t="shared" si="89"/>
        <v>1</v>
      </c>
      <c r="P349" s="63">
        <f t="shared" si="90"/>
        <v>1</v>
      </c>
      <c r="Q349" s="64">
        <f t="shared" si="91"/>
        <v>1</v>
      </c>
      <c r="R349" s="65" t="str">
        <f t="shared" si="92"/>
        <v>070258947</v>
      </c>
      <c r="S349" s="62" t="str">
        <f t="shared" si="93"/>
        <v>070258947</v>
      </c>
      <c r="T349" s="63" t="e">
        <f t="shared" si="94"/>
        <v>#VALUE!</v>
      </c>
      <c r="U349" s="62" t="str">
        <f t="shared" si="95"/>
        <v>070258947</v>
      </c>
      <c r="V349" s="66" t="str">
        <f t="shared" si="96"/>
        <v>070258947</v>
      </c>
      <c r="W349" s="63">
        <f t="shared" si="97"/>
        <v>1</v>
      </c>
      <c r="X349" s="67">
        <f t="shared" si="98"/>
        <v>1</v>
      </c>
      <c r="Y349" s="63">
        <f t="shared" si="99"/>
        <v>1</v>
      </c>
      <c r="Z349" s="64">
        <f t="shared" si="100"/>
        <v>1</v>
      </c>
      <c r="AA349" s="64">
        <f t="shared" si="101"/>
        <v>1</v>
      </c>
    </row>
    <row r="350" spans="1:27" ht="83.25" customHeight="1" x14ac:dyDescent="0.8">
      <c r="A350" s="29">
        <v>348</v>
      </c>
      <c r="B350" s="31" t="s">
        <v>887</v>
      </c>
      <c r="C350" s="5" t="s">
        <v>1061</v>
      </c>
      <c r="D350" s="11">
        <v>34737</v>
      </c>
      <c r="E350" s="7" t="s">
        <v>523</v>
      </c>
      <c r="F350" s="12" t="s">
        <v>340</v>
      </c>
      <c r="G350" s="77">
        <v>51210854</v>
      </c>
      <c r="H350" s="74" t="s">
        <v>1410</v>
      </c>
      <c r="I350" s="3"/>
      <c r="J350" s="60"/>
      <c r="K350" s="61">
        <f t="shared" si="85"/>
        <v>1</v>
      </c>
      <c r="L350" s="62" t="str">
        <f t="shared" si="86"/>
        <v>51210854</v>
      </c>
      <c r="M350" s="66" t="str">
        <f t="shared" si="87"/>
        <v>051210854</v>
      </c>
      <c r="N350" s="63">
        <f t="shared" si="88"/>
        <v>1</v>
      </c>
      <c r="O350" s="63">
        <f t="shared" si="89"/>
        <v>1</v>
      </c>
      <c r="P350" s="63">
        <f t="shared" si="90"/>
        <v>1</v>
      </c>
      <c r="Q350" s="64">
        <f t="shared" si="91"/>
        <v>1</v>
      </c>
      <c r="R350" s="65" t="str">
        <f t="shared" si="92"/>
        <v>0968174596</v>
      </c>
      <c r="S350" s="62" t="str">
        <f t="shared" si="93"/>
        <v>0968174596</v>
      </c>
      <c r="T350" s="63" t="e">
        <f t="shared" si="94"/>
        <v>#VALUE!</v>
      </c>
      <c r="U350" s="62" t="str">
        <f t="shared" si="95"/>
        <v>0968174596</v>
      </c>
      <c r="V350" s="66" t="str">
        <f t="shared" si="96"/>
        <v>0968174596</v>
      </c>
      <c r="W350" s="63">
        <f t="shared" si="97"/>
        <v>1</v>
      </c>
      <c r="X350" s="67">
        <f t="shared" si="98"/>
        <v>1</v>
      </c>
      <c r="Y350" s="63">
        <f t="shared" si="99"/>
        <v>1</v>
      </c>
      <c r="Z350" s="64">
        <f t="shared" si="100"/>
        <v>1</v>
      </c>
      <c r="AA350" s="64">
        <f t="shared" si="101"/>
        <v>1</v>
      </c>
    </row>
    <row r="351" spans="1:27" ht="83.25" customHeight="1" x14ac:dyDescent="0.8">
      <c r="A351" s="29">
        <v>349</v>
      </c>
      <c r="B351" s="31" t="s">
        <v>888</v>
      </c>
      <c r="C351" s="5" t="s">
        <v>1061</v>
      </c>
      <c r="D351" s="11" t="s">
        <v>524</v>
      </c>
      <c r="E351" s="7" t="s">
        <v>523</v>
      </c>
      <c r="F351" s="12" t="s">
        <v>525</v>
      </c>
      <c r="G351" s="77">
        <v>171140322</v>
      </c>
      <c r="H351" s="74" t="s">
        <v>1411</v>
      </c>
      <c r="I351" s="3"/>
      <c r="J351" s="60"/>
      <c r="K351" s="61">
        <f t="shared" si="85"/>
        <v>1</v>
      </c>
      <c r="L351" s="62" t="str">
        <f t="shared" si="86"/>
        <v>171140322</v>
      </c>
      <c r="M351" s="66" t="str">
        <f t="shared" si="87"/>
        <v>171140322</v>
      </c>
      <c r="N351" s="63">
        <f t="shared" si="88"/>
        <v>1</v>
      </c>
      <c r="O351" s="63">
        <f t="shared" si="89"/>
        <v>1</v>
      </c>
      <c r="P351" s="63">
        <f t="shared" si="90"/>
        <v>1</v>
      </c>
      <c r="Q351" s="64">
        <f t="shared" si="91"/>
        <v>1</v>
      </c>
      <c r="R351" s="65" t="str">
        <f t="shared" si="92"/>
        <v>016214930</v>
      </c>
      <c r="S351" s="62" t="str">
        <f t="shared" si="93"/>
        <v>016214930</v>
      </c>
      <c r="T351" s="63" t="e">
        <f t="shared" si="94"/>
        <v>#VALUE!</v>
      </c>
      <c r="U351" s="62" t="str">
        <f t="shared" si="95"/>
        <v>016214930</v>
      </c>
      <c r="V351" s="66" t="str">
        <f t="shared" si="96"/>
        <v>016214930</v>
      </c>
      <c r="W351" s="63">
        <f t="shared" si="97"/>
        <v>1</v>
      </c>
      <c r="X351" s="67">
        <f t="shared" si="98"/>
        <v>1</v>
      </c>
      <c r="Y351" s="63">
        <f t="shared" si="99"/>
        <v>1</v>
      </c>
      <c r="Z351" s="64">
        <f t="shared" si="100"/>
        <v>1</v>
      </c>
      <c r="AA351" s="64">
        <f t="shared" si="101"/>
        <v>1</v>
      </c>
    </row>
    <row r="352" spans="1:27" ht="83.25" customHeight="1" x14ac:dyDescent="0.8">
      <c r="A352" s="29">
        <v>350</v>
      </c>
      <c r="B352" s="31" t="s">
        <v>889</v>
      </c>
      <c r="C352" s="5" t="s">
        <v>1063</v>
      </c>
      <c r="D352" s="11">
        <v>37036</v>
      </c>
      <c r="E352" s="7" t="s">
        <v>523</v>
      </c>
      <c r="F352" s="12" t="s">
        <v>341</v>
      </c>
      <c r="G352" s="77">
        <v>150938323</v>
      </c>
      <c r="H352" s="74" t="s">
        <v>1412</v>
      </c>
      <c r="I352" s="3"/>
      <c r="J352" s="60"/>
      <c r="K352" s="61">
        <f t="shared" si="85"/>
        <v>1</v>
      </c>
      <c r="L352" s="62" t="str">
        <f t="shared" si="86"/>
        <v>150938323</v>
      </c>
      <c r="M352" s="66" t="str">
        <f t="shared" si="87"/>
        <v>150938323</v>
      </c>
      <c r="N352" s="63">
        <f t="shared" si="88"/>
        <v>1</v>
      </c>
      <c r="O352" s="63">
        <f t="shared" si="89"/>
        <v>1</v>
      </c>
      <c r="P352" s="63">
        <f t="shared" si="90"/>
        <v>1</v>
      </c>
      <c r="Q352" s="64">
        <f t="shared" si="91"/>
        <v>1</v>
      </c>
      <c r="R352" s="65" t="str">
        <f t="shared" si="92"/>
        <v>0973316942</v>
      </c>
      <c r="S352" s="62" t="str">
        <f t="shared" si="93"/>
        <v>0973316942</v>
      </c>
      <c r="T352" s="63" t="e">
        <f t="shared" si="94"/>
        <v>#VALUE!</v>
      </c>
      <c r="U352" s="62" t="str">
        <f t="shared" si="95"/>
        <v>0973316942</v>
      </c>
      <c r="V352" s="66" t="str">
        <f t="shared" si="96"/>
        <v>0973316942</v>
      </c>
      <c r="W352" s="63">
        <f t="shared" si="97"/>
        <v>1</v>
      </c>
      <c r="X352" s="67">
        <f t="shared" si="98"/>
        <v>1</v>
      </c>
      <c r="Y352" s="63">
        <f t="shared" si="99"/>
        <v>1</v>
      </c>
      <c r="Z352" s="64">
        <f t="shared" si="100"/>
        <v>1</v>
      </c>
      <c r="AA352" s="64">
        <f t="shared" si="101"/>
        <v>1</v>
      </c>
    </row>
    <row r="353" spans="1:27" ht="83.25" customHeight="1" x14ac:dyDescent="0.8">
      <c r="A353" s="29">
        <v>351</v>
      </c>
      <c r="B353" s="31" t="s">
        <v>890</v>
      </c>
      <c r="C353" s="5" t="s">
        <v>1061</v>
      </c>
      <c r="D353" s="11">
        <v>33618</v>
      </c>
      <c r="E353" s="7" t="s">
        <v>523</v>
      </c>
      <c r="F353" s="12" t="s">
        <v>342</v>
      </c>
      <c r="G353" s="77">
        <v>10708856</v>
      </c>
      <c r="H353" s="74" t="s">
        <v>1413</v>
      </c>
      <c r="I353" s="3"/>
      <c r="J353" s="60"/>
      <c r="K353" s="61">
        <f t="shared" si="85"/>
        <v>1</v>
      </c>
      <c r="L353" s="62" t="str">
        <f t="shared" si="86"/>
        <v>10708856</v>
      </c>
      <c r="M353" s="66" t="str">
        <f t="shared" si="87"/>
        <v>010708856</v>
      </c>
      <c r="N353" s="63">
        <f t="shared" si="88"/>
        <v>1</v>
      </c>
      <c r="O353" s="63">
        <f t="shared" si="89"/>
        <v>1</v>
      </c>
      <c r="P353" s="63">
        <f t="shared" si="90"/>
        <v>1</v>
      </c>
      <c r="Q353" s="64">
        <f t="shared" si="91"/>
        <v>1</v>
      </c>
      <c r="R353" s="65" t="str">
        <f t="shared" si="92"/>
        <v>081841274</v>
      </c>
      <c r="S353" s="62" t="str">
        <f t="shared" si="93"/>
        <v>081841274</v>
      </c>
      <c r="T353" s="63" t="e">
        <f t="shared" si="94"/>
        <v>#VALUE!</v>
      </c>
      <c r="U353" s="62" t="str">
        <f t="shared" si="95"/>
        <v>081841274</v>
      </c>
      <c r="V353" s="66" t="str">
        <f t="shared" si="96"/>
        <v>081841274</v>
      </c>
      <c r="W353" s="63">
        <f t="shared" si="97"/>
        <v>1</v>
      </c>
      <c r="X353" s="67">
        <f t="shared" si="98"/>
        <v>1</v>
      </c>
      <c r="Y353" s="63">
        <f t="shared" si="99"/>
        <v>1</v>
      </c>
      <c r="Z353" s="64">
        <f t="shared" si="100"/>
        <v>1</v>
      </c>
      <c r="AA353" s="64">
        <f t="shared" si="101"/>
        <v>1</v>
      </c>
    </row>
    <row r="354" spans="1:27" ht="83.25" customHeight="1" x14ac:dyDescent="0.8">
      <c r="A354" s="29">
        <v>352</v>
      </c>
      <c r="B354" s="31" t="s">
        <v>891</v>
      </c>
      <c r="C354" s="5" t="s">
        <v>1063</v>
      </c>
      <c r="D354" s="18">
        <v>34524</v>
      </c>
      <c r="E354" s="7" t="s">
        <v>523</v>
      </c>
      <c r="F354" s="19" t="s">
        <v>526</v>
      </c>
      <c r="G354" s="79">
        <v>170681474</v>
      </c>
      <c r="H354" s="74" t="s">
        <v>1414</v>
      </c>
      <c r="I354" s="3"/>
      <c r="J354" s="60"/>
      <c r="K354" s="61">
        <f t="shared" si="85"/>
        <v>1</v>
      </c>
      <c r="L354" s="62" t="str">
        <f t="shared" si="86"/>
        <v>170681474</v>
      </c>
      <c r="M354" s="66" t="str">
        <f t="shared" si="87"/>
        <v>170681474</v>
      </c>
      <c r="N354" s="63">
        <f t="shared" si="88"/>
        <v>1</v>
      </c>
      <c r="O354" s="63">
        <f t="shared" si="89"/>
        <v>1</v>
      </c>
      <c r="P354" s="63">
        <f t="shared" si="90"/>
        <v>1</v>
      </c>
      <c r="Q354" s="64">
        <f t="shared" si="91"/>
        <v>1</v>
      </c>
      <c r="R354" s="65" t="str">
        <f t="shared" si="92"/>
        <v>0963795450</v>
      </c>
      <c r="S354" s="62" t="str">
        <f t="shared" si="93"/>
        <v>0963795450</v>
      </c>
      <c r="T354" s="63" t="e">
        <f t="shared" si="94"/>
        <v>#VALUE!</v>
      </c>
      <c r="U354" s="62" t="str">
        <f t="shared" si="95"/>
        <v>0963795450</v>
      </c>
      <c r="V354" s="66" t="str">
        <f t="shared" si="96"/>
        <v>0963795450</v>
      </c>
      <c r="W354" s="63">
        <f t="shared" si="97"/>
        <v>1</v>
      </c>
      <c r="X354" s="67">
        <f t="shared" si="98"/>
        <v>1</v>
      </c>
      <c r="Y354" s="63">
        <f t="shared" si="99"/>
        <v>1</v>
      </c>
      <c r="Z354" s="64">
        <f t="shared" si="100"/>
        <v>1</v>
      </c>
      <c r="AA354" s="64">
        <f t="shared" si="101"/>
        <v>1</v>
      </c>
    </row>
    <row r="355" spans="1:27" ht="83.25" customHeight="1" x14ac:dyDescent="0.8">
      <c r="A355" s="29">
        <v>353</v>
      </c>
      <c r="B355" s="31" t="s">
        <v>892</v>
      </c>
      <c r="C355" s="5" t="s">
        <v>1061</v>
      </c>
      <c r="D355" s="6">
        <v>34647</v>
      </c>
      <c r="E355" s="7" t="s">
        <v>527</v>
      </c>
      <c r="F355" s="8" t="s">
        <v>343</v>
      </c>
      <c r="G355" s="76">
        <v>30567757</v>
      </c>
      <c r="H355" s="74" t="s">
        <v>1415</v>
      </c>
      <c r="I355" s="3"/>
      <c r="J355" s="60"/>
      <c r="K355" s="61">
        <f t="shared" si="85"/>
        <v>1</v>
      </c>
      <c r="L355" s="62" t="str">
        <f t="shared" si="86"/>
        <v>30567757</v>
      </c>
      <c r="M355" s="66" t="str">
        <f t="shared" si="87"/>
        <v>030567757</v>
      </c>
      <c r="N355" s="63">
        <f t="shared" si="88"/>
        <v>1</v>
      </c>
      <c r="O355" s="63">
        <f t="shared" si="89"/>
        <v>1</v>
      </c>
      <c r="P355" s="63">
        <f t="shared" si="90"/>
        <v>1</v>
      </c>
      <c r="Q355" s="64">
        <f t="shared" si="91"/>
        <v>1</v>
      </c>
      <c r="R355" s="65" t="str">
        <f t="shared" si="92"/>
        <v>0966324819</v>
      </c>
      <c r="S355" s="62" t="str">
        <f t="shared" si="93"/>
        <v>0966324819</v>
      </c>
      <c r="T355" s="63" t="e">
        <f t="shared" si="94"/>
        <v>#VALUE!</v>
      </c>
      <c r="U355" s="62" t="str">
        <f t="shared" si="95"/>
        <v>0966324819</v>
      </c>
      <c r="V355" s="66" t="str">
        <f t="shared" si="96"/>
        <v>0966324819</v>
      </c>
      <c r="W355" s="63">
        <f t="shared" si="97"/>
        <v>1</v>
      </c>
      <c r="X355" s="67">
        <f t="shared" si="98"/>
        <v>1</v>
      </c>
      <c r="Y355" s="63">
        <f t="shared" si="99"/>
        <v>1</v>
      </c>
      <c r="Z355" s="64">
        <f t="shared" si="100"/>
        <v>1</v>
      </c>
      <c r="AA355" s="64">
        <f t="shared" si="101"/>
        <v>1</v>
      </c>
    </row>
    <row r="356" spans="1:27" ht="83.25" customHeight="1" x14ac:dyDescent="0.8">
      <c r="A356" s="29">
        <v>354</v>
      </c>
      <c r="B356" s="31" t="s">
        <v>893</v>
      </c>
      <c r="C356" s="5" t="s">
        <v>1061</v>
      </c>
      <c r="D356" s="6">
        <v>30994</v>
      </c>
      <c r="E356" s="7" t="s">
        <v>527</v>
      </c>
      <c r="F356" s="8" t="s">
        <v>344</v>
      </c>
      <c r="G356" s="76">
        <v>11182073</v>
      </c>
      <c r="H356" s="74" t="s">
        <v>1416</v>
      </c>
      <c r="I356" s="3"/>
      <c r="J356" s="60"/>
      <c r="K356" s="61">
        <f t="shared" si="85"/>
        <v>1</v>
      </c>
      <c r="L356" s="62" t="str">
        <f t="shared" si="86"/>
        <v>11182073</v>
      </c>
      <c r="M356" s="66" t="str">
        <f t="shared" si="87"/>
        <v>011182073</v>
      </c>
      <c r="N356" s="63">
        <f t="shared" si="88"/>
        <v>1</v>
      </c>
      <c r="O356" s="63">
        <f t="shared" si="89"/>
        <v>1</v>
      </c>
      <c r="P356" s="63">
        <f t="shared" si="90"/>
        <v>1</v>
      </c>
      <c r="Q356" s="64">
        <f t="shared" si="91"/>
        <v>1</v>
      </c>
      <c r="R356" s="65" t="str">
        <f t="shared" si="92"/>
        <v>016868266</v>
      </c>
      <c r="S356" s="62" t="str">
        <f t="shared" si="93"/>
        <v>016868266</v>
      </c>
      <c r="T356" s="63" t="e">
        <f t="shared" si="94"/>
        <v>#VALUE!</v>
      </c>
      <c r="U356" s="62" t="str">
        <f t="shared" si="95"/>
        <v>016868266</v>
      </c>
      <c r="V356" s="66" t="str">
        <f t="shared" si="96"/>
        <v>016868266</v>
      </c>
      <c r="W356" s="63">
        <f t="shared" si="97"/>
        <v>1</v>
      </c>
      <c r="X356" s="67">
        <f t="shared" si="98"/>
        <v>1</v>
      </c>
      <c r="Y356" s="63">
        <f t="shared" si="99"/>
        <v>1</v>
      </c>
      <c r="Z356" s="64">
        <f t="shared" si="100"/>
        <v>1</v>
      </c>
      <c r="AA356" s="64">
        <f t="shared" si="101"/>
        <v>1</v>
      </c>
    </row>
    <row r="357" spans="1:27" ht="83.25" customHeight="1" x14ac:dyDescent="0.8">
      <c r="A357" s="29">
        <v>355</v>
      </c>
      <c r="B357" s="31" t="s">
        <v>894</v>
      </c>
      <c r="C357" s="5" t="s">
        <v>1061</v>
      </c>
      <c r="D357" s="6">
        <v>33425</v>
      </c>
      <c r="E357" s="7" t="s">
        <v>527</v>
      </c>
      <c r="F357" s="8" t="s">
        <v>345</v>
      </c>
      <c r="G357" s="76">
        <v>220100620</v>
      </c>
      <c r="H357" s="74" t="s">
        <v>1417</v>
      </c>
      <c r="I357" s="3"/>
      <c r="J357" s="60"/>
      <c r="K357" s="61">
        <f t="shared" si="85"/>
        <v>1</v>
      </c>
      <c r="L357" s="62" t="str">
        <f t="shared" si="86"/>
        <v>220100620</v>
      </c>
      <c r="M357" s="66" t="str">
        <f t="shared" si="87"/>
        <v>220100620</v>
      </c>
      <c r="N357" s="63">
        <f t="shared" si="88"/>
        <v>1</v>
      </c>
      <c r="O357" s="63">
        <f t="shared" si="89"/>
        <v>1</v>
      </c>
      <c r="P357" s="63">
        <f t="shared" si="90"/>
        <v>1</v>
      </c>
      <c r="Q357" s="64">
        <f t="shared" si="91"/>
        <v>1</v>
      </c>
      <c r="R357" s="65" t="str">
        <f t="shared" si="92"/>
        <v>0887445585</v>
      </c>
      <c r="S357" s="62" t="str">
        <f t="shared" si="93"/>
        <v>0887445585</v>
      </c>
      <c r="T357" s="63" t="e">
        <f t="shared" si="94"/>
        <v>#VALUE!</v>
      </c>
      <c r="U357" s="62" t="str">
        <f t="shared" si="95"/>
        <v>0887445585</v>
      </c>
      <c r="V357" s="66" t="str">
        <f t="shared" si="96"/>
        <v>0887445585</v>
      </c>
      <c r="W357" s="63">
        <f t="shared" si="97"/>
        <v>1</v>
      </c>
      <c r="X357" s="67">
        <f t="shared" si="98"/>
        <v>1</v>
      </c>
      <c r="Y357" s="63">
        <f t="shared" si="99"/>
        <v>1</v>
      </c>
      <c r="Z357" s="64">
        <f t="shared" si="100"/>
        <v>1</v>
      </c>
      <c r="AA357" s="64">
        <f t="shared" si="101"/>
        <v>1</v>
      </c>
    </row>
    <row r="358" spans="1:27" ht="83.25" customHeight="1" x14ac:dyDescent="0.8">
      <c r="A358" s="29">
        <v>356</v>
      </c>
      <c r="B358" s="31" t="s">
        <v>895</v>
      </c>
      <c r="C358" s="5" t="s">
        <v>1061</v>
      </c>
      <c r="D358" s="6">
        <v>31570</v>
      </c>
      <c r="E358" s="7" t="s">
        <v>527</v>
      </c>
      <c r="F358" s="8" t="s">
        <v>346</v>
      </c>
      <c r="G358" s="76">
        <v>20521468</v>
      </c>
      <c r="H358" s="74" t="s">
        <v>1418</v>
      </c>
      <c r="I358" s="3"/>
      <c r="J358" s="60"/>
      <c r="K358" s="61">
        <f t="shared" si="85"/>
        <v>1</v>
      </c>
      <c r="L358" s="62" t="str">
        <f t="shared" si="86"/>
        <v>20521468</v>
      </c>
      <c r="M358" s="66" t="str">
        <f t="shared" si="87"/>
        <v>020521468</v>
      </c>
      <c r="N358" s="63">
        <f t="shared" si="88"/>
        <v>1</v>
      </c>
      <c r="O358" s="63">
        <f t="shared" si="89"/>
        <v>1</v>
      </c>
      <c r="P358" s="63">
        <f t="shared" si="90"/>
        <v>1</v>
      </c>
      <c r="Q358" s="64">
        <f t="shared" si="91"/>
        <v>1</v>
      </c>
      <c r="R358" s="65" t="str">
        <f t="shared" si="92"/>
        <v>016968530</v>
      </c>
      <c r="S358" s="62" t="str">
        <f t="shared" si="93"/>
        <v>016968530</v>
      </c>
      <c r="T358" s="63" t="e">
        <f t="shared" si="94"/>
        <v>#VALUE!</v>
      </c>
      <c r="U358" s="62" t="str">
        <f t="shared" si="95"/>
        <v>016968530</v>
      </c>
      <c r="V358" s="66" t="str">
        <f t="shared" si="96"/>
        <v>016968530</v>
      </c>
      <c r="W358" s="63">
        <f t="shared" si="97"/>
        <v>1</v>
      </c>
      <c r="X358" s="67">
        <f t="shared" si="98"/>
        <v>1</v>
      </c>
      <c r="Y358" s="63">
        <f t="shared" si="99"/>
        <v>1</v>
      </c>
      <c r="Z358" s="64">
        <f t="shared" si="100"/>
        <v>1</v>
      </c>
      <c r="AA358" s="64">
        <f t="shared" si="101"/>
        <v>1</v>
      </c>
    </row>
    <row r="359" spans="1:27" ht="83.25" customHeight="1" x14ac:dyDescent="0.8">
      <c r="A359" s="29">
        <v>357</v>
      </c>
      <c r="B359" s="31" t="s">
        <v>896</v>
      </c>
      <c r="C359" s="5" t="s">
        <v>1061</v>
      </c>
      <c r="D359" s="6">
        <v>30482</v>
      </c>
      <c r="E359" s="7" t="s">
        <v>527</v>
      </c>
      <c r="F359" s="8" t="s">
        <v>347</v>
      </c>
      <c r="G359" s="76">
        <v>30566854</v>
      </c>
      <c r="H359" s="74" t="s">
        <v>1419</v>
      </c>
      <c r="I359" s="3"/>
      <c r="J359" s="60"/>
      <c r="K359" s="61">
        <f t="shared" si="85"/>
        <v>1</v>
      </c>
      <c r="L359" s="62" t="str">
        <f t="shared" si="86"/>
        <v>30566854</v>
      </c>
      <c r="M359" s="66" t="str">
        <f t="shared" si="87"/>
        <v>030566854</v>
      </c>
      <c r="N359" s="63">
        <f t="shared" si="88"/>
        <v>1</v>
      </c>
      <c r="O359" s="63">
        <f t="shared" si="89"/>
        <v>1</v>
      </c>
      <c r="P359" s="63">
        <f t="shared" si="90"/>
        <v>1</v>
      </c>
      <c r="Q359" s="64">
        <f t="shared" si="91"/>
        <v>1</v>
      </c>
      <c r="R359" s="65" t="str">
        <f t="shared" si="92"/>
        <v>0967461184</v>
      </c>
      <c r="S359" s="62" t="str">
        <f t="shared" si="93"/>
        <v>0967461184</v>
      </c>
      <c r="T359" s="63" t="e">
        <f t="shared" si="94"/>
        <v>#VALUE!</v>
      </c>
      <c r="U359" s="62" t="str">
        <f t="shared" si="95"/>
        <v>0967461184</v>
      </c>
      <c r="V359" s="66" t="str">
        <f t="shared" si="96"/>
        <v>0967461184</v>
      </c>
      <c r="W359" s="63">
        <f t="shared" si="97"/>
        <v>1</v>
      </c>
      <c r="X359" s="67">
        <f t="shared" si="98"/>
        <v>1</v>
      </c>
      <c r="Y359" s="63">
        <f t="shared" si="99"/>
        <v>1</v>
      </c>
      <c r="Z359" s="64">
        <f t="shared" si="100"/>
        <v>1</v>
      </c>
      <c r="AA359" s="64">
        <f t="shared" si="101"/>
        <v>1</v>
      </c>
    </row>
    <row r="360" spans="1:27" ht="83.25" customHeight="1" x14ac:dyDescent="0.8">
      <c r="A360" s="29">
        <v>358</v>
      </c>
      <c r="B360" s="31" t="s">
        <v>897</v>
      </c>
      <c r="C360" s="5" t="s">
        <v>1061</v>
      </c>
      <c r="D360" s="6">
        <v>33434</v>
      </c>
      <c r="E360" s="7" t="s">
        <v>527</v>
      </c>
      <c r="F360" s="8" t="s">
        <v>348</v>
      </c>
      <c r="G360" s="76">
        <v>30567835</v>
      </c>
      <c r="H360" s="74" t="s">
        <v>1420</v>
      </c>
      <c r="I360" s="3"/>
      <c r="J360" s="60"/>
      <c r="K360" s="61">
        <f t="shared" si="85"/>
        <v>1</v>
      </c>
      <c r="L360" s="62" t="str">
        <f t="shared" si="86"/>
        <v>30567835</v>
      </c>
      <c r="M360" s="66" t="str">
        <f t="shared" si="87"/>
        <v>030567835</v>
      </c>
      <c r="N360" s="63">
        <f t="shared" si="88"/>
        <v>1</v>
      </c>
      <c r="O360" s="63">
        <f t="shared" si="89"/>
        <v>1</v>
      </c>
      <c r="P360" s="63">
        <f t="shared" si="90"/>
        <v>1</v>
      </c>
      <c r="Q360" s="64">
        <f t="shared" si="91"/>
        <v>1</v>
      </c>
      <c r="R360" s="65" t="str">
        <f t="shared" si="92"/>
        <v>081634964</v>
      </c>
      <c r="S360" s="62" t="str">
        <f t="shared" si="93"/>
        <v>081634964</v>
      </c>
      <c r="T360" s="63" t="e">
        <f t="shared" si="94"/>
        <v>#VALUE!</v>
      </c>
      <c r="U360" s="62" t="str">
        <f t="shared" si="95"/>
        <v>081634964</v>
      </c>
      <c r="V360" s="66" t="str">
        <f t="shared" si="96"/>
        <v>081634964</v>
      </c>
      <c r="W360" s="63">
        <f t="shared" si="97"/>
        <v>1</v>
      </c>
      <c r="X360" s="67">
        <f t="shared" si="98"/>
        <v>1</v>
      </c>
      <c r="Y360" s="63">
        <f t="shared" si="99"/>
        <v>1</v>
      </c>
      <c r="Z360" s="64">
        <f t="shared" si="100"/>
        <v>1</v>
      </c>
      <c r="AA360" s="64">
        <f t="shared" si="101"/>
        <v>1</v>
      </c>
    </row>
    <row r="361" spans="1:27" ht="83.25" customHeight="1" x14ac:dyDescent="0.8">
      <c r="A361" s="29">
        <v>359</v>
      </c>
      <c r="B361" s="31" t="s">
        <v>898</v>
      </c>
      <c r="C361" s="5" t="s">
        <v>1061</v>
      </c>
      <c r="D361" s="6">
        <v>34927</v>
      </c>
      <c r="E361" s="7" t="s">
        <v>527</v>
      </c>
      <c r="F361" s="8" t="s">
        <v>349</v>
      </c>
      <c r="G361" s="76">
        <v>30573717</v>
      </c>
      <c r="H361" s="74" t="s">
        <v>1421</v>
      </c>
      <c r="I361" s="3"/>
      <c r="J361" s="60"/>
      <c r="K361" s="61">
        <f t="shared" si="85"/>
        <v>1</v>
      </c>
      <c r="L361" s="62" t="str">
        <f t="shared" si="86"/>
        <v>30573717</v>
      </c>
      <c r="M361" s="66" t="str">
        <f t="shared" si="87"/>
        <v>030573717</v>
      </c>
      <c r="N361" s="63">
        <f t="shared" si="88"/>
        <v>1</v>
      </c>
      <c r="O361" s="63">
        <f t="shared" si="89"/>
        <v>1</v>
      </c>
      <c r="P361" s="63">
        <f t="shared" si="90"/>
        <v>1</v>
      </c>
      <c r="Q361" s="64">
        <f t="shared" si="91"/>
        <v>1</v>
      </c>
      <c r="R361" s="65" t="str">
        <f t="shared" si="92"/>
        <v>0962961078</v>
      </c>
      <c r="S361" s="62" t="str">
        <f t="shared" si="93"/>
        <v>0962961078</v>
      </c>
      <c r="T361" s="63" t="e">
        <f t="shared" si="94"/>
        <v>#VALUE!</v>
      </c>
      <c r="U361" s="62" t="str">
        <f t="shared" si="95"/>
        <v>0962961078</v>
      </c>
      <c r="V361" s="66" t="str">
        <f t="shared" si="96"/>
        <v>0962961078</v>
      </c>
      <c r="W361" s="63">
        <f t="shared" si="97"/>
        <v>1</v>
      </c>
      <c r="X361" s="67">
        <f t="shared" si="98"/>
        <v>1</v>
      </c>
      <c r="Y361" s="63">
        <f t="shared" si="99"/>
        <v>1</v>
      </c>
      <c r="Z361" s="64">
        <f t="shared" si="100"/>
        <v>1</v>
      </c>
      <c r="AA361" s="64">
        <f t="shared" si="101"/>
        <v>1</v>
      </c>
    </row>
    <row r="362" spans="1:27" ht="83.25" customHeight="1" x14ac:dyDescent="0.8">
      <c r="A362" s="29">
        <v>360</v>
      </c>
      <c r="B362" s="31" t="s">
        <v>899</v>
      </c>
      <c r="C362" s="5" t="s">
        <v>1061</v>
      </c>
      <c r="D362" s="6">
        <v>28495</v>
      </c>
      <c r="E362" s="7" t="s">
        <v>527</v>
      </c>
      <c r="F362" s="8" t="s">
        <v>350</v>
      </c>
      <c r="G362" s="76">
        <v>40391201</v>
      </c>
      <c r="H362" s="74" t="s">
        <v>1422</v>
      </c>
      <c r="I362" s="3"/>
      <c r="J362" s="60"/>
      <c r="K362" s="61">
        <f t="shared" si="85"/>
        <v>1</v>
      </c>
      <c r="L362" s="62" t="str">
        <f t="shared" si="86"/>
        <v>40391201</v>
      </c>
      <c r="M362" s="66" t="str">
        <f t="shared" si="87"/>
        <v>040391201</v>
      </c>
      <c r="N362" s="63">
        <f t="shared" si="88"/>
        <v>1</v>
      </c>
      <c r="O362" s="63">
        <f t="shared" si="89"/>
        <v>1</v>
      </c>
      <c r="P362" s="63">
        <f t="shared" si="90"/>
        <v>1</v>
      </c>
      <c r="Q362" s="64">
        <f t="shared" si="91"/>
        <v>1</v>
      </c>
      <c r="R362" s="65" t="str">
        <f t="shared" si="92"/>
        <v>086504381</v>
      </c>
      <c r="S362" s="62" t="str">
        <f t="shared" si="93"/>
        <v>086504381</v>
      </c>
      <c r="T362" s="63" t="e">
        <f t="shared" si="94"/>
        <v>#VALUE!</v>
      </c>
      <c r="U362" s="62" t="str">
        <f t="shared" si="95"/>
        <v>086504381</v>
      </c>
      <c r="V362" s="66" t="str">
        <f t="shared" si="96"/>
        <v>086504381</v>
      </c>
      <c r="W362" s="63">
        <f t="shared" si="97"/>
        <v>1</v>
      </c>
      <c r="X362" s="67">
        <f t="shared" si="98"/>
        <v>1</v>
      </c>
      <c r="Y362" s="63">
        <f t="shared" si="99"/>
        <v>1</v>
      </c>
      <c r="Z362" s="64">
        <f t="shared" si="100"/>
        <v>1</v>
      </c>
      <c r="AA362" s="64">
        <f t="shared" si="101"/>
        <v>1</v>
      </c>
    </row>
    <row r="363" spans="1:27" ht="83.25" customHeight="1" x14ac:dyDescent="0.8">
      <c r="A363" s="29">
        <v>361</v>
      </c>
      <c r="B363" s="31" t="s">
        <v>900</v>
      </c>
      <c r="C363" s="5" t="s">
        <v>1061</v>
      </c>
      <c r="D363" s="6">
        <v>36314</v>
      </c>
      <c r="E363" s="7" t="s">
        <v>527</v>
      </c>
      <c r="F363" s="8" t="s">
        <v>351</v>
      </c>
      <c r="G363" s="76">
        <v>250023475</v>
      </c>
      <c r="H363" s="74" t="s">
        <v>1423</v>
      </c>
      <c r="I363" s="3"/>
      <c r="J363" s="60"/>
      <c r="K363" s="61">
        <f t="shared" si="85"/>
        <v>1</v>
      </c>
      <c r="L363" s="62" t="str">
        <f t="shared" si="86"/>
        <v>250023475</v>
      </c>
      <c r="M363" s="66" t="str">
        <f t="shared" si="87"/>
        <v>250023475</v>
      </c>
      <c r="N363" s="63">
        <f t="shared" si="88"/>
        <v>1</v>
      </c>
      <c r="O363" s="63">
        <f t="shared" si="89"/>
        <v>1</v>
      </c>
      <c r="P363" s="63">
        <f t="shared" si="90"/>
        <v>1</v>
      </c>
      <c r="Q363" s="64">
        <f t="shared" si="91"/>
        <v>1</v>
      </c>
      <c r="R363" s="65" t="str">
        <f t="shared" si="92"/>
        <v>0967489050</v>
      </c>
      <c r="S363" s="62" t="str">
        <f t="shared" si="93"/>
        <v>0967489050</v>
      </c>
      <c r="T363" s="63" t="e">
        <f t="shared" si="94"/>
        <v>#VALUE!</v>
      </c>
      <c r="U363" s="62" t="str">
        <f t="shared" si="95"/>
        <v>0967489050</v>
      </c>
      <c r="V363" s="66" t="str">
        <f t="shared" si="96"/>
        <v>0967489050</v>
      </c>
      <c r="W363" s="63">
        <f t="shared" si="97"/>
        <v>1</v>
      </c>
      <c r="X363" s="67">
        <f t="shared" si="98"/>
        <v>1</v>
      </c>
      <c r="Y363" s="63">
        <f t="shared" si="99"/>
        <v>1</v>
      </c>
      <c r="Z363" s="64">
        <f t="shared" si="100"/>
        <v>1</v>
      </c>
      <c r="AA363" s="64">
        <f t="shared" si="101"/>
        <v>1</v>
      </c>
    </row>
    <row r="364" spans="1:27" ht="83.25" customHeight="1" x14ac:dyDescent="0.8">
      <c r="A364" s="29">
        <v>362</v>
      </c>
      <c r="B364" s="31" t="s">
        <v>901</v>
      </c>
      <c r="C364" s="5" t="s">
        <v>1061</v>
      </c>
      <c r="D364" s="6">
        <v>33609</v>
      </c>
      <c r="E364" s="7" t="s">
        <v>527</v>
      </c>
      <c r="F364" s="8" t="s">
        <v>352</v>
      </c>
      <c r="G364" s="76">
        <v>11008805</v>
      </c>
      <c r="H364" s="74" t="s">
        <v>1424</v>
      </c>
      <c r="I364" s="3"/>
      <c r="J364" s="60"/>
      <c r="K364" s="61">
        <f t="shared" si="85"/>
        <v>1</v>
      </c>
      <c r="L364" s="62" t="str">
        <f t="shared" si="86"/>
        <v>11008805</v>
      </c>
      <c r="M364" s="66" t="str">
        <f t="shared" si="87"/>
        <v>011008805</v>
      </c>
      <c r="N364" s="63">
        <f t="shared" si="88"/>
        <v>1</v>
      </c>
      <c r="O364" s="63">
        <f t="shared" si="89"/>
        <v>1</v>
      </c>
      <c r="P364" s="63">
        <f t="shared" si="90"/>
        <v>1</v>
      </c>
      <c r="Q364" s="64">
        <f t="shared" si="91"/>
        <v>1</v>
      </c>
      <c r="R364" s="65" t="str">
        <f t="shared" si="92"/>
        <v>0965816128</v>
      </c>
      <c r="S364" s="62" t="str">
        <f t="shared" si="93"/>
        <v>0965816128</v>
      </c>
      <c r="T364" s="63" t="e">
        <f t="shared" si="94"/>
        <v>#VALUE!</v>
      </c>
      <c r="U364" s="62" t="str">
        <f t="shared" si="95"/>
        <v>0965816128</v>
      </c>
      <c r="V364" s="66" t="str">
        <f t="shared" si="96"/>
        <v>0965816128</v>
      </c>
      <c r="W364" s="63">
        <f t="shared" si="97"/>
        <v>1</v>
      </c>
      <c r="X364" s="67">
        <f t="shared" si="98"/>
        <v>1</v>
      </c>
      <c r="Y364" s="63">
        <f t="shared" si="99"/>
        <v>1</v>
      </c>
      <c r="Z364" s="64">
        <f t="shared" si="100"/>
        <v>1</v>
      </c>
      <c r="AA364" s="64">
        <f t="shared" si="101"/>
        <v>1</v>
      </c>
    </row>
    <row r="365" spans="1:27" ht="83.25" customHeight="1" x14ac:dyDescent="0.8">
      <c r="A365" s="29">
        <v>363</v>
      </c>
      <c r="B365" s="31" t="s">
        <v>902</v>
      </c>
      <c r="C365" s="5" t="s">
        <v>1061</v>
      </c>
      <c r="D365" s="11">
        <v>28502</v>
      </c>
      <c r="E365" s="7" t="s">
        <v>527</v>
      </c>
      <c r="F365" s="12" t="s">
        <v>353</v>
      </c>
      <c r="G365" s="75" t="s">
        <v>1030</v>
      </c>
      <c r="H365" s="74" t="s">
        <v>1425</v>
      </c>
      <c r="I365" s="3"/>
      <c r="J365" s="60"/>
      <c r="K365" s="61">
        <f t="shared" si="85"/>
        <v>1</v>
      </c>
      <c r="L365" s="62" t="str">
        <f t="shared" si="86"/>
        <v>រោងចក្រគិតអោយចំនួន40ដុល្លាបន្ថែមទៀត</v>
      </c>
      <c r="M365" s="66">
        <f t="shared" si="87"/>
        <v>2</v>
      </c>
      <c r="N365" s="63">
        <f t="shared" si="88"/>
        <v>2</v>
      </c>
      <c r="O365" s="63">
        <f t="shared" si="89"/>
        <v>1</v>
      </c>
      <c r="P365" s="63">
        <f t="shared" si="90"/>
        <v>2</v>
      </c>
      <c r="Q365" s="64">
        <f t="shared" si="91"/>
        <v>2</v>
      </c>
      <c r="R365" s="65" t="str">
        <f t="shared" si="92"/>
        <v>087516057</v>
      </c>
      <c r="S365" s="62" t="str">
        <f t="shared" si="93"/>
        <v>087516057</v>
      </c>
      <c r="T365" s="63" t="e">
        <f t="shared" si="94"/>
        <v>#VALUE!</v>
      </c>
      <c r="U365" s="62" t="str">
        <f t="shared" si="95"/>
        <v>087516057</v>
      </c>
      <c r="V365" s="66" t="str">
        <f t="shared" si="96"/>
        <v>087516057</v>
      </c>
      <c r="W365" s="63">
        <f t="shared" si="97"/>
        <v>1</v>
      </c>
      <c r="X365" s="67">
        <f t="shared" si="98"/>
        <v>1</v>
      </c>
      <c r="Y365" s="63">
        <f t="shared" si="99"/>
        <v>1</v>
      </c>
      <c r="Z365" s="64">
        <f t="shared" si="100"/>
        <v>1</v>
      </c>
      <c r="AA365" s="64">
        <f t="shared" si="101"/>
        <v>2</v>
      </c>
    </row>
    <row r="366" spans="1:27" ht="83.25" customHeight="1" x14ac:dyDescent="0.8">
      <c r="A366" s="29">
        <v>364</v>
      </c>
      <c r="B366" s="31" t="s">
        <v>903</v>
      </c>
      <c r="C366" s="5" t="s">
        <v>1061</v>
      </c>
      <c r="D366" s="11">
        <v>33616</v>
      </c>
      <c r="E366" s="7" t="s">
        <v>527</v>
      </c>
      <c r="F366" s="12" t="s">
        <v>354</v>
      </c>
      <c r="G366" s="77">
        <v>40313865</v>
      </c>
      <c r="H366" s="74" t="s">
        <v>1426</v>
      </c>
      <c r="I366" s="3"/>
      <c r="J366" s="60"/>
      <c r="K366" s="61">
        <f t="shared" si="85"/>
        <v>1</v>
      </c>
      <c r="L366" s="62" t="str">
        <f t="shared" si="86"/>
        <v>40313865</v>
      </c>
      <c r="M366" s="66" t="str">
        <f t="shared" si="87"/>
        <v>040313865</v>
      </c>
      <c r="N366" s="63">
        <f t="shared" si="88"/>
        <v>1</v>
      </c>
      <c r="O366" s="63">
        <f t="shared" si="89"/>
        <v>1</v>
      </c>
      <c r="P366" s="63">
        <f t="shared" si="90"/>
        <v>1</v>
      </c>
      <c r="Q366" s="64">
        <f t="shared" si="91"/>
        <v>1</v>
      </c>
      <c r="R366" s="65" t="str">
        <f t="shared" si="92"/>
        <v>0713309185</v>
      </c>
      <c r="S366" s="62" t="str">
        <f t="shared" si="93"/>
        <v>0713309185</v>
      </c>
      <c r="T366" s="63" t="e">
        <f t="shared" si="94"/>
        <v>#VALUE!</v>
      </c>
      <c r="U366" s="62" t="str">
        <f t="shared" si="95"/>
        <v>0713309185</v>
      </c>
      <c r="V366" s="66" t="str">
        <f t="shared" si="96"/>
        <v>0713309185</v>
      </c>
      <c r="W366" s="63">
        <f t="shared" si="97"/>
        <v>1</v>
      </c>
      <c r="X366" s="67">
        <f t="shared" si="98"/>
        <v>1</v>
      </c>
      <c r="Y366" s="63">
        <f t="shared" si="99"/>
        <v>1</v>
      </c>
      <c r="Z366" s="64">
        <f t="shared" si="100"/>
        <v>1</v>
      </c>
      <c r="AA366" s="64">
        <f t="shared" si="101"/>
        <v>1</v>
      </c>
    </row>
    <row r="367" spans="1:27" ht="83.25" customHeight="1" x14ac:dyDescent="0.8">
      <c r="A367" s="29">
        <v>365</v>
      </c>
      <c r="B367" s="31" t="s">
        <v>904</v>
      </c>
      <c r="C367" s="5" t="s">
        <v>1061</v>
      </c>
      <c r="D367" s="15">
        <v>35825</v>
      </c>
      <c r="E367" s="7" t="s">
        <v>527</v>
      </c>
      <c r="F367" s="16" t="s">
        <v>355</v>
      </c>
      <c r="G367" s="78">
        <v>150668113</v>
      </c>
      <c r="H367" s="74" t="s">
        <v>1427</v>
      </c>
      <c r="I367" s="3"/>
      <c r="J367" s="60"/>
      <c r="K367" s="61">
        <f t="shared" si="85"/>
        <v>1</v>
      </c>
      <c r="L367" s="62" t="str">
        <f t="shared" si="86"/>
        <v>150668113</v>
      </c>
      <c r="M367" s="66" t="str">
        <f t="shared" si="87"/>
        <v>150668113</v>
      </c>
      <c r="N367" s="63">
        <f t="shared" si="88"/>
        <v>1</v>
      </c>
      <c r="O367" s="63">
        <f t="shared" si="89"/>
        <v>1</v>
      </c>
      <c r="P367" s="63">
        <f t="shared" si="90"/>
        <v>1</v>
      </c>
      <c r="Q367" s="64">
        <f t="shared" si="91"/>
        <v>1</v>
      </c>
      <c r="R367" s="65" t="str">
        <f t="shared" si="92"/>
        <v>0965673059</v>
      </c>
      <c r="S367" s="62" t="str">
        <f t="shared" si="93"/>
        <v>0965673059</v>
      </c>
      <c r="T367" s="63" t="e">
        <f t="shared" si="94"/>
        <v>#VALUE!</v>
      </c>
      <c r="U367" s="62" t="str">
        <f t="shared" si="95"/>
        <v>0965673059</v>
      </c>
      <c r="V367" s="66" t="str">
        <f t="shared" si="96"/>
        <v>0965673059</v>
      </c>
      <c r="W367" s="63">
        <f t="shared" si="97"/>
        <v>1</v>
      </c>
      <c r="X367" s="67">
        <f t="shared" si="98"/>
        <v>1</v>
      </c>
      <c r="Y367" s="63">
        <f t="shared" si="99"/>
        <v>1</v>
      </c>
      <c r="Z367" s="64">
        <f t="shared" si="100"/>
        <v>1</v>
      </c>
      <c r="AA367" s="64">
        <f t="shared" si="101"/>
        <v>1</v>
      </c>
    </row>
    <row r="368" spans="1:27" ht="83.25" customHeight="1" x14ac:dyDescent="0.8">
      <c r="A368" s="29">
        <v>366</v>
      </c>
      <c r="B368" s="31" t="s">
        <v>905</v>
      </c>
      <c r="C368" s="5" t="s">
        <v>1063</v>
      </c>
      <c r="D368" s="15">
        <v>36739</v>
      </c>
      <c r="E368" s="7" t="s">
        <v>527</v>
      </c>
      <c r="F368" s="16" t="s">
        <v>356</v>
      </c>
      <c r="G368" s="78">
        <v>62053137</v>
      </c>
      <c r="H368" s="74" t="s">
        <v>1428</v>
      </c>
      <c r="I368" s="3"/>
      <c r="J368" s="60"/>
      <c r="K368" s="61">
        <f t="shared" si="85"/>
        <v>1</v>
      </c>
      <c r="L368" s="62" t="str">
        <f t="shared" si="86"/>
        <v>62053137</v>
      </c>
      <c r="M368" s="66" t="str">
        <f t="shared" si="87"/>
        <v>062053137</v>
      </c>
      <c r="N368" s="63">
        <f t="shared" si="88"/>
        <v>1</v>
      </c>
      <c r="O368" s="63">
        <f t="shared" si="89"/>
        <v>1</v>
      </c>
      <c r="P368" s="63">
        <f t="shared" si="90"/>
        <v>1</v>
      </c>
      <c r="Q368" s="64">
        <f t="shared" si="91"/>
        <v>1</v>
      </c>
      <c r="R368" s="65" t="str">
        <f t="shared" si="92"/>
        <v>016744787</v>
      </c>
      <c r="S368" s="62" t="str">
        <f t="shared" si="93"/>
        <v>016744787</v>
      </c>
      <c r="T368" s="63" t="e">
        <f t="shared" si="94"/>
        <v>#VALUE!</v>
      </c>
      <c r="U368" s="62" t="str">
        <f t="shared" si="95"/>
        <v>016744787</v>
      </c>
      <c r="V368" s="66" t="str">
        <f t="shared" si="96"/>
        <v>016744787</v>
      </c>
      <c r="W368" s="63">
        <f t="shared" si="97"/>
        <v>1</v>
      </c>
      <c r="X368" s="67">
        <f t="shared" si="98"/>
        <v>1</v>
      </c>
      <c r="Y368" s="63">
        <f t="shared" si="99"/>
        <v>1</v>
      </c>
      <c r="Z368" s="64">
        <f t="shared" si="100"/>
        <v>1</v>
      </c>
      <c r="AA368" s="64">
        <f t="shared" si="101"/>
        <v>1</v>
      </c>
    </row>
    <row r="369" spans="1:27" ht="83.25" customHeight="1" x14ac:dyDescent="0.8">
      <c r="A369" s="29">
        <v>367</v>
      </c>
      <c r="B369" s="31" t="s">
        <v>906</v>
      </c>
      <c r="C369" s="5" t="s">
        <v>1061</v>
      </c>
      <c r="D369" s="15">
        <v>36770</v>
      </c>
      <c r="E369" s="7" t="s">
        <v>527</v>
      </c>
      <c r="F369" s="16" t="s">
        <v>357</v>
      </c>
      <c r="G369" s="78">
        <v>150771599</v>
      </c>
      <c r="H369" s="74" t="s">
        <v>1429</v>
      </c>
      <c r="I369" s="3"/>
      <c r="J369" s="60"/>
      <c r="K369" s="61">
        <f t="shared" si="85"/>
        <v>1</v>
      </c>
      <c r="L369" s="62" t="str">
        <f t="shared" si="86"/>
        <v>150771599</v>
      </c>
      <c r="M369" s="66" t="str">
        <f t="shared" si="87"/>
        <v>150771599</v>
      </c>
      <c r="N369" s="63">
        <f t="shared" si="88"/>
        <v>1</v>
      </c>
      <c r="O369" s="63">
        <f t="shared" si="89"/>
        <v>1</v>
      </c>
      <c r="P369" s="63">
        <f t="shared" si="90"/>
        <v>1</v>
      </c>
      <c r="Q369" s="64">
        <f t="shared" si="91"/>
        <v>1</v>
      </c>
      <c r="R369" s="65" t="str">
        <f t="shared" si="92"/>
        <v>0885915220</v>
      </c>
      <c r="S369" s="62" t="str">
        <f t="shared" si="93"/>
        <v>0885915220</v>
      </c>
      <c r="T369" s="63" t="e">
        <f t="shared" si="94"/>
        <v>#VALUE!</v>
      </c>
      <c r="U369" s="62" t="str">
        <f t="shared" si="95"/>
        <v>0885915220</v>
      </c>
      <c r="V369" s="66" t="str">
        <f t="shared" si="96"/>
        <v>0885915220</v>
      </c>
      <c r="W369" s="63">
        <f t="shared" si="97"/>
        <v>1</v>
      </c>
      <c r="X369" s="67">
        <f t="shared" si="98"/>
        <v>1</v>
      </c>
      <c r="Y369" s="63">
        <f t="shared" si="99"/>
        <v>1</v>
      </c>
      <c r="Z369" s="64">
        <f t="shared" si="100"/>
        <v>1</v>
      </c>
      <c r="AA369" s="64">
        <f t="shared" si="101"/>
        <v>1</v>
      </c>
    </row>
    <row r="370" spans="1:27" ht="83.25" customHeight="1" x14ac:dyDescent="0.8">
      <c r="A370" s="29">
        <v>368</v>
      </c>
      <c r="B370" s="31" t="s">
        <v>907</v>
      </c>
      <c r="C370" s="5" t="s">
        <v>1061</v>
      </c>
      <c r="D370" s="11">
        <v>34657</v>
      </c>
      <c r="E370" s="7" t="s">
        <v>527</v>
      </c>
      <c r="F370" s="12" t="s">
        <v>358</v>
      </c>
      <c r="G370" s="77">
        <v>21136957</v>
      </c>
      <c r="H370" s="74" t="s">
        <v>1430</v>
      </c>
      <c r="I370" s="3"/>
      <c r="J370" s="60"/>
      <c r="K370" s="61">
        <f t="shared" si="85"/>
        <v>1</v>
      </c>
      <c r="L370" s="62" t="str">
        <f t="shared" si="86"/>
        <v>21136957</v>
      </c>
      <c r="M370" s="66" t="str">
        <f t="shared" si="87"/>
        <v>021136957</v>
      </c>
      <c r="N370" s="63">
        <f t="shared" si="88"/>
        <v>1</v>
      </c>
      <c r="O370" s="63">
        <f t="shared" si="89"/>
        <v>1</v>
      </c>
      <c r="P370" s="63">
        <f t="shared" si="90"/>
        <v>1</v>
      </c>
      <c r="Q370" s="64">
        <f t="shared" si="91"/>
        <v>1</v>
      </c>
      <c r="R370" s="65" t="str">
        <f t="shared" si="92"/>
        <v>0884541159</v>
      </c>
      <c r="S370" s="62" t="str">
        <f t="shared" si="93"/>
        <v>0884541159</v>
      </c>
      <c r="T370" s="63" t="e">
        <f t="shared" si="94"/>
        <v>#VALUE!</v>
      </c>
      <c r="U370" s="62" t="str">
        <f t="shared" si="95"/>
        <v>0884541159</v>
      </c>
      <c r="V370" s="66" t="str">
        <f t="shared" si="96"/>
        <v>0884541159</v>
      </c>
      <c r="W370" s="63">
        <f t="shared" si="97"/>
        <v>1</v>
      </c>
      <c r="X370" s="67">
        <f t="shared" si="98"/>
        <v>1</v>
      </c>
      <c r="Y370" s="63">
        <f t="shared" si="99"/>
        <v>1</v>
      </c>
      <c r="Z370" s="64">
        <f t="shared" si="100"/>
        <v>1</v>
      </c>
      <c r="AA370" s="64">
        <f t="shared" si="101"/>
        <v>1</v>
      </c>
    </row>
    <row r="371" spans="1:27" ht="83.25" customHeight="1" x14ac:dyDescent="0.8">
      <c r="A371" s="29">
        <v>369</v>
      </c>
      <c r="B371" s="31" t="s">
        <v>908</v>
      </c>
      <c r="C371" s="5" t="s">
        <v>1061</v>
      </c>
      <c r="D371" s="11">
        <v>36194</v>
      </c>
      <c r="E371" s="7" t="s">
        <v>527</v>
      </c>
      <c r="F371" s="12" t="s">
        <v>359</v>
      </c>
      <c r="G371" s="77">
        <v>250006407</v>
      </c>
      <c r="H371" s="74" t="s">
        <v>1431</v>
      </c>
      <c r="I371" s="3"/>
      <c r="J371" s="60"/>
      <c r="K371" s="61">
        <f t="shared" si="85"/>
        <v>1</v>
      </c>
      <c r="L371" s="62" t="str">
        <f t="shared" si="86"/>
        <v>250006407</v>
      </c>
      <c r="M371" s="66" t="str">
        <f t="shared" si="87"/>
        <v>250006407</v>
      </c>
      <c r="N371" s="63">
        <f t="shared" si="88"/>
        <v>1</v>
      </c>
      <c r="O371" s="63">
        <f t="shared" si="89"/>
        <v>1</v>
      </c>
      <c r="P371" s="63">
        <f t="shared" si="90"/>
        <v>1</v>
      </c>
      <c r="Q371" s="64">
        <f t="shared" si="91"/>
        <v>1</v>
      </c>
      <c r="R371" s="65" t="str">
        <f t="shared" si="92"/>
        <v>016629481</v>
      </c>
      <c r="S371" s="62" t="str">
        <f t="shared" si="93"/>
        <v>016629481</v>
      </c>
      <c r="T371" s="63" t="e">
        <f t="shared" si="94"/>
        <v>#VALUE!</v>
      </c>
      <c r="U371" s="62" t="str">
        <f t="shared" si="95"/>
        <v>016629481</v>
      </c>
      <c r="V371" s="66" t="str">
        <f t="shared" si="96"/>
        <v>016629481</v>
      </c>
      <c r="W371" s="63">
        <f t="shared" si="97"/>
        <v>1</v>
      </c>
      <c r="X371" s="67">
        <f t="shared" si="98"/>
        <v>1</v>
      </c>
      <c r="Y371" s="63">
        <f t="shared" si="99"/>
        <v>1</v>
      </c>
      <c r="Z371" s="64">
        <f t="shared" si="100"/>
        <v>1</v>
      </c>
      <c r="AA371" s="64">
        <f t="shared" si="101"/>
        <v>1</v>
      </c>
    </row>
    <row r="372" spans="1:27" ht="83.25" customHeight="1" x14ac:dyDescent="0.8">
      <c r="A372" s="29">
        <v>370</v>
      </c>
      <c r="B372" s="31" t="s">
        <v>909</v>
      </c>
      <c r="C372" s="5" t="s">
        <v>1063</v>
      </c>
      <c r="D372" s="11">
        <v>34711</v>
      </c>
      <c r="E372" s="7" t="s">
        <v>527</v>
      </c>
      <c r="F372" s="12" t="s">
        <v>360</v>
      </c>
      <c r="G372" s="77">
        <v>40353722</v>
      </c>
      <c r="H372" s="74" t="s">
        <v>1432</v>
      </c>
      <c r="I372" s="3"/>
      <c r="J372" s="60"/>
      <c r="K372" s="61">
        <f t="shared" si="85"/>
        <v>1</v>
      </c>
      <c r="L372" s="62" t="str">
        <f t="shared" si="86"/>
        <v>40353722</v>
      </c>
      <c r="M372" s="66" t="str">
        <f t="shared" si="87"/>
        <v>040353722</v>
      </c>
      <c r="N372" s="63">
        <f t="shared" si="88"/>
        <v>1</v>
      </c>
      <c r="O372" s="63">
        <f t="shared" si="89"/>
        <v>1</v>
      </c>
      <c r="P372" s="63">
        <f t="shared" si="90"/>
        <v>1</v>
      </c>
      <c r="Q372" s="64">
        <f t="shared" si="91"/>
        <v>1</v>
      </c>
      <c r="R372" s="65" t="str">
        <f t="shared" si="92"/>
        <v>069753032</v>
      </c>
      <c r="S372" s="62" t="str">
        <f t="shared" si="93"/>
        <v>069753032</v>
      </c>
      <c r="T372" s="63" t="e">
        <f t="shared" si="94"/>
        <v>#VALUE!</v>
      </c>
      <c r="U372" s="62" t="str">
        <f t="shared" si="95"/>
        <v>069753032</v>
      </c>
      <c r="V372" s="66" t="str">
        <f t="shared" si="96"/>
        <v>069753032</v>
      </c>
      <c r="W372" s="63">
        <f t="shared" si="97"/>
        <v>1</v>
      </c>
      <c r="X372" s="67">
        <f t="shared" si="98"/>
        <v>1</v>
      </c>
      <c r="Y372" s="63">
        <f t="shared" si="99"/>
        <v>1</v>
      </c>
      <c r="Z372" s="64">
        <f t="shared" si="100"/>
        <v>1</v>
      </c>
      <c r="AA372" s="64">
        <f t="shared" si="101"/>
        <v>1</v>
      </c>
    </row>
    <row r="373" spans="1:27" ht="83.25" customHeight="1" x14ac:dyDescent="0.8">
      <c r="A373" s="29">
        <v>371</v>
      </c>
      <c r="B373" s="31" t="s">
        <v>910</v>
      </c>
      <c r="C373" s="5" t="s">
        <v>1063</v>
      </c>
      <c r="D373" s="11">
        <v>34428</v>
      </c>
      <c r="E373" s="7" t="s">
        <v>527</v>
      </c>
      <c r="F373" s="12" t="s">
        <v>361</v>
      </c>
      <c r="G373" s="77">
        <v>170768339</v>
      </c>
      <c r="H373" s="74" t="s">
        <v>1433</v>
      </c>
      <c r="I373" s="3"/>
      <c r="J373" s="60"/>
      <c r="K373" s="61">
        <f t="shared" si="85"/>
        <v>1</v>
      </c>
      <c r="L373" s="62" t="str">
        <f t="shared" si="86"/>
        <v>170768339</v>
      </c>
      <c r="M373" s="66" t="str">
        <f t="shared" si="87"/>
        <v>170768339</v>
      </c>
      <c r="N373" s="63">
        <f t="shared" si="88"/>
        <v>1</v>
      </c>
      <c r="O373" s="63">
        <f t="shared" si="89"/>
        <v>1</v>
      </c>
      <c r="P373" s="63">
        <f t="shared" si="90"/>
        <v>1</v>
      </c>
      <c r="Q373" s="64">
        <f t="shared" si="91"/>
        <v>1</v>
      </c>
      <c r="R373" s="65" t="str">
        <f t="shared" si="92"/>
        <v>0976297964</v>
      </c>
      <c r="S373" s="62" t="str">
        <f t="shared" si="93"/>
        <v>0976297964</v>
      </c>
      <c r="T373" s="63" t="e">
        <f t="shared" si="94"/>
        <v>#VALUE!</v>
      </c>
      <c r="U373" s="62" t="str">
        <f t="shared" si="95"/>
        <v>0976297964</v>
      </c>
      <c r="V373" s="66" t="str">
        <f t="shared" si="96"/>
        <v>0976297964</v>
      </c>
      <c r="W373" s="63">
        <f t="shared" si="97"/>
        <v>1</v>
      </c>
      <c r="X373" s="67">
        <f t="shared" si="98"/>
        <v>1</v>
      </c>
      <c r="Y373" s="63">
        <f t="shared" si="99"/>
        <v>1</v>
      </c>
      <c r="Z373" s="64">
        <f t="shared" si="100"/>
        <v>1</v>
      </c>
      <c r="AA373" s="64">
        <f t="shared" si="101"/>
        <v>1</v>
      </c>
    </row>
    <row r="374" spans="1:27" ht="83.25" customHeight="1" x14ac:dyDescent="0.8">
      <c r="A374" s="29">
        <v>372</v>
      </c>
      <c r="B374" s="31" t="s">
        <v>911</v>
      </c>
      <c r="C374" s="5" t="s">
        <v>1061</v>
      </c>
      <c r="D374" s="11">
        <v>31615</v>
      </c>
      <c r="E374" s="7" t="s">
        <v>527</v>
      </c>
      <c r="F374" s="12" t="s">
        <v>362</v>
      </c>
      <c r="G374" s="77">
        <v>250211101</v>
      </c>
      <c r="H374" s="74" t="s">
        <v>1434</v>
      </c>
      <c r="I374" s="3"/>
      <c r="J374" s="60"/>
      <c r="K374" s="61">
        <f t="shared" si="85"/>
        <v>1</v>
      </c>
      <c r="L374" s="62" t="str">
        <f t="shared" si="86"/>
        <v>250211101</v>
      </c>
      <c r="M374" s="66" t="str">
        <f t="shared" si="87"/>
        <v>250211101</v>
      </c>
      <c r="N374" s="63">
        <f t="shared" si="88"/>
        <v>1</v>
      </c>
      <c r="O374" s="63">
        <f t="shared" si="89"/>
        <v>1</v>
      </c>
      <c r="P374" s="63">
        <f t="shared" si="90"/>
        <v>1</v>
      </c>
      <c r="Q374" s="64">
        <f t="shared" si="91"/>
        <v>1</v>
      </c>
      <c r="R374" s="65" t="str">
        <f t="shared" si="92"/>
        <v>0976783262</v>
      </c>
      <c r="S374" s="62" t="str">
        <f t="shared" si="93"/>
        <v>0976783262</v>
      </c>
      <c r="T374" s="63" t="e">
        <f t="shared" si="94"/>
        <v>#VALUE!</v>
      </c>
      <c r="U374" s="62" t="str">
        <f t="shared" si="95"/>
        <v>0976783262</v>
      </c>
      <c r="V374" s="66" t="str">
        <f t="shared" si="96"/>
        <v>0976783262</v>
      </c>
      <c r="W374" s="63">
        <f t="shared" si="97"/>
        <v>1</v>
      </c>
      <c r="X374" s="67">
        <f t="shared" si="98"/>
        <v>1</v>
      </c>
      <c r="Y374" s="63">
        <f t="shared" si="99"/>
        <v>1</v>
      </c>
      <c r="Z374" s="64">
        <f t="shared" si="100"/>
        <v>1</v>
      </c>
      <c r="AA374" s="64">
        <f t="shared" si="101"/>
        <v>1</v>
      </c>
    </row>
    <row r="375" spans="1:27" ht="83.25" customHeight="1" x14ac:dyDescent="0.8">
      <c r="A375" s="29">
        <v>373</v>
      </c>
      <c r="B375" s="31" t="s">
        <v>912</v>
      </c>
      <c r="C375" s="5" t="s">
        <v>1061</v>
      </c>
      <c r="D375" s="11">
        <v>32461</v>
      </c>
      <c r="E375" s="7" t="s">
        <v>527</v>
      </c>
      <c r="F375" s="12" t="s">
        <v>363</v>
      </c>
      <c r="G375" s="77">
        <v>30993450</v>
      </c>
      <c r="H375" s="74" t="s">
        <v>1435</v>
      </c>
      <c r="I375" s="3"/>
      <c r="J375" s="60"/>
      <c r="K375" s="61">
        <f t="shared" si="85"/>
        <v>1</v>
      </c>
      <c r="L375" s="62" t="str">
        <f t="shared" si="86"/>
        <v>30993450</v>
      </c>
      <c r="M375" s="66" t="str">
        <f t="shared" si="87"/>
        <v>030993450</v>
      </c>
      <c r="N375" s="63">
        <f t="shared" si="88"/>
        <v>1</v>
      </c>
      <c r="O375" s="63">
        <f t="shared" si="89"/>
        <v>1</v>
      </c>
      <c r="P375" s="63">
        <f t="shared" si="90"/>
        <v>1</v>
      </c>
      <c r="Q375" s="64">
        <f t="shared" si="91"/>
        <v>1</v>
      </c>
      <c r="R375" s="65" t="str">
        <f t="shared" si="92"/>
        <v>0963705736</v>
      </c>
      <c r="S375" s="62" t="str">
        <f t="shared" si="93"/>
        <v>0963705736</v>
      </c>
      <c r="T375" s="63" t="e">
        <f t="shared" si="94"/>
        <v>#VALUE!</v>
      </c>
      <c r="U375" s="62" t="str">
        <f t="shared" si="95"/>
        <v>0963705736</v>
      </c>
      <c r="V375" s="66" t="str">
        <f t="shared" si="96"/>
        <v>0963705736</v>
      </c>
      <c r="W375" s="63">
        <f t="shared" si="97"/>
        <v>1</v>
      </c>
      <c r="X375" s="67">
        <f t="shared" si="98"/>
        <v>1</v>
      </c>
      <c r="Y375" s="63">
        <f t="shared" si="99"/>
        <v>1</v>
      </c>
      <c r="Z375" s="64">
        <f t="shared" si="100"/>
        <v>1</v>
      </c>
      <c r="AA375" s="64">
        <f t="shared" si="101"/>
        <v>1</v>
      </c>
    </row>
    <row r="376" spans="1:27" ht="83.25" customHeight="1" x14ac:dyDescent="0.8">
      <c r="A376" s="29">
        <v>374</v>
      </c>
      <c r="B376" s="31" t="s">
        <v>913</v>
      </c>
      <c r="C376" s="5" t="s">
        <v>1061</v>
      </c>
      <c r="D376" s="6">
        <v>29257</v>
      </c>
      <c r="E376" s="7" t="s">
        <v>528</v>
      </c>
      <c r="F376" s="8" t="s">
        <v>364</v>
      </c>
      <c r="G376" s="76">
        <v>50320802</v>
      </c>
      <c r="H376" s="74" t="s">
        <v>1436</v>
      </c>
      <c r="I376" s="3"/>
      <c r="J376" s="60"/>
      <c r="K376" s="61">
        <f t="shared" si="85"/>
        <v>1</v>
      </c>
      <c r="L376" s="62" t="str">
        <f t="shared" si="86"/>
        <v>50320802</v>
      </c>
      <c r="M376" s="66" t="str">
        <f t="shared" si="87"/>
        <v>050320802</v>
      </c>
      <c r="N376" s="63">
        <f t="shared" si="88"/>
        <v>1</v>
      </c>
      <c r="O376" s="63">
        <f t="shared" si="89"/>
        <v>1</v>
      </c>
      <c r="P376" s="63">
        <f t="shared" si="90"/>
        <v>1</v>
      </c>
      <c r="Q376" s="64">
        <f t="shared" si="91"/>
        <v>1</v>
      </c>
      <c r="R376" s="65" t="str">
        <f t="shared" si="92"/>
        <v>0976431721</v>
      </c>
      <c r="S376" s="62" t="str">
        <f t="shared" si="93"/>
        <v>0976431721</v>
      </c>
      <c r="T376" s="63" t="e">
        <f t="shared" si="94"/>
        <v>#VALUE!</v>
      </c>
      <c r="U376" s="62" t="str">
        <f t="shared" si="95"/>
        <v>0976431721</v>
      </c>
      <c r="V376" s="66" t="str">
        <f t="shared" si="96"/>
        <v>0976431721</v>
      </c>
      <c r="W376" s="63">
        <f t="shared" si="97"/>
        <v>1</v>
      </c>
      <c r="X376" s="67">
        <f t="shared" si="98"/>
        <v>1</v>
      </c>
      <c r="Y376" s="63">
        <f t="shared" si="99"/>
        <v>1</v>
      </c>
      <c r="Z376" s="64">
        <f t="shared" si="100"/>
        <v>1</v>
      </c>
      <c r="AA376" s="64">
        <f t="shared" si="101"/>
        <v>1</v>
      </c>
    </row>
    <row r="377" spans="1:27" ht="83.25" customHeight="1" x14ac:dyDescent="0.8">
      <c r="A377" s="29">
        <v>375</v>
      </c>
      <c r="B377" s="31" t="s">
        <v>914</v>
      </c>
      <c r="C377" s="5" t="s">
        <v>1063</v>
      </c>
      <c r="D377" s="11">
        <v>30392</v>
      </c>
      <c r="E377" s="7" t="s">
        <v>528</v>
      </c>
      <c r="F377" s="12" t="s">
        <v>365</v>
      </c>
      <c r="G377" s="77">
        <v>20487788</v>
      </c>
      <c r="H377" s="74" t="s">
        <v>1437</v>
      </c>
      <c r="I377" s="3"/>
      <c r="J377" s="60"/>
      <c r="K377" s="61">
        <f t="shared" si="85"/>
        <v>1</v>
      </c>
      <c r="L377" s="62" t="str">
        <f t="shared" si="86"/>
        <v>20487788</v>
      </c>
      <c r="M377" s="66" t="str">
        <f t="shared" si="87"/>
        <v>020487788</v>
      </c>
      <c r="N377" s="63">
        <f t="shared" si="88"/>
        <v>1</v>
      </c>
      <c r="O377" s="63">
        <f t="shared" si="89"/>
        <v>1</v>
      </c>
      <c r="P377" s="63">
        <f t="shared" si="90"/>
        <v>1</v>
      </c>
      <c r="Q377" s="64">
        <f t="shared" si="91"/>
        <v>1</v>
      </c>
      <c r="R377" s="65" t="str">
        <f t="shared" si="92"/>
        <v>081983929</v>
      </c>
      <c r="S377" s="62" t="str">
        <f t="shared" si="93"/>
        <v>081983929</v>
      </c>
      <c r="T377" s="63" t="e">
        <f t="shared" si="94"/>
        <v>#VALUE!</v>
      </c>
      <c r="U377" s="62" t="str">
        <f t="shared" si="95"/>
        <v>081983929</v>
      </c>
      <c r="V377" s="66" t="str">
        <f t="shared" si="96"/>
        <v>081983929</v>
      </c>
      <c r="W377" s="63">
        <f t="shared" si="97"/>
        <v>1</v>
      </c>
      <c r="X377" s="67">
        <f t="shared" si="98"/>
        <v>1</v>
      </c>
      <c r="Y377" s="63">
        <f t="shared" si="99"/>
        <v>1</v>
      </c>
      <c r="Z377" s="64">
        <f t="shared" si="100"/>
        <v>1</v>
      </c>
      <c r="AA377" s="64">
        <f t="shared" si="101"/>
        <v>1</v>
      </c>
    </row>
    <row r="378" spans="1:27" ht="83.25" customHeight="1" x14ac:dyDescent="0.8">
      <c r="A378" s="29">
        <v>376</v>
      </c>
      <c r="B378" s="31" t="s">
        <v>915</v>
      </c>
      <c r="C378" s="5" t="s">
        <v>1061</v>
      </c>
      <c r="D378" s="6">
        <v>26727</v>
      </c>
      <c r="E378" s="7" t="s">
        <v>528</v>
      </c>
      <c r="F378" s="8" t="s">
        <v>366</v>
      </c>
      <c r="G378" s="76">
        <v>50646047</v>
      </c>
      <c r="H378" s="74" t="s">
        <v>1438</v>
      </c>
      <c r="I378" s="3"/>
      <c r="J378" s="60"/>
      <c r="K378" s="61">
        <f t="shared" si="85"/>
        <v>1</v>
      </c>
      <c r="L378" s="62" t="str">
        <f t="shared" si="86"/>
        <v>50646047</v>
      </c>
      <c r="M378" s="66" t="str">
        <f t="shared" si="87"/>
        <v>050646047</v>
      </c>
      <c r="N378" s="63">
        <f t="shared" si="88"/>
        <v>1</v>
      </c>
      <c r="O378" s="63">
        <f t="shared" si="89"/>
        <v>1</v>
      </c>
      <c r="P378" s="63">
        <f t="shared" si="90"/>
        <v>1</v>
      </c>
      <c r="Q378" s="64">
        <f t="shared" si="91"/>
        <v>1</v>
      </c>
      <c r="R378" s="65" t="str">
        <f t="shared" si="92"/>
        <v>015925783</v>
      </c>
      <c r="S378" s="62" t="str">
        <f t="shared" si="93"/>
        <v>015925783</v>
      </c>
      <c r="T378" s="63" t="e">
        <f t="shared" si="94"/>
        <v>#VALUE!</v>
      </c>
      <c r="U378" s="62" t="str">
        <f t="shared" si="95"/>
        <v>015925783</v>
      </c>
      <c r="V378" s="66" t="str">
        <f t="shared" si="96"/>
        <v>015925783</v>
      </c>
      <c r="W378" s="63">
        <f t="shared" si="97"/>
        <v>1</v>
      </c>
      <c r="X378" s="67">
        <f t="shared" si="98"/>
        <v>1</v>
      </c>
      <c r="Y378" s="63">
        <f t="shared" si="99"/>
        <v>1</v>
      </c>
      <c r="Z378" s="64">
        <f t="shared" si="100"/>
        <v>1</v>
      </c>
      <c r="AA378" s="64">
        <f t="shared" si="101"/>
        <v>1</v>
      </c>
    </row>
    <row r="379" spans="1:27" ht="83.25" customHeight="1" x14ac:dyDescent="0.8">
      <c r="A379" s="29">
        <v>377</v>
      </c>
      <c r="B379" s="31" t="s">
        <v>916</v>
      </c>
      <c r="C379" s="5" t="s">
        <v>1061</v>
      </c>
      <c r="D379" s="6">
        <v>29823</v>
      </c>
      <c r="E379" s="7" t="s">
        <v>528</v>
      </c>
      <c r="F379" s="8" t="s">
        <v>367</v>
      </c>
      <c r="G379" s="76">
        <v>50305213</v>
      </c>
      <c r="H379" s="74" t="s">
        <v>1439</v>
      </c>
      <c r="I379" s="3"/>
      <c r="J379" s="60"/>
      <c r="K379" s="61">
        <f t="shared" si="85"/>
        <v>1</v>
      </c>
      <c r="L379" s="62" t="str">
        <f t="shared" si="86"/>
        <v>50305213</v>
      </c>
      <c r="M379" s="66" t="str">
        <f t="shared" si="87"/>
        <v>050305213</v>
      </c>
      <c r="N379" s="63">
        <f t="shared" si="88"/>
        <v>1</v>
      </c>
      <c r="O379" s="63">
        <f t="shared" si="89"/>
        <v>1</v>
      </c>
      <c r="P379" s="63">
        <f t="shared" si="90"/>
        <v>1</v>
      </c>
      <c r="Q379" s="64">
        <f t="shared" si="91"/>
        <v>1</v>
      </c>
      <c r="R379" s="65" t="str">
        <f t="shared" si="92"/>
        <v>015433674</v>
      </c>
      <c r="S379" s="62" t="str">
        <f t="shared" si="93"/>
        <v>015433674</v>
      </c>
      <c r="T379" s="63" t="e">
        <f t="shared" si="94"/>
        <v>#VALUE!</v>
      </c>
      <c r="U379" s="62" t="str">
        <f t="shared" si="95"/>
        <v>015433674</v>
      </c>
      <c r="V379" s="66" t="str">
        <f t="shared" si="96"/>
        <v>015433674</v>
      </c>
      <c r="W379" s="63">
        <f t="shared" si="97"/>
        <v>1</v>
      </c>
      <c r="X379" s="67">
        <f t="shared" si="98"/>
        <v>1</v>
      </c>
      <c r="Y379" s="63">
        <f t="shared" si="99"/>
        <v>1</v>
      </c>
      <c r="Z379" s="64">
        <f t="shared" si="100"/>
        <v>1</v>
      </c>
      <c r="AA379" s="64">
        <f t="shared" si="101"/>
        <v>1</v>
      </c>
    </row>
    <row r="380" spans="1:27" ht="83.25" customHeight="1" x14ac:dyDescent="0.8">
      <c r="A380" s="29">
        <v>378</v>
      </c>
      <c r="B380" s="31" t="s">
        <v>917</v>
      </c>
      <c r="C380" s="5" t="s">
        <v>1061</v>
      </c>
      <c r="D380" s="6">
        <v>34892</v>
      </c>
      <c r="E380" s="7" t="s">
        <v>528</v>
      </c>
      <c r="F380" s="8" t="s">
        <v>368</v>
      </c>
      <c r="G380" s="75" t="s">
        <v>1030</v>
      </c>
      <c r="H380" s="74" t="s">
        <v>1440</v>
      </c>
      <c r="I380" s="3"/>
      <c r="J380" s="60"/>
      <c r="K380" s="61">
        <f t="shared" si="85"/>
        <v>1</v>
      </c>
      <c r="L380" s="62" t="str">
        <f t="shared" si="86"/>
        <v>រោងចក្រគិតអោយចំនួន40ដុល្លាបន្ថែមទៀត</v>
      </c>
      <c r="M380" s="66">
        <f t="shared" si="87"/>
        <v>2</v>
      </c>
      <c r="N380" s="63">
        <f t="shared" si="88"/>
        <v>2</v>
      </c>
      <c r="O380" s="63">
        <f t="shared" si="89"/>
        <v>1</v>
      </c>
      <c r="P380" s="63">
        <f t="shared" si="90"/>
        <v>2</v>
      </c>
      <c r="Q380" s="64">
        <f t="shared" si="91"/>
        <v>2</v>
      </c>
      <c r="R380" s="65" t="str">
        <f t="shared" si="92"/>
        <v>0883530951</v>
      </c>
      <c r="S380" s="62" t="str">
        <f t="shared" si="93"/>
        <v>0883530951</v>
      </c>
      <c r="T380" s="63" t="e">
        <f t="shared" si="94"/>
        <v>#VALUE!</v>
      </c>
      <c r="U380" s="62" t="str">
        <f t="shared" si="95"/>
        <v>0883530951</v>
      </c>
      <c r="V380" s="66" t="str">
        <f t="shared" si="96"/>
        <v>0883530951</v>
      </c>
      <c r="W380" s="63">
        <f t="shared" si="97"/>
        <v>1</v>
      </c>
      <c r="X380" s="67">
        <f t="shared" si="98"/>
        <v>1</v>
      </c>
      <c r="Y380" s="63">
        <f t="shared" si="99"/>
        <v>1</v>
      </c>
      <c r="Z380" s="64">
        <f t="shared" si="100"/>
        <v>1</v>
      </c>
      <c r="AA380" s="64">
        <f t="shared" si="101"/>
        <v>2</v>
      </c>
    </row>
    <row r="381" spans="1:27" ht="83.25" customHeight="1" x14ac:dyDescent="0.8">
      <c r="A381" s="29">
        <v>379</v>
      </c>
      <c r="B381" s="31" t="s">
        <v>918</v>
      </c>
      <c r="C381" s="5" t="s">
        <v>1061</v>
      </c>
      <c r="D381" s="6">
        <v>29072</v>
      </c>
      <c r="E381" s="7" t="s">
        <v>528</v>
      </c>
      <c r="F381" s="8" t="s">
        <v>369</v>
      </c>
      <c r="G381" s="76">
        <v>51003404</v>
      </c>
      <c r="H381" s="74" t="s">
        <v>1441</v>
      </c>
      <c r="I381" s="3"/>
      <c r="J381" s="60"/>
      <c r="K381" s="61">
        <f t="shared" si="85"/>
        <v>1</v>
      </c>
      <c r="L381" s="62" t="str">
        <f t="shared" si="86"/>
        <v>51003404</v>
      </c>
      <c r="M381" s="66" t="str">
        <f t="shared" si="87"/>
        <v>051003404</v>
      </c>
      <c r="N381" s="63">
        <f t="shared" si="88"/>
        <v>1</v>
      </c>
      <c r="O381" s="63">
        <f t="shared" si="89"/>
        <v>1</v>
      </c>
      <c r="P381" s="63">
        <f t="shared" si="90"/>
        <v>1</v>
      </c>
      <c r="Q381" s="64">
        <f t="shared" si="91"/>
        <v>1</v>
      </c>
      <c r="R381" s="65" t="str">
        <f t="shared" si="92"/>
        <v>0966778847</v>
      </c>
      <c r="S381" s="62" t="str">
        <f t="shared" si="93"/>
        <v>0966778847</v>
      </c>
      <c r="T381" s="63" t="e">
        <f t="shared" si="94"/>
        <v>#VALUE!</v>
      </c>
      <c r="U381" s="62" t="str">
        <f t="shared" si="95"/>
        <v>0966778847</v>
      </c>
      <c r="V381" s="66" t="str">
        <f t="shared" si="96"/>
        <v>0966778847</v>
      </c>
      <c r="W381" s="63">
        <f t="shared" si="97"/>
        <v>1</v>
      </c>
      <c r="X381" s="67">
        <f t="shared" si="98"/>
        <v>1</v>
      </c>
      <c r="Y381" s="63">
        <f t="shared" si="99"/>
        <v>1</v>
      </c>
      <c r="Z381" s="64">
        <f t="shared" si="100"/>
        <v>1</v>
      </c>
      <c r="AA381" s="64">
        <f t="shared" si="101"/>
        <v>1</v>
      </c>
    </row>
    <row r="382" spans="1:27" ht="83.25" customHeight="1" x14ac:dyDescent="0.8">
      <c r="A382" s="29">
        <v>380</v>
      </c>
      <c r="B382" s="31" t="s">
        <v>919</v>
      </c>
      <c r="C382" s="5" t="s">
        <v>1061</v>
      </c>
      <c r="D382" s="11">
        <v>36041</v>
      </c>
      <c r="E382" s="7" t="s">
        <v>528</v>
      </c>
      <c r="F382" s="12" t="s">
        <v>370</v>
      </c>
      <c r="G382" s="77">
        <v>51039741</v>
      </c>
      <c r="H382" s="74" t="s">
        <v>1442</v>
      </c>
      <c r="I382" s="3"/>
      <c r="J382" s="60"/>
      <c r="K382" s="61">
        <f t="shared" si="85"/>
        <v>1</v>
      </c>
      <c r="L382" s="62" t="str">
        <f t="shared" si="86"/>
        <v>51039741</v>
      </c>
      <c r="M382" s="66" t="str">
        <f t="shared" si="87"/>
        <v>051039741</v>
      </c>
      <c r="N382" s="63">
        <f t="shared" si="88"/>
        <v>1</v>
      </c>
      <c r="O382" s="63">
        <f t="shared" si="89"/>
        <v>1</v>
      </c>
      <c r="P382" s="63">
        <f t="shared" si="90"/>
        <v>1</v>
      </c>
      <c r="Q382" s="64">
        <f t="shared" si="91"/>
        <v>1</v>
      </c>
      <c r="R382" s="65" t="str">
        <f t="shared" si="92"/>
        <v>0884661480</v>
      </c>
      <c r="S382" s="62" t="str">
        <f t="shared" si="93"/>
        <v>0884661480</v>
      </c>
      <c r="T382" s="63" t="e">
        <f t="shared" si="94"/>
        <v>#VALUE!</v>
      </c>
      <c r="U382" s="62" t="str">
        <f t="shared" si="95"/>
        <v>0884661480</v>
      </c>
      <c r="V382" s="66" t="str">
        <f t="shared" si="96"/>
        <v>0884661480</v>
      </c>
      <c r="W382" s="63">
        <f t="shared" si="97"/>
        <v>1</v>
      </c>
      <c r="X382" s="67">
        <f t="shared" si="98"/>
        <v>1</v>
      </c>
      <c r="Y382" s="63">
        <f t="shared" si="99"/>
        <v>1</v>
      </c>
      <c r="Z382" s="64">
        <f t="shared" si="100"/>
        <v>1</v>
      </c>
      <c r="AA382" s="64">
        <f t="shared" si="101"/>
        <v>1</v>
      </c>
    </row>
    <row r="383" spans="1:27" ht="83.25" customHeight="1" x14ac:dyDescent="0.8">
      <c r="A383" s="29">
        <v>381</v>
      </c>
      <c r="B383" s="31" t="s">
        <v>920</v>
      </c>
      <c r="C383" s="5" t="s">
        <v>1061</v>
      </c>
      <c r="D383" s="11">
        <v>35458</v>
      </c>
      <c r="E383" s="7" t="s">
        <v>528</v>
      </c>
      <c r="F383" s="12" t="s">
        <v>371</v>
      </c>
      <c r="G383" s="77">
        <v>40344512</v>
      </c>
      <c r="H383" s="74" t="s">
        <v>1443</v>
      </c>
      <c r="I383" s="3"/>
      <c r="J383" s="60">
        <v>2</v>
      </c>
      <c r="K383" s="61">
        <f t="shared" si="85"/>
        <v>1</v>
      </c>
      <c r="L383" s="62" t="str">
        <f t="shared" si="86"/>
        <v>40344512</v>
      </c>
      <c r="M383" s="66" t="str">
        <f t="shared" si="87"/>
        <v>040344512</v>
      </c>
      <c r="N383" s="63">
        <f t="shared" si="88"/>
        <v>1</v>
      </c>
      <c r="O383" s="63">
        <f t="shared" si="89"/>
        <v>1</v>
      </c>
      <c r="P383" s="63">
        <f t="shared" si="90"/>
        <v>1</v>
      </c>
      <c r="Q383" s="64">
        <f t="shared" si="91"/>
        <v>1</v>
      </c>
      <c r="R383" s="65" t="str">
        <f t="shared" si="92"/>
        <v>0966581165</v>
      </c>
      <c r="S383" s="62" t="str">
        <f t="shared" si="93"/>
        <v>0966581165</v>
      </c>
      <c r="T383" s="63" t="e">
        <f t="shared" si="94"/>
        <v>#VALUE!</v>
      </c>
      <c r="U383" s="62" t="str">
        <f t="shared" si="95"/>
        <v>0966581165</v>
      </c>
      <c r="V383" s="66" t="str">
        <f t="shared" si="96"/>
        <v>0966581165</v>
      </c>
      <c r="W383" s="63">
        <f t="shared" si="97"/>
        <v>1</v>
      </c>
      <c r="X383" s="67">
        <f t="shared" si="98"/>
        <v>1</v>
      </c>
      <c r="Y383" s="63">
        <f t="shared" si="99"/>
        <v>1</v>
      </c>
      <c r="Z383" s="64">
        <f t="shared" si="100"/>
        <v>1</v>
      </c>
      <c r="AA383" s="64">
        <f t="shared" si="101"/>
        <v>2</v>
      </c>
    </row>
    <row r="384" spans="1:27" ht="83.25" customHeight="1" x14ac:dyDescent="0.8">
      <c r="A384" s="29">
        <v>382</v>
      </c>
      <c r="B384" s="31" t="s">
        <v>921</v>
      </c>
      <c r="C384" s="5" t="s">
        <v>1063</v>
      </c>
      <c r="D384" s="6">
        <v>33335</v>
      </c>
      <c r="E384" s="7" t="s">
        <v>528</v>
      </c>
      <c r="F384" s="8" t="s">
        <v>372</v>
      </c>
      <c r="G384" s="76">
        <v>40477668</v>
      </c>
      <c r="H384" s="74" t="s">
        <v>1444</v>
      </c>
      <c r="I384" s="3"/>
      <c r="J384" s="60"/>
      <c r="K384" s="61">
        <f t="shared" si="85"/>
        <v>1</v>
      </c>
      <c r="L384" s="62" t="str">
        <f t="shared" si="86"/>
        <v>40477668</v>
      </c>
      <c r="M384" s="66" t="str">
        <f t="shared" si="87"/>
        <v>040477668</v>
      </c>
      <c r="N384" s="63">
        <f t="shared" si="88"/>
        <v>1</v>
      </c>
      <c r="O384" s="63">
        <f t="shared" si="89"/>
        <v>1</v>
      </c>
      <c r="P384" s="63">
        <f t="shared" si="90"/>
        <v>1</v>
      </c>
      <c r="Q384" s="64">
        <f t="shared" si="91"/>
        <v>1</v>
      </c>
      <c r="R384" s="65" t="str">
        <f t="shared" si="92"/>
        <v>087804828</v>
      </c>
      <c r="S384" s="62" t="str">
        <f t="shared" si="93"/>
        <v>087804828</v>
      </c>
      <c r="T384" s="63" t="e">
        <f t="shared" si="94"/>
        <v>#VALUE!</v>
      </c>
      <c r="U384" s="62" t="str">
        <f t="shared" si="95"/>
        <v>087804828</v>
      </c>
      <c r="V384" s="66" t="str">
        <f t="shared" si="96"/>
        <v>087804828</v>
      </c>
      <c r="W384" s="63">
        <f t="shared" si="97"/>
        <v>1</v>
      </c>
      <c r="X384" s="67">
        <f t="shared" si="98"/>
        <v>1</v>
      </c>
      <c r="Y384" s="63">
        <f t="shared" si="99"/>
        <v>1</v>
      </c>
      <c r="Z384" s="64">
        <f t="shared" si="100"/>
        <v>1</v>
      </c>
      <c r="AA384" s="64">
        <f t="shared" si="101"/>
        <v>1</v>
      </c>
    </row>
    <row r="385" spans="1:27" ht="83.25" customHeight="1" x14ac:dyDescent="0.8">
      <c r="A385" s="29">
        <v>383</v>
      </c>
      <c r="B385" s="31" t="s">
        <v>922</v>
      </c>
      <c r="C385" s="5" t="s">
        <v>1061</v>
      </c>
      <c r="D385" s="6">
        <v>32273</v>
      </c>
      <c r="E385" s="7" t="s">
        <v>528</v>
      </c>
      <c r="F385" s="8" t="s">
        <v>373</v>
      </c>
      <c r="G385" s="76" t="s">
        <v>529</v>
      </c>
      <c r="H385" s="74" t="s">
        <v>1445</v>
      </c>
      <c r="I385" s="3"/>
      <c r="J385" s="60"/>
      <c r="K385" s="61">
        <f t="shared" si="85"/>
        <v>1</v>
      </c>
      <c r="L385" s="62" t="str">
        <f t="shared" si="86"/>
        <v>160195097</v>
      </c>
      <c r="M385" s="66" t="str">
        <f t="shared" si="87"/>
        <v>160195097</v>
      </c>
      <c r="N385" s="63">
        <f t="shared" si="88"/>
        <v>1</v>
      </c>
      <c r="O385" s="63">
        <f t="shared" si="89"/>
        <v>1</v>
      </c>
      <c r="P385" s="63">
        <f t="shared" si="90"/>
        <v>1</v>
      </c>
      <c r="Q385" s="64">
        <f t="shared" si="91"/>
        <v>1</v>
      </c>
      <c r="R385" s="65" t="str">
        <f t="shared" si="92"/>
        <v>0965153393</v>
      </c>
      <c r="S385" s="62" t="str">
        <f t="shared" si="93"/>
        <v>0965153393</v>
      </c>
      <c r="T385" s="63" t="e">
        <f t="shared" si="94"/>
        <v>#VALUE!</v>
      </c>
      <c r="U385" s="62" t="str">
        <f t="shared" si="95"/>
        <v>0965153393</v>
      </c>
      <c r="V385" s="66" t="str">
        <f t="shared" si="96"/>
        <v>0965153393</v>
      </c>
      <c r="W385" s="63">
        <f t="shared" si="97"/>
        <v>1</v>
      </c>
      <c r="X385" s="67">
        <f t="shared" si="98"/>
        <v>1</v>
      </c>
      <c r="Y385" s="63">
        <f t="shared" si="99"/>
        <v>1</v>
      </c>
      <c r="Z385" s="64">
        <f t="shared" si="100"/>
        <v>1</v>
      </c>
      <c r="AA385" s="64">
        <f t="shared" si="101"/>
        <v>1</v>
      </c>
    </row>
    <row r="386" spans="1:27" ht="83.25" customHeight="1" x14ac:dyDescent="0.8">
      <c r="A386" s="29">
        <v>384</v>
      </c>
      <c r="B386" s="31" t="s">
        <v>923</v>
      </c>
      <c r="C386" s="5" t="s">
        <v>1061</v>
      </c>
      <c r="D386" s="11">
        <v>29995</v>
      </c>
      <c r="E386" s="7" t="s">
        <v>528</v>
      </c>
      <c r="F386" s="12" t="s">
        <v>374</v>
      </c>
      <c r="G386" s="77">
        <v>11157624</v>
      </c>
      <c r="H386" s="74" t="s">
        <v>1446</v>
      </c>
      <c r="I386" s="3"/>
      <c r="J386" s="60"/>
      <c r="K386" s="61">
        <f t="shared" si="85"/>
        <v>1</v>
      </c>
      <c r="L386" s="62" t="str">
        <f t="shared" si="86"/>
        <v>11157624</v>
      </c>
      <c r="M386" s="66" t="str">
        <f t="shared" si="87"/>
        <v>011157624</v>
      </c>
      <c r="N386" s="63">
        <f t="shared" si="88"/>
        <v>1</v>
      </c>
      <c r="O386" s="63">
        <f t="shared" si="89"/>
        <v>1</v>
      </c>
      <c r="P386" s="63">
        <f t="shared" si="90"/>
        <v>1</v>
      </c>
      <c r="Q386" s="64">
        <f t="shared" si="91"/>
        <v>1</v>
      </c>
      <c r="R386" s="65" t="str">
        <f t="shared" si="92"/>
        <v>010310461</v>
      </c>
      <c r="S386" s="62" t="str">
        <f t="shared" si="93"/>
        <v>010310461</v>
      </c>
      <c r="T386" s="63" t="e">
        <f t="shared" si="94"/>
        <v>#VALUE!</v>
      </c>
      <c r="U386" s="62" t="str">
        <f t="shared" si="95"/>
        <v>010310461</v>
      </c>
      <c r="V386" s="66" t="str">
        <f t="shared" si="96"/>
        <v>010310461</v>
      </c>
      <c r="W386" s="63">
        <f t="shared" si="97"/>
        <v>1</v>
      </c>
      <c r="X386" s="67">
        <f t="shared" si="98"/>
        <v>1</v>
      </c>
      <c r="Y386" s="63">
        <f t="shared" si="99"/>
        <v>1</v>
      </c>
      <c r="Z386" s="64">
        <f t="shared" si="100"/>
        <v>1</v>
      </c>
      <c r="AA386" s="64">
        <f t="shared" si="101"/>
        <v>1</v>
      </c>
    </row>
    <row r="387" spans="1:27" ht="83.25" customHeight="1" x14ac:dyDescent="0.8">
      <c r="A387" s="29">
        <v>385</v>
      </c>
      <c r="B387" s="31" t="s">
        <v>924</v>
      </c>
      <c r="C387" s="5" t="s">
        <v>1061</v>
      </c>
      <c r="D387" s="6">
        <v>32215</v>
      </c>
      <c r="E387" s="7" t="s">
        <v>528</v>
      </c>
      <c r="F387" s="8" t="s">
        <v>375</v>
      </c>
      <c r="G387" s="76">
        <v>51044174</v>
      </c>
      <c r="H387" s="74" t="s">
        <v>1447</v>
      </c>
      <c r="I387" s="3"/>
      <c r="J387" s="60"/>
      <c r="K387" s="61">
        <f t="shared" si="85"/>
        <v>1</v>
      </c>
      <c r="L387" s="62" t="str">
        <f t="shared" si="86"/>
        <v>51044174</v>
      </c>
      <c r="M387" s="66" t="str">
        <f t="shared" si="87"/>
        <v>051044174</v>
      </c>
      <c r="N387" s="63">
        <f t="shared" si="88"/>
        <v>1</v>
      </c>
      <c r="O387" s="63">
        <f t="shared" si="89"/>
        <v>1</v>
      </c>
      <c r="P387" s="63">
        <f t="shared" si="90"/>
        <v>1</v>
      </c>
      <c r="Q387" s="64">
        <f t="shared" si="91"/>
        <v>1</v>
      </c>
      <c r="R387" s="65" t="str">
        <f t="shared" si="92"/>
        <v>0964884078</v>
      </c>
      <c r="S387" s="62" t="str">
        <f t="shared" si="93"/>
        <v>0964884078</v>
      </c>
      <c r="T387" s="63" t="e">
        <f t="shared" si="94"/>
        <v>#VALUE!</v>
      </c>
      <c r="U387" s="62" t="str">
        <f t="shared" si="95"/>
        <v>0964884078</v>
      </c>
      <c r="V387" s="66" t="str">
        <f t="shared" si="96"/>
        <v>0964884078</v>
      </c>
      <c r="W387" s="63">
        <f t="shared" si="97"/>
        <v>1</v>
      </c>
      <c r="X387" s="67">
        <f t="shared" si="98"/>
        <v>1</v>
      </c>
      <c r="Y387" s="63">
        <f t="shared" si="99"/>
        <v>1</v>
      </c>
      <c r="Z387" s="64">
        <f t="shared" si="100"/>
        <v>1</v>
      </c>
      <c r="AA387" s="64">
        <f t="shared" si="101"/>
        <v>1</v>
      </c>
    </row>
    <row r="388" spans="1:27" ht="83.25" customHeight="1" x14ac:dyDescent="0.8">
      <c r="A388" s="29">
        <v>386</v>
      </c>
      <c r="B388" s="31" t="s">
        <v>926</v>
      </c>
      <c r="C388" s="5" t="s">
        <v>1061</v>
      </c>
      <c r="D388" s="6">
        <v>36389</v>
      </c>
      <c r="E388" s="7" t="s">
        <v>528</v>
      </c>
      <c r="F388" s="8" t="s">
        <v>377</v>
      </c>
      <c r="G388" s="76">
        <v>30797990</v>
      </c>
      <c r="H388" s="74" t="s">
        <v>1448</v>
      </c>
      <c r="I388" s="3"/>
      <c r="J388" s="60"/>
      <c r="K388" s="61">
        <f t="shared" ref="K388:K451" si="102">IF(OR(H388="បរទេស",G388="បរទេស"),2,1)</f>
        <v>1</v>
      </c>
      <c r="L388" s="62" t="str">
        <f t="shared" ref="L388:L451" si="103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388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</f>
        <v>30797990</v>
      </c>
      <c r="M388" s="66" t="str">
        <f t="shared" ref="M388:M451" si="104">IF(L388="បរទេស","បរទេស",IF(AND($BC$2=1,LEN(L388)=8),"0"&amp;L388,IF(LEN(L388)&gt;9,2,LEFT(L388,9))))</f>
        <v>030797990</v>
      </c>
      <c r="N388" s="63">
        <f t="shared" ref="N388:N451" si="105">IF(L388="បរទេស",1,IF((LEN($M388)-9)=0,1,2))</f>
        <v>1</v>
      </c>
      <c r="O388" s="63">
        <f t="shared" ref="O388:O451" si="106">IF(M388="",2,1)</f>
        <v>1</v>
      </c>
      <c r="P388" s="63">
        <f t="shared" ref="P388:P451" si="107">IF(M388="បរទេស",1,IF(COUNTIF(M:M,$M388)&gt;1,2,1))</f>
        <v>1</v>
      </c>
      <c r="Q388" s="64">
        <f t="shared" ref="Q388:Q451" si="108">IF(M388="បរទេស",1,MAX(N388:P388))</f>
        <v>1</v>
      </c>
      <c r="R388" s="65" t="str">
        <f t="shared" ref="R388:R451" si="109">H388</f>
        <v>0973154530</v>
      </c>
      <c r="S388" s="62" t="str">
        <f t="shared" ref="S388:S451" si="110">SUBSTITUTE(SUBSTITUTE(SUBSTITUTE(SUBSTITUTE(SUBSTITUTE(SUBSTITUTE(SUBSTITUTE(SUBSTITUTE(SUBSTITUTE(SUBSTITUTE(SUBSTITUTE(SUBSTITUTE(SUBSTITUTE(SUBSTITUTE(SUBSTITUTE(SUBSTITUTE(SUBSTITUTE(SUBSTITUTE(SUBSTITUTE(SUBSTITUTE(SUBSTITUTE(SUBSTITUTE(R388,"១","1"),"២","2"),"៣","3"),"៤","4"),"៥","5"),"៦","6"),"៧","7"),"៨","8"),"៩","9"),"០","0")," ","")," ",""),"​",""),",","/"),"-",""),"(",""),")",""),"+855","0"),"(855)","0"),"O","0"),"o","0"),".","")</f>
        <v>0973154530</v>
      </c>
      <c r="T388" s="63" t="e">
        <f t="shared" ref="T388:T451" si="111">LEFT(S388, SEARCH("/",S388,1)-1)</f>
        <v>#VALUE!</v>
      </c>
      <c r="U388" s="62" t="str">
        <f t="shared" ref="U388:U451" si="112">IFERROR(T388,S388)</f>
        <v>0973154530</v>
      </c>
      <c r="V388" s="66" t="str">
        <f t="shared" ref="V388:V451" si="113">IF(LEFT(U388,5)="បរទេស","បរទេស",IF(LEFT(U388,3)="855","0"&amp;MID(U388,4,10),IF(LEFT(U388,1)="0",MID(U388,1,10),IF(LEFT(U388,1)&gt;=1,"0"&amp;MID(U388,1,10),U388))))</f>
        <v>0973154530</v>
      </c>
      <c r="W388" s="63">
        <f t="shared" ref="W388:W451" si="114">IF(V388="បរទេស",1,IF(OR(LEN(V388)=9,LEN(V388)=10),1,2))</f>
        <v>1</v>
      </c>
      <c r="X388" s="67">
        <f t="shared" ref="X388:X451" si="115">IF(V388="",2,1)</f>
        <v>1</v>
      </c>
      <c r="Y388" s="63">
        <f t="shared" ref="Y388:Y451" si="116">IF(V388="បរទេស",1,IF(COUNTIF(V:V,$V388)&gt;1,2,1))</f>
        <v>1</v>
      </c>
      <c r="Z388" s="64">
        <f t="shared" ref="Z388:Z451" si="117">IF(V388="បរទេស",1,MAX(W388:Y388))</f>
        <v>1</v>
      </c>
      <c r="AA388" s="64">
        <f t="shared" ref="AA388:AA451" si="118">IF(K388=2,2,MAX(J388,Q388,Z388,Z388))</f>
        <v>1</v>
      </c>
    </row>
    <row r="389" spans="1:27" ht="83.25" customHeight="1" x14ac:dyDescent="0.8">
      <c r="A389" s="29">
        <v>387</v>
      </c>
      <c r="B389" s="31" t="s">
        <v>927</v>
      </c>
      <c r="C389" s="5" t="s">
        <v>1061</v>
      </c>
      <c r="D389" s="15">
        <v>30339</v>
      </c>
      <c r="E389" s="7" t="s">
        <v>528</v>
      </c>
      <c r="F389" s="16" t="s">
        <v>378</v>
      </c>
      <c r="G389" s="78">
        <v>50916142</v>
      </c>
      <c r="H389" s="74" t="s">
        <v>1449</v>
      </c>
      <c r="I389" s="3"/>
      <c r="J389" s="60"/>
      <c r="K389" s="61">
        <f t="shared" si="102"/>
        <v>1</v>
      </c>
      <c r="L389" s="62" t="str">
        <f t="shared" si="103"/>
        <v>50916142</v>
      </c>
      <c r="M389" s="66" t="str">
        <f t="shared" si="104"/>
        <v>050916142</v>
      </c>
      <c r="N389" s="63">
        <f t="shared" si="105"/>
        <v>1</v>
      </c>
      <c r="O389" s="63">
        <f t="shared" si="106"/>
        <v>1</v>
      </c>
      <c r="P389" s="63">
        <f t="shared" si="107"/>
        <v>1</v>
      </c>
      <c r="Q389" s="64">
        <f t="shared" si="108"/>
        <v>1</v>
      </c>
      <c r="R389" s="65" t="str">
        <f t="shared" si="109"/>
        <v>0974999964</v>
      </c>
      <c r="S389" s="62" t="str">
        <f t="shared" si="110"/>
        <v>0974999964</v>
      </c>
      <c r="T389" s="63" t="e">
        <f t="shared" si="111"/>
        <v>#VALUE!</v>
      </c>
      <c r="U389" s="62" t="str">
        <f t="shared" si="112"/>
        <v>0974999964</v>
      </c>
      <c r="V389" s="66" t="str">
        <f t="shared" si="113"/>
        <v>0974999964</v>
      </c>
      <c r="W389" s="63">
        <f t="shared" si="114"/>
        <v>1</v>
      </c>
      <c r="X389" s="67">
        <f t="shared" si="115"/>
        <v>1</v>
      </c>
      <c r="Y389" s="63">
        <f t="shared" si="116"/>
        <v>1</v>
      </c>
      <c r="Z389" s="64">
        <f t="shared" si="117"/>
        <v>1</v>
      </c>
      <c r="AA389" s="64">
        <f t="shared" si="118"/>
        <v>1</v>
      </c>
    </row>
    <row r="390" spans="1:27" ht="83.25" customHeight="1" x14ac:dyDescent="0.8">
      <c r="A390" s="29">
        <v>388</v>
      </c>
      <c r="B390" s="31" t="s">
        <v>928</v>
      </c>
      <c r="C390" s="5" t="s">
        <v>1061</v>
      </c>
      <c r="D390" s="15">
        <v>36759</v>
      </c>
      <c r="E390" s="7" t="s">
        <v>528</v>
      </c>
      <c r="F390" s="16" t="s">
        <v>379</v>
      </c>
      <c r="G390" s="78">
        <v>171029944</v>
      </c>
      <c r="H390" s="74" t="s">
        <v>1450</v>
      </c>
      <c r="I390" s="3"/>
      <c r="J390" s="60"/>
      <c r="K390" s="61">
        <f t="shared" si="102"/>
        <v>1</v>
      </c>
      <c r="L390" s="62" t="str">
        <f t="shared" si="103"/>
        <v>171029944</v>
      </c>
      <c r="M390" s="66" t="str">
        <f t="shared" si="104"/>
        <v>171029944</v>
      </c>
      <c r="N390" s="63">
        <f t="shared" si="105"/>
        <v>1</v>
      </c>
      <c r="O390" s="63">
        <f t="shared" si="106"/>
        <v>1</v>
      </c>
      <c r="P390" s="63">
        <f t="shared" si="107"/>
        <v>1</v>
      </c>
      <c r="Q390" s="64">
        <f t="shared" si="108"/>
        <v>1</v>
      </c>
      <c r="R390" s="65" t="str">
        <f t="shared" si="109"/>
        <v>086481754</v>
      </c>
      <c r="S390" s="62" t="str">
        <f t="shared" si="110"/>
        <v>086481754</v>
      </c>
      <c r="T390" s="63" t="e">
        <f t="shared" si="111"/>
        <v>#VALUE!</v>
      </c>
      <c r="U390" s="62" t="str">
        <f t="shared" si="112"/>
        <v>086481754</v>
      </c>
      <c r="V390" s="66" t="str">
        <f t="shared" si="113"/>
        <v>086481754</v>
      </c>
      <c r="W390" s="63">
        <f t="shared" si="114"/>
        <v>1</v>
      </c>
      <c r="X390" s="67">
        <f t="shared" si="115"/>
        <v>1</v>
      </c>
      <c r="Y390" s="63">
        <f t="shared" si="116"/>
        <v>1</v>
      </c>
      <c r="Z390" s="64">
        <f t="shared" si="117"/>
        <v>1</v>
      </c>
      <c r="AA390" s="64">
        <f t="shared" si="118"/>
        <v>1</v>
      </c>
    </row>
    <row r="391" spans="1:27" ht="83.25" customHeight="1" x14ac:dyDescent="0.8">
      <c r="A391" s="29">
        <v>389</v>
      </c>
      <c r="B391" s="31" t="s">
        <v>929</v>
      </c>
      <c r="C391" s="5" t="s">
        <v>1061</v>
      </c>
      <c r="D391" s="11">
        <v>32998</v>
      </c>
      <c r="E391" s="7" t="s">
        <v>528</v>
      </c>
      <c r="F391" s="12" t="s">
        <v>531</v>
      </c>
      <c r="G391" s="77" t="s">
        <v>532</v>
      </c>
      <c r="H391" s="74" t="s">
        <v>1451</v>
      </c>
      <c r="I391" s="3"/>
      <c r="J391" s="60"/>
      <c r="K391" s="61">
        <f t="shared" si="102"/>
        <v>1</v>
      </c>
      <c r="L391" s="62" t="str">
        <f t="shared" si="103"/>
        <v>180470914</v>
      </c>
      <c r="M391" s="66" t="str">
        <f t="shared" si="104"/>
        <v>180470914</v>
      </c>
      <c r="N391" s="63">
        <f t="shared" si="105"/>
        <v>1</v>
      </c>
      <c r="O391" s="63">
        <f t="shared" si="106"/>
        <v>1</v>
      </c>
      <c r="P391" s="63">
        <f t="shared" si="107"/>
        <v>1</v>
      </c>
      <c r="Q391" s="64">
        <f t="shared" si="108"/>
        <v>1</v>
      </c>
      <c r="R391" s="65" t="str">
        <f t="shared" si="109"/>
        <v>095913228</v>
      </c>
      <c r="S391" s="62" t="str">
        <f t="shared" si="110"/>
        <v>095913228</v>
      </c>
      <c r="T391" s="63" t="e">
        <f t="shared" si="111"/>
        <v>#VALUE!</v>
      </c>
      <c r="U391" s="62" t="str">
        <f t="shared" si="112"/>
        <v>095913228</v>
      </c>
      <c r="V391" s="66" t="str">
        <f t="shared" si="113"/>
        <v>095913228</v>
      </c>
      <c r="W391" s="63">
        <f t="shared" si="114"/>
        <v>1</v>
      </c>
      <c r="X391" s="67">
        <f t="shared" si="115"/>
        <v>1</v>
      </c>
      <c r="Y391" s="63">
        <f t="shared" si="116"/>
        <v>1</v>
      </c>
      <c r="Z391" s="64">
        <f t="shared" si="117"/>
        <v>1</v>
      </c>
      <c r="AA391" s="64">
        <f t="shared" si="118"/>
        <v>1</v>
      </c>
    </row>
    <row r="392" spans="1:27" ht="83.25" customHeight="1" x14ac:dyDescent="0.8">
      <c r="A392" s="29">
        <v>390</v>
      </c>
      <c r="B392" s="31" t="s">
        <v>930</v>
      </c>
      <c r="C392" s="5" t="s">
        <v>1061</v>
      </c>
      <c r="D392" s="11">
        <v>36260</v>
      </c>
      <c r="E392" s="7" t="s">
        <v>528</v>
      </c>
      <c r="F392" s="12" t="s">
        <v>380</v>
      </c>
      <c r="G392" s="77">
        <v>110570836</v>
      </c>
      <c r="H392" s="74" t="s">
        <v>1452</v>
      </c>
      <c r="I392" s="3"/>
      <c r="J392" s="60"/>
      <c r="K392" s="61">
        <f t="shared" si="102"/>
        <v>1</v>
      </c>
      <c r="L392" s="62" t="str">
        <f t="shared" si="103"/>
        <v>110570836</v>
      </c>
      <c r="M392" s="66" t="str">
        <f t="shared" si="104"/>
        <v>110570836</v>
      </c>
      <c r="N392" s="63">
        <f t="shared" si="105"/>
        <v>1</v>
      </c>
      <c r="O392" s="63">
        <f t="shared" si="106"/>
        <v>1</v>
      </c>
      <c r="P392" s="63">
        <f t="shared" si="107"/>
        <v>1</v>
      </c>
      <c r="Q392" s="64">
        <f t="shared" si="108"/>
        <v>1</v>
      </c>
      <c r="R392" s="65" t="str">
        <f t="shared" si="109"/>
        <v>089252044</v>
      </c>
      <c r="S392" s="62" t="str">
        <f t="shared" si="110"/>
        <v>089252044</v>
      </c>
      <c r="T392" s="63" t="e">
        <f t="shared" si="111"/>
        <v>#VALUE!</v>
      </c>
      <c r="U392" s="62" t="str">
        <f t="shared" si="112"/>
        <v>089252044</v>
      </c>
      <c r="V392" s="66" t="str">
        <f t="shared" si="113"/>
        <v>089252044</v>
      </c>
      <c r="W392" s="63">
        <f t="shared" si="114"/>
        <v>1</v>
      </c>
      <c r="X392" s="67">
        <f t="shared" si="115"/>
        <v>1</v>
      </c>
      <c r="Y392" s="63">
        <f t="shared" si="116"/>
        <v>1</v>
      </c>
      <c r="Z392" s="64">
        <f t="shared" si="117"/>
        <v>1</v>
      </c>
      <c r="AA392" s="64">
        <f t="shared" si="118"/>
        <v>1</v>
      </c>
    </row>
    <row r="393" spans="1:27" ht="83.25" customHeight="1" x14ac:dyDescent="0.8">
      <c r="A393" s="29">
        <v>391</v>
      </c>
      <c r="B393" s="31" t="s">
        <v>931</v>
      </c>
      <c r="C393" s="5" t="s">
        <v>1063</v>
      </c>
      <c r="D393" s="11">
        <v>36537</v>
      </c>
      <c r="E393" s="7" t="s">
        <v>528</v>
      </c>
      <c r="F393" s="12" t="s">
        <v>381</v>
      </c>
      <c r="G393" s="77">
        <v>101386539</v>
      </c>
      <c r="H393" s="74" t="s">
        <v>1453</v>
      </c>
      <c r="I393" s="3"/>
      <c r="J393" s="60"/>
      <c r="K393" s="61">
        <f t="shared" si="102"/>
        <v>1</v>
      </c>
      <c r="L393" s="62" t="str">
        <f t="shared" si="103"/>
        <v>101386539</v>
      </c>
      <c r="M393" s="66" t="str">
        <f t="shared" si="104"/>
        <v>101386539</v>
      </c>
      <c r="N393" s="63">
        <f t="shared" si="105"/>
        <v>1</v>
      </c>
      <c r="O393" s="63">
        <f t="shared" si="106"/>
        <v>1</v>
      </c>
      <c r="P393" s="63">
        <f t="shared" si="107"/>
        <v>1</v>
      </c>
      <c r="Q393" s="64">
        <f t="shared" si="108"/>
        <v>1</v>
      </c>
      <c r="R393" s="65" t="str">
        <f t="shared" si="109"/>
        <v>0975455814</v>
      </c>
      <c r="S393" s="62" t="str">
        <f t="shared" si="110"/>
        <v>0975455814</v>
      </c>
      <c r="T393" s="63" t="e">
        <f t="shared" si="111"/>
        <v>#VALUE!</v>
      </c>
      <c r="U393" s="62" t="str">
        <f t="shared" si="112"/>
        <v>0975455814</v>
      </c>
      <c r="V393" s="66" t="str">
        <f t="shared" si="113"/>
        <v>0975455814</v>
      </c>
      <c r="W393" s="63">
        <f t="shared" si="114"/>
        <v>1</v>
      </c>
      <c r="X393" s="67">
        <f t="shared" si="115"/>
        <v>1</v>
      </c>
      <c r="Y393" s="63">
        <f t="shared" si="116"/>
        <v>1</v>
      </c>
      <c r="Z393" s="64">
        <f t="shared" si="117"/>
        <v>1</v>
      </c>
      <c r="AA393" s="64">
        <f t="shared" si="118"/>
        <v>1</v>
      </c>
    </row>
    <row r="394" spans="1:27" ht="83.25" customHeight="1" x14ac:dyDescent="0.8">
      <c r="A394" s="29">
        <v>392</v>
      </c>
      <c r="B394" s="31" t="s">
        <v>932</v>
      </c>
      <c r="C394" s="5" t="s">
        <v>1061</v>
      </c>
      <c r="D394" s="11">
        <v>34555</v>
      </c>
      <c r="E394" s="7" t="s">
        <v>528</v>
      </c>
      <c r="F394" s="12" t="s">
        <v>382</v>
      </c>
      <c r="G394" s="77">
        <v>150513771</v>
      </c>
      <c r="H394" s="74" t="s">
        <v>1454</v>
      </c>
      <c r="I394" s="3"/>
      <c r="J394" s="60"/>
      <c r="K394" s="61">
        <f t="shared" si="102"/>
        <v>1</v>
      </c>
      <c r="L394" s="62" t="str">
        <f t="shared" si="103"/>
        <v>150513771</v>
      </c>
      <c r="M394" s="66" t="str">
        <f t="shared" si="104"/>
        <v>150513771</v>
      </c>
      <c r="N394" s="63">
        <f t="shared" si="105"/>
        <v>1</v>
      </c>
      <c r="O394" s="63">
        <f t="shared" si="106"/>
        <v>1</v>
      </c>
      <c r="P394" s="63">
        <f t="shared" si="107"/>
        <v>1</v>
      </c>
      <c r="Q394" s="64">
        <f t="shared" si="108"/>
        <v>1</v>
      </c>
      <c r="R394" s="65" t="str">
        <f t="shared" si="109"/>
        <v>0964279117</v>
      </c>
      <c r="S394" s="62" t="str">
        <f t="shared" si="110"/>
        <v>0964279117</v>
      </c>
      <c r="T394" s="63" t="e">
        <f t="shared" si="111"/>
        <v>#VALUE!</v>
      </c>
      <c r="U394" s="62" t="str">
        <f t="shared" si="112"/>
        <v>0964279117</v>
      </c>
      <c r="V394" s="66" t="str">
        <f t="shared" si="113"/>
        <v>0964279117</v>
      </c>
      <c r="W394" s="63">
        <f t="shared" si="114"/>
        <v>1</v>
      </c>
      <c r="X394" s="67">
        <f t="shared" si="115"/>
        <v>1</v>
      </c>
      <c r="Y394" s="63">
        <f t="shared" si="116"/>
        <v>1</v>
      </c>
      <c r="Z394" s="64">
        <f t="shared" si="117"/>
        <v>1</v>
      </c>
      <c r="AA394" s="64">
        <f t="shared" si="118"/>
        <v>1</v>
      </c>
    </row>
    <row r="395" spans="1:27" ht="83.25" customHeight="1" x14ac:dyDescent="0.8">
      <c r="A395" s="29">
        <v>393</v>
      </c>
      <c r="B395" s="31" t="s">
        <v>933</v>
      </c>
      <c r="C395" s="5" t="s">
        <v>1061</v>
      </c>
      <c r="D395" s="11">
        <v>35253</v>
      </c>
      <c r="E395" s="7" t="s">
        <v>528</v>
      </c>
      <c r="F395" s="12" t="s">
        <v>383</v>
      </c>
      <c r="G395" s="77">
        <v>40357205</v>
      </c>
      <c r="H395" s="74" t="s">
        <v>1455</v>
      </c>
      <c r="I395" s="3"/>
      <c r="J395" s="60"/>
      <c r="K395" s="61">
        <f t="shared" si="102"/>
        <v>1</v>
      </c>
      <c r="L395" s="62" t="str">
        <f t="shared" si="103"/>
        <v>40357205</v>
      </c>
      <c r="M395" s="66" t="str">
        <f t="shared" si="104"/>
        <v>040357205</v>
      </c>
      <c r="N395" s="63">
        <f t="shared" si="105"/>
        <v>1</v>
      </c>
      <c r="O395" s="63">
        <f t="shared" si="106"/>
        <v>1</v>
      </c>
      <c r="P395" s="63">
        <f t="shared" si="107"/>
        <v>1</v>
      </c>
      <c r="Q395" s="64">
        <f t="shared" si="108"/>
        <v>1</v>
      </c>
      <c r="R395" s="65" t="str">
        <f t="shared" si="109"/>
        <v>0976607223</v>
      </c>
      <c r="S395" s="62" t="str">
        <f t="shared" si="110"/>
        <v>0976607223</v>
      </c>
      <c r="T395" s="63" t="e">
        <f t="shared" si="111"/>
        <v>#VALUE!</v>
      </c>
      <c r="U395" s="62" t="str">
        <f t="shared" si="112"/>
        <v>0976607223</v>
      </c>
      <c r="V395" s="66" t="str">
        <f t="shared" si="113"/>
        <v>0976607223</v>
      </c>
      <c r="W395" s="63">
        <f t="shared" si="114"/>
        <v>1</v>
      </c>
      <c r="X395" s="67">
        <f t="shared" si="115"/>
        <v>1</v>
      </c>
      <c r="Y395" s="63">
        <f t="shared" si="116"/>
        <v>1</v>
      </c>
      <c r="Z395" s="64">
        <f t="shared" si="117"/>
        <v>1</v>
      </c>
      <c r="AA395" s="64">
        <f t="shared" si="118"/>
        <v>1</v>
      </c>
    </row>
    <row r="396" spans="1:27" ht="83.25" customHeight="1" x14ac:dyDescent="0.8">
      <c r="A396" s="29">
        <v>394</v>
      </c>
      <c r="B396" s="31" t="s">
        <v>934</v>
      </c>
      <c r="C396" s="5" t="s">
        <v>1063</v>
      </c>
      <c r="D396" s="11">
        <v>35872</v>
      </c>
      <c r="E396" s="7" t="s">
        <v>528</v>
      </c>
      <c r="F396" s="12" t="s">
        <v>384</v>
      </c>
      <c r="G396" s="77">
        <v>40506765</v>
      </c>
      <c r="H396" s="74" t="s">
        <v>1456</v>
      </c>
      <c r="I396" s="3"/>
      <c r="J396" s="60"/>
      <c r="K396" s="61">
        <f t="shared" si="102"/>
        <v>1</v>
      </c>
      <c r="L396" s="62" t="str">
        <f t="shared" si="103"/>
        <v>40506765</v>
      </c>
      <c r="M396" s="66" t="str">
        <f t="shared" si="104"/>
        <v>040506765</v>
      </c>
      <c r="N396" s="63">
        <f t="shared" si="105"/>
        <v>1</v>
      </c>
      <c r="O396" s="63">
        <f t="shared" si="106"/>
        <v>1</v>
      </c>
      <c r="P396" s="63">
        <f t="shared" si="107"/>
        <v>1</v>
      </c>
      <c r="Q396" s="64">
        <f t="shared" si="108"/>
        <v>1</v>
      </c>
      <c r="R396" s="65" t="str">
        <f t="shared" si="109"/>
        <v>069675329</v>
      </c>
      <c r="S396" s="62" t="str">
        <f t="shared" si="110"/>
        <v>069675329</v>
      </c>
      <c r="T396" s="63" t="e">
        <f t="shared" si="111"/>
        <v>#VALUE!</v>
      </c>
      <c r="U396" s="62" t="str">
        <f t="shared" si="112"/>
        <v>069675329</v>
      </c>
      <c r="V396" s="66" t="str">
        <f t="shared" si="113"/>
        <v>069675329</v>
      </c>
      <c r="W396" s="63">
        <f t="shared" si="114"/>
        <v>1</v>
      </c>
      <c r="X396" s="67">
        <f t="shared" si="115"/>
        <v>1</v>
      </c>
      <c r="Y396" s="63">
        <f t="shared" si="116"/>
        <v>1</v>
      </c>
      <c r="Z396" s="64">
        <f t="shared" si="117"/>
        <v>1</v>
      </c>
      <c r="AA396" s="64">
        <f t="shared" si="118"/>
        <v>1</v>
      </c>
    </row>
    <row r="397" spans="1:27" ht="83.25" customHeight="1" x14ac:dyDescent="0.8">
      <c r="A397" s="29">
        <v>395</v>
      </c>
      <c r="B397" s="31" t="s">
        <v>935</v>
      </c>
      <c r="C397" s="5" t="s">
        <v>1063</v>
      </c>
      <c r="D397" s="11">
        <v>36136</v>
      </c>
      <c r="E397" s="7" t="s">
        <v>528</v>
      </c>
      <c r="F397" s="12" t="s">
        <v>385</v>
      </c>
      <c r="G397" s="77">
        <v>40432559</v>
      </c>
      <c r="H397" s="74" t="s">
        <v>1457</v>
      </c>
      <c r="I397" s="3"/>
      <c r="J397" s="60"/>
      <c r="K397" s="61">
        <f t="shared" si="102"/>
        <v>1</v>
      </c>
      <c r="L397" s="62" t="str">
        <f t="shared" si="103"/>
        <v>40432559</v>
      </c>
      <c r="M397" s="66" t="str">
        <f t="shared" si="104"/>
        <v>040432559</v>
      </c>
      <c r="N397" s="63">
        <f t="shared" si="105"/>
        <v>1</v>
      </c>
      <c r="O397" s="63">
        <f t="shared" si="106"/>
        <v>1</v>
      </c>
      <c r="P397" s="63">
        <f t="shared" si="107"/>
        <v>1</v>
      </c>
      <c r="Q397" s="64">
        <f t="shared" si="108"/>
        <v>1</v>
      </c>
      <c r="R397" s="65" t="str">
        <f t="shared" si="109"/>
        <v>077394258</v>
      </c>
      <c r="S397" s="62" t="str">
        <f t="shared" si="110"/>
        <v>077394258</v>
      </c>
      <c r="T397" s="63" t="e">
        <f t="shared" si="111"/>
        <v>#VALUE!</v>
      </c>
      <c r="U397" s="62" t="str">
        <f t="shared" si="112"/>
        <v>077394258</v>
      </c>
      <c r="V397" s="66" t="str">
        <f t="shared" si="113"/>
        <v>077394258</v>
      </c>
      <c r="W397" s="63">
        <f t="shared" si="114"/>
        <v>1</v>
      </c>
      <c r="X397" s="67">
        <f t="shared" si="115"/>
        <v>1</v>
      </c>
      <c r="Y397" s="63">
        <f t="shared" si="116"/>
        <v>1</v>
      </c>
      <c r="Z397" s="64">
        <f t="shared" si="117"/>
        <v>1</v>
      </c>
      <c r="AA397" s="64">
        <f t="shared" si="118"/>
        <v>1</v>
      </c>
    </row>
    <row r="398" spans="1:27" ht="83.25" customHeight="1" x14ac:dyDescent="0.8">
      <c r="A398" s="29">
        <v>396</v>
      </c>
      <c r="B398" s="31" t="s">
        <v>936</v>
      </c>
      <c r="C398" s="5" t="s">
        <v>1061</v>
      </c>
      <c r="D398" s="11">
        <v>36252</v>
      </c>
      <c r="E398" s="7" t="s">
        <v>528</v>
      </c>
      <c r="F398" s="12" t="s">
        <v>386</v>
      </c>
      <c r="G398" s="77">
        <v>150745887</v>
      </c>
      <c r="H398" s="74" t="s">
        <v>1458</v>
      </c>
      <c r="I398" s="3"/>
      <c r="J398" s="60"/>
      <c r="K398" s="61">
        <f t="shared" si="102"/>
        <v>1</v>
      </c>
      <c r="L398" s="62" t="str">
        <f t="shared" si="103"/>
        <v>150745887</v>
      </c>
      <c r="M398" s="66" t="str">
        <f t="shared" si="104"/>
        <v>150745887</v>
      </c>
      <c r="N398" s="63">
        <f t="shared" si="105"/>
        <v>1</v>
      </c>
      <c r="O398" s="63">
        <f t="shared" si="106"/>
        <v>1</v>
      </c>
      <c r="P398" s="63">
        <f t="shared" si="107"/>
        <v>1</v>
      </c>
      <c r="Q398" s="64">
        <f t="shared" si="108"/>
        <v>1</v>
      </c>
      <c r="R398" s="65" t="str">
        <f t="shared" si="109"/>
        <v>098282507</v>
      </c>
      <c r="S398" s="62" t="str">
        <f t="shared" si="110"/>
        <v>098282507</v>
      </c>
      <c r="T398" s="63" t="e">
        <f t="shared" si="111"/>
        <v>#VALUE!</v>
      </c>
      <c r="U398" s="62" t="str">
        <f t="shared" si="112"/>
        <v>098282507</v>
      </c>
      <c r="V398" s="66" t="str">
        <f t="shared" si="113"/>
        <v>098282507</v>
      </c>
      <c r="W398" s="63">
        <f t="shared" si="114"/>
        <v>1</v>
      </c>
      <c r="X398" s="67">
        <f t="shared" si="115"/>
        <v>1</v>
      </c>
      <c r="Y398" s="63">
        <f t="shared" si="116"/>
        <v>1</v>
      </c>
      <c r="Z398" s="64">
        <f t="shared" si="117"/>
        <v>1</v>
      </c>
      <c r="AA398" s="64">
        <f t="shared" si="118"/>
        <v>1</v>
      </c>
    </row>
    <row r="399" spans="1:27" ht="83.25" customHeight="1" x14ac:dyDescent="0.8">
      <c r="A399" s="29">
        <v>397</v>
      </c>
      <c r="B399" s="31" t="s">
        <v>937</v>
      </c>
      <c r="C399" s="5" t="s">
        <v>1061</v>
      </c>
      <c r="D399" s="11">
        <v>34678</v>
      </c>
      <c r="E399" s="7" t="s">
        <v>528</v>
      </c>
      <c r="F399" s="12" t="s">
        <v>387</v>
      </c>
      <c r="G399" s="77">
        <v>61530576</v>
      </c>
      <c r="H399" s="74" t="s">
        <v>1459</v>
      </c>
      <c r="I399" s="3"/>
      <c r="J399" s="60"/>
      <c r="K399" s="61">
        <f t="shared" si="102"/>
        <v>1</v>
      </c>
      <c r="L399" s="62" t="str">
        <f t="shared" si="103"/>
        <v>61530576</v>
      </c>
      <c r="M399" s="66" t="str">
        <f t="shared" si="104"/>
        <v>061530576</v>
      </c>
      <c r="N399" s="63">
        <f t="shared" si="105"/>
        <v>1</v>
      </c>
      <c r="O399" s="63">
        <f t="shared" si="106"/>
        <v>1</v>
      </c>
      <c r="P399" s="63">
        <f t="shared" si="107"/>
        <v>1</v>
      </c>
      <c r="Q399" s="64">
        <f t="shared" si="108"/>
        <v>1</v>
      </c>
      <c r="R399" s="65" t="str">
        <f t="shared" si="109"/>
        <v>0965814081</v>
      </c>
      <c r="S399" s="62" t="str">
        <f t="shared" si="110"/>
        <v>0965814081</v>
      </c>
      <c r="T399" s="63" t="e">
        <f t="shared" si="111"/>
        <v>#VALUE!</v>
      </c>
      <c r="U399" s="62" t="str">
        <f t="shared" si="112"/>
        <v>0965814081</v>
      </c>
      <c r="V399" s="66" t="str">
        <f t="shared" si="113"/>
        <v>0965814081</v>
      </c>
      <c r="W399" s="63">
        <f t="shared" si="114"/>
        <v>1</v>
      </c>
      <c r="X399" s="67">
        <f t="shared" si="115"/>
        <v>1</v>
      </c>
      <c r="Y399" s="63">
        <f t="shared" si="116"/>
        <v>1</v>
      </c>
      <c r="Z399" s="64">
        <f t="shared" si="117"/>
        <v>1</v>
      </c>
      <c r="AA399" s="64">
        <f t="shared" si="118"/>
        <v>1</v>
      </c>
    </row>
    <row r="400" spans="1:27" ht="83.25" customHeight="1" x14ac:dyDescent="0.8">
      <c r="A400" s="29">
        <v>398</v>
      </c>
      <c r="B400" s="31" t="s">
        <v>938</v>
      </c>
      <c r="C400" s="5" t="s">
        <v>1061</v>
      </c>
      <c r="D400" s="18">
        <v>33963</v>
      </c>
      <c r="E400" s="7" t="s">
        <v>528</v>
      </c>
      <c r="F400" s="19" t="s">
        <v>388</v>
      </c>
      <c r="G400" s="79">
        <v>170858280</v>
      </c>
      <c r="H400" s="74" t="s">
        <v>1460</v>
      </c>
      <c r="I400" s="3"/>
      <c r="J400" s="60"/>
      <c r="K400" s="61">
        <f t="shared" si="102"/>
        <v>1</v>
      </c>
      <c r="L400" s="62" t="str">
        <f t="shared" si="103"/>
        <v>170858280</v>
      </c>
      <c r="M400" s="66" t="str">
        <f t="shared" si="104"/>
        <v>170858280</v>
      </c>
      <c r="N400" s="63">
        <f t="shared" si="105"/>
        <v>1</v>
      </c>
      <c r="O400" s="63">
        <f t="shared" si="106"/>
        <v>1</v>
      </c>
      <c r="P400" s="63">
        <f t="shared" si="107"/>
        <v>1</v>
      </c>
      <c r="Q400" s="64">
        <f t="shared" si="108"/>
        <v>1</v>
      </c>
      <c r="R400" s="65" t="str">
        <f t="shared" si="109"/>
        <v>0962796358</v>
      </c>
      <c r="S400" s="62" t="str">
        <f t="shared" si="110"/>
        <v>0962796358</v>
      </c>
      <c r="T400" s="63" t="e">
        <f t="shared" si="111"/>
        <v>#VALUE!</v>
      </c>
      <c r="U400" s="62" t="str">
        <f t="shared" si="112"/>
        <v>0962796358</v>
      </c>
      <c r="V400" s="66" t="str">
        <f t="shared" si="113"/>
        <v>0962796358</v>
      </c>
      <c r="W400" s="63">
        <f t="shared" si="114"/>
        <v>1</v>
      </c>
      <c r="X400" s="67">
        <f t="shared" si="115"/>
        <v>1</v>
      </c>
      <c r="Y400" s="63">
        <f t="shared" si="116"/>
        <v>1</v>
      </c>
      <c r="Z400" s="64">
        <f t="shared" si="117"/>
        <v>1</v>
      </c>
      <c r="AA400" s="64">
        <f t="shared" si="118"/>
        <v>1</v>
      </c>
    </row>
    <row r="401" spans="1:27" ht="83.25" customHeight="1" x14ac:dyDescent="0.8">
      <c r="A401" s="29">
        <v>399</v>
      </c>
      <c r="B401" s="31" t="s">
        <v>939</v>
      </c>
      <c r="C401" s="5" t="s">
        <v>1061</v>
      </c>
      <c r="D401" s="11">
        <v>34353</v>
      </c>
      <c r="E401" s="7" t="s">
        <v>528</v>
      </c>
      <c r="F401" s="25" t="s">
        <v>548</v>
      </c>
      <c r="G401" s="80">
        <v>30849515</v>
      </c>
      <c r="H401" s="74" t="s">
        <v>1461</v>
      </c>
      <c r="I401" s="3"/>
      <c r="J401" s="60"/>
      <c r="K401" s="61">
        <f t="shared" si="102"/>
        <v>1</v>
      </c>
      <c r="L401" s="62" t="str">
        <f t="shared" si="103"/>
        <v>30849515</v>
      </c>
      <c r="M401" s="66" t="str">
        <f t="shared" si="104"/>
        <v>030849515</v>
      </c>
      <c r="N401" s="63">
        <f t="shared" si="105"/>
        <v>1</v>
      </c>
      <c r="O401" s="63">
        <f t="shared" si="106"/>
        <v>1</v>
      </c>
      <c r="P401" s="63">
        <f t="shared" si="107"/>
        <v>1</v>
      </c>
      <c r="Q401" s="64">
        <f t="shared" si="108"/>
        <v>1</v>
      </c>
      <c r="R401" s="65" t="str">
        <f t="shared" si="109"/>
        <v>081616923</v>
      </c>
      <c r="S401" s="62" t="str">
        <f t="shared" si="110"/>
        <v>081616923</v>
      </c>
      <c r="T401" s="63" t="e">
        <f t="shared" si="111"/>
        <v>#VALUE!</v>
      </c>
      <c r="U401" s="62" t="str">
        <f t="shared" si="112"/>
        <v>081616923</v>
      </c>
      <c r="V401" s="66" t="str">
        <f t="shared" si="113"/>
        <v>081616923</v>
      </c>
      <c r="W401" s="63">
        <f t="shared" si="114"/>
        <v>1</v>
      </c>
      <c r="X401" s="67">
        <f t="shared" si="115"/>
        <v>1</v>
      </c>
      <c r="Y401" s="63">
        <f t="shared" si="116"/>
        <v>1</v>
      </c>
      <c r="Z401" s="64">
        <f t="shared" si="117"/>
        <v>1</v>
      </c>
      <c r="AA401" s="64">
        <f t="shared" si="118"/>
        <v>1</v>
      </c>
    </row>
    <row r="402" spans="1:27" ht="83.25" customHeight="1" x14ac:dyDescent="0.8">
      <c r="A402" s="29">
        <v>400</v>
      </c>
      <c r="B402" s="31" t="s">
        <v>925</v>
      </c>
      <c r="C402" s="5" t="s">
        <v>1061</v>
      </c>
      <c r="D402" s="6">
        <v>32518</v>
      </c>
      <c r="E402" s="7" t="s">
        <v>530</v>
      </c>
      <c r="F402" s="8" t="s">
        <v>376</v>
      </c>
      <c r="G402" s="76">
        <v>50613048</v>
      </c>
      <c r="H402" s="74" t="s">
        <v>1462</v>
      </c>
      <c r="I402" s="3"/>
      <c r="J402" s="60"/>
      <c r="K402" s="61">
        <f t="shared" si="102"/>
        <v>1</v>
      </c>
      <c r="L402" s="62" t="str">
        <f t="shared" si="103"/>
        <v>50613048</v>
      </c>
      <c r="M402" s="66" t="str">
        <f t="shared" si="104"/>
        <v>050613048</v>
      </c>
      <c r="N402" s="63">
        <f t="shared" si="105"/>
        <v>1</v>
      </c>
      <c r="O402" s="63">
        <f t="shared" si="106"/>
        <v>1</v>
      </c>
      <c r="P402" s="63">
        <f t="shared" si="107"/>
        <v>1</v>
      </c>
      <c r="Q402" s="64">
        <f t="shared" si="108"/>
        <v>1</v>
      </c>
      <c r="R402" s="65" t="str">
        <f t="shared" si="109"/>
        <v>0884239776</v>
      </c>
      <c r="S402" s="62" t="str">
        <f t="shared" si="110"/>
        <v>0884239776</v>
      </c>
      <c r="T402" s="63" t="e">
        <f t="shared" si="111"/>
        <v>#VALUE!</v>
      </c>
      <c r="U402" s="62" t="str">
        <f t="shared" si="112"/>
        <v>0884239776</v>
      </c>
      <c r="V402" s="66" t="str">
        <f t="shared" si="113"/>
        <v>0884239776</v>
      </c>
      <c r="W402" s="63">
        <f t="shared" si="114"/>
        <v>1</v>
      </c>
      <c r="X402" s="67">
        <f t="shared" si="115"/>
        <v>1</v>
      </c>
      <c r="Y402" s="63">
        <f t="shared" si="116"/>
        <v>1</v>
      </c>
      <c r="Z402" s="64">
        <f t="shared" si="117"/>
        <v>1</v>
      </c>
      <c r="AA402" s="64">
        <f t="shared" si="118"/>
        <v>1</v>
      </c>
    </row>
    <row r="403" spans="1:27" ht="83.25" customHeight="1" x14ac:dyDescent="0.8">
      <c r="A403" s="29">
        <v>401</v>
      </c>
      <c r="B403" s="31" t="s">
        <v>940</v>
      </c>
      <c r="C403" s="5" t="s">
        <v>1061</v>
      </c>
      <c r="D403" s="6">
        <v>33183</v>
      </c>
      <c r="E403" s="7" t="s">
        <v>530</v>
      </c>
      <c r="F403" s="8" t="s">
        <v>389</v>
      </c>
      <c r="G403" s="76">
        <v>130091254</v>
      </c>
      <c r="H403" s="74" t="s">
        <v>1463</v>
      </c>
      <c r="I403" s="3"/>
      <c r="J403" s="60"/>
      <c r="K403" s="61">
        <f t="shared" si="102"/>
        <v>1</v>
      </c>
      <c r="L403" s="62" t="str">
        <f t="shared" si="103"/>
        <v>130091254</v>
      </c>
      <c r="M403" s="66" t="str">
        <f t="shared" si="104"/>
        <v>130091254</v>
      </c>
      <c r="N403" s="63">
        <f t="shared" si="105"/>
        <v>1</v>
      </c>
      <c r="O403" s="63">
        <f t="shared" si="106"/>
        <v>1</v>
      </c>
      <c r="P403" s="63">
        <f t="shared" si="107"/>
        <v>1</v>
      </c>
      <c r="Q403" s="64">
        <f t="shared" si="108"/>
        <v>1</v>
      </c>
      <c r="R403" s="65" t="str">
        <f t="shared" si="109"/>
        <v>0966575618</v>
      </c>
      <c r="S403" s="62" t="str">
        <f t="shared" si="110"/>
        <v>0966575618</v>
      </c>
      <c r="T403" s="63" t="e">
        <f t="shared" si="111"/>
        <v>#VALUE!</v>
      </c>
      <c r="U403" s="62" t="str">
        <f t="shared" si="112"/>
        <v>0966575618</v>
      </c>
      <c r="V403" s="66" t="str">
        <f t="shared" si="113"/>
        <v>0966575618</v>
      </c>
      <c r="W403" s="63">
        <f t="shared" si="114"/>
        <v>1</v>
      </c>
      <c r="X403" s="67">
        <f t="shared" si="115"/>
        <v>1</v>
      </c>
      <c r="Y403" s="63">
        <f t="shared" si="116"/>
        <v>1</v>
      </c>
      <c r="Z403" s="64">
        <f t="shared" si="117"/>
        <v>1</v>
      </c>
      <c r="AA403" s="64">
        <f t="shared" si="118"/>
        <v>1</v>
      </c>
    </row>
    <row r="404" spans="1:27" ht="83.25" customHeight="1" x14ac:dyDescent="0.8">
      <c r="A404" s="29">
        <v>402</v>
      </c>
      <c r="B404" s="31" t="s">
        <v>941</v>
      </c>
      <c r="C404" s="5" t="s">
        <v>1061</v>
      </c>
      <c r="D404" s="11">
        <v>35037</v>
      </c>
      <c r="E404" s="7" t="s">
        <v>530</v>
      </c>
      <c r="F404" s="12" t="s">
        <v>390</v>
      </c>
      <c r="G404" s="77">
        <v>140137201</v>
      </c>
      <c r="H404" s="74" t="s">
        <v>1464</v>
      </c>
      <c r="I404" s="3"/>
      <c r="J404" s="60"/>
      <c r="K404" s="61">
        <f t="shared" si="102"/>
        <v>1</v>
      </c>
      <c r="L404" s="62" t="str">
        <f t="shared" si="103"/>
        <v>140137201</v>
      </c>
      <c r="M404" s="66" t="str">
        <f t="shared" si="104"/>
        <v>140137201</v>
      </c>
      <c r="N404" s="63">
        <f t="shared" si="105"/>
        <v>1</v>
      </c>
      <c r="O404" s="63">
        <f t="shared" si="106"/>
        <v>1</v>
      </c>
      <c r="P404" s="63">
        <f t="shared" si="107"/>
        <v>1</v>
      </c>
      <c r="Q404" s="64">
        <f t="shared" si="108"/>
        <v>1</v>
      </c>
      <c r="R404" s="65" t="str">
        <f t="shared" si="109"/>
        <v>0969871437</v>
      </c>
      <c r="S404" s="62" t="str">
        <f t="shared" si="110"/>
        <v>0969871437</v>
      </c>
      <c r="T404" s="63" t="e">
        <f t="shared" si="111"/>
        <v>#VALUE!</v>
      </c>
      <c r="U404" s="62" t="str">
        <f t="shared" si="112"/>
        <v>0969871437</v>
      </c>
      <c r="V404" s="66" t="str">
        <f t="shared" si="113"/>
        <v>0969871437</v>
      </c>
      <c r="W404" s="63">
        <f t="shared" si="114"/>
        <v>1</v>
      </c>
      <c r="X404" s="67">
        <f t="shared" si="115"/>
        <v>1</v>
      </c>
      <c r="Y404" s="63">
        <f t="shared" si="116"/>
        <v>1</v>
      </c>
      <c r="Z404" s="64">
        <f t="shared" si="117"/>
        <v>1</v>
      </c>
      <c r="AA404" s="64">
        <f t="shared" si="118"/>
        <v>1</v>
      </c>
    </row>
    <row r="405" spans="1:27" ht="83.25" customHeight="1" x14ac:dyDescent="0.8">
      <c r="A405" s="29">
        <v>403</v>
      </c>
      <c r="B405" s="31" t="s">
        <v>942</v>
      </c>
      <c r="C405" s="5" t="s">
        <v>1061</v>
      </c>
      <c r="D405" s="6">
        <v>33176</v>
      </c>
      <c r="E405" s="7" t="s">
        <v>530</v>
      </c>
      <c r="F405" s="8" t="s">
        <v>391</v>
      </c>
      <c r="G405" s="76">
        <v>150416696</v>
      </c>
      <c r="H405" s="74" t="s">
        <v>1465</v>
      </c>
      <c r="I405" s="3"/>
      <c r="J405" s="60"/>
      <c r="K405" s="61">
        <f t="shared" si="102"/>
        <v>1</v>
      </c>
      <c r="L405" s="62" t="str">
        <f t="shared" si="103"/>
        <v>150416696</v>
      </c>
      <c r="M405" s="66" t="str">
        <f t="shared" si="104"/>
        <v>150416696</v>
      </c>
      <c r="N405" s="63">
        <f t="shared" si="105"/>
        <v>1</v>
      </c>
      <c r="O405" s="63">
        <f t="shared" si="106"/>
        <v>1</v>
      </c>
      <c r="P405" s="63">
        <f t="shared" si="107"/>
        <v>1</v>
      </c>
      <c r="Q405" s="64">
        <f t="shared" si="108"/>
        <v>1</v>
      </c>
      <c r="R405" s="65" t="str">
        <f t="shared" si="109"/>
        <v>069393426</v>
      </c>
      <c r="S405" s="62" t="str">
        <f t="shared" si="110"/>
        <v>069393426</v>
      </c>
      <c r="T405" s="63" t="e">
        <f t="shared" si="111"/>
        <v>#VALUE!</v>
      </c>
      <c r="U405" s="62" t="str">
        <f t="shared" si="112"/>
        <v>069393426</v>
      </c>
      <c r="V405" s="66" t="str">
        <f t="shared" si="113"/>
        <v>069393426</v>
      </c>
      <c r="W405" s="63">
        <f t="shared" si="114"/>
        <v>1</v>
      </c>
      <c r="X405" s="67">
        <f t="shared" si="115"/>
        <v>1</v>
      </c>
      <c r="Y405" s="63">
        <f t="shared" si="116"/>
        <v>1</v>
      </c>
      <c r="Z405" s="64">
        <f t="shared" si="117"/>
        <v>1</v>
      </c>
      <c r="AA405" s="64">
        <f t="shared" si="118"/>
        <v>1</v>
      </c>
    </row>
    <row r="406" spans="1:27" ht="83.25" customHeight="1" x14ac:dyDescent="0.8">
      <c r="A406" s="29">
        <v>404</v>
      </c>
      <c r="B406" s="31" t="s">
        <v>943</v>
      </c>
      <c r="C406" s="5" t="s">
        <v>1061</v>
      </c>
      <c r="D406" s="6">
        <v>31570</v>
      </c>
      <c r="E406" s="7" t="s">
        <v>530</v>
      </c>
      <c r="F406" s="8" t="s">
        <v>392</v>
      </c>
      <c r="G406" s="76">
        <v>150558777</v>
      </c>
      <c r="H406" s="74" t="s">
        <v>1466</v>
      </c>
      <c r="I406" s="3"/>
      <c r="J406" s="60"/>
      <c r="K406" s="61">
        <f t="shared" si="102"/>
        <v>1</v>
      </c>
      <c r="L406" s="62" t="str">
        <f t="shared" si="103"/>
        <v>150558777</v>
      </c>
      <c r="M406" s="66" t="str">
        <f t="shared" si="104"/>
        <v>150558777</v>
      </c>
      <c r="N406" s="63">
        <f t="shared" si="105"/>
        <v>1</v>
      </c>
      <c r="O406" s="63">
        <f t="shared" si="106"/>
        <v>1</v>
      </c>
      <c r="P406" s="63">
        <f t="shared" si="107"/>
        <v>1</v>
      </c>
      <c r="Q406" s="64">
        <f t="shared" si="108"/>
        <v>1</v>
      </c>
      <c r="R406" s="65" t="str">
        <f t="shared" si="109"/>
        <v>0975150718</v>
      </c>
      <c r="S406" s="62" t="str">
        <f t="shared" si="110"/>
        <v>0975150718</v>
      </c>
      <c r="T406" s="63" t="e">
        <f t="shared" si="111"/>
        <v>#VALUE!</v>
      </c>
      <c r="U406" s="62" t="str">
        <f t="shared" si="112"/>
        <v>0975150718</v>
      </c>
      <c r="V406" s="66" t="str">
        <f t="shared" si="113"/>
        <v>0975150718</v>
      </c>
      <c r="W406" s="63">
        <f t="shared" si="114"/>
        <v>1</v>
      </c>
      <c r="X406" s="67">
        <f t="shared" si="115"/>
        <v>1</v>
      </c>
      <c r="Y406" s="63">
        <f t="shared" si="116"/>
        <v>1</v>
      </c>
      <c r="Z406" s="64">
        <f t="shared" si="117"/>
        <v>1</v>
      </c>
      <c r="AA406" s="64">
        <f t="shared" si="118"/>
        <v>1</v>
      </c>
    </row>
    <row r="407" spans="1:27" ht="83.25" customHeight="1" x14ac:dyDescent="0.8">
      <c r="A407" s="29">
        <v>405</v>
      </c>
      <c r="B407" s="31" t="s">
        <v>944</v>
      </c>
      <c r="C407" s="5" t="s">
        <v>1061</v>
      </c>
      <c r="D407" s="15">
        <v>35568</v>
      </c>
      <c r="E407" s="7" t="s">
        <v>530</v>
      </c>
      <c r="F407" s="16" t="s">
        <v>393</v>
      </c>
      <c r="G407" s="78">
        <v>150526527</v>
      </c>
      <c r="H407" s="74" t="s">
        <v>1467</v>
      </c>
      <c r="I407" s="3"/>
      <c r="J407" s="60"/>
      <c r="K407" s="61">
        <f t="shared" si="102"/>
        <v>1</v>
      </c>
      <c r="L407" s="62" t="str">
        <f t="shared" si="103"/>
        <v>150526527</v>
      </c>
      <c r="M407" s="66" t="str">
        <f t="shared" si="104"/>
        <v>150526527</v>
      </c>
      <c r="N407" s="63">
        <f t="shared" si="105"/>
        <v>1</v>
      </c>
      <c r="O407" s="63">
        <f t="shared" si="106"/>
        <v>1</v>
      </c>
      <c r="P407" s="63">
        <f t="shared" si="107"/>
        <v>1</v>
      </c>
      <c r="Q407" s="64">
        <f t="shared" si="108"/>
        <v>1</v>
      </c>
      <c r="R407" s="65" t="str">
        <f t="shared" si="109"/>
        <v>081998617</v>
      </c>
      <c r="S407" s="62" t="str">
        <f t="shared" si="110"/>
        <v>081998617</v>
      </c>
      <c r="T407" s="63" t="e">
        <f t="shared" si="111"/>
        <v>#VALUE!</v>
      </c>
      <c r="U407" s="62" t="str">
        <f t="shared" si="112"/>
        <v>081998617</v>
      </c>
      <c r="V407" s="66" t="str">
        <f t="shared" si="113"/>
        <v>081998617</v>
      </c>
      <c r="W407" s="63">
        <f t="shared" si="114"/>
        <v>1</v>
      </c>
      <c r="X407" s="67">
        <f t="shared" si="115"/>
        <v>1</v>
      </c>
      <c r="Y407" s="63">
        <f t="shared" si="116"/>
        <v>1</v>
      </c>
      <c r="Z407" s="64">
        <f t="shared" si="117"/>
        <v>1</v>
      </c>
      <c r="AA407" s="64">
        <f t="shared" si="118"/>
        <v>1</v>
      </c>
    </row>
    <row r="408" spans="1:27" ht="83.25" customHeight="1" x14ac:dyDescent="0.8">
      <c r="A408" s="29">
        <v>406</v>
      </c>
      <c r="B408" s="31" t="s">
        <v>945</v>
      </c>
      <c r="C408" s="5" t="s">
        <v>1061</v>
      </c>
      <c r="D408" s="15">
        <v>36611</v>
      </c>
      <c r="E408" s="7" t="s">
        <v>530</v>
      </c>
      <c r="F408" s="16" t="s">
        <v>394</v>
      </c>
      <c r="G408" s="78">
        <v>40518593</v>
      </c>
      <c r="H408" s="74" t="s">
        <v>1468</v>
      </c>
      <c r="I408" s="3"/>
      <c r="J408" s="60"/>
      <c r="K408" s="61">
        <f t="shared" si="102"/>
        <v>1</v>
      </c>
      <c r="L408" s="62" t="str">
        <f t="shared" si="103"/>
        <v>40518593</v>
      </c>
      <c r="M408" s="66" t="str">
        <f t="shared" si="104"/>
        <v>040518593</v>
      </c>
      <c r="N408" s="63">
        <f t="shared" si="105"/>
        <v>1</v>
      </c>
      <c r="O408" s="63">
        <f t="shared" si="106"/>
        <v>1</v>
      </c>
      <c r="P408" s="63">
        <f t="shared" si="107"/>
        <v>1</v>
      </c>
      <c r="Q408" s="64">
        <f t="shared" si="108"/>
        <v>1</v>
      </c>
      <c r="R408" s="65" t="str">
        <f t="shared" si="109"/>
        <v>0962747989</v>
      </c>
      <c r="S408" s="62" t="str">
        <f t="shared" si="110"/>
        <v>0962747989</v>
      </c>
      <c r="T408" s="63" t="e">
        <f t="shared" si="111"/>
        <v>#VALUE!</v>
      </c>
      <c r="U408" s="62" t="str">
        <f t="shared" si="112"/>
        <v>0962747989</v>
      </c>
      <c r="V408" s="66" t="str">
        <f t="shared" si="113"/>
        <v>0962747989</v>
      </c>
      <c r="W408" s="63">
        <f t="shared" si="114"/>
        <v>1</v>
      </c>
      <c r="X408" s="67">
        <f t="shared" si="115"/>
        <v>1</v>
      </c>
      <c r="Y408" s="63">
        <f t="shared" si="116"/>
        <v>1</v>
      </c>
      <c r="Z408" s="64">
        <f t="shared" si="117"/>
        <v>1</v>
      </c>
      <c r="AA408" s="64">
        <f t="shared" si="118"/>
        <v>1</v>
      </c>
    </row>
    <row r="409" spans="1:27" ht="83.25" customHeight="1" x14ac:dyDescent="0.8">
      <c r="A409" s="29">
        <v>407</v>
      </c>
      <c r="B409" s="31" t="s">
        <v>946</v>
      </c>
      <c r="C409" s="5" t="s">
        <v>1061</v>
      </c>
      <c r="D409" s="11">
        <v>36317</v>
      </c>
      <c r="E409" s="7" t="s">
        <v>530</v>
      </c>
      <c r="F409" s="12" t="s">
        <v>395</v>
      </c>
      <c r="G409" s="77">
        <v>160392147</v>
      </c>
      <c r="H409" s="74" t="s">
        <v>1469</v>
      </c>
      <c r="I409" s="3"/>
      <c r="J409" s="60"/>
      <c r="K409" s="61">
        <f t="shared" si="102"/>
        <v>1</v>
      </c>
      <c r="L409" s="62" t="str">
        <f t="shared" si="103"/>
        <v>160392147</v>
      </c>
      <c r="M409" s="66" t="str">
        <f t="shared" si="104"/>
        <v>160392147</v>
      </c>
      <c r="N409" s="63">
        <f t="shared" si="105"/>
        <v>1</v>
      </c>
      <c r="O409" s="63">
        <f t="shared" si="106"/>
        <v>1</v>
      </c>
      <c r="P409" s="63">
        <f t="shared" si="107"/>
        <v>1</v>
      </c>
      <c r="Q409" s="64">
        <f t="shared" si="108"/>
        <v>1</v>
      </c>
      <c r="R409" s="65" t="str">
        <f t="shared" si="109"/>
        <v>0889734941</v>
      </c>
      <c r="S409" s="62" t="str">
        <f t="shared" si="110"/>
        <v>0889734941</v>
      </c>
      <c r="T409" s="63" t="e">
        <f t="shared" si="111"/>
        <v>#VALUE!</v>
      </c>
      <c r="U409" s="62" t="str">
        <f t="shared" si="112"/>
        <v>0889734941</v>
      </c>
      <c r="V409" s="66" t="str">
        <f t="shared" si="113"/>
        <v>0889734941</v>
      </c>
      <c r="W409" s="63">
        <f t="shared" si="114"/>
        <v>1</v>
      </c>
      <c r="X409" s="67">
        <f t="shared" si="115"/>
        <v>1</v>
      </c>
      <c r="Y409" s="63">
        <f t="shared" si="116"/>
        <v>1</v>
      </c>
      <c r="Z409" s="64">
        <f t="shared" si="117"/>
        <v>1</v>
      </c>
      <c r="AA409" s="64">
        <f t="shared" si="118"/>
        <v>1</v>
      </c>
    </row>
    <row r="410" spans="1:27" ht="83.25" customHeight="1" x14ac:dyDescent="0.8">
      <c r="A410" s="29">
        <v>408</v>
      </c>
      <c r="B410" s="31" t="s">
        <v>947</v>
      </c>
      <c r="C410" s="5" t="s">
        <v>1061</v>
      </c>
      <c r="D410" s="11">
        <v>33155</v>
      </c>
      <c r="E410" s="7" t="s">
        <v>530</v>
      </c>
      <c r="F410" s="12" t="s">
        <v>396</v>
      </c>
      <c r="G410" s="77">
        <v>51412362</v>
      </c>
      <c r="H410" s="74" t="s">
        <v>1470</v>
      </c>
      <c r="I410" s="3"/>
      <c r="J410" s="60"/>
      <c r="K410" s="61">
        <f t="shared" si="102"/>
        <v>1</v>
      </c>
      <c r="L410" s="62" t="str">
        <f t="shared" si="103"/>
        <v>51412362</v>
      </c>
      <c r="M410" s="66" t="str">
        <f t="shared" si="104"/>
        <v>051412362</v>
      </c>
      <c r="N410" s="63">
        <f t="shared" si="105"/>
        <v>1</v>
      </c>
      <c r="O410" s="63">
        <f t="shared" si="106"/>
        <v>1</v>
      </c>
      <c r="P410" s="63">
        <f t="shared" si="107"/>
        <v>1</v>
      </c>
      <c r="Q410" s="64">
        <f t="shared" si="108"/>
        <v>1</v>
      </c>
      <c r="R410" s="65" t="str">
        <f t="shared" si="109"/>
        <v>0964090550</v>
      </c>
      <c r="S410" s="62" t="str">
        <f t="shared" si="110"/>
        <v>0964090550</v>
      </c>
      <c r="T410" s="63" t="e">
        <f t="shared" si="111"/>
        <v>#VALUE!</v>
      </c>
      <c r="U410" s="62" t="str">
        <f t="shared" si="112"/>
        <v>0964090550</v>
      </c>
      <c r="V410" s="66" t="str">
        <f t="shared" si="113"/>
        <v>0964090550</v>
      </c>
      <c r="W410" s="63">
        <f t="shared" si="114"/>
        <v>1</v>
      </c>
      <c r="X410" s="67">
        <f t="shared" si="115"/>
        <v>1</v>
      </c>
      <c r="Y410" s="63">
        <f t="shared" si="116"/>
        <v>1</v>
      </c>
      <c r="Z410" s="64">
        <f t="shared" si="117"/>
        <v>1</v>
      </c>
      <c r="AA410" s="64">
        <f t="shared" si="118"/>
        <v>1</v>
      </c>
    </row>
    <row r="411" spans="1:27" ht="83.25" customHeight="1" x14ac:dyDescent="0.8">
      <c r="A411" s="29">
        <v>409</v>
      </c>
      <c r="B411" s="31" t="s">
        <v>948</v>
      </c>
      <c r="C411" s="5" t="s">
        <v>1061</v>
      </c>
      <c r="D411" s="11">
        <v>33488</v>
      </c>
      <c r="E411" s="7" t="s">
        <v>530</v>
      </c>
      <c r="F411" s="12" t="s">
        <v>397</v>
      </c>
      <c r="G411" s="77">
        <v>200179333</v>
      </c>
      <c r="H411" s="74" t="s">
        <v>1471</v>
      </c>
      <c r="I411" s="3"/>
      <c r="J411" s="60"/>
      <c r="K411" s="61">
        <f t="shared" si="102"/>
        <v>1</v>
      </c>
      <c r="L411" s="62" t="str">
        <f t="shared" si="103"/>
        <v>200179333</v>
      </c>
      <c r="M411" s="66" t="str">
        <f t="shared" si="104"/>
        <v>200179333</v>
      </c>
      <c r="N411" s="63">
        <f t="shared" si="105"/>
        <v>1</v>
      </c>
      <c r="O411" s="63">
        <f t="shared" si="106"/>
        <v>1</v>
      </c>
      <c r="P411" s="63">
        <f t="shared" si="107"/>
        <v>1</v>
      </c>
      <c r="Q411" s="64">
        <f t="shared" si="108"/>
        <v>1</v>
      </c>
      <c r="R411" s="65" t="str">
        <f t="shared" si="109"/>
        <v>081853662</v>
      </c>
      <c r="S411" s="62" t="str">
        <f t="shared" si="110"/>
        <v>081853662</v>
      </c>
      <c r="T411" s="63" t="e">
        <f t="shared" si="111"/>
        <v>#VALUE!</v>
      </c>
      <c r="U411" s="62" t="str">
        <f t="shared" si="112"/>
        <v>081853662</v>
      </c>
      <c r="V411" s="66" t="str">
        <f t="shared" si="113"/>
        <v>081853662</v>
      </c>
      <c r="W411" s="63">
        <f t="shared" si="114"/>
        <v>1</v>
      </c>
      <c r="X411" s="67">
        <f t="shared" si="115"/>
        <v>1</v>
      </c>
      <c r="Y411" s="63">
        <f t="shared" si="116"/>
        <v>1</v>
      </c>
      <c r="Z411" s="64">
        <f t="shared" si="117"/>
        <v>1</v>
      </c>
      <c r="AA411" s="64">
        <f t="shared" si="118"/>
        <v>1</v>
      </c>
    </row>
    <row r="412" spans="1:27" ht="83.25" customHeight="1" x14ac:dyDescent="0.8">
      <c r="A412" s="29">
        <v>410</v>
      </c>
      <c r="B412" s="31" t="s">
        <v>949</v>
      </c>
      <c r="C412" s="5" t="s">
        <v>1061</v>
      </c>
      <c r="D412" s="11">
        <v>36727</v>
      </c>
      <c r="E412" s="7" t="s">
        <v>530</v>
      </c>
      <c r="F412" s="12" t="s">
        <v>398</v>
      </c>
      <c r="G412" s="77">
        <v>101362822</v>
      </c>
      <c r="H412" s="74" t="s">
        <v>1472</v>
      </c>
      <c r="I412" s="3"/>
      <c r="J412" s="60"/>
      <c r="K412" s="61">
        <f t="shared" si="102"/>
        <v>1</v>
      </c>
      <c r="L412" s="62" t="str">
        <f t="shared" si="103"/>
        <v>101362822</v>
      </c>
      <c r="M412" s="66" t="str">
        <f t="shared" si="104"/>
        <v>101362822</v>
      </c>
      <c r="N412" s="63">
        <f t="shared" si="105"/>
        <v>1</v>
      </c>
      <c r="O412" s="63">
        <f t="shared" si="106"/>
        <v>1</v>
      </c>
      <c r="P412" s="63">
        <f t="shared" si="107"/>
        <v>1</v>
      </c>
      <c r="Q412" s="64">
        <f t="shared" si="108"/>
        <v>1</v>
      </c>
      <c r="R412" s="65" t="str">
        <f t="shared" si="109"/>
        <v>0886657325</v>
      </c>
      <c r="S412" s="62" t="str">
        <f t="shared" si="110"/>
        <v>0886657325</v>
      </c>
      <c r="T412" s="63" t="e">
        <f t="shared" si="111"/>
        <v>#VALUE!</v>
      </c>
      <c r="U412" s="62" t="str">
        <f t="shared" si="112"/>
        <v>0886657325</v>
      </c>
      <c r="V412" s="66" t="str">
        <f t="shared" si="113"/>
        <v>0886657325</v>
      </c>
      <c r="W412" s="63">
        <f t="shared" si="114"/>
        <v>1</v>
      </c>
      <c r="X412" s="67">
        <f t="shared" si="115"/>
        <v>1</v>
      </c>
      <c r="Y412" s="63">
        <f t="shared" si="116"/>
        <v>1</v>
      </c>
      <c r="Z412" s="64">
        <f t="shared" si="117"/>
        <v>1</v>
      </c>
      <c r="AA412" s="64">
        <f t="shared" si="118"/>
        <v>1</v>
      </c>
    </row>
    <row r="413" spans="1:27" ht="83.25" customHeight="1" x14ac:dyDescent="0.8">
      <c r="A413" s="29">
        <v>411</v>
      </c>
      <c r="B413" s="31" t="s">
        <v>1021</v>
      </c>
      <c r="C413" s="5" t="s">
        <v>1061</v>
      </c>
      <c r="D413" s="6">
        <v>33665</v>
      </c>
      <c r="E413" s="7" t="s">
        <v>530</v>
      </c>
      <c r="F413" s="8" t="s">
        <v>471</v>
      </c>
      <c r="G413" s="76">
        <v>150869811</v>
      </c>
      <c r="H413" s="74" t="s">
        <v>1473</v>
      </c>
      <c r="I413" s="3"/>
      <c r="J413" s="60">
        <v>2</v>
      </c>
      <c r="K413" s="61">
        <f t="shared" si="102"/>
        <v>1</v>
      </c>
      <c r="L413" s="62" t="str">
        <f t="shared" si="103"/>
        <v>150869811</v>
      </c>
      <c r="M413" s="66" t="str">
        <f t="shared" si="104"/>
        <v>150869811</v>
      </c>
      <c r="N413" s="63">
        <f t="shared" si="105"/>
        <v>1</v>
      </c>
      <c r="O413" s="63">
        <f t="shared" si="106"/>
        <v>1</v>
      </c>
      <c r="P413" s="63">
        <f t="shared" si="107"/>
        <v>1</v>
      </c>
      <c r="Q413" s="64">
        <f t="shared" si="108"/>
        <v>1</v>
      </c>
      <c r="R413" s="65" t="str">
        <f t="shared" si="109"/>
        <v>015688809</v>
      </c>
      <c r="S413" s="62" t="str">
        <f t="shared" si="110"/>
        <v>015688809</v>
      </c>
      <c r="T413" s="63" t="e">
        <f t="shared" si="111"/>
        <v>#VALUE!</v>
      </c>
      <c r="U413" s="62" t="str">
        <f t="shared" si="112"/>
        <v>015688809</v>
      </c>
      <c r="V413" s="66" t="str">
        <f t="shared" si="113"/>
        <v>015688809</v>
      </c>
      <c r="W413" s="63">
        <f t="shared" si="114"/>
        <v>1</v>
      </c>
      <c r="X413" s="67">
        <f t="shared" si="115"/>
        <v>1</v>
      </c>
      <c r="Y413" s="63">
        <f t="shared" si="116"/>
        <v>1</v>
      </c>
      <c r="Z413" s="64">
        <f t="shared" si="117"/>
        <v>1</v>
      </c>
      <c r="AA413" s="64">
        <f t="shared" si="118"/>
        <v>2</v>
      </c>
    </row>
    <row r="414" spans="1:27" ht="83.25" customHeight="1" x14ac:dyDescent="0.8">
      <c r="A414" s="29">
        <v>412</v>
      </c>
      <c r="B414" s="31" t="s">
        <v>766</v>
      </c>
      <c r="C414" s="5" t="s">
        <v>1063</v>
      </c>
      <c r="D414" s="11">
        <v>36016</v>
      </c>
      <c r="E414" s="7" t="s">
        <v>514</v>
      </c>
      <c r="F414" s="12" t="s">
        <v>213</v>
      </c>
      <c r="G414" s="77">
        <v>21039468</v>
      </c>
      <c r="H414" s="74" t="s">
        <v>1474</v>
      </c>
      <c r="I414" s="3"/>
      <c r="J414" s="60"/>
      <c r="K414" s="61">
        <f t="shared" si="102"/>
        <v>1</v>
      </c>
      <c r="L414" s="62" t="str">
        <f t="shared" si="103"/>
        <v>21039468</v>
      </c>
      <c r="M414" s="66" t="str">
        <f t="shared" si="104"/>
        <v>021039468</v>
      </c>
      <c r="N414" s="63">
        <f t="shared" si="105"/>
        <v>1</v>
      </c>
      <c r="O414" s="63">
        <f t="shared" si="106"/>
        <v>1</v>
      </c>
      <c r="P414" s="63">
        <f t="shared" si="107"/>
        <v>1</v>
      </c>
      <c r="Q414" s="64">
        <f t="shared" si="108"/>
        <v>1</v>
      </c>
      <c r="R414" s="65" t="str">
        <f t="shared" si="109"/>
        <v>087995537</v>
      </c>
      <c r="S414" s="62" t="str">
        <f t="shared" si="110"/>
        <v>087995537</v>
      </c>
      <c r="T414" s="63" t="e">
        <f t="shared" si="111"/>
        <v>#VALUE!</v>
      </c>
      <c r="U414" s="62" t="str">
        <f t="shared" si="112"/>
        <v>087995537</v>
      </c>
      <c r="V414" s="66" t="str">
        <f t="shared" si="113"/>
        <v>087995537</v>
      </c>
      <c r="W414" s="63">
        <f t="shared" si="114"/>
        <v>1</v>
      </c>
      <c r="X414" s="67">
        <f t="shared" si="115"/>
        <v>1</v>
      </c>
      <c r="Y414" s="63">
        <f t="shared" si="116"/>
        <v>1</v>
      </c>
      <c r="Z414" s="64">
        <f t="shared" si="117"/>
        <v>1</v>
      </c>
      <c r="AA414" s="64">
        <f t="shared" si="118"/>
        <v>1</v>
      </c>
    </row>
    <row r="415" spans="1:27" ht="83.25" customHeight="1" x14ac:dyDescent="0.8">
      <c r="A415" s="29">
        <v>413</v>
      </c>
      <c r="B415" s="31" t="s">
        <v>950</v>
      </c>
      <c r="C415" s="5" t="s">
        <v>1061</v>
      </c>
      <c r="D415" s="11">
        <v>33970</v>
      </c>
      <c r="E415" s="7" t="s">
        <v>514</v>
      </c>
      <c r="F415" s="12" t="s">
        <v>399</v>
      </c>
      <c r="G415" s="75" t="s">
        <v>1030</v>
      </c>
      <c r="H415" s="74" t="s">
        <v>1475</v>
      </c>
      <c r="I415" s="3"/>
      <c r="J415" s="60"/>
      <c r="K415" s="61">
        <f t="shared" si="102"/>
        <v>1</v>
      </c>
      <c r="L415" s="62" t="str">
        <f t="shared" si="103"/>
        <v>រោងចក្រគិតអោយចំនួន40ដុល្លាបន្ថែមទៀត</v>
      </c>
      <c r="M415" s="66">
        <f t="shared" si="104"/>
        <v>2</v>
      </c>
      <c r="N415" s="63">
        <f t="shared" si="105"/>
        <v>2</v>
      </c>
      <c r="O415" s="63">
        <f t="shared" si="106"/>
        <v>1</v>
      </c>
      <c r="P415" s="63">
        <f t="shared" si="107"/>
        <v>2</v>
      </c>
      <c r="Q415" s="64">
        <f t="shared" si="108"/>
        <v>2</v>
      </c>
      <c r="R415" s="65" t="str">
        <f t="shared" si="109"/>
        <v>098772341</v>
      </c>
      <c r="S415" s="62" t="str">
        <f t="shared" si="110"/>
        <v>098772341</v>
      </c>
      <c r="T415" s="63" t="e">
        <f t="shared" si="111"/>
        <v>#VALUE!</v>
      </c>
      <c r="U415" s="62" t="str">
        <f t="shared" si="112"/>
        <v>098772341</v>
      </c>
      <c r="V415" s="66" t="str">
        <f t="shared" si="113"/>
        <v>098772341</v>
      </c>
      <c r="W415" s="63">
        <f t="shared" si="114"/>
        <v>1</v>
      </c>
      <c r="X415" s="67">
        <f t="shared" si="115"/>
        <v>1</v>
      </c>
      <c r="Y415" s="63">
        <f t="shared" si="116"/>
        <v>1</v>
      </c>
      <c r="Z415" s="64">
        <f t="shared" si="117"/>
        <v>1</v>
      </c>
      <c r="AA415" s="64">
        <f t="shared" si="118"/>
        <v>2</v>
      </c>
    </row>
    <row r="416" spans="1:27" ht="83.25" customHeight="1" x14ac:dyDescent="0.8">
      <c r="A416" s="29">
        <v>414</v>
      </c>
      <c r="B416" s="31" t="s">
        <v>951</v>
      </c>
      <c r="C416" s="5" t="s">
        <v>1061</v>
      </c>
      <c r="D416" s="6">
        <v>35771</v>
      </c>
      <c r="E416" s="7" t="s">
        <v>514</v>
      </c>
      <c r="F416" s="8" t="s">
        <v>400</v>
      </c>
      <c r="G416" s="76">
        <v>130134374</v>
      </c>
      <c r="H416" s="74" t="s">
        <v>1476</v>
      </c>
      <c r="I416" s="3"/>
      <c r="J416" s="60"/>
      <c r="K416" s="61">
        <f t="shared" si="102"/>
        <v>1</v>
      </c>
      <c r="L416" s="62" t="str">
        <f t="shared" si="103"/>
        <v>130134374</v>
      </c>
      <c r="M416" s="66" t="str">
        <f t="shared" si="104"/>
        <v>130134374</v>
      </c>
      <c r="N416" s="63">
        <f t="shared" si="105"/>
        <v>1</v>
      </c>
      <c r="O416" s="63">
        <f t="shared" si="106"/>
        <v>1</v>
      </c>
      <c r="P416" s="63">
        <f t="shared" si="107"/>
        <v>1</v>
      </c>
      <c r="Q416" s="64">
        <f t="shared" si="108"/>
        <v>1</v>
      </c>
      <c r="R416" s="65" t="str">
        <f t="shared" si="109"/>
        <v>086922317</v>
      </c>
      <c r="S416" s="62" t="str">
        <f t="shared" si="110"/>
        <v>086922317</v>
      </c>
      <c r="T416" s="63" t="e">
        <f t="shared" si="111"/>
        <v>#VALUE!</v>
      </c>
      <c r="U416" s="62" t="str">
        <f t="shared" si="112"/>
        <v>086922317</v>
      </c>
      <c r="V416" s="66" t="str">
        <f t="shared" si="113"/>
        <v>086922317</v>
      </c>
      <c r="W416" s="63">
        <f t="shared" si="114"/>
        <v>1</v>
      </c>
      <c r="X416" s="67">
        <f t="shared" si="115"/>
        <v>1</v>
      </c>
      <c r="Y416" s="63">
        <f t="shared" si="116"/>
        <v>1</v>
      </c>
      <c r="Z416" s="64">
        <f t="shared" si="117"/>
        <v>1</v>
      </c>
      <c r="AA416" s="64">
        <f t="shared" si="118"/>
        <v>1</v>
      </c>
    </row>
    <row r="417" spans="1:27" ht="83.25" customHeight="1" x14ac:dyDescent="0.8">
      <c r="A417" s="29">
        <v>415</v>
      </c>
      <c r="B417" s="31" t="s">
        <v>952</v>
      </c>
      <c r="C417" s="5" t="s">
        <v>1061</v>
      </c>
      <c r="D417" s="6">
        <v>29591</v>
      </c>
      <c r="E417" s="7" t="s">
        <v>514</v>
      </c>
      <c r="F417" s="8" t="s">
        <v>401</v>
      </c>
      <c r="G417" s="76">
        <v>110275557</v>
      </c>
      <c r="H417" s="74" t="s">
        <v>1477</v>
      </c>
      <c r="I417" s="3"/>
      <c r="J417" s="60"/>
      <c r="K417" s="61">
        <f t="shared" si="102"/>
        <v>1</v>
      </c>
      <c r="L417" s="62" t="str">
        <f t="shared" si="103"/>
        <v>110275557</v>
      </c>
      <c r="M417" s="66" t="str">
        <f t="shared" si="104"/>
        <v>110275557</v>
      </c>
      <c r="N417" s="63">
        <f t="shared" si="105"/>
        <v>1</v>
      </c>
      <c r="O417" s="63">
        <f t="shared" si="106"/>
        <v>1</v>
      </c>
      <c r="P417" s="63">
        <f t="shared" si="107"/>
        <v>1</v>
      </c>
      <c r="Q417" s="64">
        <f t="shared" si="108"/>
        <v>1</v>
      </c>
      <c r="R417" s="65" t="str">
        <f t="shared" si="109"/>
        <v>0968770438</v>
      </c>
      <c r="S417" s="62" t="str">
        <f t="shared" si="110"/>
        <v>0968770438</v>
      </c>
      <c r="T417" s="63" t="e">
        <f t="shared" si="111"/>
        <v>#VALUE!</v>
      </c>
      <c r="U417" s="62" t="str">
        <f t="shared" si="112"/>
        <v>0968770438</v>
      </c>
      <c r="V417" s="66" t="str">
        <f t="shared" si="113"/>
        <v>0968770438</v>
      </c>
      <c r="W417" s="63">
        <f t="shared" si="114"/>
        <v>1</v>
      </c>
      <c r="X417" s="67">
        <f t="shared" si="115"/>
        <v>1</v>
      </c>
      <c r="Y417" s="63">
        <f t="shared" si="116"/>
        <v>1</v>
      </c>
      <c r="Z417" s="64">
        <f t="shared" si="117"/>
        <v>1</v>
      </c>
      <c r="AA417" s="64">
        <f t="shared" si="118"/>
        <v>1</v>
      </c>
    </row>
    <row r="418" spans="1:27" ht="83.25" customHeight="1" x14ac:dyDescent="0.8">
      <c r="A418" s="29">
        <v>416</v>
      </c>
      <c r="B418" s="31" t="s">
        <v>953</v>
      </c>
      <c r="C418" s="5" t="s">
        <v>1061</v>
      </c>
      <c r="D418" s="6">
        <v>31087</v>
      </c>
      <c r="E418" s="7" t="s">
        <v>514</v>
      </c>
      <c r="F418" s="8" t="s">
        <v>402</v>
      </c>
      <c r="G418" s="76">
        <v>62062034</v>
      </c>
      <c r="H418" s="74" t="s">
        <v>1478</v>
      </c>
      <c r="I418" s="3"/>
      <c r="J418" s="60"/>
      <c r="K418" s="61">
        <f t="shared" si="102"/>
        <v>1</v>
      </c>
      <c r="L418" s="62" t="str">
        <f t="shared" si="103"/>
        <v>62062034</v>
      </c>
      <c r="M418" s="66" t="str">
        <f t="shared" si="104"/>
        <v>062062034</v>
      </c>
      <c r="N418" s="63">
        <f t="shared" si="105"/>
        <v>1</v>
      </c>
      <c r="O418" s="63">
        <f t="shared" si="106"/>
        <v>1</v>
      </c>
      <c r="P418" s="63">
        <f t="shared" si="107"/>
        <v>1</v>
      </c>
      <c r="Q418" s="64">
        <f t="shared" si="108"/>
        <v>1</v>
      </c>
      <c r="R418" s="65" t="str">
        <f t="shared" si="109"/>
        <v>010677212</v>
      </c>
      <c r="S418" s="62" t="str">
        <f t="shared" si="110"/>
        <v>010677212</v>
      </c>
      <c r="T418" s="63" t="e">
        <f t="shared" si="111"/>
        <v>#VALUE!</v>
      </c>
      <c r="U418" s="62" t="str">
        <f t="shared" si="112"/>
        <v>010677212</v>
      </c>
      <c r="V418" s="66" t="str">
        <f t="shared" si="113"/>
        <v>010677212</v>
      </c>
      <c r="W418" s="63">
        <f t="shared" si="114"/>
        <v>1</v>
      </c>
      <c r="X418" s="67">
        <f t="shared" si="115"/>
        <v>1</v>
      </c>
      <c r="Y418" s="63">
        <f t="shared" si="116"/>
        <v>1</v>
      </c>
      <c r="Z418" s="64">
        <f t="shared" si="117"/>
        <v>1</v>
      </c>
      <c r="AA418" s="64">
        <f t="shared" si="118"/>
        <v>1</v>
      </c>
    </row>
    <row r="419" spans="1:27" ht="83.25" customHeight="1" x14ac:dyDescent="0.8">
      <c r="A419" s="29">
        <v>417</v>
      </c>
      <c r="B419" s="31" t="s">
        <v>954</v>
      </c>
      <c r="C419" s="5" t="s">
        <v>1061</v>
      </c>
      <c r="D419" s="6">
        <v>32967</v>
      </c>
      <c r="E419" s="7" t="s">
        <v>514</v>
      </c>
      <c r="F419" s="8" t="s">
        <v>403</v>
      </c>
      <c r="G419" s="76">
        <v>220105551</v>
      </c>
      <c r="H419" s="74" t="s">
        <v>1479</v>
      </c>
      <c r="I419" s="3"/>
      <c r="J419" s="60"/>
      <c r="K419" s="61">
        <f t="shared" si="102"/>
        <v>1</v>
      </c>
      <c r="L419" s="62" t="str">
        <f t="shared" si="103"/>
        <v>220105551</v>
      </c>
      <c r="M419" s="66" t="str">
        <f t="shared" si="104"/>
        <v>220105551</v>
      </c>
      <c r="N419" s="63">
        <f t="shared" si="105"/>
        <v>1</v>
      </c>
      <c r="O419" s="63">
        <f t="shared" si="106"/>
        <v>1</v>
      </c>
      <c r="P419" s="63">
        <f t="shared" si="107"/>
        <v>1</v>
      </c>
      <c r="Q419" s="64">
        <f t="shared" si="108"/>
        <v>1</v>
      </c>
      <c r="R419" s="65" t="str">
        <f t="shared" si="109"/>
        <v>0973281160</v>
      </c>
      <c r="S419" s="62" t="str">
        <f t="shared" si="110"/>
        <v>0973281160</v>
      </c>
      <c r="T419" s="63" t="e">
        <f t="shared" si="111"/>
        <v>#VALUE!</v>
      </c>
      <c r="U419" s="62" t="str">
        <f t="shared" si="112"/>
        <v>0973281160</v>
      </c>
      <c r="V419" s="66" t="str">
        <f t="shared" si="113"/>
        <v>0973281160</v>
      </c>
      <c r="W419" s="63">
        <f t="shared" si="114"/>
        <v>1</v>
      </c>
      <c r="X419" s="67">
        <f t="shared" si="115"/>
        <v>1</v>
      </c>
      <c r="Y419" s="63">
        <f t="shared" si="116"/>
        <v>1</v>
      </c>
      <c r="Z419" s="64">
        <f t="shared" si="117"/>
        <v>1</v>
      </c>
      <c r="AA419" s="64">
        <f t="shared" si="118"/>
        <v>1</v>
      </c>
    </row>
    <row r="420" spans="1:27" ht="83.25" customHeight="1" x14ac:dyDescent="0.8">
      <c r="A420" s="29">
        <v>418</v>
      </c>
      <c r="B420" s="31" t="s">
        <v>955</v>
      </c>
      <c r="C420" s="5" t="s">
        <v>1063</v>
      </c>
      <c r="D420" s="11">
        <v>34099</v>
      </c>
      <c r="E420" s="7" t="s">
        <v>514</v>
      </c>
      <c r="F420" s="12" t="s">
        <v>404</v>
      </c>
      <c r="G420" s="77">
        <v>101253297</v>
      </c>
      <c r="H420" s="74" t="s">
        <v>1480</v>
      </c>
      <c r="I420" s="3"/>
      <c r="J420" s="60"/>
      <c r="K420" s="61">
        <f t="shared" si="102"/>
        <v>1</v>
      </c>
      <c r="L420" s="62" t="str">
        <f t="shared" si="103"/>
        <v>101253297</v>
      </c>
      <c r="M420" s="66" t="str">
        <f t="shared" si="104"/>
        <v>101253297</v>
      </c>
      <c r="N420" s="63">
        <f t="shared" si="105"/>
        <v>1</v>
      </c>
      <c r="O420" s="63">
        <f t="shared" si="106"/>
        <v>1</v>
      </c>
      <c r="P420" s="63">
        <f t="shared" si="107"/>
        <v>1</v>
      </c>
      <c r="Q420" s="64">
        <f t="shared" si="108"/>
        <v>1</v>
      </c>
      <c r="R420" s="65" t="str">
        <f t="shared" si="109"/>
        <v>010483841</v>
      </c>
      <c r="S420" s="62" t="str">
        <f t="shared" si="110"/>
        <v>010483841</v>
      </c>
      <c r="T420" s="63" t="e">
        <f t="shared" si="111"/>
        <v>#VALUE!</v>
      </c>
      <c r="U420" s="62" t="str">
        <f t="shared" si="112"/>
        <v>010483841</v>
      </c>
      <c r="V420" s="66" t="str">
        <f t="shared" si="113"/>
        <v>010483841</v>
      </c>
      <c r="W420" s="63">
        <f t="shared" si="114"/>
        <v>1</v>
      </c>
      <c r="X420" s="67">
        <f t="shared" si="115"/>
        <v>1</v>
      </c>
      <c r="Y420" s="63">
        <f t="shared" si="116"/>
        <v>1</v>
      </c>
      <c r="Z420" s="64">
        <f t="shared" si="117"/>
        <v>1</v>
      </c>
      <c r="AA420" s="64">
        <f t="shared" si="118"/>
        <v>1</v>
      </c>
    </row>
    <row r="421" spans="1:27" ht="83.25" customHeight="1" x14ac:dyDescent="0.8">
      <c r="A421" s="29">
        <v>419</v>
      </c>
      <c r="B421" s="31" t="s">
        <v>956</v>
      </c>
      <c r="C421" s="5" t="s">
        <v>1061</v>
      </c>
      <c r="D421" s="11">
        <v>29596</v>
      </c>
      <c r="E421" s="7" t="s">
        <v>514</v>
      </c>
      <c r="F421" s="12" t="s">
        <v>405</v>
      </c>
      <c r="G421" s="77">
        <v>51387034</v>
      </c>
      <c r="H421" s="74" t="s">
        <v>1481</v>
      </c>
      <c r="I421" s="3"/>
      <c r="J421" s="60"/>
      <c r="K421" s="61">
        <f t="shared" si="102"/>
        <v>1</v>
      </c>
      <c r="L421" s="62" t="str">
        <f t="shared" si="103"/>
        <v>51387034</v>
      </c>
      <c r="M421" s="66" t="str">
        <f t="shared" si="104"/>
        <v>051387034</v>
      </c>
      <c r="N421" s="63">
        <f t="shared" si="105"/>
        <v>1</v>
      </c>
      <c r="O421" s="63">
        <f t="shared" si="106"/>
        <v>1</v>
      </c>
      <c r="P421" s="63">
        <f t="shared" si="107"/>
        <v>1</v>
      </c>
      <c r="Q421" s="64">
        <f t="shared" si="108"/>
        <v>1</v>
      </c>
      <c r="R421" s="65" t="str">
        <f t="shared" si="109"/>
        <v>0973900425</v>
      </c>
      <c r="S421" s="62" t="str">
        <f t="shared" si="110"/>
        <v>0973900425</v>
      </c>
      <c r="T421" s="63" t="e">
        <f t="shared" si="111"/>
        <v>#VALUE!</v>
      </c>
      <c r="U421" s="62" t="str">
        <f t="shared" si="112"/>
        <v>0973900425</v>
      </c>
      <c r="V421" s="66" t="str">
        <f t="shared" si="113"/>
        <v>0973900425</v>
      </c>
      <c r="W421" s="63">
        <f t="shared" si="114"/>
        <v>1</v>
      </c>
      <c r="X421" s="67">
        <f t="shared" si="115"/>
        <v>1</v>
      </c>
      <c r="Y421" s="63">
        <f t="shared" si="116"/>
        <v>1</v>
      </c>
      <c r="Z421" s="64">
        <f t="shared" si="117"/>
        <v>1</v>
      </c>
      <c r="AA421" s="64">
        <f t="shared" si="118"/>
        <v>1</v>
      </c>
    </row>
    <row r="422" spans="1:27" ht="83.25" customHeight="1" x14ac:dyDescent="0.8">
      <c r="A422" s="29">
        <v>420</v>
      </c>
      <c r="B422" s="31" t="s">
        <v>957</v>
      </c>
      <c r="C422" s="5" t="s">
        <v>1063</v>
      </c>
      <c r="D422" s="11">
        <v>34230</v>
      </c>
      <c r="E422" s="7" t="s">
        <v>514</v>
      </c>
      <c r="F422" s="12" t="s">
        <v>406</v>
      </c>
      <c r="G422" s="77">
        <v>40486952</v>
      </c>
      <c r="H422" s="74" t="s">
        <v>1482</v>
      </c>
      <c r="I422" s="3"/>
      <c r="J422" s="60"/>
      <c r="K422" s="61">
        <f t="shared" si="102"/>
        <v>1</v>
      </c>
      <c r="L422" s="62" t="str">
        <f t="shared" si="103"/>
        <v>40486952</v>
      </c>
      <c r="M422" s="66" t="str">
        <f t="shared" si="104"/>
        <v>040486952</v>
      </c>
      <c r="N422" s="63">
        <f t="shared" si="105"/>
        <v>1</v>
      </c>
      <c r="O422" s="63">
        <f t="shared" si="106"/>
        <v>1</v>
      </c>
      <c r="P422" s="63">
        <f t="shared" si="107"/>
        <v>1</v>
      </c>
      <c r="Q422" s="64">
        <f t="shared" si="108"/>
        <v>1</v>
      </c>
      <c r="R422" s="65" t="str">
        <f t="shared" si="109"/>
        <v>0973849249</v>
      </c>
      <c r="S422" s="62" t="str">
        <f t="shared" si="110"/>
        <v>0973849249</v>
      </c>
      <c r="T422" s="63" t="e">
        <f t="shared" si="111"/>
        <v>#VALUE!</v>
      </c>
      <c r="U422" s="62" t="str">
        <f t="shared" si="112"/>
        <v>0973849249</v>
      </c>
      <c r="V422" s="66" t="str">
        <f t="shared" si="113"/>
        <v>0973849249</v>
      </c>
      <c r="W422" s="63">
        <f t="shared" si="114"/>
        <v>1</v>
      </c>
      <c r="X422" s="67">
        <f t="shared" si="115"/>
        <v>1</v>
      </c>
      <c r="Y422" s="63">
        <f t="shared" si="116"/>
        <v>1</v>
      </c>
      <c r="Z422" s="64">
        <f t="shared" si="117"/>
        <v>1</v>
      </c>
      <c r="AA422" s="64">
        <f t="shared" si="118"/>
        <v>1</v>
      </c>
    </row>
    <row r="423" spans="1:27" ht="83.25" customHeight="1" x14ac:dyDescent="0.8">
      <c r="A423" s="29">
        <v>421</v>
      </c>
      <c r="B423" s="31" t="s">
        <v>958</v>
      </c>
      <c r="C423" s="5" t="s">
        <v>1061</v>
      </c>
      <c r="D423" s="15">
        <v>35159</v>
      </c>
      <c r="E423" s="7" t="s">
        <v>514</v>
      </c>
      <c r="F423" s="16" t="s">
        <v>407</v>
      </c>
      <c r="G423" s="78">
        <v>250022390</v>
      </c>
      <c r="H423" s="74" t="s">
        <v>1483</v>
      </c>
      <c r="I423" s="3"/>
      <c r="J423" s="60"/>
      <c r="K423" s="61">
        <f t="shared" si="102"/>
        <v>1</v>
      </c>
      <c r="L423" s="62" t="str">
        <f t="shared" si="103"/>
        <v>250022390</v>
      </c>
      <c r="M423" s="66" t="str">
        <f t="shared" si="104"/>
        <v>250022390</v>
      </c>
      <c r="N423" s="63">
        <f t="shared" si="105"/>
        <v>1</v>
      </c>
      <c r="O423" s="63">
        <f t="shared" si="106"/>
        <v>1</v>
      </c>
      <c r="P423" s="63">
        <f t="shared" si="107"/>
        <v>1</v>
      </c>
      <c r="Q423" s="64">
        <f t="shared" si="108"/>
        <v>1</v>
      </c>
      <c r="R423" s="65" t="str">
        <f t="shared" si="109"/>
        <v>086612784</v>
      </c>
      <c r="S423" s="62" t="str">
        <f t="shared" si="110"/>
        <v>086612784</v>
      </c>
      <c r="T423" s="63" t="e">
        <f t="shared" si="111"/>
        <v>#VALUE!</v>
      </c>
      <c r="U423" s="62" t="str">
        <f t="shared" si="112"/>
        <v>086612784</v>
      </c>
      <c r="V423" s="66" t="str">
        <f t="shared" si="113"/>
        <v>086612784</v>
      </c>
      <c r="W423" s="63">
        <f t="shared" si="114"/>
        <v>1</v>
      </c>
      <c r="X423" s="67">
        <f t="shared" si="115"/>
        <v>1</v>
      </c>
      <c r="Y423" s="63">
        <f t="shared" si="116"/>
        <v>1</v>
      </c>
      <c r="Z423" s="64">
        <f t="shared" si="117"/>
        <v>1</v>
      </c>
      <c r="AA423" s="64">
        <f t="shared" si="118"/>
        <v>1</v>
      </c>
    </row>
    <row r="424" spans="1:27" ht="83.25" customHeight="1" x14ac:dyDescent="0.8">
      <c r="A424" s="29">
        <v>422</v>
      </c>
      <c r="B424" s="31" t="s">
        <v>959</v>
      </c>
      <c r="C424" s="5" t="s">
        <v>1063</v>
      </c>
      <c r="D424" s="11">
        <v>34075</v>
      </c>
      <c r="E424" s="7" t="s">
        <v>514</v>
      </c>
      <c r="F424" s="12" t="s">
        <v>408</v>
      </c>
      <c r="G424" s="77">
        <v>90583558</v>
      </c>
      <c r="H424" s="74" t="s">
        <v>1484</v>
      </c>
      <c r="I424" s="3"/>
      <c r="J424" s="60"/>
      <c r="K424" s="61">
        <f t="shared" si="102"/>
        <v>1</v>
      </c>
      <c r="L424" s="62" t="str">
        <f t="shared" si="103"/>
        <v>90583558</v>
      </c>
      <c r="M424" s="66" t="str">
        <f t="shared" si="104"/>
        <v>090583558</v>
      </c>
      <c r="N424" s="63">
        <f t="shared" si="105"/>
        <v>1</v>
      </c>
      <c r="O424" s="63">
        <f t="shared" si="106"/>
        <v>1</v>
      </c>
      <c r="P424" s="63">
        <f t="shared" si="107"/>
        <v>1</v>
      </c>
      <c r="Q424" s="64">
        <f t="shared" si="108"/>
        <v>1</v>
      </c>
      <c r="R424" s="65" t="str">
        <f t="shared" si="109"/>
        <v>0884470270</v>
      </c>
      <c r="S424" s="62" t="str">
        <f t="shared" si="110"/>
        <v>0884470270</v>
      </c>
      <c r="T424" s="63" t="e">
        <f t="shared" si="111"/>
        <v>#VALUE!</v>
      </c>
      <c r="U424" s="62" t="str">
        <f t="shared" si="112"/>
        <v>0884470270</v>
      </c>
      <c r="V424" s="66" t="str">
        <f t="shared" si="113"/>
        <v>0884470270</v>
      </c>
      <c r="W424" s="63">
        <f t="shared" si="114"/>
        <v>1</v>
      </c>
      <c r="X424" s="67">
        <f t="shared" si="115"/>
        <v>1</v>
      </c>
      <c r="Y424" s="63">
        <f t="shared" si="116"/>
        <v>1</v>
      </c>
      <c r="Z424" s="64">
        <f t="shared" si="117"/>
        <v>1</v>
      </c>
      <c r="AA424" s="64">
        <f t="shared" si="118"/>
        <v>1</v>
      </c>
    </row>
    <row r="425" spans="1:27" ht="83.25" customHeight="1" x14ac:dyDescent="0.8">
      <c r="A425" s="29">
        <v>423</v>
      </c>
      <c r="B425" s="31" t="s">
        <v>960</v>
      </c>
      <c r="C425" s="5" t="s">
        <v>1061</v>
      </c>
      <c r="D425" s="11">
        <v>32148</v>
      </c>
      <c r="E425" s="7" t="s">
        <v>514</v>
      </c>
      <c r="F425" s="12" t="s">
        <v>409</v>
      </c>
      <c r="G425" s="77">
        <v>101242256</v>
      </c>
      <c r="H425" s="74" t="s">
        <v>1485</v>
      </c>
      <c r="I425" s="3"/>
      <c r="J425" s="60"/>
      <c r="K425" s="61">
        <f t="shared" si="102"/>
        <v>1</v>
      </c>
      <c r="L425" s="62" t="str">
        <f t="shared" si="103"/>
        <v>101242256</v>
      </c>
      <c r="M425" s="66" t="str">
        <f t="shared" si="104"/>
        <v>101242256</v>
      </c>
      <c r="N425" s="63">
        <f t="shared" si="105"/>
        <v>1</v>
      </c>
      <c r="O425" s="63">
        <f t="shared" si="106"/>
        <v>1</v>
      </c>
      <c r="P425" s="63">
        <f t="shared" si="107"/>
        <v>1</v>
      </c>
      <c r="Q425" s="64">
        <f t="shared" si="108"/>
        <v>1</v>
      </c>
      <c r="R425" s="65" t="str">
        <f t="shared" si="109"/>
        <v>095387454</v>
      </c>
      <c r="S425" s="62" t="str">
        <f t="shared" si="110"/>
        <v>095387454</v>
      </c>
      <c r="T425" s="63" t="e">
        <f t="shared" si="111"/>
        <v>#VALUE!</v>
      </c>
      <c r="U425" s="62" t="str">
        <f t="shared" si="112"/>
        <v>095387454</v>
      </c>
      <c r="V425" s="66" t="str">
        <f t="shared" si="113"/>
        <v>095387454</v>
      </c>
      <c r="W425" s="63">
        <f t="shared" si="114"/>
        <v>1</v>
      </c>
      <c r="X425" s="67">
        <f t="shared" si="115"/>
        <v>1</v>
      </c>
      <c r="Y425" s="63">
        <f t="shared" si="116"/>
        <v>1</v>
      </c>
      <c r="Z425" s="64">
        <f t="shared" si="117"/>
        <v>1</v>
      </c>
      <c r="AA425" s="64">
        <f t="shared" si="118"/>
        <v>1</v>
      </c>
    </row>
    <row r="426" spans="1:27" ht="83.25" customHeight="1" x14ac:dyDescent="0.8">
      <c r="A426" s="29">
        <v>424</v>
      </c>
      <c r="B426" s="31" t="s">
        <v>214</v>
      </c>
      <c r="C426" s="5" t="s">
        <v>1061</v>
      </c>
      <c r="D426" s="11">
        <v>36180</v>
      </c>
      <c r="E426" s="7" t="s">
        <v>514</v>
      </c>
      <c r="F426" s="12" t="s">
        <v>215</v>
      </c>
      <c r="G426" s="77">
        <v>51235111</v>
      </c>
      <c r="H426" s="74" t="s">
        <v>1486</v>
      </c>
      <c r="I426" s="3"/>
      <c r="J426" s="60"/>
      <c r="K426" s="61">
        <f t="shared" si="102"/>
        <v>1</v>
      </c>
      <c r="L426" s="62" t="str">
        <f t="shared" si="103"/>
        <v>51235111</v>
      </c>
      <c r="M426" s="66" t="str">
        <f t="shared" si="104"/>
        <v>051235111</v>
      </c>
      <c r="N426" s="63">
        <f t="shared" si="105"/>
        <v>1</v>
      </c>
      <c r="O426" s="63">
        <f t="shared" si="106"/>
        <v>1</v>
      </c>
      <c r="P426" s="63">
        <f t="shared" si="107"/>
        <v>1</v>
      </c>
      <c r="Q426" s="64">
        <f t="shared" si="108"/>
        <v>1</v>
      </c>
      <c r="R426" s="65" t="str">
        <f t="shared" si="109"/>
        <v>0967858067</v>
      </c>
      <c r="S426" s="62" t="str">
        <f t="shared" si="110"/>
        <v>0967858067</v>
      </c>
      <c r="T426" s="63" t="e">
        <f t="shared" si="111"/>
        <v>#VALUE!</v>
      </c>
      <c r="U426" s="62" t="str">
        <f t="shared" si="112"/>
        <v>0967858067</v>
      </c>
      <c r="V426" s="66" t="str">
        <f t="shared" si="113"/>
        <v>0967858067</v>
      </c>
      <c r="W426" s="63">
        <f t="shared" si="114"/>
        <v>1</v>
      </c>
      <c r="X426" s="67">
        <f t="shared" si="115"/>
        <v>1</v>
      </c>
      <c r="Y426" s="63">
        <f t="shared" si="116"/>
        <v>1</v>
      </c>
      <c r="Z426" s="64">
        <f t="shared" si="117"/>
        <v>1</v>
      </c>
      <c r="AA426" s="64">
        <f t="shared" si="118"/>
        <v>1</v>
      </c>
    </row>
    <row r="427" spans="1:27" ht="83.25" customHeight="1" x14ac:dyDescent="0.8">
      <c r="A427" s="29">
        <v>425</v>
      </c>
      <c r="B427" s="31" t="s">
        <v>961</v>
      </c>
      <c r="C427" s="5" t="s">
        <v>1061</v>
      </c>
      <c r="D427" s="11">
        <v>36267</v>
      </c>
      <c r="E427" s="7" t="s">
        <v>514</v>
      </c>
      <c r="F427" s="12" t="s">
        <v>410</v>
      </c>
      <c r="G427" s="77">
        <v>171120917</v>
      </c>
      <c r="H427" s="74" t="s">
        <v>1487</v>
      </c>
      <c r="I427" s="3"/>
      <c r="J427" s="60"/>
      <c r="K427" s="61">
        <f t="shared" si="102"/>
        <v>1</v>
      </c>
      <c r="L427" s="62" t="str">
        <f t="shared" si="103"/>
        <v>171120917</v>
      </c>
      <c r="M427" s="66" t="str">
        <f t="shared" si="104"/>
        <v>171120917</v>
      </c>
      <c r="N427" s="63">
        <f t="shared" si="105"/>
        <v>1</v>
      </c>
      <c r="O427" s="63">
        <f t="shared" si="106"/>
        <v>1</v>
      </c>
      <c r="P427" s="63">
        <f t="shared" si="107"/>
        <v>1</v>
      </c>
      <c r="Q427" s="64">
        <f t="shared" si="108"/>
        <v>1</v>
      </c>
      <c r="R427" s="65" t="str">
        <f t="shared" si="109"/>
        <v>081407656</v>
      </c>
      <c r="S427" s="62" t="str">
        <f t="shared" si="110"/>
        <v>081407656</v>
      </c>
      <c r="T427" s="63" t="e">
        <f t="shared" si="111"/>
        <v>#VALUE!</v>
      </c>
      <c r="U427" s="62" t="str">
        <f t="shared" si="112"/>
        <v>081407656</v>
      </c>
      <c r="V427" s="66" t="str">
        <f t="shared" si="113"/>
        <v>081407656</v>
      </c>
      <c r="W427" s="63">
        <f t="shared" si="114"/>
        <v>1</v>
      </c>
      <c r="X427" s="67">
        <f t="shared" si="115"/>
        <v>1</v>
      </c>
      <c r="Y427" s="63">
        <f t="shared" si="116"/>
        <v>1</v>
      </c>
      <c r="Z427" s="64">
        <f t="shared" si="117"/>
        <v>1</v>
      </c>
      <c r="AA427" s="64">
        <f t="shared" si="118"/>
        <v>1</v>
      </c>
    </row>
    <row r="428" spans="1:27" ht="83.25" customHeight="1" x14ac:dyDescent="0.8">
      <c r="A428" s="29">
        <v>426</v>
      </c>
      <c r="B428" s="31" t="s">
        <v>962</v>
      </c>
      <c r="C428" s="5" t="s">
        <v>1061</v>
      </c>
      <c r="D428" s="11">
        <v>36261</v>
      </c>
      <c r="E428" s="7" t="s">
        <v>514</v>
      </c>
      <c r="F428" s="12" t="s">
        <v>411</v>
      </c>
      <c r="G428" s="77">
        <v>40529844</v>
      </c>
      <c r="H428" s="74" t="s">
        <v>1488</v>
      </c>
      <c r="I428" s="3"/>
      <c r="J428" s="60"/>
      <c r="K428" s="61">
        <f t="shared" si="102"/>
        <v>1</v>
      </c>
      <c r="L428" s="62" t="str">
        <f t="shared" si="103"/>
        <v>40529844</v>
      </c>
      <c r="M428" s="66" t="str">
        <f t="shared" si="104"/>
        <v>040529844</v>
      </c>
      <c r="N428" s="63">
        <f t="shared" si="105"/>
        <v>1</v>
      </c>
      <c r="O428" s="63">
        <f t="shared" si="106"/>
        <v>1</v>
      </c>
      <c r="P428" s="63">
        <f t="shared" si="107"/>
        <v>1</v>
      </c>
      <c r="Q428" s="64">
        <f t="shared" si="108"/>
        <v>1</v>
      </c>
      <c r="R428" s="65" t="str">
        <f t="shared" si="109"/>
        <v>0887368378</v>
      </c>
      <c r="S428" s="62" t="str">
        <f t="shared" si="110"/>
        <v>0887368378</v>
      </c>
      <c r="T428" s="63" t="e">
        <f t="shared" si="111"/>
        <v>#VALUE!</v>
      </c>
      <c r="U428" s="62" t="str">
        <f t="shared" si="112"/>
        <v>0887368378</v>
      </c>
      <c r="V428" s="66" t="str">
        <f t="shared" si="113"/>
        <v>0887368378</v>
      </c>
      <c r="W428" s="63">
        <f t="shared" si="114"/>
        <v>1</v>
      </c>
      <c r="X428" s="67">
        <f t="shared" si="115"/>
        <v>1</v>
      </c>
      <c r="Y428" s="63">
        <f t="shared" si="116"/>
        <v>1</v>
      </c>
      <c r="Z428" s="64">
        <f t="shared" si="117"/>
        <v>1</v>
      </c>
      <c r="AA428" s="64">
        <f t="shared" si="118"/>
        <v>1</v>
      </c>
    </row>
    <row r="429" spans="1:27" ht="83.25" customHeight="1" x14ac:dyDescent="0.8">
      <c r="A429" s="29">
        <v>427</v>
      </c>
      <c r="B429" s="31" t="s">
        <v>963</v>
      </c>
      <c r="C429" s="5" t="s">
        <v>1061</v>
      </c>
      <c r="D429" s="11">
        <v>30718</v>
      </c>
      <c r="E429" s="7" t="s">
        <v>514</v>
      </c>
      <c r="F429" s="12" t="s">
        <v>412</v>
      </c>
      <c r="G429" s="77">
        <v>30674670</v>
      </c>
      <c r="H429" s="74" t="s">
        <v>1489</v>
      </c>
      <c r="I429" s="3"/>
      <c r="J429" s="60"/>
      <c r="K429" s="61">
        <f t="shared" si="102"/>
        <v>1</v>
      </c>
      <c r="L429" s="62" t="str">
        <f t="shared" si="103"/>
        <v>30674670</v>
      </c>
      <c r="M429" s="66" t="str">
        <f t="shared" si="104"/>
        <v>030674670</v>
      </c>
      <c r="N429" s="63">
        <f t="shared" si="105"/>
        <v>1</v>
      </c>
      <c r="O429" s="63">
        <f t="shared" si="106"/>
        <v>1</v>
      </c>
      <c r="P429" s="63">
        <f t="shared" si="107"/>
        <v>1</v>
      </c>
      <c r="Q429" s="64">
        <f t="shared" si="108"/>
        <v>1</v>
      </c>
      <c r="R429" s="65" t="str">
        <f t="shared" si="109"/>
        <v>010840435</v>
      </c>
      <c r="S429" s="62" t="str">
        <f t="shared" si="110"/>
        <v>010840435</v>
      </c>
      <c r="T429" s="63" t="e">
        <f t="shared" si="111"/>
        <v>#VALUE!</v>
      </c>
      <c r="U429" s="62" t="str">
        <f t="shared" si="112"/>
        <v>010840435</v>
      </c>
      <c r="V429" s="66" t="str">
        <f t="shared" si="113"/>
        <v>010840435</v>
      </c>
      <c r="W429" s="63">
        <f t="shared" si="114"/>
        <v>1</v>
      </c>
      <c r="X429" s="67">
        <f t="shared" si="115"/>
        <v>1</v>
      </c>
      <c r="Y429" s="63">
        <f t="shared" si="116"/>
        <v>1</v>
      </c>
      <c r="Z429" s="64">
        <f t="shared" si="117"/>
        <v>1</v>
      </c>
      <c r="AA429" s="64">
        <f t="shared" si="118"/>
        <v>1</v>
      </c>
    </row>
    <row r="430" spans="1:27" ht="83.25" customHeight="1" x14ac:dyDescent="0.8">
      <c r="A430" s="29">
        <v>428</v>
      </c>
      <c r="B430" s="31" t="s">
        <v>964</v>
      </c>
      <c r="C430" s="5" t="s">
        <v>1063</v>
      </c>
      <c r="D430" s="11">
        <v>37101</v>
      </c>
      <c r="E430" s="7" t="s">
        <v>514</v>
      </c>
      <c r="F430" s="12" t="s">
        <v>413</v>
      </c>
      <c r="G430" s="77">
        <v>101372594</v>
      </c>
      <c r="H430" s="74" t="s">
        <v>1490</v>
      </c>
      <c r="I430" s="3"/>
      <c r="J430" s="60"/>
      <c r="K430" s="61">
        <f t="shared" si="102"/>
        <v>1</v>
      </c>
      <c r="L430" s="62" t="str">
        <f t="shared" si="103"/>
        <v>101372594</v>
      </c>
      <c r="M430" s="66" t="str">
        <f t="shared" si="104"/>
        <v>101372594</v>
      </c>
      <c r="N430" s="63">
        <f t="shared" si="105"/>
        <v>1</v>
      </c>
      <c r="O430" s="63">
        <f t="shared" si="106"/>
        <v>1</v>
      </c>
      <c r="P430" s="63">
        <f t="shared" si="107"/>
        <v>1</v>
      </c>
      <c r="Q430" s="64">
        <f t="shared" si="108"/>
        <v>1</v>
      </c>
      <c r="R430" s="65" t="str">
        <f t="shared" si="109"/>
        <v>0889473348</v>
      </c>
      <c r="S430" s="62" t="str">
        <f t="shared" si="110"/>
        <v>0889473348</v>
      </c>
      <c r="T430" s="63" t="e">
        <f t="shared" si="111"/>
        <v>#VALUE!</v>
      </c>
      <c r="U430" s="62" t="str">
        <f t="shared" si="112"/>
        <v>0889473348</v>
      </c>
      <c r="V430" s="66" t="str">
        <f t="shared" si="113"/>
        <v>0889473348</v>
      </c>
      <c r="W430" s="63">
        <f t="shared" si="114"/>
        <v>1</v>
      </c>
      <c r="X430" s="67">
        <f t="shared" si="115"/>
        <v>1</v>
      </c>
      <c r="Y430" s="63">
        <f t="shared" si="116"/>
        <v>1</v>
      </c>
      <c r="Z430" s="64">
        <f t="shared" si="117"/>
        <v>1</v>
      </c>
      <c r="AA430" s="64">
        <f t="shared" si="118"/>
        <v>1</v>
      </c>
    </row>
    <row r="431" spans="1:27" ht="83.25" customHeight="1" x14ac:dyDescent="0.8">
      <c r="A431" s="29">
        <v>429</v>
      </c>
      <c r="B431" s="31" t="s">
        <v>965</v>
      </c>
      <c r="C431" s="5" t="s">
        <v>1061</v>
      </c>
      <c r="D431" s="11">
        <v>36503</v>
      </c>
      <c r="E431" s="7" t="s">
        <v>514</v>
      </c>
      <c r="F431" s="12" t="s">
        <v>414</v>
      </c>
      <c r="G431" s="77">
        <v>40433260</v>
      </c>
      <c r="H431" s="74" t="s">
        <v>1491</v>
      </c>
      <c r="I431" s="3"/>
      <c r="J431" s="60"/>
      <c r="K431" s="61">
        <f t="shared" si="102"/>
        <v>1</v>
      </c>
      <c r="L431" s="62" t="str">
        <f t="shared" si="103"/>
        <v>40433260</v>
      </c>
      <c r="M431" s="66" t="str">
        <f t="shared" si="104"/>
        <v>040433260</v>
      </c>
      <c r="N431" s="63">
        <f t="shared" si="105"/>
        <v>1</v>
      </c>
      <c r="O431" s="63">
        <f t="shared" si="106"/>
        <v>1</v>
      </c>
      <c r="P431" s="63">
        <f t="shared" si="107"/>
        <v>1</v>
      </c>
      <c r="Q431" s="64">
        <f t="shared" si="108"/>
        <v>1</v>
      </c>
      <c r="R431" s="65" t="str">
        <f t="shared" si="109"/>
        <v>015679223</v>
      </c>
      <c r="S431" s="62" t="str">
        <f t="shared" si="110"/>
        <v>015679223</v>
      </c>
      <c r="T431" s="63" t="e">
        <f t="shared" si="111"/>
        <v>#VALUE!</v>
      </c>
      <c r="U431" s="62" t="str">
        <f t="shared" si="112"/>
        <v>015679223</v>
      </c>
      <c r="V431" s="66" t="str">
        <f t="shared" si="113"/>
        <v>015679223</v>
      </c>
      <c r="W431" s="63">
        <f t="shared" si="114"/>
        <v>1</v>
      </c>
      <c r="X431" s="67">
        <f t="shared" si="115"/>
        <v>1</v>
      </c>
      <c r="Y431" s="63">
        <f t="shared" si="116"/>
        <v>1</v>
      </c>
      <c r="Z431" s="64">
        <f t="shared" si="117"/>
        <v>1</v>
      </c>
      <c r="AA431" s="64">
        <f t="shared" si="118"/>
        <v>1</v>
      </c>
    </row>
    <row r="432" spans="1:27" ht="83.25" customHeight="1" x14ac:dyDescent="0.8">
      <c r="A432" s="29">
        <v>430</v>
      </c>
      <c r="B432" s="31" t="s">
        <v>966</v>
      </c>
      <c r="C432" s="5" t="s">
        <v>1061</v>
      </c>
      <c r="D432" s="11">
        <v>33943</v>
      </c>
      <c r="E432" s="7" t="s">
        <v>514</v>
      </c>
      <c r="F432" s="12" t="s">
        <v>415</v>
      </c>
      <c r="G432" s="77">
        <v>40358507</v>
      </c>
      <c r="H432" s="74" t="s">
        <v>1492</v>
      </c>
      <c r="I432" s="3"/>
      <c r="J432" s="60"/>
      <c r="K432" s="61">
        <f t="shared" si="102"/>
        <v>1</v>
      </c>
      <c r="L432" s="62" t="str">
        <f t="shared" si="103"/>
        <v>40358507</v>
      </c>
      <c r="M432" s="66" t="str">
        <f t="shared" si="104"/>
        <v>040358507</v>
      </c>
      <c r="N432" s="63">
        <f t="shared" si="105"/>
        <v>1</v>
      </c>
      <c r="O432" s="63">
        <f t="shared" si="106"/>
        <v>1</v>
      </c>
      <c r="P432" s="63">
        <f t="shared" si="107"/>
        <v>1</v>
      </c>
      <c r="Q432" s="64">
        <f t="shared" si="108"/>
        <v>1</v>
      </c>
      <c r="R432" s="65" t="str">
        <f t="shared" si="109"/>
        <v>0969954603</v>
      </c>
      <c r="S432" s="62" t="str">
        <f t="shared" si="110"/>
        <v>0969954603</v>
      </c>
      <c r="T432" s="63" t="e">
        <f t="shared" si="111"/>
        <v>#VALUE!</v>
      </c>
      <c r="U432" s="62" t="str">
        <f t="shared" si="112"/>
        <v>0969954603</v>
      </c>
      <c r="V432" s="66" t="str">
        <f t="shared" si="113"/>
        <v>0969954603</v>
      </c>
      <c r="W432" s="63">
        <f t="shared" si="114"/>
        <v>1</v>
      </c>
      <c r="X432" s="67">
        <f t="shared" si="115"/>
        <v>1</v>
      </c>
      <c r="Y432" s="63">
        <f t="shared" si="116"/>
        <v>1</v>
      </c>
      <c r="Z432" s="64">
        <f t="shared" si="117"/>
        <v>1</v>
      </c>
      <c r="AA432" s="64">
        <f t="shared" si="118"/>
        <v>1</v>
      </c>
    </row>
    <row r="433" spans="1:27" ht="83.25" customHeight="1" x14ac:dyDescent="0.8">
      <c r="A433" s="29">
        <v>431</v>
      </c>
      <c r="B433" s="31" t="s">
        <v>967</v>
      </c>
      <c r="C433" s="5" t="s">
        <v>1061</v>
      </c>
      <c r="D433" s="18">
        <v>33279</v>
      </c>
      <c r="E433" s="7" t="s">
        <v>514</v>
      </c>
      <c r="F433" s="19" t="s">
        <v>416</v>
      </c>
      <c r="G433" s="79">
        <v>220202564</v>
      </c>
      <c r="H433" s="74" t="s">
        <v>1493</v>
      </c>
      <c r="I433" s="3"/>
      <c r="J433" s="60"/>
      <c r="K433" s="61">
        <f t="shared" si="102"/>
        <v>1</v>
      </c>
      <c r="L433" s="62" t="str">
        <f t="shared" si="103"/>
        <v>220202564</v>
      </c>
      <c r="M433" s="66" t="str">
        <f t="shared" si="104"/>
        <v>220202564</v>
      </c>
      <c r="N433" s="63">
        <f t="shared" si="105"/>
        <v>1</v>
      </c>
      <c r="O433" s="63">
        <f t="shared" si="106"/>
        <v>1</v>
      </c>
      <c r="P433" s="63">
        <f t="shared" si="107"/>
        <v>1</v>
      </c>
      <c r="Q433" s="64">
        <f t="shared" si="108"/>
        <v>1</v>
      </c>
      <c r="R433" s="65" t="str">
        <f t="shared" si="109"/>
        <v>093220947</v>
      </c>
      <c r="S433" s="62" t="str">
        <f t="shared" si="110"/>
        <v>093220947</v>
      </c>
      <c r="T433" s="63" t="e">
        <f t="shared" si="111"/>
        <v>#VALUE!</v>
      </c>
      <c r="U433" s="62" t="str">
        <f t="shared" si="112"/>
        <v>093220947</v>
      </c>
      <c r="V433" s="66" t="str">
        <f t="shared" si="113"/>
        <v>093220947</v>
      </c>
      <c r="W433" s="63">
        <f t="shared" si="114"/>
        <v>1</v>
      </c>
      <c r="X433" s="67">
        <f t="shared" si="115"/>
        <v>1</v>
      </c>
      <c r="Y433" s="63">
        <f t="shared" si="116"/>
        <v>1</v>
      </c>
      <c r="Z433" s="64">
        <f t="shared" si="117"/>
        <v>1</v>
      </c>
      <c r="AA433" s="64">
        <f t="shared" si="118"/>
        <v>1</v>
      </c>
    </row>
    <row r="434" spans="1:27" ht="83.25" customHeight="1" x14ac:dyDescent="0.8">
      <c r="A434" s="29">
        <v>432</v>
      </c>
      <c r="B434" s="31" t="s">
        <v>549</v>
      </c>
      <c r="C434" s="5" t="s">
        <v>1061</v>
      </c>
      <c r="D434" s="11">
        <v>36379</v>
      </c>
      <c r="E434" s="7" t="s">
        <v>514</v>
      </c>
      <c r="F434" s="27" t="s">
        <v>550</v>
      </c>
      <c r="G434" s="80">
        <v>110553069</v>
      </c>
      <c r="H434" s="74" t="s">
        <v>1494</v>
      </c>
      <c r="I434" s="3"/>
      <c r="J434" s="60"/>
      <c r="K434" s="61">
        <f t="shared" si="102"/>
        <v>1</v>
      </c>
      <c r="L434" s="62" t="str">
        <f t="shared" si="103"/>
        <v>110553069</v>
      </c>
      <c r="M434" s="66" t="str">
        <f t="shared" si="104"/>
        <v>110553069</v>
      </c>
      <c r="N434" s="63">
        <f t="shared" si="105"/>
        <v>1</v>
      </c>
      <c r="O434" s="63">
        <f t="shared" si="106"/>
        <v>1</v>
      </c>
      <c r="P434" s="63">
        <f t="shared" si="107"/>
        <v>1</v>
      </c>
      <c r="Q434" s="64">
        <f t="shared" si="108"/>
        <v>1</v>
      </c>
      <c r="R434" s="65" t="str">
        <f t="shared" si="109"/>
        <v>015293982</v>
      </c>
      <c r="S434" s="62" t="str">
        <f t="shared" si="110"/>
        <v>015293982</v>
      </c>
      <c r="T434" s="63" t="e">
        <f t="shared" si="111"/>
        <v>#VALUE!</v>
      </c>
      <c r="U434" s="62" t="str">
        <f t="shared" si="112"/>
        <v>015293982</v>
      </c>
      <c r="V434" s="66" t="str">
        <f t="shared" si="113"/>
        <v>015293982</v>
      </c>
      <c r="W434" s="63">
        <f t="shared" si="114"/>
        <v>1</v>
      </c>
      <c r="X434" s="67">
        <f t="shared" si="115"/>
        <v>1</v>
      </c>
      <c r="Y434" s="63">
        <f t="shared" si="116"/>
        <v>1</v>
      </c>
      <c r="Z434" s="64">
        <f t="shared" si="117"/>
        <v>1</v>
      </c>
      <c r="AA434" s="64">
        <f t="shared" si="118"/>
        <v>1</v>
      </c>
    </row>
    <row r="435" spans="1:27" ht="83.25" customHeight="1" x14ac:dyDescent="0.8">
      <c r="A435" s="29">
        <v>433</v>
      </c>
      <c r="B435" s="31" t="s">
        <v>757</v>
      </c>
      <c r="C435" s="5" t="s">
        <v>1061</v>
      </c>
      <c r="D435" s="6">
        <v>31634</v>
      </c>
      <c r="E435" s="7" t="s">
        <v>511</v>
      </c>
      <c r="F435" s="8" t="s">
        <v>204</v>
      </c>
      <c r="G435" s="76">
        <v>61460524</v>
      </c>
      <c r="H435" s="74" t="s">
        <v>1495</v>
      </c>
      <c r="I435" s="3"/>
      <c r="J435" s="60"/>
      <c r="K435" s="61">
        <f t="shared" si="102"/>
        <v>1</v>
      </c>
      <c r="L435" s="62" t="str">
        <f t="shared" si="103"/>
        <v>61460524</v>
      </c>
      <c r="M435" s="66" t="str">
        <f t="shared" si="104"/>
        <v>061460524</v>
      </c>
      <c r="N435" s="63">
        <f t="shared" si="105"/>
        <v>1</v>
      </c>
      <c r="O435" s="63">
        <f t="shared" si="106"/>
        <v>1</v>
      </c>
      <c r="P435" s="63">
        <f t="shared" si="107"/>
        <v>1</v>
      </c>
      <c r="Q435" s="64">
        <f t="shared" si="108"/>
        <v>1</v>
      </c>
      <c r="R435" s="65" t="str">
        <f t="shared" si="109"/>
        <v>0884281698</v>
      </c>
      <c r="S435" s="62" t="str">
        <f t="shared" si="110"/>
        <v>0884281698</v>
      </c>
      <c r="T435" s="63" t="e">
        <f t="shared" si="111"/>
        <v>#VALUE!</v>
      </c>
      <c r="U435" s="62" t="str">
        <f t="shared" si="112"/>
        <v>0884281698</v>
      </c>
      <c r="V435" s="66" t="str">
        <f t="shared" si="113"/>
        <v>0884281698</v>
      </c>
      <c r="W435" s="63">
        <f t="shared" si="114"/>
        <v>1</v>
      </c>
      <c r="X435" s="67">
        <f t="shared" si="115"/>
        <v>1</v>
      </c>
      <c r="Y435" s="63">
        <f t="shared" si="116"/>
        <v>1</v>
      </c>
      <c r="Z435" s="64">
        <f t="shared" si="117"/>
        <v>1</v>
      </c>
      <c r="AA435" s="64">
        <f t="shared" si="118"/>
        <v>1</v>
      </c>
    </row>
    <row r="436" spans="1:27" ht="83.25" customHeight="1" x14ac:dyDescent="0.8">
      <c r="A436" s="29">
        <v>434</v>
      </c>
      <c r="B436" s="31" t="s">
        <v>771</v>
      </c>
      <c r="C436" s="5" t="s">
        <v>1063</v>
      </c>
      <c r="D436" s="11">
        <v>36259</v>
      </c>
      <c r="E436" s="7" t="s">
        <v>511</v>
      </c>
      <c r="F436" s="12" t="s">
        <v>220</v>
      </c>
      <c r="G436" s="77">
        <v>110636342</v>
      </c>
      <c r="H436" s="74" t="s">
        <v>1496</v>
      </c>
      <c r="I436" s="3"/>
      <c r="J436" s="60"/>
      <c r="K436" s="61">
        <f t="shared" si="102"/>
        <v>1</v>
      </c>
      <c r="L436" s="62" t="str">
        <f t="shared" si="103"/>
        <v>110636342</v>
      </c>
      <c r="M436" s="66" t="str">
        <f t="shared" si="104"/>
        <v>110636342</v>
      </c>
      <c r="N436" s="63">
        <f t="shared" si="105"/>
        <v>1</v>
      </c>
      <c r="O436" s="63">
        <f t="shared" si="106"/>
        <v>1</v>
      </c>
      <c r="P436" s="63">
        <f t="shared" si="107"/>
        <v>1</v>
      </c>
      <c r="Q436" s="64">
        <f t="shared" si="108"/>
        <v>1</v>
      </c>
      <c r="R436" s="65" t="str">
        <f t="shared" si="109"/>
        <v>0963728644</v>
      </c>
      <c r="S436" s="62" t="str">
        <f t="shared" si="110"/>
        <v>0963728644</v>
      </c>
      <c r="T436" s="63" t="e">
        <f t="shared" si="111"/>
        <v>#VALUE!</v>
      </c>
      <c r="U436" s="62" t="str">
        <f t="shared" si="112"/>
        <v>0963728644</v>
      </c>
      <c r="V436" s="66" t="str">
        <f t="shared" si="113"/>
        <v>0963728644</v>
      </c>
      <c r="W436" s="63">
        <f t="shared" si="114"/>
        <v>1</v>
      </c>
      <c r="X436" s="67">
        <f t="shared" si="115"/>
        <v>1</v>
      </c>
      <c r="Y436" s="63">
        <f t="shared" si="116"/>
        <v>1</v>
      </c>
      <c r="Z436" s="64">
        <f t="shared" si="117"/>
        <v>1</v>
      </c>
      <c r="AA436" s="64">
        <f t="shared" si="118"/>
        <v>1</v>
      </c>
    </row>
    <row r="437" spans="1:27" ht="83.25" customHeight="1" x14ac:dyDescent="0.8">
      <c r="A437" s="29">
        <v>435</v>
      </c>
      <c r="B437" s="31" t="s">
        <v>968</v>
      </c>
      <c r="C437" s="5" t="s">
        <v>1061</v>
      </c>
      <c r="D437" s="6">
        <v>28193</v>
      </c>
      <c r="E437" s="7" t="s">
        <v>511</v>
      </c>
      <c r="F437" s="8" t="s">
        <v>417</v>
      </c>
      <c r="G437" s="76">
        <v>20079361</v>
      </c>
      <c r="H437" s="74" t="s">
        <v>1497</v>
      </c>
      <c r="I437" s="3"/>
      <c r="J437" s="60"/>
      <c r="K437" s="61">
        <f t="shared" si="102"/>
        <v>1</v>
      </c>
      <c r="L437" s="62" t="str">
        <f t="shared" si="103"/>
        <v>20079361</v>
      </c>
      <c r="M437" s="66" t="str">
        <f t="shared" si="104"/>
        <v>020079361</v>
      </c>
      <c r="N437" s="63">
        <f t="shared" si="105"/>
        <v>1</v>
      </c>
      <c r="O437" s="63">
        <f t="shared" si="106"/>
        <v>1</v>
      </c>
      <c r="P437" s="63">
        <f t="shared" si="107"/>
        <v>1</v>
      </c>
      <c r="Q437" s="64">
        <f t="shared" si="108"/>
        <v>1</v>
      </c>
      <c r="R437" s="65" t="str">
        <f t="shared" si="109"/>
        <v>093582942</v>
      </c>
      <c r="S437" s="62" t="str">
        <f t="shared" si="110"/>
        <v>093582942</v>
      </c>
      <c r="T437" s="63" t="e">
        <f t="shared" si="111"/>
        <v>#VALUE!</v>
      </c>
      <c r="U437" s="62" t="str">
        <f t="shared" si="112"/>
        <v>093582942</v>
      </c>
      <c r="V437" s="66" t="str">
        <f t="shared" si="113"/>
        <v>093582942</v>
      </c>
      <c r="W437" s="63">
        <f t="shared" si="114"/>
        <v>1</v>
      </c>
      <c r="X437" s="67">
        <f t="shared" si="115"/>
        <v>1</v>
      </c>
      <c r="Y437" s="63">
        <f t="shared" si="116"/>
        <v>1</v>
      </c>
      <c r="Z437" s="64">
        <f t="shared" si="117"/>
        <v>1</v>
      </c>
      <c r="AA437" s="64">
        <f t="shared" si="118"/>
        <v>1</v>
      </c>
    </row>
    <row r="438" spans="1:27" ht="83.25" customHeight="1" x14ac:dyDescent="0.8">
      <c r="A438" s="29">
        <v>436</v>
      </c>
      <c r="B438" s="31" t="s">
        <v>969</v>
      </c>
      <c r="C438" s="5" t="s">
        <v>1061</v>
      </c>
      <c r="D438" s="11">
        <v>34440</v>
      </c>
      <c r="E438" s="7" t="s">
        <v>511</v>
      </c>
      <c r="F438" s="12" t="s">
        <v>418</v>
      </c>
      <c r="G438" s="77">
        <v>40367358</v>
      </c>
      <c r="H438" s="74" t="s">
        <v>1498</v>
      </c>
      <c r="I438" s="3"/>
      <c r="J438" s="60"/>
      <c r="K438" s="61">
        <f t="shared" si="102"/>
        <v>1</v>
      </c>
      <c r="L438" s="62" t="str">
        <f t="shared" si="103"/>
        <v>40367358</v>
      </c>
      <c r="M438" s="66" t="str">
        <f t="shared" si="104"/>
        <v>040367358</v>
      </c>
      <c r="N438" s="63">
        <f t="shared" si="105"/>
        <v>1</v>
      </c>
      <c r="O438" s="63">
        <f t="shared" si="106"/>
        <v>1</v>
      </c>
      <c r="P438" s="63">
        <f t="shared" si="107"/>
        <v>1</v>
      </c>
      <c r="Q438" s="64">
        <f t="shared" si="108"/>
        <v>1</v>
      </c>
      <c r="R438" s="65" t="str">
        <f t="shared" si="109"/>
        <v>0962502858</v>
      </c>
      <c r="S438" s="62" t="str">
        <f t="shared" si="110"/>
        <v>0962502858</v>
      </c>
      <c r="T438" s="63" t="e">
        <f t="shared" si="111"/>
        <v>#VALUE!</v>
      </c>
      <c r="U438" s="62" t="str">
        <f t="shared" si="112"/>
        <v>0962502858</v>
      </c>
      <c r="V438" s="66" t="str">
        <f t="shared" si="113"/>
        <v>0962502858</v>
      </c>
      <c r="W438" s="63">
        <f t="shared" si="114"/>
        <v>1</v>
      </c>
      <c r="X438" s="67">
        <f t="shared" si="115"/>
        <v>1</v>
      </c>
      <c r="Y438" s="63">
        <f t="shared" si="116"/>
        <v>1</v>
      </c>
      <c r="Z438" s="64">
        <f t="shared" si="117"/>
        <v>1</v>
      </c>
      <c r="AA438" s="64">
        <f t="shared" si="118"/>
        <v>1</v>
      </c>
    </row>
    <row r="439" spans="1:27" ht="83.25" customHeight="1" x14ac:dyDescent="0.8">
      <c r="A439" s="29">
        <v>437</v>
      </c>
      <c r="B439" s="31" t="s">
        <v>970</v>
      </c>
      <c r="C439" s="5" t="s">
        <v>1061</v>
      </c>
      <c r="D439" s="6">
        <v>34369</v>
      </c>
      <c r="E439" s="7" t="s">
        <v>511</v>
      </c>
      <c r="F439" s="8" t="s">
        <v>419</v>
      </c>
      <c r="G439" s="76">
        <v>170692556</v>
      </c>
      <c r="H439" s="74" t="s">
        <v>1499</v>
      </c>
      <c r="I439" s="3"/>
      <c r="J439" s="60"/>
      <c r="K439" s="61">
        <f t="shared" si="102"/>
        <v>1</v>
      </c>
      <c r="L439" s="62" t="str">
        <f t="shared" si="103"/>
        <v>170692556</v>
      </c>
      <c r="M439" s="66" t="str">
        <f t="shared" si="104"/>
        <v>170692556</v>
      </c>
      <c r="N439" s="63">
        <f t="shared" si="105"/>
        <v>1</v>
      </c>
      <c r="O439" s="63">
        <f t="shared" si="106"/>
        <v>1</v>
      </c>
      <c r="P439" s="63">
        <f t="shared" si="107"/>
        <v>1</v>
      </c>
      <c r="Q439" s="64">
        <f t="shared" si="108"/>
        <v>1</v>
      </c>
      <c r="R439" s="65" t="str">
        <f t="shared" si="109"/>
        <v>0964964562</v>
      </c>
      <c r="S439" s="62" t="str">
        <f t="shared" si="110"/>
        <v>0964964562</v>
      </c>
      <c r="T439" s="63" t="e">
        <f t="shared" si="111"/>
        <v>#VALUE!</v>
      </c>
      <c r="U439" s="62" t="str">
        <f t="shared" si="112"/>
        <v>0964964562</v>
      </c>
      <c r="V439" s="66" t="str">
        <f t="shared" si="113"/>
        <v>0964964562</v>
      </c>
      <c r="W439" s="63">
        <f t="shared" si="114"/>
        <v>1</v>
      </c>
      <c r="X439" s="67">
        <f t="shared" si="115"/>
        <v>1</v>
      </c>
      <c r="Y439" s="63">
        <f t="shared" si="116"/>
        <v>1</v>
      </c>
      <c r="Z439" s="64">
        <f t="shared" si="117"/>
        <v>1</v>
      </c>
      <c r="AA439" s="64">
        <f t="shared" si="118"/>
        <v>1</v>
      </c>
    </row>
    <row r="440" spans="1:27" ht="83.25" customHeight="1" x14ac:dyDescent="0.8">
      <c r="A440" s="29">
        <v>438</v>
      </c>
      <c r="B440" s="31" t="s">
        <v>971</v>
      </c>
      <c r="C440" s="5" t="s">
        <v>1061</v>
      </c>
      <c r="D440" s="6">
        <v>35111</v>
      </c>
      <c r="E440" s="7" t="s">
        <v>511</v>
      </c>
      <c r="F440" s="8" t="s">
        <v>420</v>
      </c>
      <c r="G440" s="76">
        <v>100703040</v>
      </c>
      <c r="H440" s="74" t="s">
        <v>1500</v>
      </c>
      <c r="I440" s="3"/>
      <c r="J440" s="60"/>
      <c r="K440" s="61">
        <f t="shared" si="102"/>
        <v>1</v>
      </c>
      <c r="L440" s="62" t="str">
        <f t="shared" si="103"/>
        <v>100703040</v>
      </c>
      <c r="M440" s="66" t="str">
        <f t="shared" si="104"/>
        <v>100703040</v>
      </c>
      <c r="N440" s="63">
        <f t="shared" si="105"/>
        <v>1</v>
      </c>
      <c r="O440" s="63">
        <f t="shared" si="106"/>
        <v>1</v>
      </c>
      <c r="P440" s="63">
        <f t="shared" si="107"/>
        <v>1</v>
      </c>
      <c r="Q440" s="64">
        <f t="shared" si="108"/>
        <v>1</v>
      </c>
      <c r="R440" s="65" t="str">
        <f t="shared" si="109"/>
        <v>0976890970</v>
      </c>
      <c r="S440" s="62" t="str">
        <f t="shared" si="110"/>
        <v>0976890970</v>
      </c>
      <c r="T440" s="63" t="e">
        <f t="shared" si="111"/>
        <v>#VALUE!</v>
      </c>
      <c r="U440" s="62" t="str">
        <f t="shared" si="112"/>
        <v>0976890970</v>
      </c>
      <c r="V440" s="66" t="str">
        <f t="shared" si="113"/>
        <v>0976890970</v>
      </c>
      <c r="W440" s="63">
        <f t="shared" si="114"/>
        <v>1</v>
      </c>
      <c r="X440" s="67">
        <f t="shared" si="115"/>
        <v>1</v>
      </c>
      <c r="Y440" s="63">
        <f t="shared" si="116"/>
        <v>1</v>
      </c>
      <c r="Z440" s="64">
        <f t="shared" si="117"/>
        <v>1</v>
      </c>
      <c r="AA440" s="64">
        <f t="shared" si="118"/>
        <v>1</v>
      </c>
    </row>
    <row r="441" spans="1:27" ht="83.25" customHeight="1" x14ac:dyDescent="0.8">
      <c r="A441" s="29">
        <v>439</v>
      </c>
      <c r="B441" s="31" t="s">
        <v>972</v>
      </c>
      <c r="C441" s="5" t="s">
        <v>1063</v>
      </c>
      <c r="D441" s="15">
        <v>35346</v>
      </c>
      <c r="E441" s="7" t="s">
        <v>511</v>
      </c>
      <c r="F441" s="16" t="s">
        <v>421</v>
      </c>
      <c r="G441" s="78">
        <v>51440550</v>
      </c>
      <c r="H441" s="74" t="s">
        <v>1501</v>
      </c>
      <c r="I441" s="3"/>
      <c r="J441" s="60"/>
      <c r="K441" s="61">
        <f t="shared" si="102"/>
        <v>1</v>
      </c>
      <c r="L441" s="62" t="str">
        <f t="shared" si="103"/>
        <v>51440550</v>
      </c>
      <c r="M441" s="66" t="str">
        <f t="shared" si="104"/>
        <v>051440550</v>
      </c>
      <c r="N441" s="63">
        <f t="shared" si="105"/>
        <v>1</v>
      </c>
      <c r="O441" s="63">
        <f t="shared" si="106"/>
        <v>1</v>
      </c>
      <c r="P441" s="63">
        <f t="shared" si="107"/>
        <v>1</v>
      </c>
      <c r="Q441" s="64">
        <f t="shared" si="108"/>
        <v>1</v>
      </c>
      <c r="R441" s="65" t="str">
        <f t="shared" si="109"/>
        <v>011285213</v>
      </c>
      <c r="S441" s="62" t="str">
        <f t="shared" si="110"/>
        <v>011285213</v>
      </c>
      <c r="T441" s="63" t="e">
        <f t="shared" si="111"/>
        <v>#VALUE!</v>
      </c>
      <c r="U441" s="62" t="str">
        <f t="shared" si="112"/>
        <v>011285213</v>
      </c>
      <c r="V441" s="66" t="str">
        <f t="shared" si="113"/>
        <v>011285213</v>
      </c>
      <c r="W441" s="63">
        <f t="shared" si="114"/>
        <v>1</v>
      </c>
      <c r="X441" s="67">
        <f t="shared" si="115"/>
        <v>1</v>
      </c>
      <c r="Y441" s="63">
        <f t="shared" si="116"/>
        <v>1</v>
      </c>
      <c r="Z441" s="64">
        <f t="shared" si="117"/>
        <v>1</v>
      </c>
      <c r="AA441" s="64">
        <f t="shared" si="118"/>
        <v>1</v>
      </c>
    </row>
    <row r="442" spans="1:27" ht="83.25" customHeight="1" x14ac:dyDescent="0.8">
      <c r="A442" s="29">
        <v>440</v>
      </c>
      <c r="B442" s="31" t="s">
        <v>973</v>
      </c>
      <c r="C442" s="5" t="s">
        <v>1061</v>
      </c>
      <c r="D442" s="15">
        <v>34335</v>
      </c>
      <c r="E442" s="7" t="s">
        <v>511</v>
      </c>
      <c r="F442" s="16" t="s">
        <v>422</v>
      </c>
      <c r="G442" s="78">
        <v>160289816</v>
      </c>
      <c r="H442" s="74" t="s">
        <v>1502</v>
      </c>
      <c r="I442" s="3"/>
      <c r="J442" s="60"/>
      <c r="K442" s="61">
        <f t="shared" si="102"/>
        <v>1</v>
      </c>
      <c r="L442" s="62" t="str">
        <f t="shared" si="103"/>
        <v>160289816</v>
      </c>
      <c r="M442" s="66" t="str">
        <f t="shared" si="104"/>
        <v>160289816</v>
      </c>
      <c r="N442" s="63">
        <f t="shared" si="105"/>
        <v>1</v>
      </c>
      <c r="O442" s="63">
        <f t="shared" si="106"/>
        <v>1</v>
      </c>
      <c r="P442" s="63">
        <f t="shared" si="107"/>
        <v>1</v>
      </c>
      <c r="Q442" s="64">
        <f t="shared" si="108"/>
        <v>1</v>
      </c>
      <c r="R442" s="65" t="str">
        <f t="shared" si="109"/>
        <v>016539512</v>
      </c>
      <c r="S442" s="62" t="str">
        <f t="shared" si="110"/>
        <v>016539512</v>
      </c>
      <c r="T442" s="63" t="e">
        <f t="shared" si="111"/>
        <v>#VALUE!</v>
      </c>
      <c r="U442" s="62" t="str">
        <f t="shared" si="112"/>
        <v>016539512</v>
      </c>
      <c r="V442" s="66" t="str">
        <f t="shared" si="113"/>
        <v>016539512</v>
      </c>
      <c r="W442" s="63">
        <f t="shared" si="114"/>
        <v>1</v>
      </c>
      <c r="X442" s="67">
        <f t="shared" si="115"/>
        <v>1</v>
      </c>
      <c r="Y442" s="63">
        <f t="shared" si="116"/>
        <v>1</v>
      </c>
      <c r="Z442" s="64">
        <f t="shared" si="117"/>
        <v>1</v>
      </c>
      <c r="AA442" s="64">
        <f t="shared" si="118"/>
        <v>1</v>
      </c>
    </row>
    <row r="443" spans="1:27" ht="83.25" customHeight="1" x14ac:dyDescent="0.8">
      <c r="A443" s="29">
        <v>441</v>
      </c>
      <c r="B443" s="31" t="s">
        <v>974</v>
      </c>
      <c r="C443" s="5" t="s">
        <v>1061</v>
      </c>
      <c r="D443" s="15">
        <v>35381</v>
      </c>
      <c r="E443" s="7" t="s">
        <v>511</v>
      </c>
      <c r="F443" s="16" t="s">
        <v>423</v>
      </c>
      <c r="G443" s="78">
        <v>170836137</v>
      </c>
      <c r="H443" s="74" t="s">
        <v>1503</v>
      </c>
      <c r="I443" s="3"/>
      <c r="J443" s="60"/>
      <c r="K443" s="61">
        <f t="shared" si="102"/>
        <v>1</v>
      </c>
      <c r="L443" s="62" t="str">
        <f t="shared" si="103"/>
        <v>170836137</v>
      </c>
      <c r="M443" s="66" t="str">
        <f t="shared" si="104"/>
        <v>170836137</v>
      </c>
      <c r="N443" s="63">
        <f t="shared" si="105"/>
        <v>1</v>
      </c>
      <c r="O443" s="63">
        <f t="shared" si="106"/>
        <v>1</v>
      </c>
      <c r="P443" s="63">
        <f t="shared" si="107"/>
        <v>1</v>
      </c>
      <c r="Q443" s="64">
        <f t="shared" si="108"/>
        <v>1</v>
      </c>
      <c r="R443" s="65" t="str">
        <f t="shared" si="109"/>
        <v>087415946</v>
      </c>
      <c r="S443" s="62" t="str">
        <f t="shared" si="110"/>
        <v>087415946</v>
      </c>
      <c r="T443" s="63" t="e">
        <f t="shared" si="111"/>
        <v>#VALUE!</v>
      </c>
      <c r="U443" s="62" t="str">
        <f t="shared" si="112"/>
        <v>087415946</v>
      </c>
      <c r="V443" s="66" t="str">
        <f t="shared" si="113"/>
        <v>087415946</v>
      </c>
      <c r="W443" s="63">
        <f t="shared" si="114"/>
        <v>1</v>
      </c>
      <c r="X443" s="67">
        <f t="shared" si="115"/>
        <v>1</v>
      </c>
      <c r="Y443" s="63">
        <f t="shared" si="116"/>
        <v>1</v>
      </c>
      <c r="Z443" s="64">
        <f t="shared" si="117"/>
        <v>1</v>
      </c>
      <c r="AA443" s="64">
        <f t="shared" si="118"/>
        <v>1</v>
      </c>
    </row>
    <row r="444" spans="1:27" ht="83.25" customHeight="1" x14ac:dyDescent="0.8">
      <c r="A444" s="29">
        <v>442</v>
      </c>
      <c r="B444" s="31" t="s">
        <v>975</v>
      </c>
      <c r="C444" s="5" t="s">
        <v>1061</v>
      </c>
      <c r="D444" s="11">
        <v>33701</v>
      </c>
      <c r="E444" s="7" t="s">
        <v>511</v>
      </c>
      <c r="F444" s="12" t="s">
        <v>424</v>
      </c>
      <c r="G444" s="77">
        <v>30506119</v>
      </c>
      <c r="H444" s="74" t="s">
        <v>1504</v>
      </c>
      <c r="I444" s="3"/>
      <c r="J444" s="60"/>
      <c r="K444" s="61">
        <f t="shared" si="102"/>
        <v>1</v>
      </c>
      <c r="L444" s="62" t="str">
        <f t="shared" si="103"/>
        <v>30506119</v>
      </c>
      <c r="M444" s="66" t="str">
        <f t="shared" si="104"/>
        <v>030506119</v>
      </c>
      <c r="N444" s="63">
        <f t="shared" si="105"/>
        <v>1</v>
      </c>
      <c r="O444" s="63">
        <f t="shared" si="106"/>
        <v>1</v>
      </c>
      <c r="P444" s="63">
        <f t="shared" si="107"/>
        <v>1</v>
      </c>
      <c r="Q444" s="64">
        <f t="shared" si="108"/>
        <v>1</v>
      </c>
      <c r="R444" s="65" t="str">
        <f t="shared" si="109"/>
        <v>087461423</v>
      </c>
      <c r="S444" s="62" t="str">
        <f t="shared" si="110"/>
        <v>087461423</v>
      </c>
      <c r="T444" s="63" t="e">
        <f t="shared" si="111"/>
        <v>#VALUE!</v>
      </c>
      <c r="U444" s="62" t="str">
        <f t="shared" si="112"/>
        <v>087461423</v>
      </c>
      <c r="V444" s="66" t="str">
        <f t="shared" si="113"/>
        <v>087461423</v>
      </c>
      <c r="W444" s="63">
        <f t="shared" si="114"/>
        <v>1</v>
      </c>
      <c r="X444" s="67">
        <f t="shared" si="115"/>
        <v>1</v>
      </c>
      <c r="Y444" s="63">
        <f t="shared" si="116"/>
        <v>1</v>
      </c>
      <c r="Z444" s="64">
        <f t="shared" si="117"/>
        <v>1</v>
      </c>
      <c r="AA444" s="64">
        <f t="shared" si="118"/>
        <v>1</v>
      </c>
    </row>
    <row r="445" spans="1:27" ht="83.25" customHeight="1" x14ac:dyDescent="0.8">
      <c r="A445" s="29">
        <v>443</v>
      </c>
      <c r="B445" s="31" t="s">
        <v>976</v>
      </c>
      <c r="C445" s="5" t="s">
        <v>1061</v>
      </c>
      <c r="D445" s="11">
        <v>36682</v>
      </c>
      <c r="E445" s="7" t="s">
        <v>511</v>
      </c>
      <c r="F445" s="12" t="s">
        <v>425</v>
      </c>
      <c r="G445" s="77">
        <v>40525588</v>
      </c>
      <c r="H445" s="74" t="s">
        <v>1505</v>
      </c>
      <c r="I445" s="3"/>
      <c r="J445" s="60"/>
      <c r="K445" s="61">
        <f t="shared" si="102"/>
        <v>1</v>
      </c>
      <c r="L445" s="62" t="str">
        <f t="shared" si="103"/>
        <v>40525588</v>
      </c>
      <c r="M445" s="66" t="str">
        <f t="shared" si="104"/>
        <v>040525588</v>
      </c>
      <c r="N445" s="63">
        <f t="shared" si="105"/>
        <v>1</v>
      </c>
      <c r="O445" s="63">
        <f t="shared" si="106"/>
        <v>1</v>
      </c>
      <c r="P445" s="63">
        <f t="shared" si="107"/>
        <v>1</v>
      </c>
      <c r="Q445" s="64">
        <f t="shared" si="108"/>
        <v>1</v>
      </c>
      <c r="R445" s="65" t="str">
        <f t="shared" si="109"/>
        <v>087975076</v>
      </c>
      <c r="S445" s="62" t="str">
        <f t="shared" si="110"/>
        <v>087975076</v>
      </c>
      <c r="T445" s="63" t="e">
        <f t="shared" si="111"/>
        <v>#VALUE!</v>
      </c>
      <c r="U445" s="62" t="str">
        <f t="shared" si="112"/>
        <v>087975076</v>
      </c>
      <c r="V445" s="66" t="str">
        <f t="shared" si="113"/>
        <v>087975076</v>
      </c>
      <c r="W445" s="63">
        <f t="shared" si="114"/>
        <v>1</v>
      </c>
      <c r="X445" s="67">
        <f t="shared" si="115"/>
        <v>1</v>
      </c>
      <c r="Y445" s="63">
        <f t="shared" si="116"/>
        <v>1</v>
      </c>
      <c r="Z445" s="64">
        <f t="shared" si="117"/>
        <v>1</v>
      </c>
      <c r="AA445" s="64">
        <f t="shared" si="118"/>
        <v>1</v>
      </c>
    </row>
    <row r="446" spans="1:27" ht="83.25" customHeight="1" x14ac:dyDescent="0.8">
      <c r="A446" s="29">
        <v>444</v>
      </c>
      <c r="B446" s="31" t="s">
        <v>977</v>
      </c>
      <c r="C446" s="5" t="s">
        <v>1063</v>
      </c>
      <c r="D446" s="11">
        <v>35805</v>
      </c>
      <c r="E446" s="7" t="s">
        <v>511</v>
      </c>
      <c r="F446" s="12" t="s">
        <v>426</v>
      </c>
      <c r="G446" s="77">
        <v>40503732</v>
      </c>
      <c r="H446" s="74" t="s">
        <v>1506</v>
      </c>
      <c r="I446" s="3"/>
      <c r="J446" s="60"/>
      <c r="K446" s="61">
        <f t="shared" si="102"/>
        <v>1</v>
      </c>
      <c r="L446" s="62" t="str">
        <f t="shared" si="103"/>
        <v>40503732</v>
      </c>
      <c r="M446" s="66" t="str">
        <f t="shared" si="104"/>
        <v>040503732</v>
      </c>
      <c r="N446" s="63">
        <f t="shared" si="105"/>
        <v>1</v>
      </c>
      <c r="O446" s="63">
        <f t="shared" si="106"/>
        <v>1</v>
      </c>
      <c r="P446" s="63">
        <f t="shared" si="107"/>
        <v>1</v>
      </c>
      <c r="Q446" s="64">
        <f t="shared" si="108"/>
        <v>1</v>
      </c>
      <c r="R446" s="65" t="str">
        <f t="shared" si="109"/>
        <v>098852288</v>
      </c>
      <c r="S446" s="62" t="str">
        <f t="shared" si="110"/>
        <v>098852288</v>
      </c>
      <c r="T446" s="63" t="e">
        <f t="shared" si="111"/>
        <v>#VALUE!</v>
      </c>
      <c r="U446" s="62" t="str">
        <f t="shared" si="112"/>
        <v>098852288</v>
      </c>
      <c r="V446" s="66" t="str">
        <f t="shared" si="113"/>
        <v>098852288</v>
      </c>
      <c r="W446" s="63">
        <f t="shared" si="114"/>
        <v>1</v>
      </c>
      <c r="X446" s="67">
        <f t="shared" si="115"/>
        <v>1</v>
      </c>
      <c r="Y446" s="63">
        <f t="shared" si="116"/>
        <v>1</v>
      </c>
      <c r="Z446" s="64">
        <f t="shared" si="117"/>
        <v>1</v>
      </c>
      <c r="AA446" s="64">
        <f t="shared" si="118"/>
        <v>1</v>
      </c>
    </row>
    <row r="447" spans="1:27" ht="83.25" customHeight="1" x14ac:dyDescent="0.8">
      <c r="A447" s="29">
        <v>445</v>
      </c>
      <c r="B447" s="31" t="s">
        <v>978</v>
      </c>
      <c r="C447" s="5" t="s">
        <v>1061</v>
      </c>
      <c r="D447" s="11">
        <v>35595</v>
      </c>
      <c r="E447" s="7" t="s">
        <v>511</v>
      </c>
      <c r="F447" s="12" t="s">
        <v>427</v>
      </c>
      <c r="G447" s="77">
        <v>150643685</v>
      </c>
      <c r="H447" s="74" t="s">
        <v>1507</v>
      </c>
      <c r="I447" s="3"/>
      <c r="J447" s="60"/>
      <c r="K447" s="61">
        <f t="shared" si="102"/>
        <v>1</v>
      </c>
      <c r="L447" s="62" t="str">
        <f t="shared" si="103"/>
        <v>150643685</v>
      </c>
      <c r="M447" s="66" t="str">
        <f t="shared" si="104"/>
        <v>150643685</v>
      </c>
      <c r="N447" s="63">
        <f t="shared" si="105"/>
        <v>1</v>
      </c>
      <c r="O447" s="63">
        <f t="shared" si="106"/>
        <v>1</v>
      </c>
      <c r="P447" s="63">
        <f t="shared" si="107"/>
        <v>1</v>
      </c>
      <c r="Q447" s="64">
        <f t="shared" si="108"/>
        <v>1</v>
      </c>
      <c r="R447" s="65" t="str">
        <f t="shared" si="109"/>
        <v>0967746223</v>
      </c>
      <c r="S447" s="62" t="str">
        <f t="shared" si="110"/>
        <v>0967746223</v>
      </c>
      <c r="T447" s="63" t="e">
        <f t="shared" si="111"/>
        <v>#VALUE!</v>
      </c>
      <c r="U447" s="62" t="str">
        <f t="shared" si="112"/>
        <v>0967746223</v>
      </c>
      <c r="V447" s="66" t="str">
        <f t="shared" si="113"/>
        <v>0967746223</v>
      </c>
      <c r="W447" s="63">
        <f t="shared" si="114"/>
        <v>1</v>
      </c>
      <c r="X447" s="67">
        <f t="shared" si="115"/>
        <v>1</v>
      </c>
      <c r="Y447" s="63">
        <f t="shared" si="116"/>
        <v>1</v>
      </c>
      <c r="Z447" s="64">
        <f t="shared" si="117"/>
        <v>1</v>
      </c>
      <c r="AA447" s="64">
        <f t="shared" si="118"/>
        <v>1</v>
      </c>
    </row>
    <row r="448" spans="1:27" ht="83.25" customHeight="1" x14ac:dyDescent="0.8">
      <c r="A448" s="29">
        <v>446</v>
      </c>
      <c r="B448" s="31" t="s">
        <v>979</v>
      </c>
      <c r="C448" s="5" t="s">
        <v>1061</v>
      </c>
      <c r="D448" s="11">
        <v>33849</v>
      </c>
      <c r="E448" s="7" t="s">
        <v>511</v>
      </c>
      <c r="F448" s="12" t="s">
        <v>428</v>
      </c>
      <c r="G448" s="77">
        <v>110571910</v>
      </c>
      <c r="H448" s="74" t="s">
        <v>1508</v>
      </c>
      <c r="I448" s="3"/>
      <c r="J448" s="60"/>
      <c r="K448" s="61">
        <f t="shared" si="102"/>
        <v>1</v>
      </c>
      <c r="L448" s="62" t="str">
        <f t="shared" si="103"/>
        <v>110571910</v>
      </c>
      <c r="M448" s="66" t="str">
        <f t="shared" si="104"/>
        <v>110571910</v>
      </c>
      <c r="N448" s="63">
        <f t="shared" si="105"/>
        <v>1</v>
      </c>
      <c r="O448" s="63">
        <f t="shared" si="106"/>
        <v>1</v>
      </c>
      <c r="P448" s="63">
        <f t="shared" si="107"/>
        <v>1</v>
      </c>
      <c r="Q448" s="64">
        <f t="shared" si="108"/>
        <v>1</v>
      </c>
      <c r="R448" s="65" t="str">
        <f t="shared" si="109"/>
        <v>0962837567</v>
      </c>
      <c r="S448" s="62" t="str">
        <f t="shared" si="110"/>
        <v>0962837567</v>
      </c>
      <c r="T448" s="63" t="e">
        <f t="shared" si="111"/>
        <v>#VALUE!</v>
      </c>
      <c r="U448" s="62" t="str">
        <f t="shared" si="112"/>
        <v>0962837567</v>
      </c>
      <c r="V448" s="66" t="str">
        <f t="shared" si="113"/>
        <v>0962837567</v>
      </c>
      <c r="W448" s="63">
        <f t="shared" si="114"/>
        <v>1</v>
      </c>
      <c r="X448" s="67">
        <f t="shared" si="115"/>
        <v>1</v>
      </c>
      <c r="Y448" s="63">
        <f t="shared" si="116"/>
        <v>1</v>
      </c>
      <c r="Z448" s="64">
        <f t="shared" si="117"/>
        <v>1</v>
      </c>
      <c r="AA448" s="64">
        <f t="shared" si="118"/>
        <v>1</v>
      </c>
    </row>
    <row r="449" spans="1:27" ht="83.25" customHeight="1" x14ac:dyDescent="0.8">
      <c r="A449" s="29">
        <v>447</v>
      </c>
      <c r="B449" s="31" t="s">
        <v>980</v>
      </c>
      <c r="C449" s="5" t="s">
        <v>1061</v>
      </c>
      <c r="D449" s="11">
        <v>36809</v>
      </c>
      <c r="E449" s="7" t="s">
        <v>511</v>
      </c>
      <c r="F449" s="12" t="s">
        <v>533</v>
      </c>
      <c r="G449" s="77">
        <v>101257282</v>
      </c>
      <c r="H449" s="74" t="s">
        <v>1509</v>
      </c>
      <c r="I449" s="3"/>
      <c r="J449" s="60">
        <v>2</v>
      </c>
      <c r="K449" s="61">
        <f t="shared" si="102"/>
        <v>1</v>
      </c>
      <c r="L449" s="62" t="str">
        <f t="shared" si="103"/>
        <v>101257282</v>
      </c>
      <c r="M449" s="66" t="str">
        <f t="shared" si="104"/>
        <v>101257282</v>
      </c>
      <c r="N449" s="63">
        <f t="shared" si="105"/>
        <v>1</v>
      </c>
      <c r="O449" s="63">
        <f t="shared" si="106"/>
        <v>1</v>
      </c>
      <c r="P449" s="63">
        <f t="shared" si="107"/>
        <v>1</v>
      </c>
      <c r="Q449" s="64">
        <f t="shared" si="108"/>
        <v>1</v>
      </c>
      <c r="R449" s="65" t="str">
        <f t="shared" si="109"/>
        <v>010588151</v>
      </c>
      <c r="S449" s="62" t="str">
        <f t="shared" si="110"/>
        <v>010588151</v>
      </c>
      <c r="T449" s="63" t="e">
        <f t="shared" si="111"/>
        <v>#VALUE!</v>
      </c>
      <c r="U449" s="62" t="str">
        <f t="shared" si="112"/>
        <v>010588151</v>
      </c>
      <c r="V449" s="66" t="str">
        <f t="shared" si="113"/>
        <v>010588151</v>
      </c>
      <c r="W449" s="63">
        <f t="shared" si="114"/>
        <v>1</v>
      </c>
      <c r="X449" s="67">
        <f t="shared" si="115"/>
        <v>1</v>
      </c>
      <c r="Y449" s="63">
        <f t="shared" si="116"/>
        <v>1</v>
      </c>
      <c r="Z449" s="64">
        <f t="shared" si="117"/>
        <v>1</v>
      </c>
      <c r="AA449" s="64">
        <f t="shared" si="118"/>
        <v>2</v>
      </c>
    </row>
    <row r="450" spans="1:27" ht="83.25" customHeight="1" x14ac:dyDescent="0.8">
      <c r="A450" s="29">
        <v>448</v>
      </c>
      <c r="B450" s="31" t="s">
        <v>981</v>
      </c>
      <c r="C450" s="5" t="s">
        <v>1061</v>
      </c>
      <c r="D450" s="11">
        <v>36901</v>
      </c>
      <c r="E450" s="7" t="s">
        <v>511</v>
      </c>
      <c r="F450" s="12" t="s">
        <v>429</v>
      </c>
      <c r="G450" s="77">
        <v>101365008</v>
      </c>
      <c r="H450" s="74" t="s">
        <v>1510</v>
      </c>
      <c r="I450" s="3"/>
      <c r="J450" s="60"/>
      <c r="K450" s="61">
        <f t="shared" si="102"/>
        <v>1</v>
      </c>
      <c r="L450" s="62" t="str">
        <f t="shared" si="103"/>
        <v>101365008</v>
      </c>
      <c r="M450" s="66" t="str">
        <f t="shared" si="104"/>
        <v>101365008</v>
      </c>
      <c r="N450" s="63">
        <f t="shared" si="105"/>
        <v>1</v>
      </c>
      <c r="O450" s="63">
        <f t="shared" si="106"/>
        <v>1</v>
      </c>
      <c r="P450" s="63">
        <f t="shared" si="107"/>
        <v>1</v>
      </c>
      <c r="Q450" s="64">
        <f t="shared" si="108"/>
        <v>1</v>
      </c>
      <c r="R450" s="65" t="str">
        <f t="shared" si="109"/>
        <v>0965730809</v>
      </c>
      <c r="S450" s="62" t="str">
        <f t="shared" si="110"/>
        <v>0965730809</v>
      </c>
      <c r="T450" s="63" t="e">
        <f t="shared" si="111"/>
        <v>#VALUE!</v>
      </c>
      <c r="U450" s="62" t="str">
        <f t="shared" si="112"/>
        <v>0965730809</v>
      </c>
      <c r="V450" s="66" t="str">
        <f t="shared" si="113"/>
        <v>0965730809</v>
      </c>
      <c r="W450" s="63">
        <f t="shared" si="114"/>
        <v>1</v>
      </c>
      <c r="X450" s="67">
        <f t="shared" si="115"/>
        <v>1</v>
      </c>
      <c r="Y450" s="63">
        <f t="shared" si="116"/>
        <v>1</v>
      </c>
      <c r="Z450" s="64">
        <f t="shared" si="117"/>
        <v>1</v>
      </c>
      <c r="AA450" s="64">
        <f t="shared" si="118"/>
        <v>1</v>
      </c>
    </row>
    <row r="451" spans="1:27" ht="83.25" customHeight="1" x14ac:dyDescent="0.8">
      <c r="A451" s="29">
        <v>449</v>
      </c>
      <c r="B451" s="31" t="s">
        <v>982</v>
      </c>
      <c r="C451" s="5" t="s">
        <v>1061</v>
      </c>
      <c r="D451" s="11">
        <v>35482</v>
      </c>
      <c r="E451" s="7" t="s">
        <v>511</v>
      </c>
      <c r="F451" s="12" t="s">
        <v>430</v>
      </c>
      <c r="G451" s="77">
        <v>51102005</v>
      </c>
      <c r="H451" s="74" t="s">
        <v>1511</v>
      </c>
      <c r="I451" s="3"/>
      <c r="J451" s="60"/>
      <c r="K451" s="61">
        <f t="shared" si="102"/>
        <v>1</v>
      </c>
      <c r="L451" s="62" t="str">
        <f t="shared" si="103"/>
        <v>51102005</v>
      </c>
      <c r="M451" s="66" t="str">
        <f t="shared" si="104"/>
        <v>051102005</v>
      </c>
      <c r="N451" s="63">
        <f t="shared" si="105"/>
        <v>1</v>
      </c>
      <c r="O451" s="63">
        <f t="shared" si="106"/>
        <v>1</v>
      </c>
      <c r="P451" s="63">
        <f t="shared" si="107"/>
        <v>1</v>
      </c>
      <c r="Q451" s="64">
        <f t="shared" si="108"/>
        <v>1</v>
      </c>
      <c r="R451" s="65" t="str">
        <f t="shared" si="109"/>
        <v>0883593788</v>
      </c>
      <c r="S451" s="62" t="str">
        <f t="shared" si="110"/>
        <v>0883593788</v>
      </c>
      <c r="T451" s="63" t="e">
        <f t="shared" si="111"/>
        <v>#VALUE!</v>
      </c>
      <c r="U451" s="62" t="str">
        <f t="shared" si="112"/>
        <v>0883593788</v>
      </c>
      <c r="V451" s="66" t="str">
        <f t="shared" si="113"/>
        <v>0883593788</v>
      </c>
      <c r="W451" s="63">
        <f t="shared" si="114"/>
        <v>1</v>
      </c>
      <c r="X451" s="67">
        <f t="shared" si="115"/>
        <v>1</v>
      </c>
      <c r="Y451" s="63">
        <f t="shared" si="116"/>
        <v>1</v>
      </c>
      <c r="Z451" s="64">
        <f t="shared" si="117"/>
        <v>1</v>
      </c>
      <c r="AA451" s="64">
        <f t="shared" si="118"/>
        <v>1</v>
      </c>
    </row>
    <row r="452" spans="1:27" ht="83.25" customHeight="1" x14ac:dyDescent="0.8">
      <c r="A452" s="29">
        <v>450</v>
      </c>
      <c r="B452" s="31" t="s">
        <v>983</v>
      </c>
      <c r="C452" s="5" t="s">
        <v>1061</v>
      </c>
      <c r="D452" s="11">
        <v>36221</v>
      </c>
      <c r="E452" s="7" t="s">
        <v>511</v>
      </c>
      <c r="F452" s="12" t="s">
        <v>432</v>
      </c>
      <c r="G452" s="77">
        <v>150946140</v>
      </c>
      <c r="H452" s="74" t="s">
        <v>1512</v>
      </c>
      <c r="I452" s="3"/>
      <c r="J452" s="60"/>
      <c r="K452" s="61">
        <f t="shared" ref="K452:K492" si="119">IF(OR(H452="បរទេស",G452="បរទេស"),2,1)</f>
        <v>1</v>
      </c>
      <c r="L452" s="62" t="str">
        <f t="shared" ref="L452:L492" si="120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452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</f>
        <v>150946140</v>
      </c>
      <c r="M452" s="66" t="str">
        <f t="shared" ref="M452:M492" si="121">IF(L452="បរទេស","បរទេស",IF(AND($BC$2=1,LEN(L452)=8),"0"&amp;L452,IF(LEN(L452)&gt;9,2,LEFT(L452,9))))</f>
        <v>150946140</v>
      </c>
      <c r="N452" s="63">
        <f t="shared" ref="N452:N492" si="122">IF(L452="បរទេស",1,IF((LEN($M452)-9)=0,1,2))</f>
        <v>1</v>
      </c>
      <c r="O452" s="63">
        <f t="shared" ref="O452:O492" si="123">IF(M452="",2,1)</f>
        <v>1</v>
      </c>
      <c r="P452" s="63">
        <f t="shared" ref="P452:P492" si="124">IF(M452="បរទេស",1,IF(COUNTIF(M:M,$M452)&gt;1,2,1))</f>
        <v>1</v>
      </c>
      <c r="Q452" s="64">
        <f t="shared" ref="Q452:Q492" si="125">IF(M452="បរទេស",1,MAX(N452:P452))</f>
        <v>1</v>
      </c>
      <c r="R452" s="65" t="str">
        <f t="shared" ref="R452:R492" si="126">H452</f>
        <v>0963754906</v>
      </c>
      <c r="S452" s="62" t="str">
        <f t="shared" ref="S452:S492" si="127">SUBSTITUTE(SUBSTITUTE(SUBSTITUTE(SUBSTITUTE(SUBSTITUTE(SUBSTITUTE(SUBSTITUTE(SUBSTITUTE(SUBSTITUTE(SUBSTITUTE(SUBSTITUTE(SUBSTITUTE(SUBSTITUTE(SUBSTITUTE(SUBSTITUTE(SUBSTITUTE(SUBSTITUTE(SUBSTITUTE(SUBSTITUTE(SUBSTITUTE(SUBSTITUTE(SUBSTITUTE(R452,"១","1"),"២","2"),"៣","3"),"៤","4"),"៥","5"),"៦","6"),"៧","7"),"៨","8"),"៩","9"),"០","0")," ","")," ",""),"​",""),",","/"),"-",""),"(",""),")",""),"+855","0"),"(855)","0"),"O","0"),"o","0"),".","")</f>
        <v>0963754906</v>
      </c>
      <c r="T452" s="63" t="e">
        <f t="shared" ref="T452:T492" si="128">LEFT(S452, SEARCH("/",S452,1)-1)</f>
        <v>#VALUE!</v>
      </c>
      <c r="U452" s="62" t="str">
        <f t="shared" ref="U452:U492" si="129">IFERROR(T452,S452)</f>
        <v>0963754906</v>
      </c>
      <c r="V452" s="66" t="str">
        <f t="shared" ref="V452:V492" si="130">IF(LEFT(U452,5)="បរទេស","បរទេស",IF(LEFT(U452,3)="855","0"&amp;MID(U452,4,10),IF(LEFT(U452,1)="0",MID(U452,1,10),IF(LEFT(U452,1)&gt;=1,"0"&amp;MID(U452,1,10),U452))))</f>
        <v>0963754906</v>
      </c>
      <c r="W452" s="63">
        <f t="shared" ref="W452:W492" si="131">IF(V452="បរទេស",1,IF(OR(LEN(V452)=9,LEN(V452)=10),1,2))</f>
        <v>1</v>
      </c>
      <c r="X452" s="67">
        <f t="shared" ref="X452:X492" si="132">IF(V452="",2,1)</f>
        <v>1</v>
      </c>
      <c r="Y452" s="63">
        <f t="shared" ref="Y452:Y492" si="133">IF(V452="បរទេស",1,IF(COUNTIF(V:V,$V452)&gt;1,2,1))</f>
        <v>1</v>
      </c>
      <c r="Z452" s="64">
        <f t="shared" ref="Z452:Z492" si="134">IF(V452="បរទេស",1,MAX(W452:Y452))</f>
        <v>1</v>
      </c>
      <c r="AA452" s="64">
        <f t="shared" ref="AA452:AA492" si="135">IF(K452=2,2,MAX(J452,Q452,Z452,Z452))</f>
        <v>1</v>
      </c>
    </row>
    <row r="453" spans="1:27" ht="83.25" customHeight="1" x14ac:dyDescent="0.8">
      <c r="A453" s="29">
        <v>451</v>
      </c>
      <c r="B453" s="31" t="s">
        <v>984</v>
      </c>
      <c r="C453" s="5" t="s">
        <v>1061</v>
      </c>
      <c r="D453" s="11">
        <v>30961</v>
      </c>
      <c r="E453" s="7" t="s">
        <v>511</v>
      </c>
      <c r="F453" s="12" t="s">
        <v>431</v>
      </c>
      <c r="G453" s="77">
        <v>150733815</v>
      </c>
      <c r="H453" s="74" t="s">
        <v>1513</v>
      </c>
      <c r="I453" s="3"/>
      <c r="J453" s="60"/>
      <c r="K453" s="61">
        <f t="shared" si="119"/>
        <v>1</v>
      </c>
      <c r="L453" s="62" t="str">
        <f t="shared" si="120"/>
        <v>150733815</v>
      </c>
      <c r="M453" s="66" t="str">
        <f t="shared" si="121"/>
        <v>150733815</v>
      </c>
      <c r="N453" s="63">
        <f t="shared" si="122"/>
        <v>1</v>
      </c>
      <c r="O453" s="63">
        <f t="shared" si="123"/>
        <v>1</v>
      </c>
      <c r="P453" s="63">
        <f t="shared" si="124"/>
        <v>1</v>
      </c>
      <c r="Q453" s="64">
        <f t="shared" si="125"/>
        <v>1</v>
      </c>
      <c r="R453" s="65" t="str">
        <f t="shared" si="126"/>
        <v>0885002482</v>
      </c>
      <c r="S453" s="62" t="str">
        <f t="shared" si="127"/>
        <v>0885002482</v>
      </c>
      <c r="T453" s="63" t="e">
        <f t="shared" si="128"/>
        <v>#VALUE!</v>
      </c>
      <c r="U453" s="62" t="str">
        <f t="shared" si="129"/>
        <v>0885002482</v>
      </c>
      <c r="V453" s="66" t="str">
        <f t="shared" si="130"/>
        <v>0885002482</v>
      </c>
      <c r="W453" s="63">
        <f t="shared" si="131"/>
        <v>1</v>
      </c>
      <c r="X453" s="67">
        <f t="shared" si="132"/>
        <v>1</v>
      </c>
      <c r="Y453" s="63">
        <f t="shared" si="133"/>
        <v>1</v>
      </c>
      <c r="Z453" s="64">
        <f t="shared" si="134"/>
        <v>1</v>
      </c>
      <c r="AA453" s="64">
        <f t="shared" si="135"/>
        <v>1</v>
      </c>
    </row>
    <row r="454" spans="1:27" ht="83.25" customHeight="1" x14ac:dyDescent="0.8">
      <c r="A454" s="29">
        <v>452</v>
      </c>
      <c r="B454" s="31" t="s">
        <v>985</v>
      </c>
      <c r="C454" s="5" t="s">
        <v>1063</v>
      </c>
      <c r="D454" s="11">
        <v>34124</v>
      </c>
      <c r="E454" s="7" t="s">
        <v>511</v>
      </c>
      <c r="F454" s="12" t="s">
        <v>433</v>
      </c>
      <c r="G454" s="77">
        <v>70223811</v>
      </c>
      <c r="H454" s="74" t="s">
        <v>1514</v>
      </c>
      <c r="I454" s="3"/>
      <c r="J454" s="60"/>
      <c r="K454" s="61">
        <f t="shared" si="119"/>
        <v>1</v>
      </c>
      <c r="L454" s="62" t="str">
        <f t="shared" si="120"/>
        <v>70223811</v>
      </c>
      <c r="M454" s="66" t="str">
        <f t="shared" si="121"/>
        <v>070223811</v>
      </c>
      <c r="N454" s="63">
        <f t="shared" si="122"/>
        <v>1</v>
      </c>
      <c r="O454" s="63">
        <f t="shared" si="123"/>
        <v>1</v>
      </c>
      <c r="P454" s="63">
        <f t="shared" si="124"/>
        <v>1</v>
      </c>
      <c r="Q454" s="64">
        <f t="shared" si="125"/>
        <v>1</v>
      </c>
      <c r="R454" s="65" t="str">
        <f t="shared" si="126"/>
        <v>0979839095</v>
      </c>
      <c r="S454" s="62" t="str">
        <f t="shared" si="127"/>
        <v>0979839095</v>
      </c>
      <c r="T454" s="63" t="e">
        <f t="shared" si="128"/>
        <v>#VALUE!</v>
      </c>
      <c r="U454" s="62" t="str">
        <f t="shared" si="129"/>
        <v>0979839095</v>
      </c>
      <c r="V454" s="66" t="str">
        <f t="shared" si="130"/>
        <v>0979839095</v>
      </c>
      <c r="W454" s="63">
        <f t="shared" si="131"/>
        <v>1</v>
      </c>
      <c r="X454" s="67">
        <f t="shared" si="132"/>
        <v>1</v>
      </c>
      <c r="Y454" s="63">
        <f t="shared" si="133"/>
        <v>1</v>
      </c>
      <c r="Z454" s="64">
        <f t="shared" si="134"/>
        <v>1</v>
      </c>
      <c r="AA454" s="64">
        <f t="shared" si="135"/>
        <v>1</v>
      </c>
    </row>
    <row r="455" spans="1:27" ht="83.25" customHeight="1" x14ac:dyDescent="0.8">
      <c r="A455" s="29">
        <v>453</v>
      </c>
      <c r="B455" s="31" t="s">
        <v>986</v>
      </c>
      <c r="C455" s="5" t="s">
        <v>1061</v>
      </c>
      <c r="D455" s="11">
        <v>34433</v>
      </c>
      <c r="E455" s="7" t="s">
        <v>511</v>
      </c>
      <c r="F455" s="12" t="s">
        <v>434</v>
      </c>
      <c r="G455" s="77">
        <v>110442101</v>
      </c>
      <c r="H455" s="74" t="s">
        <v>1515</v>
      </c>
      <c r="I455" s="3"/>
      <c r="J455" s="60"/>
      <c r="K455" s="61">
        <f t="shared" si="119"/>
        <v>1</v>
      </c>
      <c r="L455" s="62" t="str">
        <f t="shared" si="120"/>
        <v>110442101</v>
      </c>
      <c r="M455" s="66" t="str">
        <f t="shared" si="121"/>
        <v>110442101</v>
      </c>
      <c r="N455" s="63">
        <f t="shared" si="122"/>
        <v>1</v>
      </c>
      <c r="O455" s="63">
        <f t="shared" si="123"/>
        <v>1</v>
      </c>
      <c r="P455" s="63">
        <f t="shared" si="124"/>
        <v>1</v>
      </c>
      <c r="Q455" s="64">
        <f t="shared" si="125"/>
        <v>1</v>
      </c>
      <c r="R455" s="65" t="str">
        <f t="shared" si="126"/>
        <v>069720654</v>
      </c>
      <c r="S455" s="62" t="str">
        <f t="shared" si="127"/>
        <v>069720654</v>
      </c>
      <c r="T455" s="63" t="e">
        <f t="shared" si="128"/>
        <v>#VALUE!</v>
      </c>
      <c r="U455" s="62" t="str">
        <f t="shared" si="129"/>
        <v>069720654</v>
      </c>
      <c r="V455" s="66" t="str">
        <f t="shared" si="130"/>
        <v>069720654</v>
      </c>
      <c r="W455" s="63">
        <f t="shared" si="131"/>
        <v>1</v>
      </c>
      <c r="X455" s="67">
        <f t="shared" si="132"/>
        <v>1</v>
      </c>
      <c r="Y455" s="63">
        <f t="shared" si="133"/>
        <v>1</v>
      </c>
      <c r="Z455" s="64">
        <f t="shared" si="134"/>
        <v>1</v>
      </c>
      <c r="AA455" s="64">
        <f t="shared" si="135"/>
        <v>1</v>
      </c>
    </row>
    <row r="456" spans="1:27" ht="83.25" customHeight="1" x14ac:dyDescent="0.8">
      <c r="A456" s="29">
        <v>454</v>
      </c>
      <c r="B456" s="31" t="s">
        <v>435</v>
      </c>
      <c r="C456" s="5" t="s">
        <v>1061</v>
      </c>
      <c r="D456" s="18">
        <v>35463</v>
      </c>
      <c r="E456" s="7" t="s">
        <v>511</v>
      </c>
      <c r="F456" s="19" t="s">
        <v>436</v>
      </c>
      <c r="G456" s="79">
        <v>160304207</v>
      </c>
      <c r="H456" s="74" t="s">
        <v>1516</v>
      </c>
      <c r="I456" s="3"/>
      <c r="J456" s="60"/>
      <c r="K456" s="61">
        <f t="shared" si="119"/>
        <v>1</v>
      </c>
      <c r="L456" s="62" t="str">
        <f t="shared" si="120"/>
        <v>160304207</v>
      </c>
      <c r="M456" s="66" t="str">
        <f t="shared" si="121"/>
        <v>160304207</v>
      </c>
      <c r="N456" s="63">
        <f t="shared" si="122"/>
        <v>1</v>
      </c>
      <c r="O456" s="63">
        <f t="shared" si="123"/>
        <v>1</v>
      </c>
      <c r="P456" s="63">
        <f t="shared" si="124"/>
        <v>1</v>
      </c>
      <c r="Q456" s="64">
        <f t="shared" si="125"/>
        <v>1</v>
      </c>
      <c r="R456" s="65" t="str">
        <f t="shared" si="126"/>
        <v>0965418602</v>
      </c>
      <c r="S456" s="62" t="str">
        <f t="shared" si="127"/>
        <v>0965418602</v>
      </c>
      <c r="T456" s="63" t="e">
        <f t="shared" si="128"/>
        <v>#VALUE!</v>
      </c>
      <c r="U456" s="62" t="str">
        <f t="shared" si="129"/>
        <v>0965418602</v>
      </c>
      <c r="V456" s="66" t="str">
        <f t="shared" si="130"/>
        <v>0965418602</v>
      </c>
      <c r="W456" s="63">
        <f t="shared" si="131"/>
        <v>1</v>
      </c>
      <c r="X456" s="67">
        <f t="shared" si="132"/>
        <v>1</v>
      </c>
      <c r="Y456" s="63">
        <f t="shared" si="133"/>
        <v>1</v>
      </c>
      <c r="Z456" s="64">
        <f t="shared" si="134"/>
        <v>1</v>
      </c>
      <c r="AA456" s="64">
        <f t="shared" si="135"/>
        <v>1</v>
      </c>
    </row>
    <row r="457" spans="1:27" ht="83.25" customHeight="1" x14ac:dyDescent="0.8">
      <c r="A457" s="29">
        <v>455</v>
      </c>
      <c r="B457" s="31" t="s">
        <v>551</v>
      </c>
      <c r="C457" s="5" t="s">
        <v>1063</v>
      </c>
      <c r="D457" s="11">
        <v>34801</v>
      </c>
      <c r="E457" s="7" t="s">
        <v>511</v>
      </c>
      <c r="F457" s="25" t="s">
        <v>552</v>
      </c>
      <c r="G457" s="80">
        <v>61442478</v>
      </c>
      <c r="H457" s="74" t="s">
        <v>1517</v>
      </c>
      <c r="I457" s="3"/>
      <c r="J457" s="60"/>
      <c r="K457" s="61">
        <f t="shared" si="119"/>
        <v>1</v>
      </c>
      <c r="L457" s="62" t="str">
        <f t="shared" si="120"/>
        <v>61442478</v>
      </c>
      <c r="M457" s="66" t="str">
        <f t="shared" si="121"/>
        <v>061442478</v>
      </c>
      <c r="N457" s="63">
        <f t="shared" si="122"/>
        <v>1</v>
      </c>
      <c r="O457" s="63">
        <f t="shared" si="123"/>
        <v>1</v>
      </c>
      <c r="P457" s="63">
        <f t="shared" si="124"/>
        <v>1</v>
      </c>
      <c r="Q457" s="64">
        <f t="shared" si="125"/>
        <v>1</v>
      </c>
      <c r="R457" s="65" t="str">
        <f t="shared" si="126"/>
        <v>087405735</v>
      </c>
      <c r="S457" s="62" t="str">
        <f t="shared" si="127"/>
        <v>087405735</v>
      </c>
      <c r="T457" s="63" t="e">
        <f t="shared" si="128"/>
        <v>#VALUE!</v>
      </c>
      <c r="U457" s="62" t="str">
        <f t="shared" si="129"/>
        <v>087405735</v>
      </c>
      <c r="V457" s="66" t="str">
        <f t="shared" si="130"/>
        <v>087405735</v>
      </c>
      <c r="W457" s="63">
        <f t="shared" si="131"/>
        <v>1</v>
      </c>
      <c r="X457" s="67">
        <f t="shared" si="132"/>
        <v>1</v>
      </c>
      <c r="Y457" s="63">
        <f t="shared" si="133"/>
        <v>1</v>
      </c>
      <c r="Z457" s="64">
        <f t="shared" si="134"/>
        <v>1</v>
      </c>
      <c r="AA457" s="64">
        <f t="shared" si="135"/>
        <v>1</v>
      </c>
    </row>
    <row r="458" spans="1:27" ht="83.25" customHeight="1" x14ac:dyDescent="0.8">
      <c r="A458" s="29">
        <v>456</v>
      </c>
      <c r="B458" s="31" t="s">
        <v>1012</v>
      </c>
      <c r="C458" s="5" t="s">
        <v>1061</v>
      </c>
      <c r="D458" s="6">
        <v>29014</v>
      </c>
      <c r="E458" s="7" t="s">
        <v>511</v>
      </c>
      <c r="F458" s="8" t="s">
        <v>462</v>
      </c>
      <c r="G458" s="76">
        <v>20080162</v>
      </c>
      <c r="H458" s="74" t="s">
        <v>1518</v>
      </c>
      <c r="I458" s="3"/>
      <c r="J458" s="60"/>
      <c r="K458" s="61">
        <f t="shared" si="119"/>
        <v>1</v>
      </c>
      <c r="L458" s="62" t="str">
        <f t="shared" si="120"/>
        <v>20080162</v>
      </c>
      <c r="M458" s="66" t="str">
        <f t="shared" si="121"/>
        <v>020080162</v>
      </c>
      <c r="N458" s="63">
        <f t="shared" si="122"/>
        <v>1</v>
      </c>
      <c r="O458" s="63">
        <f t="shared" si="123"/>
        <v>1</v>
      </c>
      <c r="P458" s="63">
        <f t="shared" si="124"/>
        <v>1</v>
      </c>
      <c r="Q458" s="64">
        <f t="shared" si="125"/>
        <v>1</v>
      </c>
      <c r="R458" s="65" t="str">
        <f t="shared" si="126"/>
        <v>016426458</v>
      </c>
      <c r="S458" s="62" t="str">
        <f t="shared" si="127"/>
        <v>016426458</v>
      </c>
      <c r="T458" s="63" t="e">
        <f t="shared" si="128"/>
        <v>#VALUE!</v>
      </c>
      <c r="U458" s="62" t="str">
        <f t="shared" si="129"/>
        <v>016426458</v>
      </c>
      <c r="V458" s="66" t="str">
        <f t="shared" si="130"/>
        <v>016426458</v>
      </c>
      <c r="W458" s="63">
        <f t="shared" si="131"/>
        <v>1</v>
      </c>
      <c r="X458" s="67">
        <f t="shared" si="132"/>
        <v>1</v>
      </c>
      <c r="Y458" s="63">
        <f t="shared" si="133"/>
        <v>1</v>
      </c>
      <c r="Z458" s="64">
        <f t="shared" si="134"/>
        <v>1</v>
      </c>
      <c r="AA458" s="64">
        <f t="shared" si="135"/>
        <v>1</v>
      </c>
    </row>
    <row r="459" spans="1:27" ht="83.25" customHeight="1" x14ac:dyDescent="0.8">
      <c r="A459" s="29">
        <v>457</v>
      </c>
      <c r="B459" s="31" t="s">
        <v>987</v>
      </c>
      <c r="C459" s="5" t="s">
        <v>1061</v>
      </c>
      <c r="D459" s="11">
        <v>33887</v>
      </c>
      <c r="E459" s="7" t="s">
        <v>534</v>
      </c>
      <c r="F459" s="12" t="s">
        <v>437</v>
      </c>
      <c r="G459" s="77">
        <v>160316200</v>
      </c>
      <c r="H459" s="74" t="s">
        <v>1519</v>
      </c>
      <c r="I459" s="3"/>
      <c r="J459" s="60"/>
      <c r="K459" s="61">
        <f t="shared" si="119"/>
        <v>1</v>
      </c>
      <c r="L459" s="62" t="str">
        <f t="shared" si="120"/>
        <v>160316200</v>
      </c>
      <c r="M459" s="66" t="str">
        <f t="shared" si="121"/>
        <v>160316200</v>
      </c>
      <c r="N459" s="63">
        <f t="shared" si="122"/>
        <v>1</v>
      </c>
      <c r="O459" s="63">
        <f t="shared" si="123"/>
        <v>1</v>
      </c>
      <c r="P459" s="63">
        <f t="shared" si="124"/>
        <v>1</v>
      </c>
      <c r="Q459" s="64">
        <f t="shared" si="125"/>
        <v>1</v>
      </c>
      <c r="R459" s="65" t="str">
        <f t="shared" si="126"/>
        <v>0964008747</v>
      </c>
      <c r="S459" s="62" t="str">
        <f t="shared" si="127"/>
        <v>0964008747</v>
      </c>
      <c r="T459" s="63" t="e">
        <f t="shared" si="128"/>
        <v>#VALUE!</v>
      </c>
      <c r="U459" s="62" t="str">
        <f t="shared" si="129"/>
        <v>0964008747</v>
      </c>
      <c r="V459" s="66" t="str">
        <f t="shared" si="130"/>
        <v>0964008747</v>
      </c>
      <c r="W459" s="63">
        <f t="shared" si="131"/>
        <v>1</v>
      </c>
      <c r="X459" s="67">
        <f t="shared" si="132"/>
        <v>1</v>
      </c>
      <c r="Y459" s="63">
        <f t="shared" si="133"/>
        <v>1</v>
      </c>
      <c r="Z459" s="64">
        <f t="shared" si="134"/>
        <v>1</v>
      </c>
      <c r="AA459" s="64">
        <f t="shared" si="135"/>
        <v>1</v>
      </c>
    </row>
    <row r="460" spans="1:27" ht="83.25" customHeight="1" x14ac:dyDescent="0.8">
      <c r="A460" s="29">
        <v>458</v>
      </c>
      <c r="B460" s="31" t="s">
        <v>988</v>
      </c>
      <c r="C460" s="5" t="s">
        <v>1063</v>
      </c>
      <c r="D460" s="6">
        <v>26666</v>
      </c>
      <c r="E460" s="7" t="s">
        <v>534</v>
      </c>
      <c r="F460" s="8" t="s">
        <v>438</v>
      </c>
      <c r="G460" s="76">
        <v>10294052</v>
      </c>
      <c r="H460" s="74" t="s">
        <v>1520</v>
      </c>
      <c r="I460" s="3"/>
      <c r="J460" s="60"/>
      <c r="K460" s="61">
        <f t="shared" si="119"/>
        <v>1</v>
      </c>
      <c r="L460" s="62" t="str">
        <f t="shared" si="120"/>
        <v>10294052</v>
      </c>
      <c r="M460" s="66" t="str">
        <f t="shared" si="121"/>
        <v>010294052</v>
      </c>
      <c r="N460" s="63">
        <f t="shared" si="122"/>
        <v>1</v>
      </c>
      <c r="O460" s="63">
        <f t="shared" si="123"/>
        <v>1</v>
      </c>
      <c r="P460" s="63">
        <f t="shared" si="124"/>
        <v>1</v>
      </c>
      <c r="Q460" s="64">
        <f t="shared" si="125"/>
        <v>1</v>
      </c>
      <c r="R460" s="65" t="str">
        <f t="shared" si="126"/>
        <v>095920900</v>
      </c>
      <c r="S460" s="62" t="str">
        <f t="shared" si="127"/>
        <v>095920900</v>
      </c>
      <c r="T460" s="63" t="e">
        <f t="shared" si="128"/>
        <v>#VALUE!</v>
      </c>
      <c r="U460" s="62" t="str">
        <f t="shared" si="129"/>
        <v>095920900</v>
      </c>
      <c r="V460" s="66" t="str">
        <f t="shared" si="130"/>
        <v>095920900</v>
      </c>
      <c r="W460" s="63">
        <f t="shared" si="131"/>
        <v>1</v>
      </c>
      <c r="X460" s="67">
        <f t="shared" si="132"/>
        <v>1</v>
      </c>
      <c r="Y460" s="63">
        <f t="shared" si="133"/>
        <v>1</v>
      </c>
      <c r="Z460" s="64">
        <f t="shared" si="134"/>
        <v>1</v>
      </c>
      <c r="AA460" s="64">
        <f t="shared" si="135"/>
        <v>1</v>
      </c>
    </row>
    <row r="461" spans="1:27" ht="83.25" customHeight="1" x14ac:dyDescent="0.8">
      <c r="A461" s="29">
        <v>459</v>
      </c>
      <c r="B461" s="31" t="s">
        <v>989</v>
      </c>
      <c r="C461" s="5" t="s">
        <v>1061</v>
      </c>
      <c r="D461" s="6">
        <v>33706</v>
      </c>
      <c r="E461" s="7" t="s">
        <v>534</v>
      </c>
      <c r="F461" s="8" t="s">
        <v>439</v>
      </c>
      <c r="G461" s="76">
        <v>20888582</v>
      </c>
      <c r="H461" s="74" t="s">
        <v>1521</v>
      </c>
      <c r="I461" s="3"/>
      <c r="J461" s="60"/>
      <c r="K461" s="61">
        <f t="shared" si="119"/>
        <v>1</v>
      </c>
      <c r="L461" s="62" t="str">
        <f t="shared" si="120"/>
        <v>20888582</v>
      </c>
      <c r="M461" s="66" t="str">
        <f t="shared" si="121"/>
        <v>020888582</v>
      </c>
      <c r="N461" s="63">
        <f t="shared" si="122"/>
        <v>1</v>
      </c>
      <c r="O461" s="63">
        <f t="shared" si="123"/>
        <v>1</v>
      </c>
      <c r="P461" s="63">
        <f t="shared" si="124"/>
        <v>1</v>
      </c>
      <c r="Q461" s="64">
        <f t="shared" si="125"/>
        <v>1</v>
      </c>
      <c r="R461" s="65" t="str">
        <f t="shared" si="126"/>
        <v>0969239870</v>
      </c>
      <c r="S461" s="62" t="str">
        <f t="shared" si="127"/>
        <v>0969239870</v>
      </c>
      <c r="T461" s="63" t="e">
        <f t="shared" si="128"/>
        <v>#VALUE!</v>
      </c>
      <c r="U461" s="62" t="str">
        <f t="shared" si="129"/>
        <v>0969239870</v>
      </c>
      <c r="V461" s="66" t="str">
        <f t="shared" si="130"/>
        <v>0969239870</v>
      </c>
      <c r="W461" s="63">
        <f t="shared" si="131"/>
        <v>1</v>
      </c>
      <c r="X461" s="67">
        <f t="shared" si="132"/>
        <v>1</v>
      </c>
      <c r="Y461" s="63">
        <f t="shared" si="133"/>
        <v>1</v>
      </c>
      <c r="Z461" s="64">
        <f t="shared" si="134"/>
        <v>1</v>
      </c>
      <c r="AA461" s="64">
        <f t="shared" si="135"/>
        <v>1</v>
      </c>
    </row>
    <row r="462" spans="1:27" ht="83.25" customHeight="1" x14ac:dyDescent="0.8">
      <c r="A462" s="29">
        <v>460</v>
      </c>
      <c r="B462" s="31" t="s">
        <v>990</v>
      </c>
      <c r="C462" s="5" t="s">
        <v>1061</v>
      </c>
      <c r="D462" s="11">
        <v>30317</v>
      </c>
      <c r="E462" s="7" t="s">
        <v>534</v>
      </c>
      <c r="F462" s="12" t="s">
        <v>440</v>
      </c>
      <c r="G462" s="77">
        <v>50643227</v>
      </c>
      <c r="H462" s="74" t="s">
        <v>1522</v>
      </c>
      <c r="I462" s="3"/>
      <c r="J462" s="60"/>
      <c r="K462" s="61">
        <f t="shared" si="119"/>
        <v>1</v>
      </c>
      <c r="L462" s="62" t="str">
        <f t="shared" si="120"/>
        <v>50643227</v>
      </c>
      <c r="M462" s="66" t="str">
        <f t="shared" si="121"/>
        <v>050643227</v>
      </c>
      <c r="N462" s="63">
        <f t="shared" si="122"/>
        <v>1</v>
      </c>
      <c r="O462" s="63">
        <f t="shared" si="123"/>
        <v>1</v>
      </c>
      <c r="P462" s="63">
        <f t="shared" si="124"/>
        <v>1</v>
      </c>
      <c r="Q462" s="64">
        <f t="shared" si="125"/>
        <v>1</v>
      </c>
      <c r="R462" s="65" t="str">
        <f t="shared" si="126"/>
        <v>0966141930</v>
      </c>
      <c r="S462" s="62" t="str">
        <f t="shared" si="127"/>
        <v>0966141930</v>
      </c>
      <c r="T462" s="63" t="e">
        <f t="shared" si="128"/>
        <v>#VALUE!</v>
      </c>
      <c r="U462" s="62" t="str">
        <f t="shared" si="129"/>
        <v>0966141930</v>
      </c>
      <c r="V462" s="66" t="str">
        <f t="shared" si="130"/>
        <v>0966141930</v>
      </c>
      <c r="W462" s="63">
        <f t="shared" si="131"/>
        <v>1</v>
      </c>
      <c r="X462" s="67">
        <f t="shared" si="132"/>
        <v>1</v>
      </c>
      <c r="Y462" s="63">
        <f t="shared" si="133"/>
        <v>1</v>
      </c>
      <c r="Z462" s="64">
        <f t="shared" si="134"/>
        <v>1</v>
      </c>
      <c r="AA462" s="64">
        <f t="shared" si="135"/>
        <v>1</v>
      </c>
    </row>
    <row r="463" spans="1:27" ht="83.25" customHeight="1" x14ac:dyDescent="0.8">
      <c r="A463" s="29">
        <v>461</v>
      </c>
      <c r="B463" s="31" t="s">
        <v>991</v>
      </c>
      <c r="C463" s="5" t="s">
        <v>1061</v>
      </c>
      <c r="D463" s="6">
        <v>28924</v>
      </c>
      <c r="E463" s="7" t="s">
        <v>534</v>
      </c>
      <c r="F463" s="8" t="s">
        <v>441</v>
      </c>
      <c r="G463" s="76">
        <v>20082599</v>
      </c>
      <c r="H463" s="74" t="s">
        <v>1523</v>
      </c>
      <c r="I463" s="3"/>
      <c r="J463" s="60"/>
      <c r="K463" s="61">
        <f t="shared" si="119"/>
        <v>1</v>
      </c>
      <c r="L463" s="62" t="str">
        <f t="shared" si="120"/>
        <v>20082599</v>
      </c>
      <c r="M463" s="66" t="str">
        <f t="shared" si="121"/>
        <v>020082599</v>
      </c>
      <c r="N463" s="63">
        <f t="shared" si="122"/>
        <v>1</v>
      </c>
      <c r="O463" s="63">
        <f t="shared" si="123"/>
        <v>1</v>
      </c>
      <c r="P463" s="63">
        <f t="shared" si="124"/>
        <v>1</v>
      </c>
      <c r="Q463" s="64">
        <f t="shared" si="125"/>
        <v>1</v>
      </c>
      <c r="R463" s="65" t="str">
        <f t="shared" si="126"/>
        <v>015578512</v>
      </c>
      <c r="S463" s="62" t="str">
        <f t="shared" si="127"/>
        <v>015578512</v>
      </c>
      <c r="T463" s="63" t="e">
        <f t="shared" si="128"/>
        <v>#VALUE!</v>
      </c>
      <c r="U463" s="62" t="str">
        <f t="shared" si="129"/>
        <v>015578512</v>
      </c>
      <c r="V463" s="66" t="str">
        <f t="shared" si="130"/>
        <v>015578512</v>
      </c>
      <c r="W463" s="63">
        <f t="shared" si="131"/>
        <v>1</v>
      </c>
      <c r="X463" s="67">
        <f t="shared" si="132"/>
        <v>1</v>
      </c>
      <c r="Y463" s="63">
        <f t="shared" si="133"/>
        <v>1</v>
      </c>
      <c r="Z463" s="64">
        <f t="shared" si="134"/>
        <v>1</v>
      </c>
      <c r="AA463" s="64">
        <f t="shared" si="135"/>
        <v>1</v>
      </c>
    </row>
    <row r="464" spans="1:27" ht="83.25" customHeight="1" x14ac:dyDescent="0.8">
      <c r="A464" s="29">
        <v>462</v>
      </c>
      <c r="B464" s="31" t="s">
        <v>992</v>
      </c>
      <c r="C464" s="5" t="s">
        <v>1061</v>
      </c>
      <c r="D464" s="6">
        <v>34034</v>
      </c>
      <c r="E464" s="7" t="s">
        <v>534</v>
      </c>
      <c r="F464" s="8" t="s">
        <v>442</v>
      </c>
      <c r="G464" s="76">
        <v>40425338</v>
      </c>
      <c r="H464" s="74" t="s">
        <v>1524</v>
      </c>
      <c r="I464" s="3"/>
      <c r="J464" s="60"/>
      <c r="K464" s="61">
        <f t="shared" si="119"/>
        <v>1</v>
      </c>
      <c r="L464" s="62" t="str">
        <f t="shared" si="120"/>
        <v>40425338</v>
      </c>
      <c r="M464" s="66" t="str">
        <f t="shared" si="121"/>
        <v>040425338</v>
      </c>
      <c r="N464" s="63">
        <f t="shared" si="122"/>
        <v>1</v>
      </c>
      <c r="O464" s="63">
        <f t="shared" si="123"/>
        <v>1</v>
      </c>
      <c r="P464" s="63">
        <f t="shared" si="124"/>
        <v>1</v>
      </c>
      <c r="Q464" s="64">
        <f t="shared" si="125"/>
        <v>1</v>
      </c>
      <c r="R464" s="65" t="str">
        <f t="shared" si="126"/>
        <v>0978125947</v>
      </c>
      <c r="S464" s="62" t="str">
        <f t="shared" si="127"/>
        <v>0978125947</v>
      </c>
      <c r="T464" s="63" t="e">
        <f t="shared" si="128"/>
        <v>#VALUE!</v>
      </c>
      <c r="U464" s="62" t="str">
        <f t="shared" si="129"/>
        <v>0978125947</v>
      </c>
      <c r="V464" s="66" t="str">
        <f t="shared" si="130"/>
        <v>0978125947</v>
      </c>
      <c r="W464" s="63">
        <f t="shared" si="131"/>
        <v>1</v>
      </c>
      <c r="X464" s="67">
        <f t="shared" si="132"/>
        <v>1</v>
      </c>
      <c r="Y464" s="63">
        <f t="shared" si="133"/>
        <v>1</v>
      </c>
      <c r="Z464" s="64">
        <f t="shared" si="134"/>
        <v>1</v>
      </c>
      <c r="AA464" s="64">
        <f t="shared" si="135"/>
        <v>1</v>
      </c>
    </row>
    <row r="465" spans="1:27" ht="83.25" customHeight="1" x14ac:dyDescent="0.8">
      <c r="A465" s="29">
        <v>463</v>
      </c>
      <c r="B465" s="31" t="s">
        <v>993</v>
      </c>
      <c r="C465" s="5" t="s">
        <v>1061</v>
      </c>
      <c r="D465" s="6">
        <v>35617</v>
      </c>
      <c r="E465" s="7" t="s">
        <v>534</v>
      </c>
      <c r="F465" s="8" t="s">
        <v>443</v>
      </c>
      <c r="G465" s="76">
        <v>70267883</v>
      </c>
      <c r="H465" s="74" t="s">
        <v>1525</v>
      </c>
      <c r="I465" s="3"/>
      <c r="J465" s="60"/>
      <c r="K465" s="61">
        <f t="shared" si="119"/>
        <v>1</v>
      </c>
      <c r="L465" s="62" t="str">
        <f t="shared" si="120"/>
        <v>70267883</v>
      </c>
      <c r="M465" s="66" t="str">
        <f t="shared" si="121"/>
        <v>070267883</v>
      </c>
      <c r="N465" s="63">
        <f t="shared" si="122"/>
        <v>1</v>
      </c>
      <c r="O465" s="63">
        <f t="shared" si="123"/>
        <v>1</v>
      </c>
      <c r="P465" s="63">
        <f t="shared" si="124"/>
        <v>1</v>
      </c>
      <c r="Q465" s="64">
        <f t="shared" si="125"/>
        <v>1</v>
      </c>
      <c r="R465" s="65" t="str">
        <f t="shared" si="126"/>
        <v>0885361972</v>
      </c>
      <c r="S465" s="62" t="str">
        <f t="shared" si="127"/>
        <v>0885361972</v>
      </c>
      <c r="T465" s="63" t="e">
        <f t="shared" si="128"/>
        <v>#VALUE!</v>
      </c>
      <c r="U465" s="62" t="str">
        <f t="shared" si="129"/>
        <v>0885361972</v>
      </c>
      <c r="V465" s="66" t="str">
        <f t="shared" si="130"/>
        <v>0885361972</v>
      </c>
      <c r="W465" s="63">
        <f t="shared" si="131"/>
        <v>1</v>
      </c>
      <c r="X465" s="67">
        <f t="shared" si="132"/>
        <v>1</v>
      </c>
      <c r="Y465" s="63">
        <f t="shared" si="133"/>
        <v>1</v>
      </c>
      <c r="Z465" s="64">
        <f t="shared" si="134"/>
        <v>1</v>
      </c>
      <c r="AA465" s="64">
        <f t="shared" si="135"/>
        <v>1</v>
      </c>
    </row>
    <row r="466" spans="1:27" ht="83.25" customHeight="1" x14ac:dyDescent="0.8">
      <c r="A466" s="29">
        <v>464</v>
      </c>
      <c r="B466" s="31" t="s">
        <v>994</v>
      </c>
      <c r="C466" s="5" t="s">
        <v>1061</v>
      </c>
      <c r="D466" s="6">
        <v>32968</v>
      </c>
      <c r="E466" s="7" t="s">
        <v>534</v>
      </c>
      <c r="F466" s="8" t="s">
        <v>444</v>
      </c>
      <c r="G466" s="76">
        <v>40442850</v>
      </c>
      <c r="H466" s="74" t="s">
        <v>1526</v>
      </c>
      <c r="I466" s="3"/>
      <c r="J466" s="60"/>
      <c r="K466" s="61">
        <f t="shared" si="119"/>
        <v>1</v>
      </c>
      <c r="L466" s="62" t="str">
        <f t="shared" si="120"/>
        <v>40442850</v>
      </c>
      <c r="M466" s="66" t="str">
        <f t="shared" si="121"/>
        <v>040442850</v>
      </c>
      <c r="N466" s="63">
        <f t="shared" si="122"/>
        <v>1</v>
      </c>
      <c r="O466" s="63">
        <f t="shared" si="123"/>
        <v>1</v>
      </c>
      <c r="P466" s="63">
        <f t="shared" si="124"/>
        <v>1</v>
      </c>
      <c r="Q466" s="64">
        <f t="shared" si="125"/>
        <v>1</v>
      </c>
      <c r="R466" s="65" t="str">
        <f t="shared" si="126"/>
        <v>015646216</v>
      </c>
      <c r="S466" s="62" t="str">
        <f t="shared" si="127"/>
        <v>015646216</v>
      </c>
      <c r="T466" s="63" t="e">
        <f t="shared" si="128"/>
        <v>#VALUE!</v>
      </c>
      <c r="U466" s="62" t="str">
        <f t="shared" si="129"/>
        <v>015646216</v>
      </c>
      <c r="V466" s="66" t="str">
        <f t="shared" si="130"/>
        <v>015646216</v>
      </c>
      <c r="W466" s="63">
        <f t="shared" si="131"/>
        <v>1</v>
      </c>
      <c r="X466" s="67">
        <f t="shared" si="132"/>
        <v>1</v>
      </c>
      <c r="Y466" s="63">
        <f t="shared" si="133"/>
        <v>1</v>
      </c>
      <c r="Z466" s="64">
        <f t="shared" si="134"/>
        <v>1</v>
      </c>
      <c r="AA466" s="64">
        <f t="shared" si="135"/>
        <v>1</v>
      </c>
    </row>
    <row r="467" spans="1:27" ht="83.25" customHeight="1" x14ac:dyDescent="0.8">
      <c r="A467" s="29">
        <v>465</v>
      </c>
      <c r="B467" s="31" t="s">
        <v>995</v>
      </c>
      <c r="C467" s="5" t="s">
        <v>1061</v>
      </c>
      <c r="D467" s="6">
        <v>34092</v>
      </c>
      <c r="E467" s="7" t="s">
        <v>534</v>
      </c>
      <c r="F467" s="8" t="s">
        <v>445</v>
      </c>
      <c r="G467" s="76">
        <v>40311287</v>
      </c>
      <c r="H467" s="74" t="s">
        <v>1527</v>
      </c>
      <c r="I467" s="3"/>
      <c r="J467" s="60"/>
      <c r="K467" s="61">
        <f t="shared" si="119"/>
        <v>1</v>
      </c>
      <c r="L467" s="62" t="str">
        <f t="shared" si="120"/>
        <v>40311287</v>
      </c>
      <c r="M467" s="66" t="str">
        <f t="shared" si="121"/>
        <v>040311287</v>
      </c>
      <c r="N467" s="63">
        <f t="shared" si="122"/>
        <v>1</v>
      </c>
      <c r="O467" s="63">
        <f t="shared" si="123"/>
        <v>1</v>
      </c>
      <c r="P467" s="63">
        <f t="shared" si="124"/>
        <v>1</v>
      </c>
      <c r="Q467" s="64">
        <f t="shared" si="125"/>
        <v>1</v>
      </c>
      <c r="R467" s="65" t="str">
        <f t="shared" si="126"/>
        <v>017273296</v>
      </c>
      <c r="S467" s="62" t="str">
        <f t="shared" si="127"/>
        <v>017273296</v>
      </c>
      <c r="T467" s="63" t="e">
        <f t="shared" si="128"/>
        <v>#VALUE!</v>
      </c>
      <c r="U467" s="62" t="str">
        <f t="shared" si="129"/>
        <v>017273296</v>
      </c>
      <c r="V467" s="66" t="str">
        <f t="shared" si="130"/>
        <v>017273296</v>
      </c>
      <c r="W467" s="63">
        <f t="shared" si="131"/>
        <v>1</v>
      </c>
      <c r="X467" s="67">
        <f t="shared" si="132"/>
        <v>1</v>
      </c>
      <c r="Y467" s="63">
        <f t="shared" si="133"/>
        <v>1</v>
      </c>
      <c r="Z467" s="64">
        <f t="shared" si="134"/>
        <v>1</v>
      </c>
      <c r="AA467" s="64">
        <f t="shared" si="135"/>
        <v>1</v>
      </c>
    </row>
    <row r="468" spans="1:27" ht="83.25" customHeight="1" x14ac:dyDescent="0.8">
      <c r="A468" s="29">
        <v>466</v>
      </c>
      <c r="B468" s="31" t="s">
        <v>996</v>
      </c>
      <c r="C468" s="5" t="s">
        <v>1061</v>
      </c>
      <c r="D468" s="11">
        <v>35462</v>
      </c>
      <c r="E468" s="7" t="s">
        <v>534</v>
      </c>
      <c r="F468" s="12" t="s">
        <v>446</v>
      </c>
      <c r="G468" s="77">
        <v>30885768</v>
      </c>
      <c r="H468" s="74" t="s">
        <v>1528</v>
      </c>
      <c r="I468" s="3"/>
      <c r="J468" s="60"/>
      <c r="K468" s="61">
        <f t="shared" si="119"/>
        <v>1</v>
      </c>
      <c r="L468" s="62" t="str">
        <f t="shared" si="120"/>
        <v>30885768</v>
      </c>
      <c r="M468" s="66" t="str">
        <f t="shared" si="121"/>
        <v>030885768</v>
      </c>
      <c r="N468" s="63">
        <f t="shared" si="122"/>
        <v>1</v>
      </c>
      <c r="O468" s="63">
        <f t="shared" si="123"/>
        <v>1</v>
      </c>
      <c r="P468" s="63">
        <f t="shared" si="124"/>
        <v>1</v>
      </c>
      <c r="Q468" s="64">
        <f t="shared" si="125"/>
        <v>1</v>
      </c>
      <c r="R468" s="65" t="str">
        <f t="shared" si="126"/>
        <v>070347935</v>
      </c>
      <c r="S468" s="62" t="str">
        <f t="shared" si="127"/>
        <v>070347935</v>
      </c>
      <c r="T468" s="63" t="e">
        <f t="shared" si="128"/>
        <v>#VALUE!</v>
      </c>
      <c r="U468" s="62" t="str">
        <f t="shared" si="129"/>
        <v>070347935</v>
      </c>
      <c r="V468" s="66" t="str">
        <f t="shared" si="130"/>
        <v>070347935</v>
      </c>
      <c r="W468" s="63">
        <f t="shared" si="131"/>
        <v>1</v>
      </c>
      <c r="X468" s="67">
        <f t="shared" si="132"/>
        <v>1</v>
      </c>
      <c r="Y468" s="63">
        <f t="shared" si="133"/>
        <v>1</v>
      </c>
      <c r="Z468" s="64">
        <f t="shared" si="134"/>
        <v>1</v>
      </c>
      <c r="AA468" s="64">
        <f t="shared" si="135"/>
        <v>1</v>
      </c>
    </row>
    <row r="469" spans="1:27" ht="83.25" customHeight="1" x14ac:dyDescent="0.8">
      <c r="A469" s="29">
        <v>467</v>
      </c>
      <c r="B469" s="31" t="s">
        <v>997</v>
      </c>
      <c r="C469" s="5" t="s">
        <v>1061</v>
      </c>
      <c r="D469" s="11">
        <v>36289</v>
      </c>
      <c r="E469" s="7" t="s">
        <v>534</v>
      </c>
      <c r="F469" s="12" t="s">
        <v>447</v>
      </c>
      <c r="G469" s="77">
        <v>61680718</v>
      </c>
      <c r="H469" s="74" t="s">
        <v>1529</v>
      </c>
      <c r="I469" s="3"/>
      <c r="J469" s="60"/>
      <c r="K469" s="61">
        <f t="shared" si="119"/>
        <v>1</v>
      </c>
      <c r="L469" s="62" t="str">
        <f t="shared" si="120"/>
        <v>61680718</v>
      </c>
      <c r="M469" s="66" t="str">
        <f t="shared" si="121"/>
        <v>061680718</v>
      </c>
      <c r="N469" s="63">
        <f t="shared" si="122"/>
        <v>1</v>
      </c>
      <c r="O469" s="63">
        <f t="shared" si="123"/>
        <v>1</v>
      </c>
      <c r="P469" s="63">
        <f t="shared" si="124"/>
        <v>1</v>
      </c>
      <c r="Q469" s="64">
        <f t="shared" si="125"/>
        <v>1</v>
      </c>
      <c r="R469" s="65" t="str">
        <f t="shared" si="126"/>
        <v>069504742</v>
      </c>
      <c r="S469" s="62" t="str">
        <f t="shared" si="127"/>
        <v>069504742</v>
      </c>
      <c r="T469" s="63" t="e">
        <f t="shared" si="128"/>
        <v>#VALUE!</v>
      </c>
      <c r="U469" s="62" t="str">
        <f t="shared" si="129"/>
        <v>069504742</v>
      </c>
      <c r="V469" s="66" t="str">
        <f t="shared" si="130"/>
        <v>069504742</v>
      </c>
      <c r="W469" s="63">
        <f t="shared" si="131"/>
        <v>1</v>
      </c>
      <c r="X469" s="67">
        <f t="shared" si="132"/>
        <v>1</v>
      </c>
      <c r="Y469" s="63">
        <f t="shared" si="133"/>
        <v>1</v>
      </c>
      <c r="Z469" s="64">
        <f t="shared" si="134"/>
        <v>1</v>
      </c>
      <c r="AA469" s="64">
        <f t="shared" si="135"/>
        <v>1</v>
      </c>
    </row>
    <row r="470" spans="1:27" ht="83.25" customHeight="1" x14ac:dyDescent="0.8">
      <c r="A470" s="29">
        <v>468</v>
      </c>
      <c r="B470" s="31" t="s">
        <v>998</v>
      </c>
      <c r="C470" s="5" t="s">
        <v>1061</v>
      </c>
      <c r="D470" s="15">
        <v>32649</v>
      </c>
      <c r="E470" s="7" t="s">
        <v>534</v>
      </c>
      <c r="F470" s="16" t="s">
        <v>448</v>
      </c>
      <c r="G470" s="78">
        <v>40391177</v>
      </c>
      <c r="H470" s="74" t="s">
        <v>1530</v>
      </c>
      <c r="I470" s="3"/>
      <c r="J470" s="60"/>
      <c r="K470" s="61">
        <f t="shared" si="119"/>
        <v>1</v>
      </c>
      <c r="L470" s="62" t="str">
        <f t="shared" si="120"/>
        <v>40391177</v>
      </c>
      <c r="M470" s="66" t="str">
        <f t="shared" si="121"/>
        <v>040391177</v>
      </c>
      <c r="N470" s="63">
        <f t="shared" si="122"/>
        <v>1</v>
      </c>
      <c r="O470" s="63">
        <f t="shared" si="123"/>
        <v>1</v>
      </c>
      <c r="P470" s="63">
        <f t="shared" si="124"/>
        <v>1</v>
      </c>
      <c r="Q470" s="64">
        <f t="shared" si="125"/>
        <v>1</v>
      </c>
      <c r="R470" s="65" t="str">
        <f t="shared" si="126"/>
        <v>089253007</v>
      </c>
      <c r="S470" s="62" t="str">
        <f t="shared" si="127"/>
        <v>089253007</v>
      </c>
      <c r="T470" s="63" t="e">
        <f t="shared" si="128"/>
        <v>#VALUE!</v>
      </c>
      <c r="U470" s="62" t="str">
        <f t="shared" si="129"/>
        <v>089253007</v>
      </c>
      <c r="V470" s="66" t="str">
        <f t="shared" si="130"/>
        <v>089253007</v>
      </c>
      <c r="W470" s="63">
        <f t="shared" si="131"/>
        <v>1</v>
      </c>
      <c r="X470" s="67">
        <f t="shared" si="132"/>
        <v>1</v>
      </c>
      <c r="Y470" s="63">
        <f t="shared" si="133"/>
        <v>1</v>
      </c>
      <c r="Z470" s="64">
        <f t="shared" si="134"/>
        <v>1</v>
      </c>
      <c r="AA470" s="64">
        <f t="shared" si="135"/>
        <v>1</v>
      </c>
    </row>
    <row r="471" spans="1:27" ht="83.25" customHeight="1" x14ac:dyDescent="0.8">
      <c r="A471" s="29">
        <v>469</v>
      </c>
      <c r="B471" s="31" t="s">
        <v>999</v>
      </c>
      <c r="C471" s="5" t="s">
        <v>1063</v>
      </c>
      <c r="D471" s="11">
        <v>33423</v>
      </c>
      <c r="E471" s="7" t="s">
        <v>534</v>
      </c>
      <c r="F471" s="12" t="s">
        <v>449</v>
      </c>
      <c r="G471" s="77">
        <v>20848497</v>
      </c>
      <c r="H471" s="74" t="s">
        <v>1531</v>
      </c>
      <c r="I471" s="3"/>
      <c r="J471" s="60"/>
      <c r="K471" s="61">
        <f t="shared" si="119"/>
        <v>1</v>
      </c>
      <c r="L471" s="62" t="str">
        <f t="shared" si="120"/>
        <v>20848497</v>
      </c>
      <c r="M471" s="66" t="str">
        <f t="shared" si="121"/>
        <v>020848497</v>
      </c>
      <c r="N471" s="63">
        <f t="shared" si="122"/>
        <v>1</v>
      </c>
      <c r="O471" s="63">
        <f t="shared" si="123"/>
        <v>1</v>
      </c>
      <c r="P471" s="63">
        <f t="shared" si="124"/>
        <v>1</v>
      </c>
      <c r="Q471" s="64">
        <f t="shared" si="125"/>
        <v>1</v>
      </c>
      <c r="R471" s="65" t="str">
        <f t="shared" si="126"/>
        <v>098450547</v>
      </c>
      <c r="S471" s="62" t="str">
        <f t="shared" si="127"/>
        <v>098450547</v>
      </c>
      <c r="T471" s="63" t="e">
        <f t="shared" si="128"/>
        <v>#VALUE!</v>
      </c>
      <c r="U471" s="62" t="str">
        <f t="shared" si="129"/>
        <v>098450547</v>
      </c>
      <c r="V471" s="66" t="str">
        <f t="shared" si="130"/>
        <v>098450547</v>
      </c>
      <c r="W471" s="63">
        <f t="shared" si="131"/>
        <v>1</v>
      </c>
      <c r="X471" s="67">
        <f t="shared" si="132"/>
        <v>1</v>
      </c>
      <c r="Y471" s="63">
        <f t="shared" si="133"/>
        <v>1</v>
      </c>
      <c r="Z471" s="64">
        <f t="shared" si="134"/>
        <v>1</v>
      </c>
      <c r="AA471" s="64">
        <f t="shared" si="135"/>
        <v>1</v>
      </c>
    </row>
    <row r="472" spans="1:27" ht="83.25" customHeight="1" x14ac:dyDescent="0.8">
      <c r="A472" s="29">
        <v>470</v>
      </c>
      <c r="B472" s="31" t="s">
        <v>1000</v>
      </c>
      <c r="C472" s="5" t="s">
        <v>1061</v>
      </c>
      <c r="D472" s="11">
        <v>36124</v>
      </c>
      <c r="E472" s="7" t="s">
        <v>534</v>
      </c>
      <c r="F472" s="12" t="s">
        <v>450</v>
      </c>
      <c r="G472" s="77">
        <v>200179060</v>
      </c>
      <c r="H472" s="74" t="s">
        <v>1532</v>
      </c>
      <c r="I472" s="3"/>
      <c r="J472" s="60"/>
      <c r="K472" s="61">
        <f t="shared" si="119"/>
        <v>1</v>
      </c>
      <c r="L472" s="62" t="str">
        <f t="shared" si="120"/>
        <v>200179060</v>
      </c>
      <c r="M472" s="66" t="str">
        <f t="shared" si="121"/>
        <v>200179060</v>
      </c>
      <c r="N472" s="63">
        <f t="shared" si="122"/>
        <v>1</v>
      </c>
      <c r="O472" s="63">
        <f t="shared" si="123"/>
        <v>1</v>
      </c>
      <c r="P472" s="63">
        <f t="shared" si="124"/>
        <v>1</v>
      </c>
      <c r="Q472" s="64">
        <f t="shared" si="125"/>
        <v>1</v>
      </c>
      <c r="R472" s="65" t="str">
        <f t="shared" si="126"/>
        <v>0979783641</v>
      </c>
      <c r="S472" s="62" t="str">
        <f t="shared" si="127"/>
        <v>0979783641</v>
      </c>
      <c r="T472" s="63" t="e">
        <f t="shared" si="128"/>
        <v>#VALUE!</v>
      </c>
      <c r="U472" s="62" t="str">
        <f t="shared" si="129"/>
        <v>0979783641</v>
      </c>
      <c r="V472" s="66" t="str">
        <f t="shared" si="130"/>
        <v>0979783641</v>
      </c>
      <c r="W472" s="63">
        <f t="shared" si="131"/>
        <v>1</v>
      </c>
      <c r="X472" s="67">
        <f t="shared" si="132"/>
        <v>1</v>
      </c>
      <c r="Y472" s="63">
        <f t="shared" si="133"/>
        <v>1</v>
      </c>
      <c r="Z472" s="64">
        <f t="shared" si="134"/>
        <v>1</v>
      </c>
      <c r="AA472" s="64">
        <f t="shared" si="135"/>
        <v>1</v>
      </c>
    </row>
    <row r="473" spans="1:27" ht="83.25" customHeight="1" x14ac:dyDescent="0.8">
      <c r="A473" s="29">
        <v>471</v>
      </c>
      <c r="B473" s="31" t="s">
        <v>553</v>
      </c>
      <c r="C473" s="5" t="s">
        <v>1061</v>
      </c>
      <c r="D473" s="11">
        <v>30806</v>
      </c>
      <c r="E473" s="7" t="s">
        <v>534</v>
      </c>
      <c r="F473" s="25" t="s">
        <v>548</v>
      </c>
      <c r="G473" s="80">
        <v>51110255</v>
      </c>
      <c r="H473" s="74" t="s">
        <v>1533</v>
      </c>
      <c r="I473" s="3"/>
      <c r="J473" s="60">
        <v>2</v>
      </c>
      <c r="K473" s="61">
        <f t="shared" si="119"/>
        <v>1</v>
      </c>
      <c r="L473" s="62" t="str">
        <f t="shared" si="120"/>
        <v>51110255</v>
      </c>
      <c r="M473" s="66" t="str">
        <f t="shared" si="121"/>
        <v>051110255</v>
      </c>
      <c r="N473" s="63">
        <f t="shared" si="122"/>
        <v>1</v>
      </c>
      <c r="O473" s="63">
        <f t="shared" si="123"/>
        <v>1</v>
      </c>
      <c r="P473" s="63">
        <f t="shared" si="124"/>
        <v>1</v>
      </c>
      <c r="Q473" s="64">
        <f t="shared" si="125"/>
        <v>1</v>
      </c>
      <c r="R473" s="65" t="str">
        <f t="shared" si="126"/>
        <v>086248117</v>
      </c>
      <c r="S473" s="62" t="str">
        <f t="shared" si="127"/>
        <v>086248117</v>
      </c>
      <c r="T473" s="63" t="e">
        <f t="shared" si="128"/>
        <v>#VALUE!</v>
      </c>
      <c r="U473" s="62" t="str">
        <f t="shared" si="129"/>
        <v>086248117</v>
      </c>
      <c r="V473" s="66" t="str">
        <f t="shared" si="130"/>
        <v>086248117</v>
      </c>
      <c r="W473" s="63">
        <f t="shared" si="131"/>
        <v>1</v>
      </c>
      <c r="X473" s="67">
        <f t="shared" si="132"/>
        <v>1</v>
      </c>
      <c r="Y473" s="63">
        <f t="shared" si="133"/>
        <v>1</v>
      </c>
      <c r="Z473" s="64">
        <f t="shared" si="134"/>
        <v>1</v>
      </c>
      <c r="AA473" s="64">
        <f t="shared" si="135"/>
        <v>2</v>
      </c>
    </row>
    <row r="474" spans="1:27" ht="83.25" customHeight="1" x14ac:dyDescent="0.8">
      <c r="A474" s="29">
        <v>472</v>
      </c>
      <c r="B474" s="31" t="s">
        <v>1001</v>
      </c>
      <c r="C474" s="5" t="s">
        <v>1061</v>
      </c>
      <c r="D474" s="11">
        <v>36531</v>
      </c>
      <c r="E474" s="7" t="s">
        <v>535</v>
      </c>
      <c r="F474" s="12" t="s">
        <v>451</v>
      </c>
      <c r="G474" s="77">
        <v>171172788</v>
      </c>
      <c r="H474" s="74" t="s">
        <v>1534</v>
      </c>
      <c r="I474" s="3"/>
      <c r="J474" s="60"/>
      <c r="K474" s="61">
        <f t="shared" si="119"/>
        <v>1</v>
      </c>
      <c r="L474" s="62" t="str">
        <f t="shared" si="120"/>
        <v>171172788</v>
      </c>
      <c r="M474" s="66" t="str">
        <f t="shared" si="121"/>
        <v>171172788</v>
      </c>
      <c r="N474" s="63">
        <f t="shared" si="122"/>
        <v>1</v>
      </c>
      <c r="O474" s="63">
        <f t="shared" si="123"/>
        <v>1</v>
      </c>
      <c r="P474" s="63">
        <f t="shared" si="124"/>
        <v>1</v>
      </c>
      <c r="Q474" s="64">
        <f t="shared" si="125"/>
        <v>1</v>
      </c>
      <c r="R474" s="65" t="str">
        <f t="shared" si="126"/>
        <v>081258037</v>
      </c>
      <c r="S474" s="62" t="str">
        <f t="shared" si="127"/>
        <v>081258037</v>
      </c>
      <c r="T474" s="63" t="e">
        <f t="shared" si="128"/>
        <v>#VALUE!</v>
      </c>
      <c r="U474" s="62" t="str">
        <f t="shared" si="129"/>
        <v>081258037</v>
      </c>
      <c r="V474" s="66" t="str">
        <f t="shared" si="130"/>
        <v>081258037</v>
      </c>
      <c r="W474" s="63">
        <f t="shared" si="131"/>
        <v>1</v>
      </c>
      <c r="X474" s="67">
        <f t="shared" si="132"/>
        <v>1</v>
      </c>
      <c r="Y474" s="63">
        <f t="shared" si="133"/>
        <v>1</v>
      </c>
      <c r="Z474" s="64">
        <f t="shared" si="134"/>
        <v>1</v>
      </c>
      <c r="AA474" s="64">
        <f t="shared" si="135"/>
        <v>1</v>
      </c>
    </row>
    <row r="475" spans="1:27" ht="83.25" customHeight="1" x14ac:dyDescent="0.8">
      <c r="A475" s="29">
        <v>473</v>
      </c>
      <c r="B475" s="31" t="s">
        <v>1002</v>
      </c>
      <c r="C475" s="5" t="s">
        <v>1063</v>
      </c>
      <c r="D475" s="11">
        <v>36338</v>
      </c>
      <c r="E475" s="7" t="s">
        <v>535</v>
      </c>
      <c r="F475" s="12" t="s">
        <v>452</v>
      </c>
      <c r="G475" s="77">
        <v>11174851</v>
      </c>
      <c r="H475" s="74" t="s">
        <v>1535</v>
      </c>
      <c r="I475" s="3"/>
      <c r="J475" s="60"/>
      <c r="K475" s="61">
        <f t="shared" si="119"/>
        <v>1</v>
      </c>
      <c r="L475" s="62" t="str">
        <f t="shared" si="120"/>
        <v>11174851</v>
      </c>
      <c r="M475" s="66" t="str">
        <f t="shared" si="121"/>
        <v>011174851</v>
      </c>
      <c r="N475" s="63">
        <f t="shared" si="122"/>
        <v>1</v>
      </c>
      <c r="O475" s="63">
        <f t="shared" si="123"/>
        <v>1</v>
      </c>
      <c r="P475" s="63">
        <f t="shared" si="124"/>
        <v>1</v>
      </c>
      <c r="Q475" s="64">
        <f t="shared" si="125"/>
        <v>1</v>
      </c>
      <c r="R475" s="65" t="str">
        <f t="shared" si="126"/>
        <v>0966649967</v>
      </c>
      <c r="S475" s="62" t="str">
        <f t="shared" si="127"/>
        <v>0966649967</v>
      </c>
      <c r="T475" s="63" t="e">
        <f t="shared" si="128"/>
        <v>#VALUE!</v>
      </c>
      <c r="U475" s="62" t="str">
        <f t="shared" si="129"/>
        <v>0966649967</v>
      </c>
      <c r="V475" s="66" t="str">
        <f t="shared" si="130"/>
        <v>0966649967</v>
      </c>
      <c r="W475" s="63">
        <f t="shared" si="131"/>
        <v>1</v>
      </c>
      <c r="X475" s="67">
        <f t="shared" si="132"/>
        <v>1</v>
      </c>
      <c r="Y475" s="63">
        <f t="shared" si="133"/>
        <v>1</v>
      </c>
      <c r="Z475" s="64">
        <f t="shared" si="134"/>
        <v>1</v>
      </c>
      <c r="AA475" s="64">
        <f t="shared" si="135"/>
        <v>1</v>
      </c>
    </row>
    <row r="476" spans="1:27" ht="83.25" customHeight="1" x14ac:dyDescent="0.8">
      <c r="A476" s="29">
        <v>474</v>
      </c>
      <c r="B476" s="31" t="s">
        <v>1003</v>
      </c>
      <c r="C476" s="5" t="s">
        <v>1061</v>
      </c>
      <c r="D476" s="11">
        <v>35038</v>
      </c>
      <c r="E476" s="7" t="s">
        <v>535</v>
      </c>
      <c r="F476" s="12" t="s">
        <v>453</v>
      </c>
      <c r="G476" s="77">
        <v>150699739</v>
      </c>
      <c r="H476" s="74" t="s">
        <v>1536</v>
      </c>
      <c r="I476" s="3"/>
      <c r="J476" s="60"/>
      <c r="K476" s="61">
        <f t="shared" si="119"/>
        <v>1</v>
      </c>
      <c r="L476" s="62" t="str">
        <f t="shared" si="120"/>
        <v>150699739</v>
      </c>
      <c r="M476" s="66" t="str">
        <f t="shared" si="121"/>
        <v>150699739</v>
      </c>
      <c r="N476" s="63">
        <f t="shared" si="122"/>
        <v>1</v>
      </c>
      <c r="O476" s="63">
        <f t="shared" si="123"/>
        <v>1</v>
      </c>
      <c r="P476" s="63">
        <f t="shared" si="124"/>
        <v>1</v>
      </c>
      <c r="Q476" s="64">
        <f t="shared" si="125"/>
        <v>1</v>
      </c>
      <c r="R476" s="65" t="str">
        <f t="shared" si="126"/>
        <v>0886727603</v>
      </c>
      <c r="S476" s="62" t="str">
        <f t="shared" si="127"/>
        <v>0886727603</v>
      </c>
      <c r="T476" s="63" t="e">
        <f t="shared" si="128"/>
        <v>#VALUE!</v>
      </c>
      <c r="U476" s="62" t="str">
        <f t="shared" si="129"/>
        <v>0886727603</v>
      </c>
      <c r="V476" s="66" t="str">
        <f t="shared" si="130"/>
        <v>0886727603</v>
      </c>
      <c r="W476" s="63">
        <f t="shared" si="131"/>
        <v>1</v>
      </c>
      <c r="X476" s="67">
        <f t="shared" si="132"/>
        <v>1</v>
      </c>
      <c r="Y476" s="63">
        <f t="shared" si="133"/>
        <v>1</v>
      </c>
      <c r="Z476" s="64">
        <f t="shared" si="134"/>
        <v>1</v>
      </c>
      <c r="AA476" s="64">
        <f t="shared" si="135"/>
        <v>1</v>
      </c>
    </row>
    <row r="477" spans="1:27" ht="83.25" customHeight="1" x14ac:dyDescent="0.8">
      <c r="A477" s="29">
        <v>475</v>
      </c>
      <c r="B477" s="31" t="s">
        <v>1004</v>
      </c>
      <c r="C477" s="5" t="s">
        <v>1063</v>
      </c>
      <c r="D477" s="11">
        <v>36408</v>
      </c>
      <c r="E477" s="7" t="s">
        <v>535</v>
      </c>
      <c r="F477" s="12" t="s">
        <v>454</v>
      </c>
      <c r="G477" s="77">
        <v>62086432</v>
      </c>
      <c r="H477" s="74" t="s">
        <v>1537</v>
      </c>
      <c r="I477" s="3"/>
      <c r="J477" s="60"/>
      <c r="K477" s="61">
        <f t="shared" si="119"/>
        <v>1</v>
      </c>
      <c r="L477" s="62" t="str">
        <f t="shared" si="120"/>
        <v>62086432</v>
      </c>
      <c r="M477" s="66" t="str">
        <f t="shared" si="121"/>
        <v>062086432</v>
      </c>
      <c r="N477" s="63">
        <f t="shared" si="122"/>
        <v>1</v>
      </c>
      <c r="O477" s="63">
        <f t="shared" si="123"/>
        <v>1</v>
      </c>
      <c r="P477" s="63">
        <f t="shared" si="124"/>
        <v>1</v>
      </c>
      <c r="Q477" s="64">
        <f t="shared" si="125"/>
        <v>1</v>
      </c>
      <c r="R477" s="65" t="str">
        <f t="shared" si="126"/>
        <v>0972003580</v>
      </c>
      <c r="S477" s="62" t="str">
        <f t="shared" si="127"/>
        <v>0972003580</v>
      </c>
      <c r="T477" s="63" t="e">
        <f t="shared" si="128"/>
        <v>#VALUE!</v>
      </c>
      <c r="U477" s="62" t="str">
        <f t="shared" si="129"/>
        <v>0972003580</v>
      </c>
      <c r="V477" s="66" t="str">
        <f t="shared" si="130"/>
        <v>0972003580</v>
      </c>
      <c r="W477" s="63">
        <f t="shared" si="131"/>
        <v>1</v>
      </c>
      <c r="X477" s="67">
        <f t="shared" si="132"/>
        <v>1</v>
      </c>
      <c r="Y477" s="63">
        <f t="shared" si="133"/>
        <v>1</v>
      </c>
      <c r="Z477" s="64">
        <f t="shared" si="134"/>
        <v>1</v>
      </c>
      <c r="AA477" s="64">
        <f t="shared" si="135"/>
        <v>1</v>
      </c>
    </row>
    <row r="478" spans="1:27" ht="83.25" customHeight="1" x14ac:dyDescent="0.8">
      <c r="A478" s="29">
        <v>476</v>
      </c>
      <c r="B478" s="31" t="s">
        <v>1005</v>
      </c>
      <c r="C478" s="5" t="s">
        <v>1063</v>
      </c>
      <c r="D478" s="11">
        <v>36527</v>
      </c>
      <c r="E478" s="7" t="s">
        <v>535</v>
      </c>
      <c r="F478" s="12" t="s">
        <v>455</v>
      </c>
      <c r="G478" s="77">
        <v>31015926</v>
      </c>
      <c r="H478" s="74" t="s">
        <v>1538</v>
      </c>
      <c r="I478" s="3"/>
      <c r="J478" s="60"/>
      <c r="K478" s="61">
        <f t="shared" si="119"/>
        <v>1</v>
      </c>
      <c r="L478" s="62" t="str">
        <f t="shared" si="120"/>
        <v>31015926</v>
      </c>
      <c r="M478" s="66" t="str">
        <f t="shared" si="121"/>
        <v>031015926</v>
      </c>
      <c r="N478" s="63">
        <f t="shared" si="122"/>
        <v>1</v>
      </c>
      <c r="O478" s="63">
        <f t="shared" si="123"/>
        <v>1</v>
      </c>
      <c r="P478" s="63">
        <f t="shared" si="124"/>
        <v>1</v>
      </c>
      <c r="Q478" s="64">
        <f t="shared" si="125"/>
        <v>1</v>
      </c>
      <c r="R478" s="65" t="str">
        <f t="shared" si="126"/>
        <v>0965163101</v>
      </c>
      <c r="S478" s="62" t="str">
        <f t="shared" si="127"/>
        <v>0965163101</v>
      </c>
      <c r="T478" s="63" t="e">
        <f t="shared" si="128"/>
        <v>#VALUE!</v>
      </c>
      <c r="U478" s="62" t="str">
        <f t="shared" si="129"/>
        <v>0965163101</v>
      </c>
      <c r="V478" s="66" t="str">
        <f t="shared" si="130"/>
        <v>0965163101</v>
      </c>
      <c r="W478" s="63">
        <f t="shared" si="131"/>
        <v>1</v>
      </c>
      <c r="X478" s="67">
        <f t="shared" si="132"/>
        <v>1</v>
      </c>
      <c r="Y478" s="63">
        <f t="shared" si="133"/>
        <v>1</v>
      </c>
      <c r="Z478" s="64">
        <f t="shared" si="134"/>
        <v>1</v>
      </c>
      <c r="AA478" s="64">
        <f t="shared" si="135"/>
        <v>1</v>
      </c>
    </row>
    <row r="479" spans="1:27" ht="83.25" customHeight="1" x14ac:dyDescent="0.8">
      <c r="A479" s="29">
        <v>477</v>
      </c>
      <c r="B479" s="31" t="s">
        <v>1006</v>
      </c>
      <c r="C479" s="5" t="s">
        <v>1061</v>
      </c>
      <c r="D479" s="11">
        <v>35159</v>
      </c>
      <c r="E479" s="7" t="s">
        <v>535</v>
      </c>
      <c r="F479" s="12" t="s">
        <v>456</v>
      </c>
      <c r="G479" s="77">
        <v>30496508</v>
      </c>
      <c r="H479" s="74" t="s">
        <v>1539</v>
      </c>
      <c r="I479" s="3"/>
      <c r="J479" s="60"/>
      <c r="K479" s="61">
        <f t="shared" si="119"/>
        <v>1</v>
      </c>
      <c r="L479" s="62" t="str">
        <f t="shared" si="120"/>
        <v>30496508</v>
      </c>
      <c r="M479" s="66" t="str">
        <f t="shared" si="121"/>
        <v>030496508</v>
      </c>
      <c r="N479" s="63">
        <f t="shared" si="122"/>
        <v>1</v>
      </c>
      <c r="O479" s="63">
        <f t="shared" si="123"/>
        <v>1</v>
      </c>
      <c r="P479" s="63">
        <f t="shared" si="124"/>
        <v>1</v>
      </c>
      <c r="Q479" s="64">
        <f t="shared" si="125"/>
        <v>1</v>
      </c>
      <c r="R479" s="65" t="str">
        <f t="shared" si="126"/>
        <v>0969048313</v>
      </c>
      <c r="S479" s="62" t="str">
        <f t="shared" si="127"/>
        <v>0969048313</v>
      </c>
      <c r="T479" s="63" t="e">
        <f t="shared" si="128"/>
        <v>#VALUE!</v>
      </c>
      <c r="U479" s="62" t="str">
        <f t="shared" si="129"/>
        <v>0969048313</v>
      </c>
      <c r="V479" s="66" t="str">
        <f t="shared" si="130"/>
        <v>0969048313</v>
      </c>
      <c r="W479" s="63">
        <f t="shared" si="131"/>
        <v>1</v>
      </c>
      <c r="X479" s="67">
        <f t="shared" si="132"/>
        <v>1</v>
      </c>
      <c r="Y479" s="63">
        <f t="shared" si="133"/>
        <v>1</v>
      </c>
      <c r="Z479" s="64">
        <f t="shared" si="134"/>
        <v>1</v>
      </c>
      <c r="AA479" s="64">
        <f t="shared" si="135"/>
        <v>1</v>
      </c>
    </row>
    <row r="480" spans="1:27" ht="83.25" customHeight="1" x14ac:dyDescent="0.8">
      <c r="A480" s="29">
        <v>478</v>
      </c>
      <c r="B480" s="31" t="s">
        <v>1007</v>
      </c>
      <c r="C480" s="5" t="s">
        <v>1061</v>
      </c>
      <c r="D480" s="18">
        <v>33605</v>
      </c>
      <c r="E480" s="7" t="s">
        <v>535</v>
      </c>
      <c r="F480" s="19" t="s">
        <v>457</v>
      </c>
      <c r="G480" s="79">
        <v>51076256</v>
      </c>
      <c r="H480" s="74" t="s">
        <v>1540</v>
      </c>
      <c r="I480" s="3"/>
      <c r="J480" s="60"/>
      <c r="K480" s="61">
        <f t="shared" si="119"/>
        <v>1</v>
      </c>
      <c r="L480" s="62" t="str">
        <f t="shared" si="120"/>
        <v>51076256</v>
      </c>
      <c r="M480" s="66" t="str">
        <f t="shared" si="121"/>
        <v>051076256</v>
      </c>
      <c r="N480" s="63">
        <f t="shared" si="122"/>
        <v>1</v>
      </c>
      <c r="O480" s="63">
        <f t="shared" si="123"/>
        <v>1</v>
      </c>
      <c r="P480" s="63">
        <f t="shared" si="124"/>
        <v>1</v>
      </c>
      <c r="Q480" s="64">
        <f t="shared" si="125"/>
        <v>1</v>
      </c>
      <c r="R480" s="65" t="str">
        <f t="shared" si="126"/>
        <v>016754921</v>
      </c>
      <c r="S480" s="62" t="str">
        <f t="shared" si="127"/>
        <v>016754921</v>
      </c>
      <c r="T480" s="63" t="e">
        <f t="shared" si="128"/>
        <v>#VALUE!</v>
      </c>
      <c r="U480" s="62" t="str">
        <f t="shared" si="129"/>
        <v>016754921</v>
      </c>
      <c r="V480" s="66" t="str">
        <f t="shared" si="130"/>
        <v>016754921</v>
      </c>
      <c r="W480" s="63">
        <f t="shared" si="131"/>
        <v>1</v>
      </c>
      <c r="X480" s="67">
        <f t="shared" si="132"/>
        <v>1</v>
      </c>
      <c r="Y480" s="63">
        <f t="shared" si="133"/>
        <v>1</v>
      </c>
      <c r="Z480" s="64">
        <f t="shared" si="134"/>
        <v>1</v>
      </c>
      <c r="AA480" s="64">
        <f t="shared" si="135"/>
        <v>1</v>
      </c>
    </row>
    <row r="481" spans="1:55" ht="83.25" customHeight="1" x14ac:dyDescent="0.8">
      <c r="A481" s="29">
        <v>479</v>
      </c>
      <c r="B481" s="31" t="s">
        <v>1009</v>
      </c>
      <c r="C481" s="5" t="s">
        <v>1061</v>
      </c>
      <c r="D481" s="6">
        <v>33301</v>
      </c>
      <c r="E481" s="7" t="s">
        <v>537</v>
      </c>
      <c r="F481" s="8" t="s">
        <v>459</v>
      </c>
      <c r="G481" s="76">
        <v>11179355</v>
      </c>
      <c r="H481" s="74" t="s">
        <v>1541</v>
      </c>
      <c r="I481" s="3"/>
      <c r="J481" s="60"/>
      <c r="K481" s="61">
        <f t="shared" si="119"/>
        <v>1</v>
      </c>
      <c r="L481" s="62" t="str">
        <f t="shared" si="120"/>
        <v>11179355</v>
      </c>
      <c r="M481" s="66" t="str">
        <f t="shared" si="121"/>
        <v>011179355</v>
      </c>
      <c r="N481" s="63">
        <f t="shared" si="122"/>
        <v>1</v>
      </c>
      <c r="O481" s="63">
        <f t="shared" si="123"/>
        <v>1</v>
      </c>
      <c r="P481" s="63">
        <f t="shared" si="124"/>
        <v>1</v>
      </c>
      <c r="Q481" s="64">
        <f t="shared" si="125"/>
        <v>1</v>
      </c>
      <c r="R481" s="65" t="str">
        <f t="shared" si="126"/>
        <v>016828816</v>
      </c>
      <c r="S481" s="62" t="str">
        <f t="shared" si="127"/>
        <v>016828816</v>
      </c>
      <c r="T481" s="63" t="e">
        <f t="shared" si="128"/>
        <v>#VALUE!</v>
      </c>
      <c r="U481" s="62" t="str">
        <f t="shared" si="129"/>
        <v>016828816</v>
      </c>
      <c r="V481" s="66" t="str">
        <f t="shared" si="130"/>
        <v>016828816</v>
      </c>
      <c r="W481" s="63">
        <f t="shared" si="131"/>
        <v>1</v>
      </c>
      <c r="X481" s="67">
        <f t="shared" si="132"/>
        <v>1</v>
      </c>
      <c r="Y481" s="63">
        <f t="shared" si="133"/>
        <v>1</v>
      </c>
      <c r="Z481" s="64">
        <f t="shared" si="134"/>
        <v>1</v>
      </c>
      <c r="AA481" s="64">
        <f t="shared" si="135"/>
        <v>1</v>
      </c>
    </row>
    <row r="482" spans="1:55" ht="83.25" customHeight="1" x14ac:dyDescent="0.8">
      <c r="A482" s="29">
        <v>480</v>
      </c>
      <c r="B482" s="31" t="s">
        <v>1015</v>
      </c>
      <c r="C482" s="5" t="s">
        <v>1061</v>
      </c>
      <c r="D482" s="11">
        <v>33580</v>
      </c>
      <c r="E482" s="7" t="s">
        <v>537</v>
      </c>
      <c r="F482" s="12" t="s">
        <v>465</v>
      </c>
      <c r="G482" s="77">
        <v>51616971</v>
      </c>
      <c r="H482" s="74" t="s">
        <v>1542</v>
      </c>
      <c r="I482" s="3"/>
      <c r="J482" s="60"/>
      <c r="K482" s="61">
        <f t="shared" si="119"/>
        <v>1</v>
      </c>
      <c r="L482" s="62" t="str">
        <f t="shared" si="120"/>
        <v>51616971</v>
      </c>
      <c r="M482" s="66" t="str">
        <f t="shared" si="121"/>
        <v>051616971</v>
      </c>
      <c r="N482" s="63">
        <f t="shared" si="122"/>
        <v>1</v>
      </c>
      <c r="O482" s="63">
        <f t="shared" si="123"/>
        <v>1</v>
      </c>
      <c r="P482" s="63">
        <f t="shared" si="124"/>
        <v>1</v>
      </c>
      <c r="Q482" s="64">
        <f t="shared" si="125"/>
        <v>1</v>
      </c>
      <c r="R482" s="65" t="str">
        <f t="shared" si="126"/>
        <v>015935566</v>
      </c>
      <c r="S482" s="62" t="str">
        <f t="shared" si="127"/>
        <v>015935566</v>
      </c>
      <c r="T482" s="63" t="e">
        <f t="shared" si="128"/>
        <v>#VALUE!</v>
      </c>
      <c r="U482" s="62" t="str">
        <f t="shared" si="129"/>
        <v>015935566</v>
      </c>
      <c r="V482" s="66" t="str">
        <f t="shared" si="130"/>
        <v>015935566</v>
      </c>
      <c r="W482" s="63">
        <f t="shared" si="131"/>
        <v>1</v>
      </c>
      <c r="X482" s="67">
        <f t="shared" si="132"/>
        <v>1</v>
      </c>
      <c r="Y482" s="63">
        <f t="shared" si="133"/>
        <v>1</v>
      </c>
      <c r="Z482" s="64">
        <f t="shared" si="134"/>
        <v>1</v>
      </c>
      <c r="AA482" s="64">
        <f t="shared" si="135"/>
        <v>1</v>
      </c>
    </row>
    <row r="483" spans="1:55" ht="83.25" customHeight="1" x14ac:dyDescent="0.8">
      <c r="A483" s="29">
        <v>481</v>
      </c>
      <c r="B483" s="31" t="s">
        <v>1016</v>
      </c>
      <c r="C483" s="5" t="s">
        <v>1061</v>
      </c>
      <c r="D483" s="11">
        <v>35653</v>
      </c>
      <c r="E483" s="7" t="s">
        <v>537</v>
      </c>
      <c r="F483" s="12" t="s">
        <v>466</v>
      </c>
      <c r="G483" s="77">
        <v>20947512</v>
      </c>
      <c r="H483" s="74" t="s">
        <v>1543</v>
      </c>
      <c r="I483" s="3"/>
      <c r="J483" s="60"/>
      <c r="K483" s="61">
        <f t="shared" si="119"/>
        <v>1</v>
      </c>
      <c r="L483" s="62" t="str">
        <f t="shared" si="120"/>
        <v>20947512</v>
      </c>
      <c r="M483" s="66" t="str">
        <f t="shared" si="121"/>
        <v>020947512</v>
      </c>
      <c r="N483" s="63">
        <f t="shared" si="122"/>
        <v>1</v>
      </c>
      <c r="O483" s="63">
        <f t="shared" si="123"/>
        <v>1</v>
      </c>
      <c r="P483" s="63">
        <f t="shared" si="124"/>
        <v>1</v>
      </c>
      <c r="Q483" s="64">
        <f t="shared" si="125"/>
        <v>1</v>
      </c>
      <c r="R483" s="65" t="str">
        <f t="shared" si="126"/>
        <v>081203496</v>
      </c>
      <c r="S483" s="62" t="str">
        <f t="shared" si="127"/>
        <v>081203496</v>
      </c>
      <c r="T483" s="63" t="e">
        <f t="shared" si="128"/>
        <v>#VALUE!</v>
      </c>
      <c r="U483" s="62" t="str">
        <f t="shared" si="129"/>
        <v>081203496</v>
      </c>
      <c r="V483" s="66" t="str">
        <f t="shared" si="130"/>
        <v>081203496</v>
      </c>
      <c r="W483" s="63">
        <f t="shared" si="131"/>
        <v>1</v>
      </c>
      <c r="X483" s="67">
        <f t="shared" si="132"/>
        <v>1</v>
      </c>
      <c r="Y483" s="63">
        <f t="shared" si="133"/>
        <v>1</v>
      </c>
      <c r="Z483" s="64">
        <f t="shared" si="134"/>
        <v>1</v>
      </c>
      <c r="AA483" s="64">
        <f t="shared" si="135"/>
        <v>1</v>
      </c>
    </row>
    <row r="484" spans="1:55" ht="83.25" customHeight="1" x14ac:dyDescent="0.8">
      <c r="A484" s="29">
        <v>482</v>
      </c>
      <c r="B484" s="31" t="s">
        <v>472</v>
      </c>
      <c r="C484" s="5" t="s">
        <v>1061</v>
      </c>
      <c r="D484" s="6">
        <v>25451</v>
      </c>
      <c r="E484" s="7" t="s">
        <v>537</v>
      </c>
      <c r="F484" s="8" t="s">
        <v>473</v>
      </c>
      <c r="G484" s="76" t="s">
        <v>554</v>
      </c>
      <c r="H484" s="74" t="s">
        <v>1544</v>
      </c>
      <c r="I484" s="3"/>
      <c r="J484" s="60"/>
      <c r="K484" s="61">
        <f t="shared" si="119"/>
        <v>1</v>
      </c>
      <c r="L484" s="62" t="str">
        <f t="shared" si="120"/>
        <v>010192013</v>
      </c>
      <c r="M484" s="66" t="str">
        <f t="shared" si="121"/>
        <v>010192013</v>
      </c>
      <c r="N484" s="63">
        <f t="shared" si="122"/>
        <v>1</v>
      </c>
      <c r="O484" s="63">
        <f t="shared" si="123"/>
        <v>1</v>
      </c>
      <c r="P484" s="63">
        <f t="shared" si="124"/>
        <v>1</v>
      </c>
      <c r="Q484" s="64">
        <f t="shared" si="125"/>
        <v>1</v>
      </c>
      <c r="R484" s="65" t="str">
        <f t="shared" si="126"/>
        <v>012886316</v>
      </c>
      <c r="S484" s="62" t="str">
        <f t="shared" si="127"/>
        <v>012886316</v>
      </c>
      <c r="T484" s="63" t="e">
        <f t="shared" si="128"/>
        <v>#VALUE!</v>
      </c>
      <c r="U484" s="62" t="str">
        <f t="shared" si="129"/>
        <v>012886316</v>
      </c>
      <c r="V484" s="66" t="str">
        <f t="shared" si="130"/>
        <v>012886316</v>
      </c>
      <c r="W484" s="63">
        <f t="shared" si="131"/>
        <v>1</v>
      </c>
      <c r="X484" s="67">
        <f t="shared" si="132"/>
        <v>1</v>
      </c>
      <c r="Y484" s="63">
        <f t="shared" si="133"/>
        <v>1</v>
      </c>
      <c r="Z484" s="64">
        <f t="shared" si="134"/>
        <v>1</v>
      </c>
      <c r="AA484" s="64">
        <f t="shared" si="135"/>
        <v>1</v>
      </c>
    </row>
    <row r="485" spans="1:55" ht="83.25" customHeight="1" x14ac:dyDescent="0.8">
      <c r="A485" s="29">
        <v>483</v>
      </c>
      <c r="B485" s="31" t="s">
        <v>1022</v>
      </c>
      <c r="C485" s="5" t="s">
        <v>1063</v>
      </c>
      <c r="D485" s="11">
        <v>27646</v>
      </c>
      <c r="E485" s="7" t="s">
        <v>537</v>
      </c>
      <c r="F485" s="12" t="s">
        <v>474</v>
      </c>
      <c r="G485" s="77">
        <v>10448559</v>
      </c>
      <c r="H485" s="74" t="s">
        <v>1545</v>
      </c>
      <c r="I485" s="3"/>
      <c r="J485" s="60"/>
      <c r="K485" s="61">
        <f t="shared" si="119"/>
        <v>1</v>
      </c>
      <c r="L485" s="62" t="str">
        <f t="shared" si="120"/>
        <v>10448559</v>
      </c>
      <c r="M485" s="66" t="str">
        <f t="shared" si="121"/>
        <v>010448559</v>
      </c>
      <c r="N485" s="63">
        <f t="shared" si="122"/>
        <v>1</v>
      </c>
      <c r="O485" s="63">
        <f t="shared" si="123"/>
        <v>1</v>
      </c>
      <c r="P485" s="63">
        <f t="shared" si="124"/>
        <v>1</v>
      </c>
      <c r="Q485" s="64">
        <f t="shared" si="125"/>
        <v>1</v>
      </c>
      <c r="R485" s="65" t="str">
        <f t="shared" si="126"/>
        <v>012913834</v>
      </c>
      <c r="S485" s="62" t="str">
        <f t="shared" si="127"/>
        <v>012913834</v>
      </c>
      <c r="T485" s="63" t="e">
        <f t="shared" si="128"/>
        <v>#VALUE!</v>
      </c>
      <c r="U485" s="62" t="str">
        <f t="shared" si="129"/>
        <v>012913834</v>
      </c>
      <c r="V485" s="66" t="str">
        <f t="shared" si="130"/>
        <v>012913834</v>
      </c>
      <c r="W485" s="63">
        <f t="shared" si="131"/>
        <v>1</v>
      </c>
      <c r="X485" s="67">
        <f t="shared" si="132"/>
        <v>1</v>
      </c>
      <c r="Y485" s="63">
        <f t="shared" si="133"/>
        <v>1</v>
      </c>
      <c r="Z485" s="64">
        <f t="shared" si="134"/>
        <v>1</v>
      </c>
      <c r="AA485" s="64">
        <f t="shared" si="135"/>
        <v>1</v>
      </c>
    </row>
    <row r="486" spans="1:55" ht="83.25" customHeight="1" x14ac:dyDescent="0.8">
      <c r="A486" s="29">
        <v>484</v>
      </c>
      <c r="B486" s="31" t="s">
        <v>1008</v>
      </c>
      <c r="C486" s="5" t="s">
        <v>1063</v>
      </c>
      <c r="D486" s="11">
        <v>32643</v>
      </c>
      <c r="E486" s="7" t="s">
        <v>536</v>
      </c>
      <c r="F486" s="12" t="s">
        <v>458</v>
      </c>
      <c r="G486" s="77">
        <v>20695213</v>
      </c>
      <c r="H486" s="74" t="s">
        <v>1546</v>
      </c>
      <c r="I486" s="3"/>
      <c r="J486" s="60"/>
      <c r="K486" s="61">
        <f t="shared" si="119"/>
        <v>1</v>
      </c>
      <c r="L486" s="62" t="str">
        <f t="shared" si="120"/>
        <v>20695213</v>
      </c>
      <c r="M486" s="66" t="str">
        <f t="shared" si="121"/>
        <v>020695213</v>
      </c>
      <c r="N486" s="63">
        <f t="shared" si="122"/>
        <v>1</v>
      </c>
      <c r="O486" s="63">
        <f t="shared" si="123"/>
        <v>1</v>
      </c>
      <c r="P486" s="63">
        <f t="shared" si="124"/>
        <v>1</v>
      </c>
      <c r="Q486" s="64">
        <f t="shared" si="125"/>
        <v>1</v>
      </c>
      <c r="R486" s="65" t="str">
        <f t="shared" si="126"/>
        <v>017553736</v>
      </c>
      <c r="S486" s="62" t="str">
        <f t="shared" si="127"/>
        <v>017553736</v>
      </c>
      <c r="T486" s="63" t="e">
        <f t="shared" si="128"/>
        <v>#VALUE!</v>
      </c>
      <c r="U486" s="62" t="str">
        <f t="shared" si="129"/>
        <v>017553736</v>
      </c>
      <c r="V486" s="66" t="str">
        <f t="shared" si="130"/>
        <v>017553736</v>
      </c>
      <c r="W486" s="63">
        <f t="shared" si="131"/>
        <v>1</v>
      </c>
      <c r="X486" s="67">
        <f t="shared" si="132"/>
        <v>1</v>
      </c>
      <c r="Y486" s="63">
        <f t="shared" si="133"/>
        <v>1</v>
      </c>
      <c r="Z486" s="64">
        <f t="shared" si="134"/>
        <v>1</v>
      </c>
      <c r="AA486" s="64">
        <f t="shared" si="135"/>
        <v>1</v>
      </c>
    </row>
    <row r="487" spans="1:55" ht="83.25" customHeight="1" x14ac:dyDescent="0.8">
      <c r="A487" s="29">
        <v>485</v>
      </c>
      <c r="B487" s="31" t="s">
        <v>1023</v>
      </c>
      <c r="C487" s="5" t="s">
        <v>1063</v>
      </c>
      <c r="D487" s="6">
        <v>26390</v>
      </c>
      <c r="E487" s="7" t="s">
        <v>536</v>
      </c>
      <c r="F487" s="8" t="s">
        <v>479</v>
      </c>
      <c r="G487" s="76" t="s">
        <v>1028</v>
      </c>
      <c r="H487" s="74" t="s">
        <v>1547</v>
      </c>
      <c r="I487" s="3"/>
      <c r="J487" s="60"/>
      <c r="K487" s="61">
        <f t="shared" si="119"/>
        <v>1</v>
      </c>
      <c r="L487" s="62" t="str">
        <f t="shared" si="120"/>
        <v>020165577</v>
      </c>
      <c r="M487" s="66" t="str">
        <f t="shared" si="121"/>
        <v>020165577</v>
      </c>
      <c r="N487" s="63">
        <f t="shared" si="122"/>
        <v>1</v>
      </c>
      <c r="O487" s="63">
        <f t="shared" si="123"/>
        <v>1</v>
      </c>
      <c r="P487" s="63">
        <f t="shared" si="124"/>
        <v>1</v>
      </c>
      <c r="Q487" s="64">
        <f t="shared" si="125"/>
        <v>1</v>
      </c>
      <c r="R487" s="65" t="str">
        <f t="shared" si="126"/>
        <v>077765402</v>
      </c>
      <c r="S487" s="62" t="str">
        <f t="shared" si="127"/>
        <v>077765402</v>
      </c>
      <c r="T487" s="63" t="e">
        <f t="shared" si="128"/>
        <v>#VALUE!</v>
      </c>
      <c r="U487" s="62" t="str">
        <f t="shared" si="129"/>
        <v>077765402</v>
      </c>
      <c r="V487" s="66" t="str">
        <f t="shared" si="130"/>
        <v>077765402</v>
      </c>
      <c r="W487" s="63">
        <f t="shared" si="131"/>
        <v>1</v>
      </c>
      <c r="X487" s="67">
        <f t="shared" si="132"/>
        <v>1</v>
      </c>
      <c r="Y487" s="63">
        <f t="shared" si="133"/>
        <v>1</v>
      </c>
      <c r="Z487" s="64">
        <f t="shared" si="134"/>
        <v>1</v>
      </c>
      <c r="AA487" s="64">
        <f t="shared" si="135"/>
        <v>1</v>
      </c>
    </row>
    <row r="488" spans="1:55" ht="83.25" customHeight="1" x14ac:dyDescent="0.8">
      <c r="A488" s="29">
        <v>486</v>
      </c>
      <c r="B488" s="31" t="s">
        <v>480</v>
      </c>
      <c r="C488" s="5" t="s">
        <v>1061</v>
      </c>
      <c r="D488" s="6">
        <v>35098</v>
      </c>
      <c r="E488" s="7" t="s">
        <v>536</v>
      </c>
      <c r="F488" s="8" t="s">
        <v>481</v>
      </c>
      <c r="G488" s="76">
        <v>160285742</v>
      </c>
      <c r="H488" s="74" t="s">
        <v>1548</v>
      </c>
      <c r="I488" s="3"/>
      <c r="J488" s="60"/>
      <c r="K488" s="61">
        <f t="shared" si="119"/>
        <v>1</v>
      </c>
      <c r="L488" s="62" t="str">
        <f t="shared" si="120"/>
        <v>160285742</v>
      </c>
      <c r="M488" s="66" t="str">
        <f t="shared" si="121"/>
        <v>160285742</v>
      </c>
      <c r="N488" s="63">
        <f t="shared" si="122"/>
        <v>1</v>
      </c>
      <c r="O488" s="63">
        <f t="shared" si="123"/>
        <v>1</v>
      </c>
      <c r="P488" s="63">
        <f t="shared" si="124"/>
        <v>1</v>
      </c>
      <c r="Q488" s="64">
        <f t="shared" si="125"/>
        <v>1</v>
      </c>
      <c r="R488" s="65" t="str">
        <f t="shared" si="126"/>
        <v>0964552131</v>
      </c>
      <c r="S488" s="62" t="str">
        <f t="shared" si="127"/>
        <v>0964552131</v>
      </c>
      <c r="T488" s="63" t="e">
        <f t="shared" si="128"/>
        <v>#VALUE!</v>
      </c>
      <c r="U488" s="62" t="str">
        <f t="shared" si="129"/>
        <v>0964552131</v>
      </c>
      <c r="V488" s="66" t="str">
        <f t="shared" si="130"/>
        <v>0964552131</v>
      </c>
      <c r="W488" s="63">
        <f t="shared" si="131"/>
        <v>1</v>
      </c>
      <c r="X488" s="67">
        <f t="shared" si="132"/>
        <v>1</v>
      </c>
      <c r="Y488" s="63">
        <f t="shared" si="133"/>
        <v>1</v>
      </c>
      <c r="Z488" s="64">
        <f t="shared" si="134"/>
        <v>1</v>
      </c>
      <c r="AA488" s="64">
        <f t="shared" si="135"/>
        <v>1</v>
      </c>
    </row>
    <row r="489" spans="1:55" ht="83.25" customHeight="1" x14ac:dyDescent="0.8">
      <c r="A489" s="29">
        <v>487</v>
      </c>
      <c r="B489" s="31" t="s">
        <v>482</v>
      </c>
      <c r="C489" s="5" t="s">
        <v>1063</v>
      </c>
      <c r="D489" s="6">
        <v>30897</v>
      </c>
      <c r="E489" s="7" t="s">
        <v>536</v>
      </c>
      <c r="F489" s="8" t="s">
        <v>483</v>
      </c>
      <c r="G489" s="76" t="s">
        <v>1027</v>
      </c>
      <c r="H489" s="74" t="s">
        <v>1549</v>
      </c>
      <c r="I489" s="3"/>
      <c r="J489" s="60"/>
      <c r="K489" s="61">
        <f t="shared" si="119"/>
        <v>1</v>
      </c>
      <c r="L489" s="62" t="str">
        <f t="shared" si="120"/>
        <v>030169299</v>
      </c>
      <c r="M489" s="66" t="str">
        <f t="shared" si="121"/>
        <v>030169299</v>
      </c>
      <c r="N489" s="63">
        <f t="shared" si="122"/>
        <v>1</v>
      </c>
      <c r="O489" s="63">
        <f t="shared" si="123"/>
        <v>1</v>
      </c>
      <c r="P489" s="63">
        <f t="shared" si="124"/>
        <v>1</v>
      </c>
      <c r="Q489" s="64">
        <f t="shared" si="125"/>
        <v>1</v>
      </c>
      <c r="R489" s="65" t="str">
        <f t="shared" si="126"/>
        <v>0976006837</v>
      </c>
      <c r="S489" s="62" t="str">
        <f t="shared" si="127"/>
        <v>0976006837</v>
      </c>
      <c r="T489" s="63" t="e">
        <f t="shared" si="128"/>
        <v>#VALUE!</v>
      </c>
      <c r="U489" s="62" t="str">
        <f t="shared" si="129"/>
        <v>0976006837</v>
      </c>
      <c r="V489" s="66" t="str">
        <f t="shared" si="130"/>
        <v>0976006837</v>
      </c>
      <c r="W489" s="63">
        <f t="shared" si="131"/>
        <v>1</v>
      </c>
      <c r="X489" s="67">
        <f t="shared" si="132"/>
        <v>1</v>
      </c>
      <c r="Y489" s="63">
        <f t="shared" si="133"/>
        <v>1</v>
      </c>
      <c r="Z489" s="64">
        <f t="shared" si="134"/>
        <v>1</v>
      </c>
      <c r="AA489" s="64">
        <f t="shared" si="135"/>
        <v>1</v>
      </c>
    </row>
    <row r="490" spans="1:55" ht="83.25" customHeight="1" x14ac:dyDescent="0.8">
      <c r="A490" s="29">
        <v>488</v>
      </c>
      <c r="B490" s="31" t="s">
        <v>484</v>
      </c>
      <c r="C490" s="5" t="s">
        <v>1061</v>
      </c>
      <c r="D490" s="11">
        <v>36354</v>
      </c>
      <c r="E490" s="7" t="s">
        <v>536</v>
      </c>
      <c r="F490" s="12" t="s">
        <v>485</v>
      </c>
      <c r="G490" s="77">
        <v>40438798</v>
      </c>
      <c r="H490" s="74" t="s">
        <v>1550</v>
      </c>
      <c r="I490" s="3"/>
      <c r="J490" s="60"/>
      <c r="K490" s="61">
        <f t="shared" si="119"/>
        <v>1</v>
      </c>
      <c r="L490" s="62" t="str">
        <f t="shared" si="120"/>
        <v>40438798</v>
      </c>
      <c r="M490" s="66" t="str">
        <f t="shared" si="121"/>
        <v>040438798</v>
      </c>
      <c r="N490" s="63">
        <f t="shared" si="122"/>
        <v>1</v>
      </c>
      <c r="O490" s="63">
        <f t="shared" si="123"/>
        <v>1</v>
      </c>
      <c r="P490" s="63">
        <f t="shared" si="124"/>
        <v>1</v>
      </c>
      <c r="Q490" s="64">
        <f t="shared" si="125"/>
        <v>1</v>
      </c>
      <c r="R490" s="65" t="str">
        <f t="shared" si="126"/>
        <v>0974923026</v>
      </c>
      <c r="S490" s="62" t="str">
        <f t="shared" si="127"/>
        <v>0974923026</v>
      </c>
      <c r="T490" s="63" t="e">
        <f t="shared" si="128"/>
        <v>#VALUE!</v>
      </c>
      <c r="U490" s="62" t="str">
        <f t="shared" si="129"/>
        <v>0974923026</v>
      </c>
      <c r="V490" s="66" t="str">
        <f t="shared" si="130"/>
        <v>0974923026</v>
      </c>
      <c r="W490" s="63">
        <f t="shared" si="131"/>
        <v>1</v>
      </c>
      <c r="X490" s="67">
        <f t="shared" si="132"/>
        <v>1</v>
      </c>
      <c r="Y490" s="63">
        <f t="shared" si="133"/>
        <v>1</v>
      </c>
      <c r="Z490" s="64">
        <f t="shared" si="134"/>
        <v>1</v>
      </c>
      <c r="AA490" s="64">
        <f t="shared" si="135"/>
        <v>1</v>
      </c>
    </row>
    <row r="491" spans="1:55" ht="83.25" customHeight="1" x14ac:dyDescent="0.8">
      <c r="A491" s="29">
        <v>489</v>
      </c>
      <c r="B491" s="31" t="s">
        <v>1024</v>
      </c>
      <c r="C491" s="5" t="s">
        <v>1063</v>
      </c>
      <c r="D491" s="11">
        <v>36017</v>
      </c>
      <c r="E491" s="7" t="s">
        <v>536</v>
      </c>
      <c r="F491" s="12" t="s">
        <v>486</v>
      </c>
      <c r="G491" s="77">
        <v>110503053</v>
      </c>
      <c r="H491" s="74" t="s">
        <v>1551</v>
      </c>
      <c r="I491" s="3"/>
      <c r="J491" s="60"/>
      <c r="K491" s="61">
        <f t="shared" si="119"/>
        <v>1</v>
      </c>
      <c r="L491" s="62" t="str">
        <f t="shared" si="120"/>
        <v>110503053</v>
      </c>
      <c r="M491" s="66" t="str">
        <f t="shared" si="121"/>
        <v>110503053</v>
      </c>
      <c r="N491" s="63">
        <f t="shared" si="122"/>
        <v>1</v>
      </c>
      <c r="O491" s="63">
        <f t="shared" si="123"/>
        <v>1</v>
      </c>
      <c r="P491" s="63">
        <f t="shared" si="124"/>
        <v>1</v>
      </c>
      <c r="Q491" s="64">
        <f t="shared" si="125"/>
        <v>1</v>
      </c>
      <c r="R491" s="65" t="str">
        <f t="shared" si="126"/>
        <v>017268127</v>
      </c>
      <c r="S491" s="62" t="str">
        <f t="shared" si="127"/>
        <v>017268127</v>
      </c>
      <c r="T491" s="63" t="e">
        <f t="shared" si="128"/>
        <v>#VALUE!</v>
      </c>
      <c r="U491" s="62" t="str">
        <f t="shared" si="129"/>
        <v>017268127</v>
      </c>
      <c r="V491" s="66" t="str">
        <f t="shared" si="130"/>
        <v>017268127</v>
      </c>
      <c r="W491" s="63">
        <f t="shared" si="131"/>
        <v>1</v>
      </c>
      <c r="X491" s="67">
        <f t="shared" si="132"/>
        <v>1</v>
      </c>
      <c r="Y491" s="63">
        <f t="shared" si="133"/>
        <v>1</v>
      </c>
      <c r="Z491" s="64">
        <f t="shared" si="134"/>
        <v>1</v>
      </c>
      <c r="AA491" s="64">
        <f t="shared" si="135"/>
        <v>1</v>
      </c>
    </row>
    <row r="492" spans="1:55" ht="83.25" customHeight="1" x14ac:dyDescent="0.8">
      <c r="A492" s="29">
        <v>490</v>
      </c>
      <c r="B492" s="31" t="s">
        <v>1025</v>
      </c>
      <c r="C492" s="5" t="s">
        <v>1061</v>
      </c>
      <c r="D492" s="11">
        <v>34586</v>
      </c>
      <c r="E492" s="7" t="s">
        <v>536</v>
      </c>
      <c r="F492" s="12" t="s">
        <v>487</v>
      </c>
      <c r="G492" s="77">
        <v>160277846</v>
      </c>
      <c r="H492" s="74" t="s">
        <v>1552</v>
      </c>
      <c r="I492" s="3"/>
      <c r="J492" s="60"/>
      <c r="K492" s="61">
        <f t="shared" si="119"/>
        <v>1</v>
      </c>
      <c r="L492" s="62" t="str">
        <f t="shared" si="120"/>
        <v>160277846</v>
      </c>
      <c r="M492" s="66" t="str">
        <f t="shared" si="121"/>
        <v>160277846</v>
      </c>
      <c r="N492" s="63">
        <f t="shared" si="122"/>
        <v>1</v>
      </c>
      <c r="O492" s="63">
        <f t="shared" si="123"/>
        <v>1</v>
      </c>
      <c r="P492" s="63">
        <f t="shared" si="124"/>
        <v>1</v>
      </c>
      <c r="Q492" s="64">
        <f t="shared" si="125"/>
        <v>1</v>
      </c>
      <c r="R492" s="65" t="str">
        <f t="shared" si="126"/>
        <v>070216956</v>
      </c>
      <c r="S492" s="62" t="str">
        <f t="shared" si="127"/>
        <v>070216956</v>
      </c>
      <c r="T492" s="63" t="e">
        <f t="shared" si="128"/>
        <v>#VALUE!</v>
      </c>
      <c r="U492" s="62" t="str">
        <f t="shared" si="129"/>
        <v>070216956</v>
      </c>
      <c r="V492" s="66" t="str">
        <f t="shared" si="130"/>
        <v>070216956</v>
      </c>
      <c r="W492" s="63">
        <f t="shared" si="131"/>
        <v>1</v>
      </c>
      <c r="X492" s="67">
        <f t="shared" si="132"/>
        <v>1</v>
      </c>
      <c r="Y492" s="63">
        <f t="shared" si="133"/>
        <v>1</v>
      </c>
      <c r="Z492" s="64">
        <f t="shared" si="134"/>
        <v>1</v>
      </c>
      <c r="AA492" s="64">
        <f t="shared" si="135"/>
        <v>1</v>
      </c>
    </row>
    <row r="493" spans="1:55" ht="40.049999999999997" customHeight="1" x14ac:dyDescent="0.8">
      <c r="A493" s="105" t="s">
        <v>555</v>
      </c>
      <c r="B493" s="106"/>
      <c r="C493" s="106"/>
      <c r="D493" s="106"/>
      <c r="E493" s="106"/>
      <c r="F493" s="107"/>
      <c r="G493" s="108" t="s">
        <v>488</v>
      </c>
      <c r="H493" s="107"/>
      <c r="I493" s="106"/>
      <c r="J493" s="73"/>
      <c r="M493" s="71"/>
      <c r="V493" s="71"/>
      <c r="AB493" s="71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  <c r="AW493" s="35"/>
      <c r="AX493" s="35"/>
      <c r="AY493" s="35"/>
      <c r="AZ493" s="35"/>
      <c r="BA493" s="35"/>
      <c r="BB493" s="35"/>
      <c r="BC493" s="35"/>
    </row>
    <row r="494" spans="1:55" x14ac:dyDescent="0.8">
      <c r="A494" s="106"/>
      <c r="B494" s="106"/>
      <c r="C494" s="106"/>
      <c r="D494" s="106"/>
      <c r="E494" s="106"/>
      <c r="F494" s="107"/>
      <c r="G494" s="107"/>
      <c r="H494" s="107"/>
      <c r="I494" s="106"/>
      <c r="J494" s="73"/>
      <c r="M494" s="71"/>
      <c r="V494" s="71"/>
      <c r="AB494" s="71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  <c r="AW494" s="35"/>
      <c r="AX494" s="35"/>
      <c r="AY494" s="35"/>
      <c r="AZ494" s="35"/>
      <c r="BA494" s="35"/>
      <c r="BB494" s="35"/>
      <c r="BC494" s="35"/>
    </row>
    <row r="495" spans="1:55" x14ac:dyDescent="0.8">
      <c r="A495" s="106"/>
      <c r="B495" s="106"/>
      <c r="C495" s="106"/>
      <c r="D495" s="106"/>
      <c r="E495" s="106"/>
      <c r="F495" s="107"/>
      <c r="G495" s="107"/>
      <c r="H495" s="107"/>
      <c r="I495" s="106"/>
      <c r="J495" s="73"/>
      <c r="M495" s="71"/>
      <c r="V495" s="71"/>
      <c r="AB495" s="71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  <c r="AW495" s="35"/>
      <c r="AX495" s="35"/>
      <c r="AY495" s="35"/>
      <c r="AZ495" s="35"/>
      <c r="BA495" s="35"/>
      <c r="BB495" s="35"/>
      <c r="BC495" s="35"/>
    </row>
    <row r="496" spans="1:55" x14ac:dyDescent="0.8">
      <c r="A496" s="106"/>
      <c r="B496" s="106"/>
      <c r="C496" s="106"/>
      <c r="D496" s="106"/>
      <c r="E496" s="106"/>
      <c r="F496" s="107"/>
      <c r="G496" s="107"/>
      <c r="H496" s="107"/>
      <c r="I496" s="106"/>
      <c r="J496" s="73"/>
      <c r="M496" s="71"/>
      <c r="V496" s="71"/>
      <c r="AB496" s="71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  <c r="AW496" s="35"/>
      <c r="AX496" s="35"/>
      <c r="AY496" s="35"/>
      <c r="AZ496" s="35"/>
      <c r="BA496" s="35"/>
      <c r="BB496" s="35"/>
      <c r="BC496" s="35"/>
    </row>
    <row r="497" spans="1:55" x14ac:dyDescent="0.8">
      <c r="A497" s="106"/>
      <c r="B497" s="106"/>
      <c r="C497" s="106"/>
      <c r="D497" s="106"/>
      <c r="E497" s="106"/>
      <c r="F497" s="107"/>
      <c r="G497" s="107"/>
      <c r="H497" s="107"/>
      <c r="I497" s="106"/>
      <c r="J497" s="73"/>
      <c r="M497" s="71"/>
      <c r="V497" s="71"/>
      <c r="AB497" s="71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  <c r="AW497" s="35"/>
      <c r="AX497" s="35"/>
      <c r="AY497" s="35"/>
      <c r="AZ497" s="35"/>
      <c r="BA497" s="35"/>
      <c r="BB497" s="35"/>
      <c r="BC497" s="35"/>
    </row>
    <row r="498" spans="1:55" x14ac:dyDescent="0.8">
      <c r="A498" s="106"/>
      <c r="B498" s="106"/>
      <c r="C498" s="106"/>
      <c r="D498" s="106"/>
      <c r="E498" s="106"/>
      <c r="F498" s="107"/>
      <c r="G498" s="107"/>
      <c r="H498" s="107"/>
      <c r="I498" s="106"/>
      <c r="J498" s="73"/>
      <c r="M498" s="71"/>
      <c r="V498" s="71"/>
      <c r="AB498" s="71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  <c r="AW498" s="35"/>
      <c r="AX498" s="35"/>
      <c r="AY498" s="35"/>
      <c r="AZ498" s="35"/>
      <c r="BA498" s="35"/>
      <c r="BB498" s="35"/>
      <c r="BC498" s="35"/>
    </row>
  </sheetData>
  <sheetProtection formatCells="0" formatColumns="0" formatRows="0" insertColumns="0" insertRows="0" insertHyperlinks="0" deleteColumns="0" deleteRows="0" sort="0" autoFilter="0" pivotTables="0"/>
  <mergeCells count="5">
    <mergeCell ref="A1:I1"/>
    <mergeCell ref="A493:F498"/>
    <mergeCell ref="G493:I498"/>
    <mergeCell ref="J1:AA1"/>
    <mergeCell ref="AR3:BC3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  <rowBreaks count="1" manualBreakCount="1">
    <brk id="2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8"/>
  <sheetViews>
    <sheetView tabSelected="1" view="pageBreakPreview" zoomScaleNormal="80" zoomScaleSheetLayoutView="100" workbookViewId="0">
      <selection activeCell="A2" sqref="A2:J2"/>
    </sheetView>
  </sheetViews>
  <sheetFormatPr defaultColWidth="9" defaultRowHeight="22.8" x14ac:dyDescent="0.8"/>
  <cols>
    <col min="1" max="1" width="6" style="83" customWidth="1"/>
    <col min="2" max="2" width="7.296875" style="83" bestFit="1" customWidth="1"/>
    <col min="3" max="3" width="16.3984375" style="83" bestFit="1" customWidth="1"/>
    <col min="4" max="4" width="4.69921875" style="83" customWidth="1"/>
    <col min="5" max="5" width="11.796875" style="83" bestFit="1" customWidth="1"/>
    <col min="6" max="6" width="12.296875" style="83" bestFit="1" customWidth="1"/>
    <col min="7" max="7" width="19.796875" style="84" customWidth="1"/>
    <col min="8" max="8" width="14.69921875" style="84" customWidth="1"/>
    <col min="9" max="9" width="13" style="84" customWidth="1"/>
    <col min="10" max="10" width="19.296875" style="83" customWidth="1"/>
    <col min="11" max="16384" width="9" style="83"/>
  </cols>
  <sheetData>
    <row r="1" spans="1:10" ht="90" customHeight="1" x14ac:dyDescent="0.8">
      <c r="A1" s="113" t="s">
        <v>2026</v>
      </c>
      <c r="B1" s="113"/>
      <c r="C1" s="113"/>
      <c r="D1" s="113"/>
      <c r="E1" s="113"/>
      <c r="F1" s="113"/>
      <c r="G1" s="113"/>
      <c r="H1" s="113"/>
      <c r="I1" s="113"/>
      <c r="J1" s="114"/>
    </row>
    <row r="2" spans="1:10" x14ac:dyDescent="0.8">
      <c r="A2" s="120" t="s">
        <v>2024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s="102" customFormat="1" ht="91.2" x14ac:dyDescent="0.8">
      <c r="A3" s="85" t="s">
        <v>2034</v>
      </c>
      <c r="B3" s="85" t="s">
        <v>2033</v>
      </c>
      <c r="C3" s="115" t="s">
        <v>2</v>
      </c>
      <c r="D3" s="115" t="s">
        <v>3</v>
      </c>
      <c r="E3" s="115" t="s">
        <v>4</v>
      </c>
      <c r="F3" s="116" t="s">
        <v>5</v>
      </c>
      <c r="G3" s="117" t="s">
        <v>2030</v>
      </c>
      <c r="H3" s="117" t="s">
        <v>2031</v>
      </c>
      <c r="I3" s="118" t="s">
        <v>8</v>
      </c>
      <c r="J3" s="119" t="s">
        <v>2032</v>
      </c>
    </row>
    <row r="4" spans="1:10" ht="60" customHeight="1" x14ac:dyDescent="0.8">
      <c r="A4" s="85">
        <v>1</v>
      </c>
      <c r="B4" s="85">
        <v>2</v>
      </c>
      <c r="C4" s="87" t="s">
        <v>557</v>
      </c>
      <c r="D4" s="88" t="s">
        <v>1061</v>
      </c>
      <c r="E4" s="89">
        <v>34093</v>
      </c>
      <c r="F4" s="87" t="s">
        <v>489</v>
      </c>
      <c r="G4" s="90" t="s">
        <v>12</v>
      </c>
      <c r="H4" s="91" t="s">
        <v>1553</v>
      </c>
      <c r="I4" s="92" t="s">
        <v>1067</v>
      </c>
      <c r="J4" s="85"/>
    </row>
    <row r="5" spans="1:10" ht="60" customHeight="1" x14ac:dyDescent="0.8">
      <c r="A5" s="85">
        <v>2</v>
      </c>
      <c r="B5" s="85">
        <v>3</v>
      </c>
      <c r="C5" s="87" t="s">
        <v>558</v>
      </c>
      <c r="D5" s="88" t="s">
        <v>1061</v>
      </c>
      <c r="E5" s="89">
        <v>32577</v>
      </c>
      <c r="F5" s="87" t="s">
        <v>489</v>
      </c>
      <c r="G5" s="90" t="s">
        <v>13</v>
      </c>
      <c r="H5" s="91" t="s">
        <v>1554</v>
      </c>
      <c r="I5" s="92" t="s">
        <v>1064</v>
      </c>
      <c r="J5" s="85"/>
    </row>
    <row r="6" spans="1:10" ht="60" customHeight="1" x14ac:dyDescent="0.8">
      <c r="A6" s="85">
        <v>3</v>
      </c>
      <c r="B6" s="85">
        <v>4</v>
      </c>
      <c r="C6" s="87" t="s">
        <v>559</v>
      </c>
      <c r="D6" s="88" t="s">
        <v>1061</v>
      </c>
      <c r="E6" s="93">
        <v>34483</v>
      </c>
      <c r="F6" s="87" t="s">
        <v>489</v>
      </c>
      <c r="G6" s="88" t="s">
        <v>14</v>
      </c>
      <c r="H6" s="94" t="s">
        <v>1555</v>
      </c>
      <c r="I6" s="92" t="s">
        <v>1068</v>
      </c>
      <c r="J6" s="85"/>
    </row>
    <row r="7" spans="1:10" ht="60" customHeight="1" x14ac:dyDescent="0.8">
      <c r="A7" s="85">
        <v>4</v>
      </c>
      <c r="B7" s="85">
        <v>5</v>
      </c>
      <c r="C7" s="87" t="s">
        <v>560</v>
      </c>
      <c r="D7" s="88" t="s">
        <v>1063</v>
      </c>
      <c r="E7" s="89">
        <v>34001</v>
      </c>
      <c r="F7" s="87" t="s">
        <v>489</v>
      </c>
      <c r="G7" s="90" t="s">
        <v>15</v>
      </c>
      <c r="H7" s="91" t="s">
        <v>1556</v>
      </c>
      <c r="I7" s="92" t="s">
        <v>1069</v>
      </c>
      <c r="J7" s="85"/>
    </row>
    <row r="8" spans="1:10" ht="60" customHeight="1" x14ac:dyDescent="0.8">
      <c r="A8" s="85">
        <v>5</v>
      </c>
      <c r="B8" s="85">
        <v>6</v>
      </c>
      <c r="C8" s="87" t="s">
        <v>561</v>
      </c>
      <c r="D8" s="88" t="s">
        <v>1061</v>
      </c>
      <c r="E8" s="93">
        <v>30059</v>
      </c>
      <c r="F8" s="87" t="s">
        <v>489</v>
      </c>
      <c r="G8" s="88" t="s">
        <v>16</v>
      </c>
      <c r="H8" s="94" t="s">
        <v>1557</v>
      </c>
      <c r="I8" s="92" t="s">
        <v>1070</v>
      </c>
      <c r="J8" s="85"/>
    </row>
    <row r="9" spans="1:10" ht="60" customHeight="1" x14ac:dyDescent="0.8">
      <c r="A9" s="85">
        <v>6</v>
      </c>
      <c r="B9" s="85">
        <v>7</v>
      </c>
      <c r="C9" s="87" t="s">
        <v>562</v>
      </c>
      <c r="D9" s="88" t="s">
        <v>1063</v>
      </c>
      <c r="E9" s="93">
        <v>33460</v>
      </c>
      <c r="F9" s="87" t="s">
        <v>489</v>
      </c>
      <c r="G9" s="88" t="s">
        <v>17</v>
      </c>
      <c r="H9" s="94" t="s">
        <v>1558</v>
      </c>
      <c r="I9" s="92" t="s">
        <v>1071</v>
      </c>
      <c r="J9" s="85"/>
    </row>
    <row r="10" spans="1:10" ht="60" customHeight="1" x14ac:dyDescent="0.8">
      <c r="A10" s="85">
        <v>7</v>
      </c>
      <c r="B10" s="85">
        <v>8</v>
      </c>
      <c r="C10" s="87" t="s">
        <v>563</v>
      </c>
      <c r="D10" s="88" t="s">
        <v>1061</v>
      </c>
      <c r="E10" s="89">
        <v>28971</v>
      </c>
      <c r="F10" s="87" t="s">
        <v>489</v>
      </c>
      <c r="G10" s="90" t="s">
        <v>18</v>
      </c>
      <c r="H10" s="91" t="s">
        <v>1559</v>
      </c>
      <c r="I10" s="92" t="s">
        <v>1072</v>
      </c>
      <c r="J10" s="85"/>
    </row>
    <row r="11" spans="1:10" ht="60" customHeight="1" x14ac:dyDescent="0.8">
      <c r="A11" s="85">
        <v>8</v>
      </c>
      <c r="B11" s="85">
        <v>9</v>
      </c>
      <c r="C11" s="87" t="s">
        <v>564</v>
      </c>
      <c r="D11" s="88" t="s">
        <v>1061</v>
      </c>
      <c r="E11" s="89">
        <v>34812</v>
      </c>
      <c r="F11" s="87" t="s">
        <v>489</v>
      </c>
      <c r="G11" s="90" t="s">
        <v>19</v>
      </c>
      <c r="H11" s="91" t="s">
        <v>1560</v>
      </c>
      <c r="I11" s="92" t="s">
        <v>1073</v>
      </c>
      <c r="J11" s="85"/>
    </row>
    <row r="12" spans="1:10" ht="60" customHeight="1" x14ac:dyDescent="0.8">
      <c r="A12" s="85">
        <v>9</v>
      </c>
      <c r="B12" s="85">
        <v>10</v>
      </c>
      <c r="C12" s="87" t="s">
        <v>565</v>
      </c>
      <c r="D12" s="88" t="s">
        <v>1061</v>
      </c>
      <c r="E12" s="89">
        <v>35271</v>
      </c>
      <c r="F12" s="87" t="s">
        <v>489</v>
      </c>
      <c r="G12" s="90" t="s">
        <v>20</v>
      </c>
      <c r="H12" s="91" t="s">
        <v>1561</v>
      </c>
      <c r="I12" s="92" t="s">
        <v>1074</v>
      </c>
      <c r="J12" s="85"/>
    </row>
    <row r="13" spans="1:10" ht="60" customHeight="1" x14ac:dyDescent="0.8">
      <c r="A13" s="85">
        <v>10</v>
      </c>
      <c r="B13" s="85">
        <v>11</v>
      </c>
      <c r="C13" s="87" t="s">
        <v>566</v>
      </c>
      <c r="D13" s="88" t="s">
        <v>1061</v>
      </c>
      <c r="E13" s="89">
        <v>34973</v>
      </c>
      <c r="F13" s="87" t="s">
        <v>489</v>
      </c>
      <c r="G13" s="90" t="s">
        <v>21</v>
      </c>
      <c r="H13" s="91" t="s">
        <v>1562</v>
      </c>
      <c r="I13" s="92" t="s">
        <v>1075</v>
      </c>
      <c r="J13" s="85"/>
    </row>
    <row r="14" spans="1:10" ht="60" customHeight="1" x14ac:dyDescent="0.8">
      <c r="A14" s="85">
        <v>11</v>
      </c>
      <c r="B14" s="85">
        <v>12</v>
      </c>
      <c r="C14" s="87" t="s">
        <v>567</v>
      </c>
      <c r="D14" s="88" t="s">
        <v>1061</v>
      </c>
      <c r="E14" s="93">
        <v>34398</v>
      </c>
      <c r="F14" s="87" t="s">
        <v>489</v>
      </c>
      <c r="G14" s="88" t="s">
        <v>22</v>
      </c>
      <c r="H14" s="94" t="s">
        <v>1563</v>
      </c>
      <c r="I14" s="92" t="s">
        <v>1076</v>
      </c>
      <c r="J14" s="85"/>
    </row>
    <row r="15" spans="1:10" ht="60" customHeight="1" x14ac:dyDescent="0.8">
      <c r="A15" s="85">
        <v>12</v>
      </c>
      <c r="B15" s="85">
        <v>13</v>
      </c>
      <c r="C15" s="87" t="s">
        <v>568</v>
      </c>
      <c r="D15" s="88" t="s">
        <v>1061</v>
      </c>
      <c r="E15" s="95">
        <v>36314</v>
      </c>
      <c r="F15" s="87" t="s">
        <v>489</v>
      </c>
      <c r="G15" s="96" t="s">
        <v>23</v>
      </c>
      <c r="H15" s="97" t="s">
        <v>1564</v>
      </c>
      <c r="I15" s="92" t="s">
        <v>1077</v>
      </c>
      <c r="J15" s="85"/>
    </row>
    <row r="16" spans="1:10" ht="60" customHeight="1" x14ac:dyDescent="0.8">
      <c r="A16" s="85">
        <v>13</v>
      </c>
      <c r="B16" s="85">
        <v>14</v>
      </c>
      <c r="C16" s="87" t="s">
        <v>569</v>
      </c>
      <c r="D16" s="88" t="s">
        <v>1061</v>
      </c>
      <c r="E16" s="95">
        <v>31201</v>
      </c>
      <c r="F16" s="87" t="s">
        <v>489</v>
      </c>
      <c r="G16" s="96" t="s">
        <v>24</v>
      </c>
      <c r="H16" s="97" t="s">
        <v>1565</v>
      </c>
      <c r="I16" s="92" t="s">
        <v>1078</v>
      </c>
      <c r="J16" s="85"/>
    </row>
    <row r="17" spans="1:10" ht="60" customHeight="1" x14ac:dyDescent="0.8">
      <c r="A17" s="85">
        <v>14</v>
      </c>
      <c r="B17" s="85">
        <v>15</v>
      </c>
      <c r="C17" s="87" t="s">
        <v>570</v>
      </c>
      <c r="D17" s="88" t="s">
        <v>1061</v>
      </c>
      <c r="E17" s="95">
        <v>36442</v>
      </c>
      <c r="F17" s="87" t="s">
        <v>489</v>
      </c>
      <c r="G17" s="96" t="s">
        <v>25</v>
      </c>
      <c r="H17" s="97" t="s">
        <v>1566</v>
      </c>
      <c r="I17" s="92" t="s">
        <v>1079</v>
      </c>
      <c r="J17" s="85"/>
    </row>
    <row r="18" spans="1:10" ht="60" customHeight="1" x14ac:dyDescent="0.8">
      <c r="A18" s="85">
        <v>15</v>
      </c>
      <c r="B18" s="85">
        <v>16</v>
      </c>
      <c r="C18" s="87" t="s">
        <v>571</v>
      </c>
      <c r="D18" s="88" t="s">
        <v>1061</v>
      </c>
      <c r="E18" s="93">
        <v>34410</v>
      </c>
      <c r="F18" s="87" t="s">
        <v>489</v>
      </c>
      <c r="G18" s="88" t="s">
        <v>26</v>
      </c>
      <c r="H18" s="94" t="s">
        <v>1567</v>
      </c>
      <c r="I18" s="92" t="s">
        <v>1080</v>
      </c>
      <c r="J18" s="85"/>
    </row>
    <row r="19" spans="1:10" ht="60" customHeight="1" x14ac:dyDescent="0.8">
      <c r="A19" s="85">
        <v>16</v>
      </c>
      <c r="B19" s="85">
        <v>17</v>
      </c>
      <c r="C19" s="87" t="s">
        <v>572</v>
      </c>
      <c r="D19" s="88" t="s">
        <v>1061</v>
      </c>
      <c r="E19" s="93">
        <v>35649</v>
      </c>
      <c r="F19" s="87" t="s">
        <v>489</v>
      </c>
      <c r="G19" s="88" t="s">
        <v>27</v>
      </c>
      <c r="H19" s="94" t="s">
        <v>1568</v>
      </c>
      <c r="I19" s="92" t="s">
        <v>1081</v>
      </c>
      <c r="J19" s="85"/>
    </row>
    <row r="20" spans="1:10" ht="60" customHeight="1" x14ac:dyDescent="0.8">
      <c r="A20" s="85">
        <v>17</v>
      </c>
      <c r="B20" s="85">
        <v>18</v>
      </c>
      <c r="C20" s="87" t="s">
        <v>573</v>
      </c>
      <c r="D20" s="88" t="s">
        <v>1061</v>
      </c>
      <c r="E20" s="93">
        <v>34068</v>
      </c>
      <c r="F20" s="87" t="s">
        <v>489</v>
      </c>
      <c r="G20" s="88" t="s">
        <v>28</v>
      </c>
      <c r="H20" s="94" t="s">
        <v>1569</v>
      </c>
      <c r="I20" s="92" t="s">
        <v>1082</v>
      </c>
      <c r="J20" s="85"/>
    </row>
    <row r="21" spans="1:10" ht="60" customHeight="1" x14ac:dyDescent="0.8">
      <c r="A21" s="85">
        <v>18</v>
      </c>
      <c r="B21" s="85">
        <v>19</v>
      </c>
      <c r="C21" s="87" t="s">
        <v>574</v>
      </c>
      <c r="D21" s="88" t="s">
        <v>1061</v>
      </c>
      <c r="E21" s="93">
        <v>37139</v>
      </c>
      <c r="F21" s="87" t="s">
        <v>489</v>
      </c>
      <c r="G21" s="88" t="s">
        <v>29</v>
      </c>
      <c r="H21" s="94" t="s">
        <v>1570</v>
      </c>
      <c r="I21" s="92" t="s">
        <v>1083</v>
      </c>
      <c r="J21" s="85"/>
    </row>
    <row r="22" spans="1:10" ht="60" customHeight="1" x14ac:dyDescent="0.8">
      <c r="A22" s="85">
        <v>19</v>
      </c>
      <c r="B22" s="85">
        <v>20</v>
      </c>
      <c r="C22" s="87" t="s">
        <v>575</v>
      </c>
      <c r="D22" s="88" t="s">
        <v>1061</v>
      </c>
      <c r="E22" s="93">
        <v>36984</v>
      </c>
      <c r="F22" s="87" t="s">
        <v>489</v>
      </c>
      <c r="G22" s="88" t="s">
        <v>30</v>
      </c>
      <c r="H22" s="94" t="s">
        <v>1571</v>
      </c>
      <c r="I22" s="92" t="s">
        <v>1084</v>
      </c>
      <c r="J22" s="85"/>
    </row>
    <row r="23" spans="1:10" ht="60" customHeight="1" x14ac:dyDescent="0.8">
      <c r="A23" s="85">
        <v>20</v>
      </c>
      <c r="B23" s="85">
        <v>21</v>
      </c>
      <c r="C23" s="87" t="s">
        <v>576</v>
      </c>
      <c r="D23" s="88" t="s">
        <v>1061</v>
      </c>
      <c r="E23" s="93">
        <v>33483</v>
      </c>
      <c r="F23" s="87" t="s">
        <v>489</v>
      </c>
      <c r="G23" s="88" t="s">
        <v>31</v>
      </c>
      <c r="H23" s="94" t="s">
        <v>1572</v>
      </c>
      <c r="I23" s="92" t="s">
        <v>1085</v>
      </c>
      <c r="J23" s="85"/>
    </row>
    <row r="24" spans="1:10" ht="60" customHeight="1" x14ac:dyDescent="0.8">
      <c r="A24" s="85">
        <v>21</v>
      </c>
      <c r="B24" s="85">
        <v>22</v>
      </c>
      <c r="C24" s="87" t="s">
        <v>577</v>
      </c>
      <c r="D24" s="88" t="s">
        <v>1061</v>
      </c>
      <c r="E24" s="93">
        <v>36430</v>
      </c>
      <c r="F24" s="87" t="s">
        <v>489</v>
      </c>
      <c r="G24" s="88" t="s">
        <v>32</v>
      </c>
      <c r="H24" s="94" t="s">
        <v>1573</v>
      </c>
      <c r="I24" s="92" t="s">
        <v>1086</v>
      </c>
      <c r="J24" s="85"/>
    </row>
    <row r="25" spans="1:10" ht="60" customHeight="1" x14ac:dyDescent="0.8">
      <c r="A25" s="85">
        <v>22</v>
      </c>
      <c r="B25" s="85">
        <v>24</v>
      </c>
      <c r="C25" s="87" t="s">
        <v>579</v>
      </c>
      <c r="D25" s="88" t="s">
        <v>1061</v>
      </c>
      <c r="E25" s="93">
        <v>35939</v>
      </c>
      <c r="F25" s="87" t="s">
        <v>489</v>
      </c>
      <c r="G25" s="88" t="s">
        <v>34</v>
      </c>
      <c r="H25" s="94" t="s">
        <v>1574</v>
      </c>
      <c r="I25" s="92" t="s">
        <v>1088</v>
      </c>
      <c r="J25" s="85"/>
    </row>
    <row r="26" spans="1:10" ht="60" customHeight="1" x14ac:dyDescent="0.8">
      <c r="A26" s="85">
        <v>23</v>
      </c>
      <c r="B26" s="85">
        <v>25</v>
      </c>
      <c r="C26" s="87" t="s">
        <v>580</v>
      </c>
      <c r="D26" s="88" t="s">
        <v>1061</v>
      </c>
      <c r="E26" s="93">
        <v>34799</v>
      </c>
      <c r="F26" s="87" t="s">
        <v>489</v>
      </c>
      <c r="G26" s="88" t="s">
        <v>35</v>
      </c>
      <c r="H26" s="94" t="s">
        <v>1575</v>
      </c>
      <c r="I26" s="92" t="s">
        <v>1089</v>
      </c>
      <c r="J26" s="85"/>
    </row>
    <row r="27" spans="1:10" ht="60" customHeight="1" x14ac:dyDescent="0.8">
      <c r="A27" s="85">
        <v>24</v>
      </c>
      <c r="B27" s="85">
        <v>26</v>
      </c>
      <c r="C27" s="87" t="s">
        <v>1018</v>
      </c>
      <c r="D27" s="88" t="s">
        <v>1061</v>
      </c>
      <c r="E27" s="89">
        <v>32813</v>
      </c>
      <c r="F27" s="87" t="s">
        <v>489</v>
      </c>
      <c r="G27" s="90" t="s">
        <v>468</v>
      </c>
      <c r="H27" s="91" t="s">
        <v>1576</v>
      </c>
      <c r="I27" s="92" t="s">
        <v>1090</v>
      </c>
      <c r="J27" s="85"/>
    </row>
    <row r="28" spans="1:10" ht="60" customHeight="1" x14ac:dyDescent="0.8">
      <c r="A28" s="85">
        <v>25</v>
      </c>
      <c r="B28" s="85">
        <v>27</v>
      </c>
      <c r="C28" s="87" t="s">
        <v>581</v>
      </c>
      <c r="D28" s="88" t="s">
        <v>1061</v>
      </c>
      <c r="E28" s="93">
        <v>26809</v>
      </c>
      <c r="F28" s="87" t="s">
        <v>490</v>
      </c>
      <c r="G28" s="88" t="s">
        <v>36</v>
      </c>
      <c r="H28" s="94" t="s">
        <v>1577</v>
      </c>
      <c r="I28" s="92" t="s">
        <v>1091</v>
      </c>
      <c r="J28" s="85"/>
    </row>
    <row r="29" spans="1:10" ht="60" customHeight="1" x14ac:dyDescent="0.8">
      <c r="A29" s="85">
        <v>26</v>
      </c>
      <c r="B29" s="85">
        <v>28</v>
      </c>
      <c r="C29" s="87" t="s">
        <v>582</v>
      </c>
      <c r="D29" s="88" t="s">
        <v>1061</v>
      </c>
      <c r="E29" s="93">
        <v>25735</v>
      </c>
      <c r="F29" s="87" t="s">
        <v>490</v>
      </c>
      <c r="G29" s="88" t="s">
        <v>37</v>
      </c>
      <c r="H29" s="94" t="s">
        <v>1578</v>
      </c>
      <c r="I29" s="92" t="s">
        <v>1092</v>
      </c>
      <c r="J29" s="85"/>
    </row>
    <row r="30" spans="1:10" ht="60" customHeight="1" x14ac:dyDescent="0.8">
      <c r="A30" s="85">
        <v>27</v>
      </c>
      <c r="B30" s="85">
        <v>29</v>
      </c>
      <c r="C30" s="87" t="s">
        <v>583</v>
      </c>
      <c r="D30" s="88" t="s">
        <v>1061</v>
      </c>
      <c r="E30" s="89">
        <v>28303</v>
      </c>
      <c r="F30" s="87" t="s">
        <v>490</v>
      </c>
      <c r="G30" s="90" t="s">
        <v>38</v>
      </c>
      <c r="H30" s="91" t="s">
        <v>1579</v>
      </c>
      <c r="I30" s="92" t="s">
        <v>1093</v>
      </c>
      <c r="J30" s="85"/>
    </row>
    <row r="31" spans="1:10" ht="60" customHeight="1" x14ac:dyDescent="0.8">
      <c r="A31" s="85">
        <v>28</v>
      </c>
      <c r="B31" s="85">
        <v>30</v>
      </c>
      <c r="C31" s="87" t="s">
        <v>584</v>
      </c>
      <c r="D31" s="88" t="s">
        <v>1061</v>
      </c>
      <c r="E31" s="93">
        <v>28588</v>
      </c>
      <c r="F31" s="87" t="s">
        <v>490</v>
      </c>
      <c r="G31" s="88" t="s">
        <v>39</v>
      </c>
      <c r="H31" s="94" t="s">
        <v>1580</v>
      </c>
      <c r="I31" s="92" t="s">
        <v>1094</v>
      </c>
      <c r="J31" s="85"/>
    </row>
    <row r="32" spans="1:10" ht="60" customHeight="1" x14ac:dyDescent="0.8">
      <c r="A32" s="85">
        <v>29</v>
      </c>
      <c r="B32" s="85">
        <v>31</v>
      </c>
      <c r="C32" s="87" t="s">
        <v>585</v>
      </c>
      <c r="D32" s="88" t="s">
        <v>1061</v>
      </c>
      <c r="E32" s="93">
        <v>27657</v>
      </c>
      <c r="F32" s="87" t="s">
        <v>490</v>
      </c>
      <c r="G32" s="88" t="s">
        <v>40</v>
      </c>
      <c r="H32" s="94" t="s">
        <v>1581</v>
      </c>
      <c r="I32" s="92" t="s">
        <v>1095</v>
      </c>
      <c r="J32" s="85"/>
    </row>
    <row r="33" spans="1:10" ht="60" customHeight="1" x14ac:dyDescent="0.8">
      <c r="A33" s="85">
        <v>30</v>
      </c>
      <c r="B33" s="85">
        <v>32</v>
      </c>
      <c r="C33" s="87" t="s">
        <v>586</v>
      </c>
      <c r="D33" s="88" t="s">
        <v>1061</v>
      </c>
      <c r="E33" s="93">
        <v>25236</v>
      </c>
      <c r="F33" s="87" t="s">
        <v>490</v>
      </c>
      <c r="G33" s="88" t="s">
        <v>41</v>
      </c>
      <c r="H33" s="94" t="s">
        <v>1582</v>
      </c>
      <c r="I33" s="92" t="s">
        <v>1096</v>
      </c>
      <c r="J33" s="85"/>
    </row>
    <row r="34" spans="1:10" ht="60" customHeight="1" x14ac:dyDescent="0.8">
      <c r="A34" s="85">
        <v>31</v>
      </c>
      <c r="B34" s="85">
        <v>33</v>
      </c>
      <c r="C34" s="87" t="s">
        <v>587</v>
      </c>
      <c r="D34" s="88" t="s">
        <v>1061</v>
      </c>
      <c r="E34" s="93">
        <v>26696</v>
      </c>
      <c r="F34" s="87" t="s">
        <v>490</v>
      </c>
      <c r="G34" s="88" t="s">
        <v>42</v>
      </c>
      <c r="H34" s="94" t="s">
        <v>1583</v>
      </c>
      <c r="I34" s="92" t="s">
        <v>1097</v>
      </c>
      <c r="J34" s="85"/>
    </row>
    <row r="35" spans="1:10" ht="60" customHeight="1" x14ac:dyDescent="0.8">
      <c r="A35" s="85">
        <v>32</v>
      </c>
      <c r="B35" s="85">
        <v>34</v>
      </c>
      <c r="C35" s="87" t="s">
        <v>588</v>
      </c>
      <c r="D35" s="88" t="s">
        <v>1061</v>
      </c>
      <c r="E35" s="93">
        <v>29130</v>
      </c>
      <c r="F35" s="87" t="s">
        <v>490</v>
      </c>
      <c r="G35" s="88" t="s">
        <v>43</v>
      </c>
      <c r="H35" s="94" t="s">
        <v>1584</v>
      </c>
      <c r="I35" s="92" t="s">
        <v>1098</v>
      </c>
      <c r="J35" s="85"/>
    </row>
    <row r="36" spans="1:10" ht="60" customHeight="1" x14ac:dyDescent="0.8">
      <c r="A36" s="85">
        <v>33</v>
      </c>
      <c r="B36" s="85">
        <v>35</v>
      </c>
      <c r="C36" s="87" t="s">
        <v>589</v>
      </c>
      <c r="D36" s="88" t="s">
        <v>1061</v>
      </c>
      <c r="E36" s="93">
        <v>35253</v>
      </c>
      <c r="F36" s="87" t="s">
        <v>491</v>
      </c>
      <c r="G36" s="88" t="s">
        <v>44</v>
      </c>
      <c r="H36" s="94" t="s">
        <v>1585</v>
      </c>
      <c r="I36" s="92" t="s">
        <v>1099</v>
      </c>
      <c r="J36" s="85"/>
    </row>
    <row r="37" spans="1:10" ht="60" customHeight="1" x14ac:dyDescent="0.8">
      <c r="A37" s="85">
        <v>34</v>
      </c>
      <c r="B37" s="85">
        <v>36</v>
      </c>
      <c r="C37" s="87" t="s">
        <v>590</v>
      </c>
      <c r="D37" s="88" t="s">
        <v>1061</v>
      </c>
      <c r="E37" s="93">
        <v>35677</v>
      </c>
      <c r="F37" s="87" t="s">
        <v>491</v>
      </c>
      <c r="G37" s="88" t="s">
        <v>45</v>
      </c>
      <c r="H37" s="94" t="s">
        <v>1586</v>
      </c>
      <c r="I37" s="92" t="s">
        <v>1100</v>
      </c>
      <c r="J37" s="85"/>
    </row>
    <row r="38" spans="1:10" ht="60" customHeight="1" x14ac:dyDescent="0.8">
      <c r="A38" s="85">
        <v>35</v>
      </c>
      <c r="B38" s="85">
        <v>37</v>
      </c>
      <c r="C38" s="87" t="s">
        <v>1017</v>
      </c>
      <c r="D38" s="88" t="s">
        <v>1061</v>
      </c>
      <c r="E38" s="93">
        <v>28313</v>
      </c>
      <c r="F38" s="87" t="s">
        <v>491</v>
      </c>
      <c r="G38" s="88" t="s">
        <v>467</v>
      </c>
      <c r="H38" s="94" t="s">
        <v>1587</v>
      </c>
      <c r="I38" s="92" t="s">
        <v>1101</v>
      </c>
      <c r="J38" s="85"/>
    </row>
    <row r="39" spans="1:10" ht="60" customHeight="1" x14ac:dyDescent="0.8">
      <c r="A39" s="85">
        <v>36</v>
      </c>
      <c r="B39" s="85">
        <v>38</v>
      </c>
      <c r="C39" s="87" t="s">
        <v>591</v>
      </c>
      <c r="D39" s="88" t="s">
        <v>1063</v>
      </c>
      <c r="E39" s="89">
        <v>34825</v>
      </c>
      <c r="F39" s="87" t="s">
        <v>492</v>
      </c>
      <c r="G39" s="90" t="s">
        <v>46</v>
      </c>
      <c r="H39" s="91" t="s">
        <v>1588</v>
      </c>
      <c r="I39" s="92" t="s">
        <v>1102</v>
      </c>
      <c r="J39" s="85"/>
    </row>
    <row r="40" spans="1:10" ht="60" customHeight="1" x14ac:dyDescent="0.8">
      <c r="A40" s="85">
        <v>37</v>
      </c>
      <c r="B40" s="85">
        <v>39</v>
      </c>
      <c r="C40" s="87" t="s">
        <v>592</v>
      </c>
      <c r="D40" s="88" t="s">
        <v>1063</v>
      </c>
      <c r="E40" s="89">
        <v>27860</v>
      </c>
      <c r="F40" s="87" t="s">
        <v>492</v>
      </c>
      <c r="G40" s="90" t="s">
        <v>47</v>
      </c>
      <c r="H40" s="91" t="s">
        <v>1589</v>
      </c>
      <c r="I40" s="92" t="s">
        <v>1103</v>
      </c>
      <c r="J40" s="85"/>
    </row>
    <row r="41" spans="1:10" ht="60" customHeight="1" x14ac:dyDescent="0.8">
      <c r="A41" s="85">
        <v>38</v>
      </c>
      <c r="B41" s="85">
        <v>40</v>
      </c>
      <c r="C41" s="87" t="s">
        <v>48</v>
      </c>
      <c r="D41" s="88" t="s">
        <v>1063</v>
      </c>
      <c r="E41" s="89">
        <v>34882</v>
      </c>
      <c r="F41" s="87" t="s">
        <v>492</v>
      </c>
      <c r="G41" s="90" t="s">
        <v>49</v>
      </c>
      <c r="H41" s="91" t="s">
        <v>1590</v>
      </c>
      <c r="I41" s="92" t="s">
        <v>1104</v>
      </c>
      <c r="J41" s="85"/>
    </row>
    <row r="42" spans="1:10" ht="60" customHeight="1" x14ac:dyDescent="0.8">
      <c r="A42" s="85">
        <v>39</v>
      </c>
      <c r="B42" s="85">
        <v>41</v>
      </c>
      <c r="C42" s="87" t="s">
        <v>593</v>
      </c>
      <c r="D42" s="88" t="s">
        <v>1063</v>
      </c>
      <c r="E42" s="89">
        <v>33180</v>
      </c>
      <c r="F42" s="87" t="s">
        <v>492</v>
      </c>
      <c r="G42" s="90" t="s">
        <v>50</v>
      </c>
      <c r="H42" s="91" t="s">
        <v>1591</v>
      </c>
      <c r="I42" s="92" t="s">
        <v>1105</v>
      </c>
      <c r="J42" s="85"/>
    </row>
    <row r="43" spans="1:10" ht="60" customHeight="1" x14ac:dyDescent="0.8">
      <c r="A43" s="85">
        <v>40</v>
      </c>
      <c r="B43" s="85">
        <v>42</v>
      </c>
      <c r="C43" s="87" t="s">
        <v>594</v>
      </c>
      <c r="D43" s="88" t="s">
        <v>1061</v>
      </c>
      <c r="E43" s="93">
        <v>30603</v>
      </c>
      <c r="F43" s="87" t="s">
        <v>492</v>
      </c>
      <c r="G43" s="88" t="s">
        <v>51</v>
      </c>
      <c r="H43" s="94" t="s">
        <v>1592</v>
      </c>
      <c r="I43" s="92" t="s">
        <v>1106</v>
      </c>
      <c r="J43" s="85"/>
    </row>
    <row r="44" spans="1:10" ht="60" customHeight="1" x14ac:dyDescent="0.8">
      <c r="A44" s="85">
        <v>41</v>
      </c>
      <c r="B44" s="85">
        <v>43</v>
      </c>
      <c r="C44" s="87" t="s">
        <v>595</v>
      </c>
      <c r="D44" s="88" t="s">
        <v>1061</v>
      </c>
      <c r="E44" s="89">
        <v>30075</v>
      </c>
      <c r="F44" s="87" t="s">
        <v>492</v>
      </c>
      <c r="G44" s="90" t="s">
        <v>52</v>
      </c>
      <c r="H44" s="91" t="s">
        <v>1593</v>
      </c>
      <c r="I44" s="92" t="s">
        <v>1107</v>
      </c>
      <c r="J44" s="85"/>
    </row>
    <row r="45" spans="1:10" ht="60" customHeight="1" x14ac:dyDescent="0.8">
      <c r="A45" s="85">
        <v>42</v>
      </c>
      <c r="B45" s="85">
        <v>44</v>
      </c>
      <c r="C45" s="87" t="s">
        <v>596</v>
      </c>
      <c r="D45" s="88" t="s">
        <v>1061</v>
      </c>
      <c r="E45" s="93">
        <v>34379</v>
      </c>
      <c r="F45" s="87" t="s">
        <v>492</v>
      </c>
      <c r="G45" s="88" t="s">
        <v>53</v>
      </c>
      <c r="H45" s="94" t="s">
        <v>1594</v>
      </c>
      <c r="I45" s="92" t="s">
        <v>1108</v>
      </c>
      <c r="J45" s="85"/>
    </row>
    <row r="46" spans="1:10" ht="60" customHeight="1" x14ac:dyDescent="0.8">
      <c r="A46" s="85">
        <v>43</v>
      </c>
      <c r="B46" s="85">
        <v>46</v>
      </c>
      <c r="C46" s="87" t="s">
        <v>598</v>
      </c>
      <c r="D46" s="88" t="s">
        <v>1061</v>
      </c>
      <c r="E46" s="89">
        <v>34247</v>
      </c>
      <c r="F46" s="87" t="s">
        <v>492</v>
      </c>
      <c r="G46" s="90" t="s">
        <v>55</v>
      </c>
      <c r="H46" s="91" t="s">
        <v>1595</v>
      </c>
      <c r="I46" s="92" t="s">
        <v>1110</v>
      </c>
      <c r="J46" s="85"/>
    </row>
    <row r="47" spans="1:10" ht="60" customHeight="1" x14ac:dyDescent="0.8">
      <c r="A47" s="85">
        <v>44</v>
      </c>
      <c r="B47" s="85">
        <v>47</v>
      </c>
      <c r="C47" s="87" t="s">
        <v>599</v>
      </c>
      <c r="D47" s="88" t="s">
        <v>1061</v>
      </c>
      <c r="E47" s="89">
        <v>36173</v>
      </c>
      <c r="F47" s="87" t="s">
        <v>492</v>
      </c>
      <c r="G47" s="90" t="s">
        <v>56</v>
      </c>
      <c r="H47" s="91" t="s">
        <v>1596</v>
      </c>
      <c r="I47" s="92" t="s">
        <v>1111</v>
      </c>
      <c r="J47" s="85"/>
    </row>
    <row r="48" spans="1:10" ht="60" customHeight="1" x14ac:dyDescent="0.8">
      <c r="A48" s="85">
        <v>45</v>
      </c>
      <c r="B48" s="85">
        <v>48</v>
      </c>
      <c r="C48" s="87" t="s">
        <v>600</v>
      </c>
      <c r="D48" s="88" t="s">
        <v>1061</v>
      </c>
      <c r="E48" s="93">
        <v>35634</v>
      </c>
      <c r="F48" s="87" t="s">
        <v>492</v>
      </c>
      <c r="G48" s="88" t="s">
        <v>57</v>
      </c>
      <c r="H48" s="94" t="s">
        <v>1597</v>
      </c>
      <c r="I48" s="92" t="s">
        <v>1112</v>
      </c>
      <c r="J48" s="85"/>
    </row>
    <row r="49" spans="1:10" ht="60" customHeight="1" x14ac:dyDescent="0.8">
      <c r="A49" s="85">
        <v>46</v>
      </c>
      <c r="B49" s="85">
        <v>49</v>
      </c>
      <c r="C49" s="87" t="s">
        <v>601</v>
      </c>
      <c r="D49" s="88" t="s">
        <v>1061</v>
      </c>
      <c r="E49" s="89">
        <v>34337</v>
      </c>
      <c r="F49" s="87" t="s">
        <v>492</v>
      </c>
      <c r="G49" s="90" t="s">
        <v>58</v>
      </c>
      <c r="H49" s="91" t="s">
        <v>1598</v>
      </c>
      <c r="I49" s="92" t="s">
        <v>1113</v>
      </c>
      <c r="J49" s="85"/>
    </row>
    <row r="50" spans="1:10" ht="60" customHeight="1" x14ac:dyDescent="0.8">
      <c r="A50" s="85">
        <v>47</v>
      </c>
      <c r="B50" s="85">
        <v>50</v>
      </c>
      <c r="C50" s="87" t="s">
        <v>538</v>
      </c>
      <c r="D50" s="88" t="s">
        <v>1061</v>
      </c>
      <c r="E50" s="89">
        <v>32853</v>
      </c>
      <c r="F50" s="87" t="s">
        <v>492</v>
      </c>
      <c r="G50" s="90" t="s">
        <v>539</v>
      </c>
      <c r="H50" s="91" t="s">
        <v>1599</v>
      </c>
      <c r="I50" s="92" t="s">
        <v>1114</v>
      </c>
      <c r="J50" s="85"/>
    </row>
    <row r="51" spans="1:10" ht="60" customHeight="1" x14ac:dyDescent="0.8">
      <c r="A51" s="85">
        <v>48</v>
      </c>
      <c r="B51" s="85">
        <v>51</v>
      </c>
      <c r="C51" s="87" t="s">
        <v>602</v>
      </c>
      <c r="D51" s="88" t="s">
        <v>1061</v>
      </c>
      <c r="E51" s="95">
        <v>36497</v>
      </c>
      <c r="F51" s="87" t="s">
        <v>492</v>
      </c>
      <c r="G51" s="96" t="s">
        <v>59</v>
      </c>
      <c r="H51" s="97" t="s">
        <v>1600</v>
      </c>
      <c r="I51" s="92" t="s">
        <v>1115</v>
      </c>
      <c r="J51" s="85"/>
    </row>
    <row r="52" spans="1:10" ht="60" customHeight="1" x14ac:dyDescent="0.8">
      <c r="A52" s="85">
        <v>49</v>
      </c>
      <c r="B52" s="85">
        <v>52</v>
      </c>
      <c r="C52" s="87" t="s">
        <v>603</v>
      </c>
      <c r="D52" s="88" t="s">
        <v>1061</v>
      </c>
      <c r="E52" s="93">
        <v>34822</v>
      </c>
      <c r="F52" s="87" t="s">
        <v>492</v>
      </c>
      <c r="G52" s="88" t="s">
        <v>60</v>
      </c>
      <c r="H52" s="94" t="s">
        <v>1601</v>
      </c>
      <c r="I52" s="92" t="s">
        <v>1116</v>
      </c>
      <c r="J52" s="85"/>
    </row>
    <row r="53" spans="1:10" ht="60" customHeight="1" x14ac:dyDescent="0.8">
      <c r="A53" s="85">
        <v>50</v>
      </c>
      <c r="B53" s="85">
        <v>53</v>
      </c>
      <c r="C53" s="87" t="s">
        <v>604</v>
      </c>
      <c r="D53" s="88" t="s">
        <v>1061</v>
      </c>
      <c r="E53" s="93">
        <v>36379</v>
      </c>
      <c r="F53" s="87" t="s">
        <v>492</v>
      </c>
      <c r="G53" s="88" t="s">
        <v>61</v>
      </c>
      <c r="H53" s="94" t="s">
        <v>1602</v>
      </c>
      <c r="I53" s="92" t="s">
        <v>1117</v>
      </c>
      <c r="J53" s="85"/>
    </row>
    <row r="54" spans="1:10" ht="60" customHeight="1" x14ac:dyDescent="0.8">
      <c r="A54" s="85">
        <v>51</v>
      </c>
      <c r="B54" s="85">
        <v>54</v>
      </c>
      <c r="C54" s="87" t="s">
        <v>605</v>
      </c>
      <c r="D54" s="88" t="s">
        <v>1063</v>
      </c>
      <c r="E54" s="95">
        <v>34472</v>
      </c>
      <c r="F54" s="87" t="s">
        <v>492</v>
      </c>
      <c r="G54" s="96" t="s">
        <v>62</v>
      </c>
      <c r="H54" s="97" t="s">
        <v>1603</v>
      </c>
      <c r="I54" s="92" t="s">
        <v>1118</v>
      </c>
      <c r="J54" s="85"/>
    </row>
    <row r="55" spans="1:10" ht="60" customHeight="1" x14ac:dyDescent="0.8">
      <c r="A55" s="85">
        <v>52</v>
      </c>
      <c r="B55" s="85">
        <v>55</v>
      </c>
      <c r="C55" s="87" t="s">
        <v>606</v>
      </c>
      <c r="D55" s="88" t="s">
        <v>1061</v>
      </c>
      <c r="E55" s="95">
        <v>30938</v>
      </c>
      <c r="F55" s="87" t="s">
        <v>492</v>
      </c>
      <c r="G55" s="96" t="s">
        <v>63</v>
      </c>
      <c r="H55" s="97" t="s">
        <v>1604</v>
      </c>
      <c r="I55" s="92" t="s">
        <v>1119</v>
      </c>
      <c r="J55" s="85"/>
    </row>
    <row r="56" spans="1:10" ht="60" customHeight="1" x14ac:dyDescent="0.8">
      <c r="A56" s="85">
        <v>53</v>
      </c>
      <c r="B56" s="85">
        <v>56</v>
      </c>
      <c r="C56" s="87" t="s">
        <v>607</v>
      </c>
      <c r="D56" s="88" t="s">
        <v>1061</v>
      </c>
      <c r="E56" s="95">
        <v>35159</v>
      </c>
      <c r="F56" s="87" t="s">
        <v>492</v>
      </c>
      <c r="G56" s="96" t="s">
        <v>64</v>
      </c>
      <c r="H56" s="97" t="s">
        <v>1605</v>
      </c>
      <c r="I56" s="92" t="s">
        <v>1120</v>
      </c>
      <c r="J56" s="85"/>
    </row>
    <row r="57" spans="1:10" ht="60" customHeight="1" x14ac:dyDescent="0.8">
      <c r="A57" s="85">
        <v>54</v>
      </c>
      <c r="B57" s="85">
        <v>57</v>
      </c>
      <c r="C57" s="87" t="s">
        <v>608</v>
      </c>
      <c r="D57" s="88" t="s">
        <v>1061</v>
      </c>
      <c r="E57" s="89">
        <v>32579</v>
      </c>
      <c r="F57" s="87" t="s">
        <v>492</v>
      </c>
      <c r="G57" s="88" t="s">
        <v>65</v>
      </c>
      <c r="H57" s="94" t="s">
        <v>1606</v>
      </c>
      <c r="I57" s="92" t="s">
        <v>1121</v>
      </c>
      <c r="J57" s="85"/>
    </row>
    <row r="58" spans="1:10" ht="60" customHeight="1" x14ac:dyDescent="0.8">
      <c r="A58" s="85">
        <v>55</v>
      </c>
      <c r="B58" s="85">
        <v>58</v>
      </c>
      <c r="C58" s="87" t="s">
        <v>609</v>
      </c>
      <c r="D58" s="88" t="s">
        <v>1061</v>
      </c>
      <c r="E58" s="95">
        <v>28126</v>
      </c>
      <c r="F58" s="87" t="s">
        <v>492</v>
      </c>
      <c r="G58" s="96" t="s">
        <v>66</v>
      </c>
      <c r="H58" s="97" t="s">
        <v>1607</v>
      </c>
      <c r="I58" s="92" t="s">
        <v>1122</v>
      </c>
      <c r="J58" s="85"/>
    </row>
    <row r="59" spans="1:10" ht="60" customHeight="1" x14ac:dyDescent="0.8">
      <c r="A59" s="85">
        <v>56</v>
      </c>
      <c r="B59" s="85">
        <v>59</v>
      </c>
      <c r="C59" s="87" t="s">
        <v>610</v>
      </c>
      <c r="D59" s="88" t="s">
        <v>1061</v>
      </c>
      <c r="E59" s="95">
        <v>31057</v>
      </c>
      <c r="F59" s="87" t="s">
        <v>492</v>
      </c>
      <c r="G59" s="96" t="s">
        <v>67</v>
      </c>
      <c r="H59" s="97" t="s">
        <v>1608</v>
      </c>
      <c r="I59" s="92" t="s">
        <v>1123</v>
      </c>
      <c r="J59" s="85"/>
    </row>
    <row r="60" spans="1:10" ht="60" customHeight="1" x14ac:dyDescent="0.8">
      <c r="A60" s="85">
        <v>57</v>
      </c>
      <c r="B60" s="85">
        <v>60</v>
      </c>
      <c r="C60" s="87" t="s">
        <v>611</v>
      </c>
      <c r="D60" s="88" t="s">
        <v>1061</v>
      </c>
      <c r="E60" s="95">
        <v>29956</v>
      </c>
      <c r="F60" s="87" t="s">
        <v>492</v>
      </c>
      <c r="G60" s="96" t="s">
        <v>68</v>
      </c>
      <c r="H60" s="97" t="s">
        <v>1609</v>
      </c>
      <c r="I60" s="92" t="s">
        <v>1124</v>
      </c>
      <c r="J60" s="85"/>
    </row>
    <row r="61" spans="1:10" ht="60" customHeight="1" x14ac:dyDescent="0.8">
      <c r="A61" s="85">
        <v>58</v>
      </c>
      <c r="B61" s="85">
        <v>61</v>
      </c>
      <c r="C61" s="87" t="s">
        <v>612</v>
      </c>
      <c r="D61" s="88" t="s">
        <v>1063</v>
      </c>
      <c r="E61" s="95">
        <v>36201</v>
      </c>
      <c r="F61" s="87" t="s">
        <v>492</v>
      </c>
      <c r="G61" s="96" t="s">
        <v>69</v>
      </c>
      <c r="H61" s="97" t="s">
        <v>1610</v>
      </c>
      <c r="I61" s="92" t="s">
        <v>1125</v>
      </c>
      <c r="J61" s="85"/>
    </row>
    <row r="62" spans="1:10" ht="60" customHeight="1" x14ac:dyDescent="0.8">
      <c r="A62" s="85">
        <v>59</v>
      </c>
      <c r="B62" s="85">
        <v>62</v>
      </c>
      <c r="C62" s="87" t="s">
        <v>613</v>
      </c>
      <c r="D62" s="88" t="s">
        <v>1063</v>
      </c>
      <c r="E62" s="93">
        <v>35418</v>
      </c>
      <c r="F62" s="87" t="s">
        <v>492</v>
      </c>
      <c r="G62" s="88" t="s">
        <v>70</v>
      </c>
      <c r="H62" s="94" t="s">
        <v>1611</v>
      </c>
      <c r="I62" s="92" t="s">
        <v>1126</v>
      </c>
      <c r="J62" s="85"/>
    </row>
    <row r="63" spans="1:10" ht="60" customHeight="1" x14ac:dyDescent="0.8">
      <c r="A63" s="85">
        <v>60</v>
      </c>
      <c r="B63" s="85">
        <v>63</v>
      </c>
      <c r="C63" s="87" t="s">
        <v>614</v>
      </c>
      <c r="D63" s="88" t="s">
        <v>1061</v>
      </c>
      <c r="E63" s="95">
        <v>36651</v>
      </c>
      <c r="F63" s="87" t="s">
        <v>492</v>
      </c>
      <c r="G63" s="96" t="s">
        <v>71</v>
      </c>
      <c r="H63" s="97" t="s">
        <v>1612</v>
      </c>
      <c r="I63" s="92" t="s">
        <v>1127</v>
      </c>
      <c r="J63" s="85"/>
    </row>
    <row r="64" spans="1:10" ht="60" customHeight="1" x14ac:dyDescent="0.8">
      <c r="A64" s="85">
        <v>61</v>
      </c>
      <c r="B64" s="85">
        <v>64</v>
      </c>
      <c r="C64" s="87" t="s">
        <v>615</v>
      </c>
      <c r="D64" s="88" t="s">
        <v>1061</v>
      </c>
      <c r="E64" s="93">
        <v>35925</v>
      </c>
      <c r="F64" s="87" t="s">
        <v>492</v>
      </c>
      <c r="G64" s="88" t="s">
        <v>72</v>
      </c>
      <c r="H64" s="94" t="s">
        <v>1613</v>
      </c>
      <c r="I64" s="92" t="s">
        <v>1128</v>
      </c>
      <c r="J64" s="85"/>
    </row>
    <row r="65" spans="1:10" ht="60" customHeight="1" x14ac:dyDescent="0.8">
      <c r="A65" s="85">
        <v>62</v>
      </c>
      <c r="B65" s="85">
        <v>65</v>
      </c>
      <c r="C65" s="87" t="s">
        <v>616</v>
      </c>
      <c r="D65" s="88" t="s">
        <v>1061</v>
      </c>
      <c r="E65" s="93">
        <v>33098</v>
      </c>
      <c r="F65" s="87" t="s">
        <v>492</v>
      </c>
      <c r="G65" s="88" t="s">
        <v>73</v>
      </c>
      <c r="H65" s="94" t="s">
        <v>1614</v>
      </c>
      <c r="I65" s="92" t="s">
        <v>1129</v>
      </c>
      <c r="J65" s="85"/>
    </row>
    <row r="66" spans="1:10" ht="60" customHeight="1" x14ac:dyDescent="0.8">
      <c r="A66" s="85">
        <v>63</v>
      </c>
      <c r="B66" s="85">
        <v>66</v>
      </c>
      <c r="C66" s="87" t="s">
        <v>617</v>
      </c>
      <c r="D66" s="88" t="s">
        <v>1061</v>
      </c>
      <c r="E66" s="93">
        <v>36679</v>
      </c>
      <c r="F66" s="87" t="s">
        <v>492</v>
      </c>
      <c r="G66" s="88" t="s">
        <v>74</v>
      </c>
      <c r="H66" s="94" t="s">
        <v>1615</v>
      </c>
      <c r="I66" s="92" t="s">
        <v>1130</v>
      </c>
      <c r="J66" s="85"/>
    </row>
    <row r="67" spans="1:10" ht="60" customHeight="1" x14ac:dyDescent="0.8">
      <c r="A67" s="85">
        <v>64</v>
      </c>
      <c r="B67" s="85">
        <v>67</v>
      </c>
      <c r="C67" s="87" t="s">
        <v>618</v>
      </c>
      <c r="D67" s="88" t="s">
        <v>1063</v>
      </c>
      <c r="E67" s="93">
        <v>35889</v>
      </c>
      <c r="F67" s="87" t="s">
        <v>492</v>
      </c>
      <c r="G67" s="88" t="s">
        <v>75</v>
      </c>
      <c r="H67" s="94" t="s">
        <v>1616</v>
      </c>
      <c r="I67" s="92" t="s">
        <v>1131</v>
      </c>
      <c r="J67" s="85"/>
    </row>
    <row r="68" spans="1:10" ht="60" customHeight="1" x14ac:dyDescent="0.8">
      <c r="A68" s="85">
        <v>65</v>
      </c>
      <c r="B68" s="85">
        <v>68</v>
      </c>
      <c r="C68" s="87" t="s">
        <v>619</v>
      </c>
      <c r="D68" s="88" t="s">
        <v>1063</v>
      </c>
      <c r="E68" s="93">
        <v>36502</v>
      </c>
      <c r="F68" s="87" t="s">
        <v>492</v>
      </c>
      <c r="G68" s="88" t="s">
        <v>76</v>
      </c>
      <c r="H68" s="94" t="s">
        <v>1617</v>
      </c>
      <c r="I68" s="92" t="s">
        <v>1132</v>
      </c>
      <c r="J68" s="85"/>
    </row>
    <row r="69" spans="1:10" ht="60" customHeight="1" x14ac:dyDescent="0.8">
      <c r="A69" s="85">
        <v>66</v>
      </c>
      <c r="B69" s="85">
        <v>69</v>
      </c>
      <c r="C69" s="87" t="s">
        <v>620</v>
      </c>
      <c r="D69" s="88" t="s">
        <v>1061</v>
      </c>
      <c r="E69" s="93">
        <v>34822</v>
      </c>
      <c r="F69" s="87" t="s">
        <v>492</v>
      </c>
      <c r="G69" s="88" t="s">
        <v>77</v>
      </c>
      <c r="H69" s="94" t="s">
        <v>1618</v>
      </c>
      <c r="I69" s="92" t="s">
        <v>1133</v>
      </c>
      <c r="J69" s="85"/>
    </row>
    <row r="70" spans="1:10" ht="60" customHeight="1" x14ac:dyDescent="0.8">
      <c r="A70" s="85">
        <v>67</v>
      </c>
      <c r="B70" s="85">
        <v>70</v>
      </c>
      <c r="C70" s="87" t="s">
        <v>621</v>
      </c>
      <c r="D70" s="88" t="s">
        <v>1061</v>
      </c>
      <c r="E70" s="93">
        <v>30790</v>
      </c>
      <c r="F70" s="87" t="s">
        <v>492</v>
      </c>
      <c r="G70" s="88" t="s">
        <v>78</v>
      </c>
      <c r="H70" s="94" t="s">
        <v>1619</v>
      </c>
      <c r="I70" s="92" t="s">
        <v>1134</v>
      </c>
      <c r="J70" s="85"/>
    </row>
    <row r="71" spans="1:10" ht="60" customHeight="1" x14ac:dyDescent="0.8">
      <c r="A71" s="85">
        <v>68</v>
      </c>
      <c r="B71" s="85">
        <v>71</v>
      </c>
      <c r="C71" s="87" t="s">
        <v>622</v>
      </c>
      <c r="D71" s="88" t="s">
        <v>1061</v>
      </c>
      <c r="E71" s="93">
        <v>36910</v>
      </c>
      <c r="F71" s="87" t="s">
        <v>492</v>
      </c>
      <c r="G71" s="88" t="s">
        <v>79</v>
      </c>
      <c r="H71" s="94" t="s">
        <v>1620</v>
      </c>
      <c r="I71" s="92" t="s">
        <v>1135</v>
      </c>
      <c r="J71" s="85"/>
    </row>
    <row r="72" spans="1:10" ht="60" customHeight="1" x14ac:dyDescent="0.8">
      <c r="A72" s="85">
        <v>69</v>
      </c>
      <c r="B72" s="85">
        <v>72</v>
      </c>
      <c r="C72" s="87" t="s">
        <v>623</v>
      </c>
      <c r="D72" s="88" t="s">
        <v>1063</v>
      </c>
      <c r="E72" s="93">
        <v>34368</v>
      </c>
      <c r="F72" s="87" t="s">
        <v>492</v>
      </c>
      <c r="G72" s="88">
        <v>0</v>
      </c>
      <c r="H72" s="94" t="s">
        <v>1621</v>
      </c>
      <c r="I72" s="92" t="s">
        <v>1136</v>
      </c>
      <c r="J72" s="85"/>
    </row>
    <row r="73" spans="1:10" ht="60" customHeight="1" x14ac:dyDescent="0.8">
      <c r="A73" s="85">
        <v>70</v>
      </c>
      <c r="B73" s="85">
        <v>73</v>
      </c>
      <c r="C73" s="87" t="s">
        <v>624</v>
      </c>
      <c r="D73" s="88" t="s">
        <v>1063</v>
      </c>
      <c r="E73" s="93">
        <v>36015</v>
      </c>
      <c r="F73" s="87" t="s">
        <v>492</v>
      </c>
      <c r="G73" s="88" t="s">
        <v>80</v>
      </c>
      <c r="H73" s="94" t="s">
        <v>1622</v>
      </c>
      <c r="I73" s="92" t="s">
        <v>1137</v>
      </c>
      <c r="J73" s="85"/>
    </row>
    <row r="74" spans="1:10" ht="60" customHeight="1" x14ac:dyDescent="0.8">
      <c r="A74" s="85">
        <v>71</v>
      </c>
      <c r="B74" s="85">
        <v>74</v>
      </c>
      <c r="C74" s="87" t="s">
        <v>625</v>
      </c>
      <c r="D74" s="88" t="s">
        <v>1061</v>
      </c>
      <c r="E74" s="93">
        <v>36552</v>
      </c>
      <c r="F74" s="87" t="s">
        <v>492</v>
      </c>
      <c r="G74" s="88" t="s">
        <v>493</v>
      </c>
      <c r="H74" s="94" t="s">
        <v>1623</v>
      </c>
      <c r="I74" s="92" t="s">
        <v>1138</v>
      </c>
      <c r="J74" s="85"/>
    </row>
    <row r="75" spans="1:10" ht="60" customHeight="1" x14ac:dyDescent="0.8">
      <c r="A75" s="85">
        <v>72</v>
      </c>
      <c r="B75" s="85">
        <v>75</v>
      </c>
      <c r="C75" s="87" t="s">
        <v>626</v>
      </c>
      <c r="D75" s="88" t="s">
        <v>1063</v>
      </c>
      <c r="E75" s="93">
        <v>34828</v>
      </c>
      <c r="F75" s="87" t="s">
        <v>492</v>
      </c>
      <c r="G75" s="88" t="s">
        <v>81</v>
      </c>
      <c r="H75" s="94" t="s">
        <v>1624</v>
      </c>
      <c r="I75" s="92" t="s">
        <v>1139</v>
      </c>
      <c r="J75" s="85"/>
    </row>
    <row r="76" spans="1:10" ht="60" customHeight="1" x14ac:dyDescent="0.8">
      <c r="A76" s="85">
        <v>73</v>
      </c>
      <c r="B76" s="85">
        <v>76</v>
      </c>
      <c r="C76" s="87" t="s">
        <v>627</v>
      </c>
      <c r="D76" s="88" t="s">
        <v>1063</v>
      </c>
      <c r="E76" s="93">
        <v>36164</v>
      </c>
      <c r="F76" s="87" t="s">
        <v>492</v>
      </c>
      <c r="G76" s="88" t="s">
        <v>494</v>
      </c>
      <c r="H76" s="94" t="s">
        <v>1625</v>
      </c>
      <c r="I76" s="92" t="s">
        <v>1140</v>
      </c>
      <c r="J76" s="85"/>
    </row>
    <row r="77" spans="1:10" ht="60" customHeight="1" x14ac:dyDescent="0.8">
      <c r="A77" s="85">
        <v>74</v>
      </c>
      <c r="B77" s="85">
        <v>77</v>
      </c>
      <c r="C77" s="87" t="s">
        <v>628</v>
      </c>
      <c r="D77" s="88" t="s">
        <v>1063</v>
      </c>
      <c r="E77" s="93">
        <v>35523</v>
      </c>
      <c r="F77" s="87" t="s">
        <v>492</v>
      </c>
      <c r="G77" s="88" t="s">
        <v>82</v>
      </c>
      <c r="H77" s="94" t="s">
        <v>1626</v>
      </c>
      <c r="I77" s="92" t="s">
        <v>1141</v>
      </c>
      <c r="J77" s="85"/>
    </row>
    <row r="78" spans="1:10" ht="60" customHeight="1" x14ac:dyDescent="0.8">
      <c r="A78" s="85">
        <v>75</v>
      </c>
      <c r="B78" s="85">
        <v>78</v>
      </c>
      <c r="C78" s="87" t="s">
        <v>629</v>
      </c>
      <c r="D78" s="88" t="s">
        <v>1063</v>
      </c>
      <c r="E78" s="93">
        <v>32729</v>
      </c>
      <c r="F78" s="87" t="s">
        <v>492</v>
      </c>
      <c r="G78" s="88">
        <v>0</v>
      </c>
      <c r="H78" s="94" t="s">
        <v>1627</v>
      </c>
      <c r="I78" s="92" t="s">
        <v>1142</v>
      </c>
      <c r="J78" s="85"/>
    </row>
    <row r="79" spans="1:10" ht="60" customHeight="1" x14ac:dyDescent="0.8">
      <c r="A79" s="85">
        <v>76</v>
      </c>
      <c r="B79" s="85">
        <v>79</v>
      </c>
      <c r="C79" s="87" t="s">
        <v>477</v>
      </c>
      <c r="D79" s="88" t="s">
        <v>1063</v>
      </c>
      <c r="E79" s="95">
        <v>28646</v>
      </c>
      <c r="F79" s="87" t="s">
        <v>492</v>
      </c>
      <c r="G79" s="96" t="s">
        <v>478</v>
      </c>
      <c r="H79" s="97" t="s">
        <v>1628</v>
      </c>
      <c r="I79" s="92" t="s">
        <v>1143</v>
      </c>
      <c r="J79" s="85"/>
    </row>
    <row r="80" spans="1:10" ht="60" customHeight="1" x14ac:dyDescent="0.8">
      <c r="A80" s="85">
        <v>77</v>
      </c>
      <c r="B80" s="85">
        <v>80</v>
      </c>
      <c r="C80" s="87" t="s">
        <v>630</v>
      </c>
      <c r="D80" s="88" t="s">
        <v>1063</v>
      </c>
      <c r="E80" s="93">
        <v>31049</v>
      </c>
      <c r="F80" s="87" t="s">
        <v>495</v>
      </c>
      <c r="G80" s="88" t="s">
        <v>496</v>
      </c>
      <c r="H80" s="94" t="s">
        <v>1629</v>
      </c>
      <c r="I80" s="92" t="s">
        <v>1144</v>
      </c>
      <c r="J80" s="85"/>
    </row>
    <row r="81" spans="1:10" ht="60" customHeight="1" x14ac:dyDescent="0.8">
      <c r="A81" s="85">
        <v>78</v>
      </c>
      <c r="B81" s="85">
        <v>81</v>
      </c>
      <c r="C81" s="87" t="s">
        <v>631</v>
      </c>
      <c r="D81" s="88" t="s">
        <v>1061</v>
      </c>
      <c r="E81" s="89">
        <v>35926</v>
      </c>
      <c r="F81" s="87" t="s">
        <v>498</v>
      </c>
      <c r="G81" s="90" t="s">
        <v>83</v>
      </c>
      <c r="H81" s="91" t="s">
        <v>1630</v>
      </c>
      <c r="I81" s="92" t="s">
        <v>1145</v>
      </c>
      <c r="J81" s="85"/>
    </row>
    <row r="82" spans="1:10" ht="60" customHeight="1" x14ac:dyDescent="0.8">
      <c r="A82" s="85">
        <v>79</v>
      </c>
      <c r="B82" s="85">
        <v>82</v>
      </c>
      <c r="C82" s="87" t="s">
        <v>632</v>
      </c>
      <c r="D82" s="88" t="s">
        <v>1061</v>
      </c>
      <c r="E82" s="93">
        <v>33034</v>
      </c>
      <c r="F82" s="87" t="s">
        <v>498</v>
      </c>
      <c r="G82" s="88" t="s">
        <v>84</v>
      </c>
      <c r="H82" s="94" t="s">
        <v>1631</v>
      </c>
      <c r="I82" s="92" t="s">
        <v>1146</v>
      </c>
      <c r="J82" s="85"/>
    </row>
    <row r="83" spans="1:10" ht="60" customHeight="1" x14ac:dyDescent="0.8">
      <c r="A83" s="85">
        <v>80</v>
      </c>
      <c r="B83" s="85">
        <v>83</v>
      </c>
      <c r="C83" s="87" t="s">
        <v>633</v>
      </c>
      <c r="D83" s="88" t="s">
        <v>1063</v>
      </c>
      <c r="E83" s="93">
        <v>34432</v>
      </c>
      <c r="F83" s="87" t="s">
        <v>498</v>
      </c>
      <c r="G83" s="88" t="s">
        <v>85</v>
      </c>
      <c r="H83" s="94" t="s">
        <v>1632</v>
      </c>
      <c r="I83" s="92" t="s">
        <v>1147</v>
      </c>
      <c r="J83" s="85"/>
    </row>
    <row r="84" spans="1:10" ht="60" customHeight="1" x14ac:dyDescent="0.8">
      <c r="A84" s="85">
        <v>81</v>
      </c>
      <c r="B84" s="85">
        <v>84</v>
      </c>
      <c r="C84" s="87" t="s">
        <v>634</v>
      </c>
      <c r="D84" s="88" t="s">
        <v>1063</v>
      </c>
      <c r="E84" s="93">
        <v>29619</v>
      </c>
      <c r="F84" s="87" t="s">
        <v>498</v>
      </c>
      <c r="G84" s="88" t="s">
        <v>86</v>
      </c>
      <c r="H84" s="94" t="s">
        <v>1633</v>
      </c>
      <c r="I84" s="92" t="s">
        <v>1148</v>
      </c>
      <c r="J84" s="85"/>
    </row>
    <row r="85" spans="1:10" ht="60" customHeight="1" x14ac:dyDescent="0.8">
      <c r="A85" s="85">
        <v>82</v>
      </c>
      <c r="B85" s="85">
        <v>85</v>
      </c>
      <c r="C85" s="87" t="s">
        <v>635</v>
      </c>
      <c r="D85" s="88" t="s">
        <v>1063</v>
      </c>
      <c r="E85" s="93">
        <v>33497</v>
      </c>
      <c r="F85" s="87" t="s">
        <v>498</v>
      </c>
      <c r="G85" s="88" t="s">
        <v>87</v>
      </c>
      <c r="H85" s="94" t="s">
        <v>1634</v>
      </c>
      <c r="I85" s="92" t="s">
        <v>1149</v>
      </c>
      <c r="J85" s="85"/>
    </row>
    <row r="86" spans="1:10" ht="60" customHeight="1" x14ac:dyDescent="0.8">
      <c r="A86" s="85">
        <v>83</v>
      </c>
      <c r="B86" s="85">
        <v>86</v>
      </c>
      <c r="C86" s="87" t="s">
        <v>636</v>
      </c>
      <c r="D86" s="88" t="s">
        <v>1063</v>
      </c>
      <c r="E86" s="93">
        <v>36892</v>
      </c>
      <c r="F86" s="87" t="s">
        <v>498</v>
      </c>
      <c r="G86" s="88" t="s">
        <v>88</v>
      </c>
      <c r="H86" s="94" t="s">
        <v>1635</v>
      </c>
      <c r="I86" s="92" t="s">
        <v>1150</v>
      </c>
      <c r="J86" s="85"/>
    </row>
    <row r="87" spans="1:10" ht="60" customHeight="1" x14ac:dyDescent="0.8">
      <c r="A87" s="85">
        <v>84</v>
      </c>
      <c r="B87" s="85">
        <v>87</v>
      </c>
      <c r="C87" s="87" t="s">
        <v>637</v>
      </c>
      <c r="D87" s="88" t="s">
        <v>1061</v>
      </c>
      <c r="E87" s="93">
        <v>29481</v>
      </c>
      <c r="F87" s="87" t="s">
        <v>498</v>
      </c>
      <c r="G87" s="88" t="s">
        <v>89</v>
      </c>
      <c r="H87" s="94" t="s">
        <v>1636</v>
      </c>
      <c r="I87" s="92" t="s">
        <v>1151</v>
      </c>
      <c r="J87" s="85"/>
    </row>
    <row r="88" spans="1:10" ht="60" customHeight="1" x14ac:dyDescent="0.8">
      <c r="A88" s="85">
        <v>85</v>
      </c>
      <c r="B88" s="85">
        <v>88</v>
      </c>
      <c r="C88" s="87" t="s">
        <v>638</v>
      </c>
      <c r="D88" s="88" t="s">
        <v>1061</v>
      </c>
      <c r="E88" s="93">
        <v>33363</v>
      </c>
      <c r="F88" s="87" t="s">
        <v>498</v>
      </c>
      <c r="G88" s="88" t="s">
        <v>90</v>
      </c>
      <c r="H88" s="94" t="s">
        <v>1637</v>
      </c>
      <c r="I88" s="92" t="s">
        <v>1152</v>
      </c>
      <c r="J88" s="85"/>
    </row>
    <row r="89" spans="1:10" ht="60" customHeight="1" x14ac:dyDescent="0.8">
      <c r="A89" s="85">
        <v>86</v>
      </c>
      <c r="B89" s="85">
        <v>89</v>
      </c>
      <c r="C89" s="87" t="s">
        <v>639</v>
      </c>
      <c r="D89" s="88" t="s">
        <v>1061</v>
      </c>
      <c r="E89" s="93">
        <v>36935</v>
      </c>
      <c r="F89" s="87" t="s">
        <v>498</v>
      </c>
      <c r="G89" s="88" t="s">
        <v>540</v>
      </c>
      <c r="H89" s="94" t="s">
        <v>1638</v>
      </c>
      <c r="I89" s="92" t="s">
        <v>1153</v>
      </c>
      <c r="J89" s="85"/>
    </row>
    <row r="90" spans="1:10" ht="60" customHeight="1" x14ac:dyDescent="0.8">
      <c r="A90" s="85">
        <v>87</v>
      </c>
      <c r="B90" s="85">
        <v>90</v>
      </c>
      <c r="C90" s="87" t="s">
        <v>640</v>
      </c>
      <c r="D90" s="88" t="s">
        <v>1061</v>
      </c>
      <c r="E90" s="93">
        <v>35133</v>
      </c>
      <c r="F90" s="87" t="s">
        <v>498</v>
      </c>
      <c r="G90" s="88" t="s">
        <v>541</v>
      </c>
      <c r="H90" s="94" t="s">
        <v>1639</v>
      </c>
      <c r="I90" s="92" t="s">
        <v>1154</v>
      </c>
      <c r="J90" s="85"/>
    </row>
    <row r="91" spans="1:10" ht="60" customHeight="1" x14ac:dyDescent="0.8">
      <c r="A91" s="85">
        <v>88</v>
      </c>
      <c r="B91" s="85">
        <v>91</v>
      </c>
      <c r="C91" s="87" t="s">
        <v>641</v>
      </c>
      <c r="D91" s="88" t="s">
        <v>1061</v>
      </c>
      <c r="E91" s="93">
        <v>31965</v>
      </c>
      <c r="F91" s="87" t="s">
        <v>498</v>
      </c>
      <c r="G91" s="88" t="s">
        <v>91</v>
      </c>
      <c r="H91" s="94" t="s">
        <v>1640</v>
      </c>
      <c r="I91" s="92" t="s">
        <v>1155</v>
      </c>
      <c r="J91" s="85"/>
    </row>
    <row r="92" spans="1:10" ht="60" customHeight="1" x14ac:dyDescent="0.8">
      <c r="A92" s="85">
        <v>89</v>
      </c>
      <c r="B92" s="85">
        <v>92</v>
      </c>
      <c r="C92" s="87" t="s">
        <v>642</v>
      </c>
      <c r="D92" s="88" t="s">
        <v>1061</v>
      </c>
      <c r="E92" s="93">
        <v>34794</v>
      </c>
      <c r="F92" s="87" t="s">
        <v>498</v>
      </c>
      <c r="G92" s="88" t="s">
        <v>92</v>
      </c>
      <c r="H92" s="94" t="s">
        <v>1641</v>
      </c>
      <c r="I92" s="92" t="s">
        <v>1156</v>
      </c>
      <c r="J92" s="85"/>
    </row>
    <row r="93" spans="1:10" ht="60" customHeight="1" x14ac:dyDescent="0.8">
      <c r="A93" s="85">
        <v>90</v>
      </c>
      <c r="B93" s="85">
        <v>93</v>
      </c>
      <c r="C93" s="87" t="s">
        <v>643</v>
      </c>
      <c r="D93" s="88" t="s">
        <v>1063</v>
      </c>
      <c r="E93" s="93">
        <v>32788</v>
      </c>
      <c r="F93" s="87" t="s">
        <v>498</v>
      </c>
      <c r="G93" s="88" t="s">
        <v>93</v>
      </c>
      <c r="H93" s="94" t="s">
        <v>1642</v>
      </c>
      <c r="I93" s="92" t="s">
        <v>1157</v>
      </c>
      <c r="J93" s="85"/>
    </row>
    <row r="94" spans="1:10" ht="60" customHeight="1" x14ac:dyDescent="0.8">
      <c r="A94" s="85">
        <v>91</v>
      </c>
      <c r="B94" s="85">
        <v>94</v>
      </c>
      <c r="C94" s="87" t="s">
        <v>644</v>
      </c>
      <c r="D94" s="88" t="s">
        <v>1061</v>
      </c>
      <c r="E94" s="93">
        <v>36287</v>
      </c>
      <c r="F94" s="87" t="s">
        <v>498</v>
      </c>
      <c r="G94" s="88" t="s">
        <v>94</v>
      </c>
      <c r="H94" s="94" t="s">
        <v>1643</v>
      </c>
      <c r="I94" s="92" t="s">
        <v>1158</v>
      </c>
      <c r="J94" s="85"/>
    </row>
    <row r="95" spans="1:10" ht="60" customHeight="1" x14ac:dyDescent="0.8">
      <c r="A95" s="85">
        <v>92</v>
      </c>
      <c r="B95" s="85">
        <v>95</v>
      </c>
      <c r="C95" s="87" t="s">
        <v>645</v>
      </c>
      <c r="D95" s="88" t="s">
        <v>1061</v>
      </c>
      <c r="E95" s="93">
        <v>36586</v>
      </c>
      <c r="F95" s="87" t="s">
        <v>498</v>
      </c>
      <c r="G95" s="88" t="s">
        <v>95</v>
      </c>
      <c r="H95" s="94" t="s">
        <v>1644</v>
      </c>
      <c r="I95" s="92" t="s">
        <v>1159</v>
      </c>
      <c r="J95" s="85"/>
    </row>
    <row r="96" spans="1:10" ht="60" customHeight="1" x14ac:dyDescent="0.8">
      <c r="A96" s="85">
        <v>93</v>
      </c>
      <c r="B96" s="85">
        <v>96</v>
      </c>
      <c r="C96" s="87" t="s">
        <v>646</v>
      </c>
      <c r="D96" s="88" t="s">
        <v>1063</v>
      </c>
      <c r="E96" s="93">
        <v>35582</v>
      </c>
      <c r="F96" s="87" t="s">
        <v>498</v>
      </c>
      <c r="G96" s="88" t="s">
        <v>96</v>
      </c>
      <c r="H96" s="94" t="s">
        <v>1645</v>
      </c>
      <c r="I96" s="92" t="s">
        <v>1160</v>
      </c>
      <c r="J96" s="85"/>
    </row>
    <row r="97" spans="1:10" ht="60" customHeight="1" x14ac:dyDescent="0.8">
      <c r="A97" s="85">
        <v>94</v>
      </c>
      <c r="B97" s="85">
        <v>97</v>
      </c>
      <c r="C97" s="87" t="s">
        <v>647</v>
      </c>
      <c r="D97" s="88" t="s">
        <v>1063</v>
      </c>
      <c r="E97" s="93">
        <v>36163</v>
      </c>
      <c r="F97" s="87" t="s">
        <v>498</v>
      </c>
      <c r="G97" s="88" t="s">
        <v>97</v>
      </c>
      <c r="H97" s="94" t="s">
        <v>1646</v>
      </c>
      <c r="I97" s="92" t="s">
        <v>1161</v>
      </c>
      <c r="J97" s="85"/>
    </row>
    <row r="98" spans="1:10" ht="60" customHeight="1" x14ac:dyDescent="0.8">
      <c r="A98" s="85">
        <v>95</v>
      </c>
      <c r="B98" s="85">
        <v>98</v>
      </c>
      <c r="C98" s="87" t="s">
        <v>648</v>
      </c>
      <c r="D98" s="88" t="s">
        <v>1061</v>
      </c>
      <c r="E98" s="93">
        <v>34218</v>
      </c>
      <c r="F98" s="87" t="s">
        <v>498</v>
      </c>
      <c r="G98" s="88" t="s">
        <v>98</v>
      </c>
      <c r="H98" s="94" t="s">
        <v>1647</v>
      </c>
      <c r="I98" s="92" t="s">
        <v>1162</v>
      </c>
      <c r="J98" s="85"/>
    </row>
    <row r="99" spans="1:10" ht="60" customHeight="1" x14ac:dyDescent="0.8">
      <c r="A99" s="85">
        <v>96</v>
      </c>
      <c r="B99" s="85">
        <v>99</v>
      </c>
      <c r="C99" s="87" t="s">
        <v>649</v>
      </c>
      <c r="D99" s="88" t="s">
        <v>1063</v>
      </c>
      <c r="E99" s="93">
        <v>34033</v>
      </c>
      <c r="F99" s="87" t="s">
        <v>498</v>
      </c>
      <c r="G99" s="88" t="s">
        <v>99</v>
      </c>
      <c r="H99" s="94" t="s">
        <v>1648</v>
      </c>
      <c r="I99" s="92" t="s">
        <v>1163</v>
      </c>
      <c r="J99" s="85"/>
    </row>
    <row r="100" spans="1:10" ht="60" customHeight="1" x14ac:dyDescent="0.8">
      <c r="A100" s="85">
        <v>97</v>
      </c>
      <c r="B100" s="85">
        <v>100</v>
      </c>
      <c r="C100" s="87" t="s">
        <v>650</v>
      </c>
      <c r="D100" s="88" t="s">
        <v>1063</v>
      </c>
      <c r="E100" s="93">
        <v>33456</v>
      </c>
      <c r="F100" s="87" t="s">
        <v>498</v>
      </c>
      <c r="G100" s="88" t="s">
        <v>100</v>
      </c>
      <c r="H100" s="94" t="s">
        <v>1649</v>
      </c>
      <c r="I100" s="92" t="s">
        <v>1164</v>
      </c>
      <c r="J100" s="85"/>
    </row>
    <row r="101" spans="1:10" ht="60" customHeight="1" x14ac:dyDescent="0.8">
      <c r="A101" s="85">
        <v>98</v>
      </c>
      <c r="B101" s="85">
        <v>101</v>
      </c>
      <c r="C101" s="87" t="s">
        <v>651</v>
      </c>
      <c r="D101" s="88" t="s">
        <v>1063</v>
      </c>
      <c r="E101" s="93">
        <v>35800</v>
      </c>
      <c r="F101" s="87" t="s">
        <v>498</v>
      </c>
      <c r="G101" s="88" t="s">
        <v>101</v>
      </c>
      <c r="H101" s="94" t="s">
        <v>1650</v>
      </c>
      <c r="I101" s="92" t="s">
        <v>1165</v>
      </c>
      <c r="J101" s="85"/>
    </row>
    <row r="102" spans="1:10" ht="60" customHeight="1" x14ac:dyDescent="0.8">
      <c r="A102" s="85">
        <v>99</v>
      </c>
      <c r="B102" s="85">
        <v>102</v>
      </c>
      <c r="C102" s="87" t="s">
        <v>652</v>
      </c>
      <c r="D102" s="88" t="s">
        <v>1061</v>
      </c>
      <c r="E102" s="93">
        <v>31458</v>
      </c>
      <c r="F102" s="87" t="s">
        <v>498</v>
      </c>
      <c r="G102" s="88" t="s">
        <v>102</v>
      </c>
      <c r="H102" s="94" t="s">
        <v>1651</v>
      </c>
      <c r="I102" s="92" t="s">
        <v>1166</v>
      </c>
      <c r="J102" s="85"/>
    </row>
    <row r="103" spans="1:10" ht="60" customHeight="1" x14ac:dyDescent="0.8">
      <c r="A103" s="85">
        <v>100</v>
      </c>
      <c r="B103" s="85">
        <v>103</v>
      </c>
      <c r="C103" s="87" t="s">
        <v>653</v>
      </c>
      <c r="D103" s="88" t="s">
        <v>1063</v>
      </c>
      <c r="E103" s="93">
        <v>36412</v>
      </c>
      <c r="F103" s="87" t="s">
        <v>498</v>
      </c>
      <c r="G103" s="88" t="s">
        <v>103</v>
      </c>
      <c r="H103" s="94" t="s">
        <v>1652</v>
      </c>
      <c r="I103" s="92" t="s">
        <v>1167</v>
      </c>
      <c r="J103" s="85"/>
    </row>
    <row r="104" spans="1:10" ht="60" customHeight="1" x14ac:dyDescent="0.8">
      <c r="A104" s="85">
        <v>101</v>
      </c>
      <c r="B104" s="85">
        <v>104</v>
      </c>
      <c r="C104" s="87" t="s">
        <v>654</v>
      </c>
      <c r="D104" s="88" t="s">
        <v>1061</v>
      </c>
      <c r="E104" s="93">
        <v>36270</v>
      </c>
      <c r="F104" s="87" t="s">
        <v>498</v>
      </c>
      <c r="G104" s="88"/>
      <c r="H104" s="94" t="s">
        <v>1653</v>
      </c>
      <c r="I104" s="92" t="s">
        <v>1168</v>
      </c>
      <c r="J104" s="85"/>
    </row>
    <row r="105" spans="1:10" ht="60" customHeight="1" x14ac:dyDescent="0.8">
      <c r="A105" s="85">
        <v>102</v>
      </c>
      <c r="B105" s="85">
        <v>105</v>
      </c>
      <c r="C105" s="87" t="s">
        <v>655</v>
      </c>
      <c r="D105" s="88" t="s">
        <v>1063</v>
      </c>
      <c r="E105" s="89">
        <v>33612</v>
      </c>
      <c r="F105" s="87" t="s">
        <v>500</v>
      </c>
      <c r="G105" s="90" t="s">
        <v>104</v>
      </c>
      <c r="H105" s="91" t="s">
        <v>1654</v>
      </c>
      <c r="I105" s="92" t="s">
        <v>1169</v>
      </c>
      <c r="J105" s="85"/>
    </row>
    <row r="106" spans="1:10" ht="60" customHeight="1" x14ac:dyDescent="0.8">
      <c r="A106" s="85">
        <v>103</v>
      </c>
      <c r="B106" s="85">
        <v>106</v>
      </c>
      <c r="C106" s="87" t="s">
        <v>656</v>
      </c>
      <c r="D106" s="88" t="s">
        <v>1063</v>
      </c>
      <c r="E106" s="89">
        <v>35832</v>
      </c>
      <c r="F106" s="87" t="s">
        <v>500</v>
      </c>
      <c r="G106" s="90" t="s">
        <v>105</v>
      </c>
      <c r="H106" s="91" t="s">
        <v>1655</v>
      </c>
      <c r="I106" s="92" t="s">
        <v>1170</v>
      </c>
      <c r="J106" s="85"/>
    </row>
    <row r="107" spans="1:10" ht="60" customHeight="1" x14ac:dyDescent="0.8">
      <c r="A107" s="85">
        <v>104</v>
      </c>
      <c r="B107" s="85">
        <v>107</v>
      </c>
      <c r="C107" s="87" t="s">
        <v>657</v>
      </c>
      <c r="D107" s="88" t="s">
        <v>1063</v>
      </c>
      <c r="E107" s="93">
        <v>30112</v>
      </c>
      <c r="F107" s="87" t="s">
        <v>500</v>
      </c>
      <c r="G107" s="88" t="s">
        <v>106</v>
      </c>
      <c r="H107" s="94" t="s">
        <v>1656</v>
      </c>
      <c r="I107" s="92" t="s">
        <v>1171</v>
      </c>
      <c r="J107" s="85"/>
    </row>
    <row r="108" spans="1:10" ht="60" customHeight="1" x14ac:dyDescent="0.8">
      <c r="A108" s="85">
        <v>105</v>
      </c>
      <c r="B108" s="85">
        <v>108</v>
      </c>
      <c r="C108" s="87" t="s">
        <v>658</v>
      </c>
      <c r="D108" s="88" t="s">
        <v>1063</v>
      </c>
      <c r="E108" s="95">
        <v>33074</v>
      </c>
      <c r="F108" s="87" t="s">
        <v>500</v>
      </c>
      <c r="G108" s="96" t="s">
        <v>107</v>
      </c>
      <c r="H108" s="97" t="s">
        <v>1657</v>
      </c>
      <c r="I108" s="92" t="s">
        <v>1172</v>
      </c>
      <c r="J108" s="85"/>
    </row>
    <row r="109" spans="1:10" ht="60" customHeight="1" x14ac:dyDescent="0.8">
      <c r="A109" s="85">
        <v>106</v>
      </c>
      <c r="B109" s="85">
        <v>109</v>
      </c>
      <c r="C109" s="87" t="s">
        <v>659</v>
      </c>
      <c r="D109" s="88" t="s">
        <v>1063</v>
      </c>
      <c r="E109" s="95">
        <v>32035</v>
      </c>
      <c r="F109" s="87" t="s">
        <v>500</v>
      </c>
      <c r="G109" s="96" t="s">
        <v>108</v>
      </c>
      <c r="H109" s="97" t="s">
        <v>1658</v>
      </c>
      <c r="I109" s="92" t="s">
        <v>1173</v>
      </c>
      <c r="J109" s="85"/>
    </row>
    <row r="110" spans="1:10" ht="60" customHeight="1" x14ac:dyDescent="0.8">
      <c r="A110" s="85">
        <v>107</v>
      </c>
      <c r="B110" s="85">
        <v>110</v>
      </c>
      <c r="C110" s="87" t="s">
        <v>660</v>
      </c>
      <c r="D110" s="88" t="s">
        <v>1063</v>
      </c>
      <c r="E110" s="93">
        <v>35895</v>
      </c>
      <c r="F110" s="87" t="s">
        <v>500</v>
      </c>
      <c r="G110" s="88" t="s">
        <v>109</v>
      </c>
      <c r="H110" s="94" t="s">
        <v>1659</v>
      </c>
      <c r="I110" s="92" t="s">
        <v>1174</v>
      </c>
      <c r="J110" s="85"/>
    </row>
    <row r="111" spans="1:10" ht="60" customHeight="1" x14ac:dyDescent="0.8">
      <c r="A111" s="85">
        <v>108</v>
      </c>
      <c r="B111" s="85">
        <v>111</v>
      </c>
      <c r="C111" s="87" t="s">
        <v>661</v>
      </c>
      <c r="D111" s="88" t="s">
        <v>1061</v>
      </c>
      <c r="E111" s="89">
        <v>31938</v>
      </c>
      <c r="F111" s="87" t="s">
        <v>501</v>
      </c>
      <c r="G111" s="90" t="s">
        <v>110</v>
      </c>
      <c r="H111" s="91" t="s">
        <v>1660</v>
      </c>
      <c r="I111" s="92" t="s">
        <v>1175</v>
      </c>
      <c r="J111" s="85"/>
    </row>
    <row r="112" spans="1:10" ht="60" customHeight="1" x14ac:dyDescent="0.8">
      <c r="A112" s="85">
        <v>109</v>
      </c>
      <c r="B112" s="85">
        <v>112</v>
      </c>
      <c r="C112" s="87" t="s">
        <v>662</v>
      </c>
      <c r="D112" s="88" t="s">
        <v>1061</v>
      </c>
      <c r="E112" s="89">
        <v>30021</v>
      </c>
      <c r="F112" s="87" t="s">
        <v>501</v>
      </c>
      <c r="G112" s="90" t="s">
        <v>111</v>
      </c>
      <c r="H112" s="91" t="s">
        <v>1661</v>
      </c>
      <c r="I112" s="92" t="s">
        <v>1176</v>
      </c>
      <c r="J112" s="85"/>
    </row>
    <row r="113" spans="1:10" ht="60" customHeight="1" x14ac:dyDescent="0.8">
      <c r="A113" s="85">
        <v>110</v>
      </c>
      <c r="B113" s="85">
        <v>113</v>
      </c>
      <c r="C113" s="87" t="s">
        <v>663</v>
      </c>
      <c r="D113" s="88" t="s">
        <v>1061</v>
      </c>
      <c r="E113" s="89">
        <v>32660</v>
      </c>
      <c r="F113" s="87" t="s">
        <v>501</v>
      </c>
      <c r="G113" s="90" t="s">
        <v>112</v>
      </c>
      <c r="H113" s="91" t="s">
        <v>1662</v>
      </c>
      <c r="I113" s="92" t="s">
        <v>1177</v>
      </c>
      <c r="J113" s="85"/>
    </row>
    <row r="114" spans="1:10" ht="60" customHeight="1" x14ac:dyDescent="0.8">
      <c r="A114" s="85">
        <v>111</v>
      </c>
      <c r="B114" s="85">
        <v>114</v>
      </c>
      <c r="C114" s="87" t="s">
        <v>664</v>
      </c>
      <c r="D114" s="88" t="s">
        <v>1061</v>
      </c>
      <c r="E114" s="93">
        <v>31853</v>
      </c>
      <c r="F114" s="87" t="s">
        <v>501</v>
      </c>
      <c r="G114" s="88" t="s">
        <v>113</v>
      </c>
      <c r="H114" s="94" t="s">
        <v>1663</v>
      </c>
      <c r="I114" s="92" t="s">
        <v>1178</v>
      </c>
      <c r="J114" s="85"/>
    </row>
    <row r="115" spans="1:10" ht="60" customHeight="1" x14ac:dyDescent="0.8">
      <c r="A115" s="85">
        <v>112</v>
      </c>
      <c r="B115" s="85">
        <v>115</v>
      </c>
      <c r="C115" s="87" t="s">
        <v>665</v>
      </c>
      <c r="D115" s="88" t="s">
        <v>1061</v>
      </c>
      <c r="E115" s="89">
        <v>32910</v>
      </c>
      <c r="F115" s="87" t="s">
        <v>501</v>
      </c>
      <c r="G115" s="90" t="s">
        <v>114</v>
      </c>
      <c r="H115" s="91" t="s">
        <v>1664</v>
      </c>
      <c r="I115" s="92" t="s">
        <v>1179</v>
      </c>
      <c r="J115" s="85"/>
    </row>
    <row r="116" spans="1:10" ht="60" customHeight="1" x14ac:dyDescent="0.8">
      <c r="A116" s="85">
        <v>113</v>
      </c>
      <c r="B116" s="85">
        <v>116</v>
      </c>
      <c r="C116" s="87" t="s">
        <v>666</v>
      </c>
      <c r="D116" s="88" t="s">
        <v>1061</v>
      </c>
      <c r="E116" s="89">
        <v>33518</v>
      </c>
      <c r="F116" s="87" t="s">
        <v>501</v>
      </c>
      <c r="G116" s="90" t="s">
        <v>115</v>
      </c>
      <c r="H116" s="91" t="s">
        <v>1665</v>
      </c>
      <c r="I116" s="92" t="s">
        <v>1180</v>
      </c>
      <c r="J116" s="85"/>
    </row>
    <row r="117" spans="1:10" ht="60" customHeight="1" x14ac:dyDescent="0.8">
      <c r="A117" s="85">
        <v>114</v>
      </c>
      <c r="B117" s="85">
        <v>117</v>
      </c>
      <c r="C117" s="87" t="s">
        <v>667</v>
      </c>
      <c r="D117" s="88" t="s">
        <v>1061</v>
      </c>
      <c r="E117" s="93">
        <v>35675</v>
      </c>
      <c r="F117" s="87" t="s">
        <v>501</v>
      </c>
      <c r="G117" s="88" t="s">
        <v>116</v>
      </c>
      <c r="H117" s="94" t="s">
        <v>1666</v>
      </c>
      <c r="I117" s="92" t="s">
        <v>1181</v>
      </c>
      <c r="J117" s="85"/>
    </row>
    <row r="118" spans="1:10" ht="60" customHeight="1" x14ac:dyDescent="0.8">
      <c r="A118" s="85">
        <v>115</v>
      </c>
      <c r="B118" s="85">
        <v>118</v>
      </c>
      <c r="C118" s="87" t="s">
        <v>668</v>
      </c>
      <c r="D118" s="88" t="s">
        <v>1061</v>
      </c>
      <c r="E118" s="89">
        <v>32728</v>
      </c>
      <c r="F118" s="87" t="s">
        <v>501</v>
      </c>
      <c r="G118" s="90" t="s">
        <v>117</v>
      </c>
      <c r="H118" s="91" t="s">
        <v>1667</v>
      </c>
      <c r="I118" s="92" t="s">
        <v>1182</v>
      </c>
      <c r="J118" s="85"/>
    </row>
    <row r="119" spans="1:10" ht="60" customHeight="1" x14ac:dyDescent="0.8">
      <c r="A119" s="85">
        <v>116</v>
      </c>
      <c r="B119" s="85">
        <v>119</v>
      </c>
      <c r="C119" s="87" t="s">
        <v>669</v>
      </c>
      <c r="D119" s="88" t="s">
        <v>1061</v>
      </c>
      <c r="E119" s="89">
        <v>34415</v>
      </c>
      <c r="F119" s="87" t="s">
        <v>501</v>
      </c>
      <c r="G119" s="90" t="s">
        <v>118</v>
      </c>
      <c r="H119" s="91" t="s">
        <v>1668</v>
      </c>
      <c r="I119" s="92" t="s">
        <v>1183</v>
      </c>
      <c r="J119" s="85"/>
    </row>
    <row r="120" spans="1:10" ht="60" customHeight="1" x14ac:dyDescent="0.8">
      <c r="A120" s="85">
        <v>117</v>
      </c>
      <c r="B120" s="85">
        <v>120</v>
      </c>
      <c r="C120" s="87" t="s">
        <v>670</v>
      </c>
      <c r="D120" s="88" t="s">
        <v>1061</v>
      </c>
      <c r="E120" s="89">
        <v>31170</v>
      </c>
      <c r="F120" s="87" t="s">
        <v>501</v>
      </c>
      <c r="G120" s="90" t="s">
        <v>119</v>
      </c>
      <c r="H120" s="91" t="s">
        <v>1669</v>
      </c>
      <c r="I120" s="92" t="s">
        <v>1184</v>
      </c>
      <c r="J120" s="85"/>
    </row>
    <row r="121" spans="1:10" ht="60" customHeight="1" x14ac:dyDescent="0.8">
      <c r="A121" s="85">
        <v>118</v>
      </c>
      <c r="B121" s="85">
        <v>121</v>
      </c>
      <c r="C121" s="87" t="s">
        <v>671</v>
      </c>
      <c r="D121" s="88" t="s">
        <v>1061</v>
      </c>
      <c r="E121" s="89">
        <v>35492</v>
      </c>
      <c r="F121" s="87" t="s">
        <v>501</v>
      </c>
      <c r="G121" s="90" t="s">
        <v>120</v>
      </c>
      <c r="H121" s="91" t="s">
        <v>1670</v>
      </c>
      <c r="I121" s="92" t="s">
        <v>1185</v>
      </c>
      <c r="J121" s="85"/>
    </row>
    <row r="122" spans="1:10" ht="60" customHeight="1" x14ac:dyDescent="0.8">
      <c r="A122" s="85">
        <v>119</v>
      </c>
      <c r="B122" s="85">
        <v>122</v>
      </c>
      <c r="C122" s="87" t="s">
        <v>672</v>
      </c>
      <c r="D122" s="88" t="s">
        <v>1061</v>
      </c>
      <c r="E122" s="89">
        <v>36078</v>
      </c>
      <c r="F122" s="87" t="s">
        <v>501</v>
      </c>
      <c r="G122" s="90" t="s">
        <v>121</v>
      </c>
      <c r="H122" s="91" t="s">
        <v>1671</v>
      </c>
      <c r="I122" s="92" t="s">
        <v>1186</v>
      </c>
      <c r="J122" s="85"/>
    </row>
    <row r="123" spans="1:10" ht="60" customHeight="1" x14ac:dyDescent="0.8">
      <c r="A123" s="85">
        <v>120</v>
      </c>
      <c r="B123" s="85">
        <v>123</v>
      </c>
      <c r="C123" s="87" t="s">
        <v>673</v>
      </c>
      <c r="D123" s="88" t="s">
        <v>1061</v>
      </c>
      <c r="E123" s="89">
        <v>36503</v>
      </c>
      <c r="F123" s="87" t="s">
        <v>501</v>
      </c>
      <c r="G123" s="90" t="s">
        <v>122</v>
      </c>
      <c r="H123" s="91" t="s">
        <v>1672</v>
      </c>
      <c r="I123" s="92" t="s">
        <v>1187</v>
      </c>
      <c r="J123" s="85"/>
    </row>
    <row r="124" spans="1:10" ht="60" customHeight="1" x14ac:dyDescent="0.8">
      <c r="A124" s="85">
        <v>121</v>
      </c>
      <c r="B124" s="85">
        <v>124</v>
      </c>
      <c r="C124" s="87" t="s">
        <v>674</v>
      </c>
      <c r="D124" s="88" t="s">
        <v>1061</v>
      </c>
      <c r="E124" s="93">
        <v>34489</v>
      </c>
      <c r="F124" s="87" t="s">
        <v>501</v>
      </c>
      <c r="G124" s="88" t="s">
        <v>123</v>
      </c>
      <c r="H124" s="94" t="s">
        <v>1673</v>
      </c>
      <c r="I124" s="92" t="s">
        <v>1188</v>
      </c>
      <c r="J124" s="85"/>
    </row>
    <row r="125" spans="1:10" ht="60" customHeight="1" x14ac:dyDescent="0.8">
      <c r="A125" s="85">
        <v>122</v>
      </c>
      <c r="B125" s="85">
        <v>125</v>
      </c>
      <c r="C125" s="87" t="s">
        <v>675</v>
      </c>
      <c r="D125" s="88" t="s">
        <v>1061</v>
      </c>
      <c r="E125" s="89">
        <v>35658</v>
      </c>
      <c r="F125" s="87" t="s">
        <v>501</v>
      </c>
      <c r="G125" s="88" t="s">
        <v>124</v>
      </c>
      <c r="H125" s="94" t="s">
        <v>1674</v>
      </c>
      <c r="I125" s="92" t="s">
        <v>1189</v>
      </c>
      <c r="J125" s="85"/>
    </row>
    <row r="126" spans="1:10" ht="60" customHeight="1" x14ac:dyDescent="0.8">
      <c r="A126" s="85">
        <v>123</v>
      </c>
      <c r="B126" s="85">
        <v>126</v>
      </c>
      <c r="C126" s="87" t="s">
        <v>676</v>
      </c>
      <c r="D126" s="88" t="s">
        <v>1061</v>
      </c>
      <c r="E126" s="95">
        <v>33746</v>
      </c>
      <c r="F126" s="87" t="s">
        <v>501</v>
      </c>
      <c r="G126" s="96" t="s">
        <v>125</v>
      </c>
      <c r="H126" s="97" t="s">
        <v>1675</v>
      </c>
      <c r="I126" s="92" t="s">
        <v>1190</v>
      </c>
      <c r="J126" s="85"/>
    </row>
    <row r="127" spans="1:10" ht="60" customHeight="1" x14ac:dyDescent="0.8">
      <c r="A127" s="85">
        <v>124</v>
      </c>
      <c r="B127" s="85">
        <v>127</v>
      </c>
      <c r="C127" s="87" t="s">
        <v>677</v>
      </c>
      <c r="D127" s="88" t="s">
        <v>1061</v>
      </c>
      <c r="E127" s="93">
        <v>35137</v>
      </c>
      <c r="F127" s="87" t="s">
        <v>501</v>
      </c>
      <c r="G127" s="88" t="s">
        <v>126</v>
      </c>
      <c r="H127" s="94" t="s">
        <v>1676</v>
      </c>
      <c r="I127" s="92" t="s">
        <v>1191</v>
      </c>
      <c r="J127" s="85"/>
    </row>
    <row r="128" spans="1:10" ht="60" customHeight="1" x14ac:dyDescent="0.8">
      <c r="A128" s="85">
        <v>125</v>
      </c>
      <c r="B128" s="85">
        <v>128</v>
      </c>
      <c r="C128" s="87" t="s">
        <v>678</v>
      </c>
      <c r="D128" s="88" t="s">
        <v>1063</v>
      </c>
      <c r="E128" s="93">
        <v>33125</v>
      </c>
      <c r="F128" s="87" t="s">
        <v>501</v>
      </c>
      <c r="G128" s="88" t="s">
        <v>127</v>
      </c>
      <c r="H128" s="94" t="s">
        <v>1677</v>
      </c>
      <c r="I128" s="92" t="s">
        <v>1192</v>
      </c>
      <c r="J128" s="85"/>
    </row>
    <row r="129" spans="1:10" ht="60" customHeight="1" x14ac:dyDescent="0.8">
      <c r="A129" s="85">
        <v>126</v>
      </c>
      <c r="B129" s="85">
        <v>129</v>
      </c>
      <c r="C129" s="87" t="s">
        <v>679</v>
      </c>
      <c r="D129" s="88" t="s">
        <v>1063</v>
      </c>
      <c r="E129" s="93">
        <v>34184</v>
      </c>
      <c r="F129" s="87" t="s">
        <v>501</v>
      </c>
      <c r="G129" s="88" t="s">
        <v>128</v>
      </c>
      <c r="H129" s="94" t="s">
        <v>1678</v>
      </c>
      <c r="I129" s="92" t="s">
        <v>1193</v>
      </c>
      <c r="J129" s="85"/>
    </row>
    <row r="130" spans="1:10" ht="60" customHeight="1" x14ac:dyDescent="0.8">
      <c r="A130" s="85">
        <v>127</v>
      </c>
      <c r="B130" s="85">
        <v>130</v>
      </c>
      <c r="C130" s="87" t="s">
        <v>680</v>
      </c>
      <c r="D130" s="88" t="s">
        <v>1061</v>
      </c>
      <c r="E130" s="93">
        <v>36046</v>
      </c>
      <c r="F130" s="87" t="s">
        <v>501</v>
      </c>
      <c r="G130" s="88" t="s">
        <v>129</v>
      </c>
      <c r="H130" s="94" t="s">
        <v>1679</v>
      </c>
      <c r="I130" s="92" t="s">
        <v>1194</v>
      </c>
      <c r="J130" s="85"/>
    </row>
    <row r="131" spans="1:10" ht="60" customHeight="1" x14ac:dyDescent="0.8">
      <c r="A131" s="85">
        <v>128</v>
      </c>
      <c r="B131" s="85">
        <v>131</v>
      </c>
      <c r="C131" s="87" t="s">
        <v>681</v>
      </c>
      <c r="D131" s="88" t="s">
        <v>1061</v>
      </c>
      <c r="E131" s="93">
        <v>29990</v>
      </c>
      <c r="F131" s="87" t="s">
        <v>501</v>
      </c>
      <c r="G131" s="88" t="s">
        <v>130</v>
      </c>
      <c r="H131" s="94" t="s">
        <v>1680</v>
      </c>
      <c r="I131" s="92" t="s">
        <v>1195</v>
      </c>
      <c r="J131" s="85"/>
    </row>
    <row r="132" spans="1:10" ht="60" customHeight="1" x14ac:dyDescent="0.8">
      <c r="A132" s="85">
        <v>129</v>
      </c>
      <c r="B132" s="85">
        <v>132</v>
      </c>
      <c r="C132" s="87" t="s">
        <v>682</v>
      </c>
      <c r="D132" s="88" t="s">
        <v>1061</v>
      </c>
      <c r="E132" s="93">
        <v>36714</v>
      </c>
      <c r="F132" s="87" t="s">
        <v>501</v>
      </c>
      <c r="G132" s="88" t="s">
        <v>131</v>
      </c>
      <c r="H132" s="94" t="s">
        <v>1681</v>
      </c>
      <c r="I132" s="92" t="s">
        <v>1196</v>
      </c>
      <c r="J132" s="85"/>
    </row>
    <row r="133" spans="1:10" ht="60" customHeight="1" x14ac:dyDescent="0.8">
      <c r="A133" s="85">
        <v>130</v>
      </c>
      <c r="B133" s="85">
        <v>133</v>
      </c>
      <c r="C133" s="87" t="s">
        <v>683</v>
      </c>
      <c r="D133" s="88" t="s">
        <v>1061</v>
      </c>
      <c r="E133" s="93">
        <v>35502</v>
      </c>
      <c r="F133" s="87" t="s">
        <v>501</v>
      </c>
      <c r="G133" s="88" t="s">
        <v>132</v>
      </c>
      <c r="H133" s="94" t="s">
        <v>1682</v>
      </c>
      <c r="I133" s="92" t="s">
        <v>1197</v>
      </c>
      <c r="J133" s="85"/>
    </row>
    <row r="134" spans="1:10" ht="60" customHeight="1" x14ac:dyDescent="0.8">
      <c r="A134" s="85">
        <v>131</v>
      </c>
      <c r="B134" s="85">
        <v>135</v>
      </c>
      <c r="C134" s="87" t="s">
        <v>684</v>
      </c>
      <c r="D134" s="88" t="s">
        <v>1063</v>
      </c>
      <c r="E134" s="93">
        <v>35856</v>
      </c>
      <c r="F134" s="87" t="s">
        <v>501</v>
      </c>
      <c r="G134" s="88" t="s">
        <v>504</v>
      </c>
      <c r="H134" s="94" t="s">
        <v>1683</v>
      </c>
      <c r="I134" s="92" t="s">
        <v>1065</v>
      </c>
      <c r="J134" s="85"/>
    </row>
    <row r="135" spans="1:10" ht="60" customHeight="1" x14ac:dyDescent="0.8">
      <c r="A135" s="85">
        <v>132</v>
      </c>
      <c r="B135" s="85">
        <v>136</v>
      </c>
      <c r="C135" s="87" t="s">
        <v>685</v>
      </c>
      <c r="D135" s="88" t="s">
        <v>1063</v>
      </c>
      <c r="E135" s="93">
        <v>36589</v>
      </c>
      <c r="F135" s="87" t="s">
        <v>501</v>
      </c>
      <c r="G135" s="88" t="s">
        <v>133</v>
      </c>
      <c r="H135" s="94" t="s">
        <v>1684</v>
      </c>
      <c r="I135" s="92" t="s">
        <v>1199</v>
      </c>
      <c r="J135" s="85"/>
    </row>
    <row r="136" spans="1:10" ht="60" customHeight="1" x14ac:dyDescent="0.8">
      <c r="A136" s="85">
        <v>133</v>
      </c>
      <c r="B136" s="85">
        <v>137</v>
      </c>
      <c r="C136" s="87" t="s">
        <v>686</v>
      </c>
      <c r="D136" s="88" t="s">
        <v>1063</v>
      </c>
      <c r="E136" s="93">
        <v>37238</v>
      </c>
      <c r="F136" s="87" t="s">
        <v>501</v>
      </c>
      <c r="G136" s="88" t="s">
        <v>134</v>
      </c>
      <c r="H136" s="94" t="s">
        <v>1685</v>
      </c>
      <c r="I136" s="92" t="s">
        <v>1200</v>
      </c>
      <c r="J136" s="85"/>
    </row>
    <row r="137" spans="1:10" ht="60" customHeight="1" x14ac:dyDescent="0.8">
      <c r="A137" s="85">
        <v>134</v>
      </c>
      <c r="B137" s="85">
        <v>138</v>
      </c>
      <c r="C137" s="87" t="s">
        <v>687</v>
      </c>
      <c r="D137" s="88" t="s">
        <v>1061</v>
      </c>
      <c r="E137" s="93">
        <v>36410</v>
      </c>
      <c r="F137" s="87" t="s">
        <v>501</v>
      </c>
      <c r="G137" s="88" t="s">
        <v>135</v>
      </c>
      <c r="H137" s="94" t="s">
        <v>1686</v>
      </c>
      <c r="I137" s="92" t="s">
        <v>1201</v>
      </c>
      <c r="J137" s="85"/>
    </row>
    <row r="138" spans="1:10" ht="60" customHeight="1" x14ac:dyDescent="0.8">
      <c r="A138" s="85">
        <v>135</v>
      </c>
      <c r="B138" s="85">
        <v>139</v>
      </c>
      <c r="C138" s="87" t="s">
        <v>688</v>
      </c>
      <c r="D138" s="88" t="s">
        <v>1061</v>
      </c>
      <c r="E138" s="93">
        <v>36532</v>
      </c>
      <c r="F138" s="87" t="s">
        <v>501</v>
      </c>
      <c r="G138" s="88" t="s">
        <v>136</v>
      </c>
      <c r="H138" s="94" t="s">
        <v>1687</v>
      </c>
      <c r="I138" s="92" t="s">
        <v>1202</v>
      </c>
      <c r="J138" s="85"/>
    </row>
    <row r="139" spans="1:10" ht="60" customHeight="1" x14ac:dyDescent="0.8">
      <c r="A139" s="85">
        <v>136</v>
      </c>
      <c r="B139" s="85">
        <v>140</v>
      </c>
      <c r="C139" s="87" t="s">
        <v>689</v>
      </c>
      <c r="D139" s="88" t="s">
        <v>1061</v>
      </c>
      <c r="E139" s="89">
        <v>31633</v>
      </c>
      <c r="F139" s="87" t="s">
        <v>505</v>
      </c>
      <c r="G139" s="90" t="s">
        <v>137</v>
      </c>
      <c r="H139" s="91" t="s">
        <v>1688</v>
      </c>
      <c r="I139" s="92" t="s">
        <v>1203</v>
      </c>
      <c r="J139" s="85"/>
    </row>
    <row r="140" spans="1:10" ht="60" customHeight="1" x14ac:dyDescent="0.8">
      <c r="A140" s="85">
        <v>137</v>
      </c>
      <c r="B140" s="85">
        <v>141</v>
      </c>
      <c r="C140" s="87" t="s">
        <v>690</v>
      </c>
      <c r="D140" s="88" t="s">
        <v>1061</v>
      </c>
      <c r="E140" s="93">
        <v>31948</v>
      </c>
      <c r="F140" s="87" t="s">
        <v>505</v>
      </c>
      <c r="G140" s="88" t="s">
        <v>138</v>
      </c>
      <c r="H140" s="94" t="s">
        <v>1689</v>
      </c>
      <c r="I140" s="92" t="s">
        <v>1204</v>
      </c>
      <c r="J140" s="85"/>
    </row>
    <row r="141" spans="1:10" ht="60" customHeight="1" x14ac:dyDescent="0.8">
      <c r="A141" s="85">
        <v>138</v>
      </c>
      <c r="B141" s="85">
        <v>142</v>
      </c>
      <c r="C141" s="87" t="s">
        <v>691</v>
      </c>
      <c r="D141" s="88" t="s">
        <v>1061</v>
      </c>
      <c r="E141" s="89">
        <v>35953</v>
      </c>
      <c r="F141" s="87" t="s">
        <v>505</v>
      </c>
      <c r="G141" s="90" t="s">
        <v>139</v>
      </c>
      <c r="H141" s="91" t="s">
        <v>1690</v>
      </c>
      <c r="I141" s="92" t="s">
        <v>1205</v>
      </c>
      <c r="J141" s="85"/>
    </row>
    <row r="142" spans="1:10" ht="60" customHeight="1" x14ac:dyDescent="0.8">
      <c r="A142" s="85">
        <v>139</v>
      </c>
      <c r="B142" s="85">
        <v>143</v>
      </c>
      <c r="C142" s="87" t="s">
        <v>692</v>
      </c>
      <c r="D142" s="88" t="s">
        <v>1061</v>
      </c>
      <c r="E142" s="89">
        <v>36169</v>
      </c>
      <c r="F142" s="87" t="s">
        <v>505</v>
      </c>
      <c r="G142" s="90" t="s">
        <v>140</v>
      </c>
      <c r="H142" s="91" t="s">
        <v>1691</v>
      </c>
      <c r="I142" s="92" t="s">
        <v>1206</v>
      </c>
      <c r="J142" s="85"/>
    </row>
    <row r="143" spans="1:10" ht="60" customHeight="1" x14ac:dyDescent="0.8">
      <c r="A143" s="85">
        <v>140</v>
      </c>
      <c r="B143" s="85">
        <v>144</v>
      </c>
      <c r="C143" s="87" t="s">
        <v>693</v>
      </c>
      <c r="D143" s="88" t="s">
        <v>1061</v>
      </c>
      <c r="E143" s="93">
        <v>35874</v>
      </c>
      <c r="F143" s="87" t="s">
        <v>505</v>
      </c>
      <c r="G143" s="88" t="s">
        <v>141</v>
      </c>
      <c r="H143" s="94" t="s">
        <v>1692</v>
      </c>
      <c r="I143" s="92" t="s">
        <v>1207</v>
      </c>
      <c r="J143" s="85"/>
    </row>
    <row r="144" spans="1:10" ht="60" customHeight="1" x14ac:dyDescent="0.8">
      <c r="A144" s="85">
        <v>141</v>
      </c>
      <c r="B144" s="85">
        <v>145</v>
      </c>
      <c r="C144" s="87" t="s">
        <v>694</v>
      </c>
      <c r="D144" s="88" t="s">
        <v>1061</v>
      </c>
      <c r="E144" s="89">
        <v>30532</v>
      </c>
      <c r="F144" s="87" t="s">
        <v>505</v>
      </c>
      <c r="G144" s="90" t="s">
        <v>142</v>
      </c>
      <c r="H144" s="91" t="s">
        <v>1693</v>
      </c>
      <c r="I144" s="92" t="s">
        <v>1208</v>
      </c>
      <c r="J144" s="85"/>
    </row>
    <row r="145" spans="1:10" ht="60" customHeight="1" x14ac:dyDescent="0.8">
      <c r="A145" s="85">
        <v>142</v>
      </c>
      <c r="B145" s="85">
        <v>146</v>
      </c>
      <c r="C145" s="87" t="s">
        <v>695</v>
      </c>
      <c r="D145" s="88" t="s">
        <v>1061</v>
      </c>
      <c r="E145" s="93">
        <v>43083</v>
      </c>
      <c r="F145" s="87" t="s">
        <v>505</v>
      </c>
      <c r="G145" s="88" t="s">
        <v>542</v>
      </c>
      <c r="H145" s="91" t="s">
        <v>1694</v>
      </c>
      <c r="I145" s="92" t="s">
        <v>1209</v>
      </c>
      <c r="J145" s="85"/>
    </row>
    <row r="146" spans="1:10" ht="60" customHeight="1" x14ac:dyDescent="0.8">
      <c r="A146" s="85">
        <v>143</v>
      </c>
      <c r="B146" s="85">
        <v>147</v>
      </c>
      <c r="C146" s="87" t="s">
        <v>696</v>
      </c>
      <c r="D146" s="88" t="s">
        <v>1061</v>
      </c>
      <c r="E146" s="95">
        <v>35099</v>
      </c>
      <c r="F146" s="87" t="s">
        <v>505</v>
      </c>
      <c r="G146" s="96" t="s">
        <v>143</v>
      </c>
      <c r="H146" s="97" t="s">
        <v>1695</v>
      </c>
      <c r="I146" s="92" t="s">
        <v>1210</v>
      </c>
      <c r="J146" s="85"/>
    </row>
    <row r="147" spans="1:10" ht="60" customHeight="1" x14ac:dyDescent="0.8">
      <c r="A147" s="85">
        <v>144</v>
      </c>
      <c r="B147" s="85">
        <v>148</v>
      </c>
      <c r="C147" s="87" t="s">
        <v>697</v>
      </c>
      <c r="D147" s="88" t="s">
        <v>1061</v>
      </c>
      <c r="E147" s="95">
        <v>32877</v>
      </c>
      <c r="F147" s="87" t="s">
        <v>505</v>
      </c>
      <c r="G147" s="96" t="s">
        <v>144</v>
      </c>
      <c r="H147" s="97" t="s">
        <v>1696</v>
      </c>
      <c r="I147" s="92" t="s">
        <v>1211</v>
      </c>
      <c r="J147" s="85"/>
    </row>
    <row r="148" spans="1:10" ht="60" customHeight="1" x14ac:dyDescent="0.8">
      <c r="A148" s="85">
        <v>145</v>
      </c>
      <c r="B148" s="85">
        <v>149</v>
      </c>
      <c r="C148" s="87" t="s">
        <v>698</v>
      </c>
      <c r="D148" s="88" t="s">
        <v>1061</v>
      </c>
      <c r="E148" s="95">
        <v>35832</v>
      </c>
      <c r="F148" s="87" t="s">
        <v>505</v>
      </c>
      <c r="G148" s="96" t="s">
        <v>145</v>
      </c>
      <c r="H148" s="97" t="s">
        <v>1697</v>
      </c>
      <c r="I148" s="92" t="s">
        <v>1212</v>
      </c>
      <c r="J148" s="85"/>
    </row>
    <row r="149" spans="1:10" ht="60" customHeight="1" x14ac:dyDescent="0.8">
      <c r="A149" s="85">
        <v>146</v>
      </c>
      <c r="B149" s="85">
        <v>150</v>
      </c>
      <c r="C149" s="87" t="s">
        <v>699</v>
      </c>
      <c r="D149" s="88" t="s">
        <v>1061</v>
      </c>
      <c r="E149" s="95">
        <v>33409</v>
      </c>
      <c r="F149" s="87" t="s">
        <v>505</v>
      </c>
      <c r="G149" s="96" t="s">
        <v>146</v>
      </c>
      <c r="H149" s="97" t="s">
        <v>1698</v>
      </c>
      <c r="I149" s="92" t="s">
        <v>1213</v>
      </c>
      <c r="J149" s="85"/>
    </row>
    <row r="150" spans="1:10" ht="60" customHeight="1" x14ac:dyDescent="0.8">
      <c r="A150" s="85">
        <v>147</v>
      </c>
      <c r="B150" s="85">
        <v>151</v>
      </c>
      <c r="C150" s="87" t="s">
        <v>700</v>
      </c>
      <c r="D150" s="88" t="s">
        <v>1061</v>
      </c>
      <c r="E150" s="93">
        <v>33669</v>
      </c>
      <c r="F150" s="87" t="s">
        <v>505</v>
      </c>
      <c r="G150" s="88" t="s">
        <v>147</v>
      </c>
      <c r="H150" s="94" t="s">
        <v>1699</v>
      </c>
      <c r="I150" s="92" t="s">
        <v>1214</v>
      </c>
      <c r="J150" s="85"/>
    </row>
    <row r="151" spans="1:10" ht="60" customHeight="1" x14ac:dyDescent="0.8">
      <c r="A151" s="85">
        <v>148</v>
      </c>
      <c r="B151" s="85">
        <v>152</v>
      </c>
      <c r="C151" s="87" t="s">
        <v>701</v>
      </c>
      <c r="D151" s="88" t="s">
        <v>1061</v>
      </c>
      <c r="E151" s="93">
        <v>35869</v>
      </c>
      <c r="F151" s="87" t="s">
        <v>505</v>
      </c>
      <c r="G151" s="88" t="s">
        <v>148</v>
      </c>
      <c r="H151" s="94" t="s">
        <v>1700</v>
      </c>
      <c r="I151" s="92" t="s">
        <v>1215</v>
      </c>
      <c r="J151" s="85"/>
    </row>
    <row r="152" spans="1:10" ht="60" customHeight="1" x14ac:dyDescent="0.8">
      <c r="A152" s="85">
        <v>149</v>
      </c>
      <c r="B152" s="85">
        <v>153</v>
      </c>
      <c r="C152" s="87" t="s">
        <v>702</v>
      </c>
      <c r="D152" s="88" t="s">
        <v>1061</v>
      </c>
      <c r="E152" s="93">
        <v>36745</v>
      </c>
      <c r="F152" s="87" t="s">
        <v>505</v>
      </c>
      <c r="G152" s="88" t="s">
        <v>149</v>
      </c>
      <c r="H152" s="94" t="s">
        <v>1701</v>
      </c>
      <c r="I152" s="92" t="s">
        <v>1216</v>
      </c>
      <c r="J152" s="85"/>
    </row>
    <row r="153" spans="1:10" ht="60" customHeight="1" x14ac:dyDescent="0.8">
      <c r="A153" s="85">
        <v>150</v>
      </c>
      <c r="B153" s="85">
        <v>155</v>
      </c>
      <c r="C153" s="87" t="s">
        <v>704</v>
      </c>
      <c r="D153" s="88" t="s">
        <v>1061</v>
      </c>
      <c r="E153" s="93">
        <v>36593</v>
      </c>
      <c r="F153" s="87" t="s">
        <v>505</v>
      </c>
      <c r="G153" s="88" t="s">
        <v>151</v>
      </c>
      <c r="H153" s="94" t="s">
        <v>1702</v>
      </c>
      <c r="I153" s="92" t="s">
        <v>1218</v>
      </c>
      <c r="J153" s="85"/>
    </row>
    <row r="154" spans="1:10" ht="60" customHeight="1" x14ac:dyDescent="0.8">
      <c r="A154" s="85">
        <v>151</v>
      </c>
      <c r="B154" s="85">
        <v>156</v>
      </c>
      <c r="C154" s="87" t="s">
        <v>705</v>
      </c>
      <c r="D154" s="88" t="s">
        <v>1061</v>
      </c>
      <c r="E154" s="93">
        <v>33757</v>
      </c>
      <c r="F154" s="87" t="s">
        <v>505</v>
      </c>
      <c r="G154" s="88" t="s">
        <v>152</v>
      </c>
      <c r="H154" s="94" t="s">
        <v>1703</v>
      </c>
      <c r="I154" s="92" t="s">
        <v>1219</v>
      </c>
      <c r="J154" s="85"/>
    </row>
    <row r="155" spans="1:10" ht="60" customHeight="1" x14ac:dyDescent="0.8">
      <c r="A155" s="85">
        <v>152</v>
      </c>
      <c r="B155" s="85">
        <v>157</v>
      </c>
      <c r="C155" s="87" t="s">
        <v>543</v>
      </c>
      <c r="D155" s="88" t="s">
        <v>1061</v>
      </c>
      <c r="E155" s="93">
        <v>36923</v>
      </c>
      <c r="F155" s="87" t="s">
        <v>505</v>
      </c>
      <c r="G155" s="88" t="s">
        <v>544</v>
      </c>
      <c r="H155" s="94" t="s">
        <v>1704</v>
      </c>
      <c r="I155" s="92" t="s">
        <v>1220</v>
      </c>
      <c r="J155" s="85"/>
    </row>
    <row r="156" spans="1:10" ht="60" customHeight="1" x14ac:dyDescent="0.8">
      <c r="A156" s="85">
        <v>153</v>
      </c>
      <c r="B156" s="85">
        <v>158</v>
      </c>
      <c r="C156" s="87" t="s">
        <v>1019</v>
      </c>
      <c r="D156" s="88" t="s">
        <v>1061</v>
      </c>
      <c r="E156" s="89">
        <v>33644</v>
      </c>
      <c r="F156" s="87" t="s">
        <v>505</v>
      </c>
      <c r="G156" s="90" t="s">
        <v>469</v>
      </c>
      <c r="H156" s="91" t="s">
        <v>1705</v>
      </c>
      <c r="I156" s="92" t="s">
        <v>1221</v>
      </c>
      <c r="J156" s="85"/>
    </row>
    <row r="157" spans="1:10" ht="60" customHeight="1" x14ac:dyDescent="0.8">
      <c r="A157" s="85">
        <v>154</v>
      </c>
      <c r="B157" s="85">
        <v>159</v>
      </c>
      <c r="C157" s="87" t="s">
        <v>706</v>
      </c>
      <c r="D157" s="88" t="s">
        <v>1061</v>
      </c>
      <c r="E157" s="93">
        <v>29097</v>
      </c>
      <c r="F157" s="87" t="s">
        <v>506</v>
      </c>
      <c r="G157" s="88" t="s">
        <v>153</v>
      </c>
      <c r="H157" s="94" t="s">
        <v>1706</v>
      </c>
      <c r="I157" s="92" t="s">
        <v>1222</v>
      </c>
      <c r="J157" s="85"/>
    </row>
    <row r="158" spans="1:10" ht="60" customHeight="1" x14ac:dyDescent="0.8">
      <c r="A158" s="85">
        <v>155</v>
      </c>
      <c r="B158" s="85">
        <v>160</v>
      </c>
      <c r="C158" s="87" t="s">
        <v>707</v>
      </c>
      <c r="D158" s="88" t="s">
        <v>1063</v>
      </c>
      <c r="E158" s="93">
        <v>35022</v>
      </c>
      <c r="F158" s="87" t="s">
        <v>506</v>
      </c>
      <c r="G158" s="88" t="s">
        <v>154</v>
      </c>
      <c r="H158" s="94" t="s">
        <v>1707</v>
      </c>
      <c r="I158" s="92" t="s">
        <v>1223</v>
      </c>
      <c r="J158" s="85"/>
    </row>
    <row r="159" spans="1:10" ht="60" customHeight="1" x14ac:dyDescent="0.8">
      <c r="A159" s="85">
        <v>156</v>
      </c>
      <c r="B159" s="85">
        <v>161</v>
      </c>
      <c r="C159" s="87" t="s">
        <v>708</v>
      </c>
      <c r="D159" s="88" t="s">
        <v>1061</v>
      </c>
      <c r="E159" s="89">
        <v>34579</v>
      </c>
      <c r="F159" s="87" t="s">
        <v>506</v>
      </c>
      <c r="G159" s="90" t="s">
        <v>155</v>
      </c>
      <c r="H159" s="91" t="s">
        <v>1708</v>
      </c>
      <c r="I159" s="92" t="s">
        <v>1224</v>
      </c>
      <c r="J159" s="85"/>
    </row>
    <row r="160" spans="1:10" ht="60" customHeight="1" x14ac:dyDescent="0.8">
      <c r="A160" s="85">
        <v>157</v>
      </c>
      <c r="B160" s="85">
        <v>162</v>
      </c>
      <c r="C160" s="87" t="s">
        <v>709</v>
      </c>
      <c r="D160" s="88" t="s">
        <v>1061</v>
      </c>
      <c r="E160" s="93">
        <v>30776</v>
      </c>
      <c r="F160" s="87" t="s">
        <v>506</v>
      </c>
      <c r="G160" s="88" t="s">
        <v>156</v>
      </c>
      <c r="H160" s="94" t="s">
        <v>1709</v>
      </c>
      <c r="I160" s="92" t="s">
        <v>1225</v>
      </c>
      <c r="J160" s="85"/>
    </row>
    <row r="161" spans="1:10" ht="60" customHeight="1" x14ac:dyDescent="0.8">
      <c r="A161" s="85">
        <v>158</v>
      </c>
      <c r="B161" s="85">
        <v>163</v>
      </c>
      <c r="C161" s="87" t="s">
        <v>710</v>
      </c>
      <c r="D161" s="88" t="s">
        <v>1061</v>
      </c>
      <c r="E161" s="89">
        <v>35592</v>
      </c>
      <c r="F161" s="87" t="s">
        <v>506</v>
      </c>
      <c r="G161" s="90" t="s">
        <v>157</v>
      </c>
      <c r="H161" s="91" t="s">
        <v>1710</v>
      </c>
      <c r="I161" s="92" t="s">
        <v>1226</v>
      </c>
      <c r="J161" s="85"/>
    </row>
    <row r="162" spans="1:10" ht="60" customHeight="1" x14ac:dyDescent="0.8">
      <c r="A162" s="85">
        <v>159</v>
      </c>
      <c r="B162" s="85">
        <v>165</v>
      </c>
      <c r="C162" s="87" t="s">
        <v>712</v>
      </c>
      <c r="D162" s="88" t="s">
        <v>1061</v>
      </c>
      <c r="E162" s="93">
        <v>33493</v>
      </c>
      <c r="F162" s="87" t="s">
        <v>506</v>
      </c>
      <c r="G162" s="88" t="s">
        <v>159</v>
      </c>
      <c r="H162" s="94" t="s">
        <v>1711</v>
      </c>
      <c r="I162" s="92" t="s">
        <v>1228</v>
      </c>
      <c r="J162" s="85"/>
    </row>
    <row r="163" spans="1:10" ht="60" customHeight="1" x14ac:dyDescent="0.8">
      <c r="A163" s="85">
        <v>160</v>
      </c>
      <c r="B163" s="85">
        <v>166</v>
      </c>
      <c r="C163" s="87" t="s">
        <v>713</v>
      </c>
      <c r="D163" s="88" t="s">
        <v>1061</v>
      </c>
      <c r="E163" s="93">
        <v>33668</v>
      </c>
      <c r="F163" s="87" t="s">
        <v>506</v>
      </c>
      <c r="G163" s="88" t="s">
        <v>160</v>
      </c>
      <c r="H163" s="94" t="s">
        <v>1712</v>
      </c>
      <c r="I163" s="92" t="s">
        <v>1229</v>
      </c>
      <c r="J163" s="85"/>
    </row>
    <row r="164" spans="1:10" ht="60" customHeight="1" x14ac:dyDescent="0.8">
      <c r="A164" s="85">
        <v>161</v>
      </c>
      <c r="B164" s="85">
        <v>167</v>
      </c>
      <c r="C164" s="87" t="s">
        <v>714</v>
      </c>
      <c r="D164" s="88" t="s">
        <v>1063</v>
      </c>
      <c r="E164" s="89">
        <v>33932</v>
      </c>
      <c r="F164" s="87" t="s">
        <v>506</v>
      </c>
      <c r="G164" s="90" t="s">
        <v>161</v>
      </c>
      <c r="H164" s="91" t="s">
        <v>1713</v>
      </c>
      <c r="I164" s="92" t="s">
        <v>1230</v>
      </c>
      <c r="J164" s="85"/>
    </row>
    <row r="165" spans="1:10" ht="60" customHeight="1" x14ac:dyDescent="0.8">
      <c r="A165" s="85">
        <v>162</v>
      </c>
      <c r="B165" s="85">
        <v>168</v>
      </c>
      <c r="C165" s="87" t="s">
        <v>715</v>
      </c>
      <c r="D165" s="88" t="s">
        <v>1061</v>
      </c>
      <c r="E165" s="89">
        <v>29562</v>
      </c>
      <c r="F165" s="87" t="s">
        <v>506</v>
      </c>
      <c r="G165" s="90" t="s">
        <v>162</v>
      </c>
      <c r="H165" s="91" t="s">
        <v>1714</v>
      </c>
      <c r="I165" s="92" t="s">
        <v>1231</v>
      </c>
      <c r="J165" s="85"/>
    </row>
    <row r="166" spans="1:10" ht="60" customHeight="1" x14ac:dyDescent="0.8">
      <c r="A166" s="85">
        <v>163</v>
      </c>
      <c r="B166" s="85">
        <v>169</v>
      </c>
      <c r="C166" s="87" t="s">
        <v>716</v>
      </c>
      <c r="D166" s="88" t="s">
        <v>1061</v>
      </c>
      <c r="E166" s="89">
        <v>32017</v>
      </c>
      <c r="F166" s="87" t="s">
        <v>506</v>
      </c>
      <c r="G166" s="90" t="s">
        <v>163</v>
      </c>
      <c r="H166" s="91" t="s">
        <v>1715</v>
      </c>
      <c r="I166" s="92" t="s">
        <v>1232</v>
      </c>
      <c r="J166" s="85"/>
    </row>
    <row r="167" spans="1:10" ht="60" customHeight="1" x14ac:dyDescent="0.8">
      <c r="A167" s="85">
        <v>164</v>
      </c>
      <c r="B167" s="85">
        <v>170</v>
      </c>
      <c r="C167" s="87" t="s">
        <v>717</v>
      </c>
      <c r="D167" s="88" t="s">
        <v>1061</v>
      </c>
      <c r="E167" s="89">
        <v>34645</v>
      </c>
      <c r="F167" s="87" t="s">
        <v>506</v>
      </c>
      <c r="G167" s="90" t="s">
        <v>164</v>
      </c>
      <c r="H167" s="91" t="s">
        <v>1716</v>
      </c>
      <c r="I167" s="92" t="s">
        <v>1233</v>
      </c>
      <c r="J167" s="85"/>
    </row>
    <row r="168" spans="1:10" ht="60" customHeight="1" x14ac:dyDescent="0.8">
      <c r="A168" s="85">
        <v>165</v>
      </c>
      <c r="B168" s="85">
        <v>171</v>
      </c>
      <c r="C168" s="87" t="s">
        <v>718</v>
      </c>
      <c r="D168" s="88" t="s">
        <v>1061</v>
      </c>
      <c r="E168" s="93">
        <v>31481</v>
      </c>
      <c r="F168" s="87" t="s">
        <v>506</v>
      </c>
      <c r="G168" s="88" t="s">
        <v>165</v>
      </c>
      <c r="H168" s="94" t="s">
        <v>1717</v>
      </c>
      <c r="I168" s="92" t="s">
        <v>1234</v>
      </c>
      <c r="J168" s="85"/>
    </row>
    <row r="169" spans="1:10" ht="60" customHeight="1" x14ac:dyDescent="0.8">
      <c r="A169" s="85">
        <v>166</v>
      </c>
      <c r="B169" s="85">
        <v>172</v>
      </c>
      <c r="C169" s="86" t="s">
        <v>719</v>
      </c>
      <c r="D169" s="88" t="s">
        <v>1061</v>
      </c>
      <c r="E169" s="95">
        <v>31963</v>
      </c>
      <c r="F169" s="87" t="s">
        <v>506</v>
      </c>
      <c r="G169" s="96" t="s">
        <v>166</v>
      </c>
      <c r="H169" s="97" t="s">
        <v>1718</v>
      </c>
      <c r="I169" s="92" t="s">
        <v>1235</v>
      </c>
      <c r="J169" s="85"/>
    </row>
    <row r="170" spans="1:10" ht="60" customHeight="1" x14ac:dyDescent="0.8">
      <c r="A170" s="85">
        <v>167</v>
      </c>
      <c r="B170" s="85">
        <v>173</v>
      </c>
      <c r="C170" s="87" t="s">
        <v>720</v>
      </c>
      <c r="D170" s="88" t="s">
        <v>1061</v>
      </c>
      <c r="E170" s="93">
        <v>33368</v>
      </c>
      <c r="F170" s="87" t="s">
        <v>506</v>
      </c>
      <c r="G170" s="88" t="s">
        <v>167</v>
      </c>
      <c r="H170" s="94" t="s">
        <v>1719</v>
      </c>
      <c r="I170" s="92" t="s">
        <v>1236</v>
      </c>
      <c r="J170" s="85"/>
    </row>
    <row r="171" spans="1:10" ht="60" customHeight="1" x14ac:dyDescent="0.8">
      <c r="A171" s="85">
        <v>168</v>
      </c>
      <c r="B171" s="85">
        <v>174</v>
      </c>
      <c r="C171" s="87" t="s">
        <v>721</v>
      </c>
      <c r="D171" s="88" t="s">
        <v>1061</v>
      </c>
      <c r="E171" s="93">
        <v>34284</v>
      </c>
      <c r="F171" s="87" t="s">
        <v>506</v>
      </c>
      <c r="G171" s="88" t="s">
        <v>168</v>
      </c>
      <c r="H171" s="94" t="s">
        <v>1720</v>
      </c>
      <c r="I171" s="92" t="s">
        <v>1237</v>
      </c>
      <c r="J171" s="85"/>
    </row>
    <row r="172" spans="1:10" ht="60" customHeight="1" x14ac:dyDescent="0.8">
      <c r="A172" s="85">
        <v>169</v>
      </c>
      <c r="B172" s="85">
        <v>175</v>
      </c>
      <c r="C172" s="87" t="s">
        <v>722</v>
      </c>
      <c r="D172" s="88" t="s">
        <v>1061</v>
      </c>
      <c r="E172" s="93">
        <v>30102</v>
      </c>
      <c r="F172" s="87" t="s">
        <v>506</v>
      </c>
      <c r="G172" s="88" t="s">
        <v>169</v>
      </c>
      <c r="H172" s="94" t="s">
        <v>1721</v>
      </c>
      <c r="I172" s="92" t="s">
        <v>1238</v>
      </c>
      <c r="J172" s="85"/>
    </row>
    <row r="173" spans="1:10" ht="60" customHeight="1" x14ac:dyDescent="0.8">
      <c r="A173" s="85">
        <v>170</v>
      </c>
      <c r="B173" s="85">
        <v>176</v>
      </c>
      <c r="C173" s="87" t="s">
        <v>723</v>
      </c>
      <c r="D173" s="88" t="s">
        <v>1061</v>
      </c>
      <c r="E173" s="93">
        <v>30811</v>
      </c>
      <c r="F173" s="87" t="s">
        <v>506</v>
      </c>
      <c r="G173" s="88" t="s">
        <v>170</v>
      </c>
      <c r="H173" s="94" t="s">
        <v>1722</v>
      </c>
      <c r="I173" s="92" t="s">
        <v>1239</v>
      </c>
      <c r="J173" s="85"/>
    </row>
    <row r="174" spans="1:10" ht="60" customHeight="1" x14ac:dyDescent="0.8">
      <c r="A174" s="85">
        <v>171</v>
      </c>
      <c r="B174" s="85">
        <v>177</v>
      </c>
      <c r="C174" s="87" t="s">
        <v>724</v>
      </c>
      <c r="D174" s="88" t="s">
        <v>1061</v>
      </c>
      <c r="E174" s="93">
        <v>35261</v>
      </c>
      <c r="F174" s="87" t="s">
        <v>506</v>
      </c>
      <c r="G174" s="88" t="s">
        <v>171</v>
      </c>
      <c r="H174" s="94" t="s">
        <v>1723</v>
      </c>
      <c r="I174" s="92" t="s">
        <v>1240</v>
      </c>
      <c r="J174" s="85"/>
    </row>
    <row r="175" spans="1:10" ht="60" customHeight="1" x14ac:dyDescent="0.8">
      <c r="A175" s="85">
        <v>172</v>
      </c>
      <c r="B175" s="85">
        <v>178</v>
      </c>
      <c r="C175" s="87" t="s">
        <v>725</v>
      </c>
      <c r="D175" s="88" t="s">
        <v>1061</v>
      </c>
      <c r="E175" s="93">
        <v>35346</v>
      </c>
      <c r="F175" s="87" t="s">
        <v>506</v>
      </c>
      <c r="G175" s="88" t="s">
        <v>172</v>
      </c>
      <c r="H175" s="94" t="s">
        <v>1724</v>
      </c>
      <c r="I175" s="92" t="s">
        <v>1241</v>
      </c>
      <c r="J175" s="85"/>
    </row>
    <row r="176" spans="1:10" ht="60" customHeight="1" x14ac:dyDescent="0.8">
      <c r="A176" s="85">
        <v>173</v>
      </c>
      <c r="B176" s="85">
        <v>179</v>
      </c>
      <c r="C176" s="87" t="s">
        <v>726</v>
      </c>
      <c r="D176" s="88" t="s">
        <v>1061</v>
      </c>
      <c r="E176" s="93">
        <v>33544</v>
      </c>
      <c r="F176" s="87" t="s">
        <v>506</v>
      </c>
      <c r="G176" s="88" t="s">
        <v>173</v>
      </c>
      <c r="H176" s="94" t="s">
        <v>1725</v>
      </c>
      <c r="I176" s="92" t="s">
        <v>1242</v>
      </c>
      <c r="J176" s="85"/>
    </row>
    <row r="177" spans="1:10" ht="60" customHeight="1" x14ac:dyDescent="0.8">
      <c r="A177" s="85">
        <v>174</v>
      </c>
      <c r="B177" s="85">
        <v>180</v>
      </c>
      <c r="C177" s="87" t="s">
        <v>727</v>
      </c>
      <c r="D177" s="88" t="s">
        <v>1061</v>
      </c>
      <c r="E177" s="93">
        <v>36558</v>
      </c>
      <c r="F177" s="87" t="s">
        <v>506</v>
      </c>
      <c r="G177" s="88" t="s">
        <v>174</v>
      </c>
      <c r="H177" s="94" t="s">
        <v>1726</v>
      </c>
      <c r="I177" s="92" t="s">
        <v>1243</v>
      </c>
      <c r="J177" s="85"/>
    </row>
    <row r="178" spans="1:10" ht="60" customHeight="1" x14ac:dyDescent="0.8">
      <c r="A178" s="85">
        <v>175</v>
      </c>
      <c r="B178" s="85">
        <v>181</v>
      </c>
      <c r="C178" s="87" t="s">
        <v>728</v>
      </c>
      <c r="D178" s="88" t="s">
        <v>1061</v>
      </c>
      <c r="E178" s="93">
        <v>35187</v>
      </c>
      <c r="F178" s="87" t="s">
        <v>506</v>
      </c>
      <c r="G178" s="88" t="s">
        <v>175</v>
      </c>
      <c r="H178" s="94" t="s">
        <v>1727</v>
      </c>
      <c r="I178" s="92" t="s">
        <v>1244</v>
      </c>
      <c r="J178" s="85"/>
    </row>
    <row r="179" spans="1:10" ht="60" customHeight="1" x14ac:dyDescent="0.8">
      <c r="A179" s="85">
        <v>176</v>
      </c>
      <c r="B179" s="85">
        <v>182</v>
      </c>
      <c r="C179" s="87" t="s">
        <v>729</v>
      </c>
      <c r="D179" s="88" t="s">
        <v>1061</v>
      </c>
      <c r="E179" s="93">
        <v>37257</v>
      </c>
      <c r="F179" s="87" t="s">
        <v>506</v>
      </c>
      <c r="G179" s="88" t="s">
        <v>176</v>
      </c>
      <c r="H179" s="94" t="s">
        <v>1728</v>
      </c>
      <c r="I179" s="92" t="s">
        <v>1245</v>
      </c>
      <c r="J179" s="85"/>
    </row>
    <row r="180" spans="1:10" ht="60" customHeight="1" x14ac:dyDescent="0.8">
      <c r="A180" s="85">
        <v>177</v>
      </c>
      <c r="B180" s="85">
        <v>183</v>
      </c>
      <c r="C180" s="87" t="s">
        <v>730</v>
      </c>
      <c r="D180" s="88" t="s">
        <v>1061</v>
      </c>
      <c r="E180" s="93">
        <v>32299</v>
      </c>
      <c r="F180" s="87" t="s">
        <v>506</v>
      </c>
      <c r="G180" s="88" t="s">
        <v>177</v>
      </c>
      <c r="H180" s="94" t="s">
        <v>1729</v>
      </c>
      <c r="I180" s="92" t="s">
        <v>1246</v>
      </c>
      <c r="J180" s="85"/>
    </row>
    <row r="181" spans="1:10" ht="60" customHeight="1" x14ac:dyDescent="0.8">
      <c r="A181" s="85">
        <v>178</v>
      </c>
      <c r="B181" s="85">
        <v>184</v>
      </c>
      <c r="C181" s="87" t="s">
        <v>731</v>
      </c>
      <c r="D181" s="88" t="s">
        <v>1061</v>
      </c>
      <c r="E181" s="93">
        <v>36477</v>
      </c>
      <c r="F181" s="87" t="s">
        <v>506</v>
      </c>
      <c r="G181" s="88">
        <v>0</v>
      </c>
      <c r="H181" s="94" t="s">
        <v>1730</v>
      </c>
      <c r="I181" s="92" t="s">
        <v>1247</v>
      </c>
      <c r="J181" s="85"/>
    </row>
    <row r="182" spans="1:10" ht="60" customHeight="1" x14ac:dyDescent="0.8">
      <c r="A182" s="85">
        <v>179</v>
      </c>
      <c r="B182" s="85">
        <v>185</v>
      </c>
      <c r="C182" s="87" t="s">
        <v>732</v>
      </c>
      <c r="D182" s="88" t="s">
        <v>1061</v>
      </c>
      <c r="E182" s="89">
        <v>32174</v>
      </c>
      <c r="F182" s="87" t="s">
        <v>508</v>
      </c>
      <c r="G182" s="90" t="s">
        <v>178</v>
      </c>
      <c r="H182" s="91" t="s">
        <v>1731</v>
      </c>
      <c r="I182" s="92" t="s">
        <v>1248</v>
      </c>
      <c r="J182" s="85"/>
    </row>
    <row r="183" spans="1:10" ht="60" customHeight="1" x14ac:dyDescent="0.8">
      <c r="A183" s="85">
        <v>180</v>
      </c>
      <c r="B183" s="85">
        <v>186</v>
      </c>
      <c r="C183" s="87" t="s">
        <v>733</v>
      </c>
      <c r="D183" s="88" t="s">
        <v>1063</v>
      </c>
      <c r="E183" s="95">
        <v>35592</v>
      </c>
      <c r="F183" s="87" t="s">
        <v>508</v>
      </c>
      <c r="G183" s="96" t="s">
        <v>179</v>
      </c>
      <c r="H183" s="97" t="s">
        <v>1732</v>
      </c>
      <c r="I183" s="92" t="s">
        <v>1249</v>
      </c>
      <c r="J183" s="85"/>
    </row>
    <row r="184" spans="1:10" ht="60" customHeight="1" x14ac:dyDescent="0.8">
      <c r="A184" s="85">
        <v>181</v>
      </c>
      <c r="B184" s="85">
        <v>187</v>
      </c>
      <c r="C184" s="87" t="s">
        <v>734</v>
      </c>
      <c r="D184" s="88" t="s">
        <v>1061</v>
      </c>
      <c r="E184" s="93">
        <v>36652</v>
      </c>
      <c r="F184" s="87" t="s">
        <v>508</v>
      </c>
      <c r="G184" s="88" t="s">
        <v>180</v>
      </c>
      <c r="H184" s="94" t="s">
        <v>1733</v>
      </c>
      <c r="I184" s="92" t="s">
        <v>1250</v>
      </c>
      <c r="J184" s="85"/>
    </row>
    <row r="185" spans="1:10" ht="60" customHeight="1" x14ac:dyDescent="0.8">
      <c r="A185" s="85">
        <v>182</v>
      </c>
      <c r="B185" s="85">
        <v>188</v>
      </c>
      <c r="C185" s="87" t="s">
        <v>239</v>
      </c>
      <c r="D185" s="88" t="s">
        <v>1061</v>
      </c>
      <c r="E185" s="93">
        <v>34054</v>
      </c>
      <c r="F185" s="87" t="s">
        <v>516</v>
      </c>
      <c r="G185" s="88" t="s">
        <v>240</v>
      </c>
      <c r="H185" s="94" t="s">
        <v>1734</v>
      </c>
      <c r="I185" s="92" t="s">
        <v>1251</v>
      </c>
      <c r="J185" s="85"/>
    </row>
    <row r="186" spans="1:10" ht="60" customHeight="1" x14ac:dyDescent="0.8">
      <c r="A186" s="85">
        <v>183</v>
      </c>
      <c r="B186" s="85">
        <v>189</v>
      </c>
      <c r="C186" s="87" t="s">
        <v>252</v>
      </c>
      <c r="D186" s="88" t="s">
        <v>1061</v>
      </c>
      <c r="E186" s="93">
        <v>32605</v>
      </c>
      <c r="F186" s="87" t="s">
        <v>516</v>
      </c>
      <c r="G186" s="88" t="s">
        <v>253</v>
      </c>
      <c r="H186" s="94" t="s">
        <v>1735</v>
      </c>
      <c r="I186" s="92" t="s">
        <v>1252</v>
      </c>
      <c r="J186" s="85"/>
    </row>
    <row r="187" spans="1:10" ht="60" customHeight="1" x14ac:dyDescent="0.8">
      <c r="A187" s="85">
        <v>184</v>
      </c>
      <c r="B187" s="85">
        <v>190</v>
      </c>
      <c r="C187" s="87" t="s">
        <v>259</v>
      </c>
      <c r="D187" s="88" t="s">
        <v>1061</v>
      </c>
      <c r="E187" s="93">
        <v>31427</v>
      </c>
      <c r="F187" s="87" t="s">
        <v>516</v>
      </c>
      <c r="G187" s="88" t="s">
        <v>260</v>
      </c>
      <c r="H187" s="94" t="s">
        <v>1736</v>
      </c>
      <c r="I187" s="92" t="s">
        <v>1253</v>
      </c>
      <c r="J187" s="85"/>
    </row>
    <row r="188" spans="1:10" ht="60" customHeight="1" x14ac:dyDescent="0.8">
      <c r="A188" s="85">
        <v>185</v>
      </c>
      <c r="B188" s="85">
        <v>191</v>
      </c>
      <c r="C188" s="87" t="s">
        <v>772</v>
      </c>
      <c r="D188" s="88" t="s">
        <v>1061</v>
      </c>
      <c r="E188" s="93">
        <v>37318</v>
      </c>
      <c r="F188" s="87" t="s">
        <v>516</v>
      </c>
      <c r="G188" s="88" t="s">
        <v>545</v>
      </c>
      <c r="H188" s="94" t="s">
        <v>1737</v>
      </c>
      <c r="I188" s="92" t="s">
        <v>1254</v>
      </c>
      <c r="J188" s="85"/>
    </row>
    <row r="189" spans="1:10" ht="60" customHeight="1" x14ac:dyDescent="0.8">
      <c r="A189" s="85">
        <v>186</v>
      </c>
      <c r="B189" s="85">
        <v>192</v>
      </c>
      <c r="C189" s="87" t="s">
        <v>791</v>
      </c>
      <c r="D189" s="88" t="s">
        <v>1061</v>
      </c>
      <c r="E189" s="89">
        <v>34791</v>
      </c>
      <c r="F189" s="87" t="s">
        <v>516</v>
      </c>
      <c r="G189" s="90" t="s">
        <v>241</v>
      </c>
      <c r="H189" s="91" t="s">
        <v>1738</v>
      </c>
      <c r="I189" s="92" t="s">
        <v>1255</v>
      </c>
      <c r="J189" s="85"/>
    </row>
    <row r="190" spans="1:10" ht="60" customHeight="1" x14ac:dyDescent="0.8">
      <c r="A190" s="85">
        <v>187</v>
      </c>
      <c r="B190" s="85">
        <v>193</v>
      </c>
      <c r="C190" s="87" t="s">
        <v>792</v>
      </c>
      <c r="D190" s="88" t="s">
        <v>1061</v>
      </c>
      <c r="E190" s="93">
        <v>31413</v>
      </c>
      <c r="F190" s="87" t="s">
        <v>516</v>
      </c>
      <c r="G190" s="88" t="s">
        <v>242</v>
      </c>
      <c r="H190" s="94" t="s">
        <v>1739</v>
      </c>
      <c r="I190" s="92" t="s">
        <v>1256</v>
      </c>
      <c r="J190" s="85"/>
    </row>
    <row r="191" spans="1:10" ht="60" customHeight="1" x14ac:dyDescent="0.8">
      <c r="A191" s="85">
        <v>188</v>
      </c>
      <c r="B191" s="85">
        <v>194</v>
      </c>
      <c r="C191" s="87" t="s">
        <v>793</v>
      </c>
      <c r="D191" s="88" t="s">
        <v>1061</v>
      </c>
      <c r="E191" s="89">
        <v>29230</v>
      </c>
      <c r="F191" s="87" t="s">
        <v>516</v>
      </c>
      <c r="G191" s="90" t="s">
        <v>243</v>
      </c>
      <c r="H191" s="91" t="s">
        <v>1740</v>
      </c>
      <c r="I191" s="92" t="s">
        <v>1257</v>
      </c>
      <c r="J191" s="85"/>
    </row>
    <row r="192" spans="1:10" ht="60" customHeight="1" x14ac:dyDescent="0.8">
      <c r="A192" s="85">
        <v>189</v>
      </c>
      <c r="B192" s="85">
        <v>195</v>
      </c>
      <c r="C192" s="87" t="s">
        <v>794</v>
      </c>
      <c r="D192" s="88" t="s">
        <v>1061</v>
      </c>
      <c r="E192" s="89">
        <v>33979</v>
      </c>
      <c r="F192" s="87" t="s">
        <v>516</v>
      </c>
      <c r="G192" s="90" t="s">
        <v>244</v>
      </c>
      <c r="H192" s="91" t="s">
        <v>1741</v>
      </c>
      <c r="I192" s="92" t="s">
        <v>1258</v>
      </c>
      <c r="J192" s="85"/>
    </row>
    <row r="193" spans="1:10" ht="60" customHeight="1" x14ac:dyDescent="0.8">
      <c r="A193" s="85">
        <v>190</v>
      </c>
      <c r="B193" s="85">
        <v>196</v>
      </c>
      <c r="C193" s="87" t="s">
        <v>795</v>
      </c>
      <c r="D193" s="88" t="s">
        <v>1061</v>
      </c>
      <c r="E193" s="93">
        <v>34988</v>
      </c>
      <c r="F193" s="87" t="s">
        <v>516</v>
      </c>
      <c r="G193" s="88" t="s">
        <v>245</v>
      </c>
      <c r="H193" s="94" t="s">
        <v>1742</v>
      </c>
      <c r="I193" s="92" t="s">
        <v>1259</v>
      </c>
      <c r="J193" s="85"/>
    </row>
    <row r="194" spans="1:10" ht="60" customHeight="1" x14ac:dyDescent="0.8">
      <c r="A194" s="85">
        <v>191</v>
      </c>
      <c r="B194" s="85">
        <v>197</v>
      </c>
      <c r="C194" s="87" t="s">
        <v>796</v>
      </c>
      <c r="D194" s="88" t="s">
        <v>1061</v>
      </c>
      <c r="E194" s="89">
        <v>34433</v>
      </c>
      <c r="F194" s="87" t="s">
        <v>516</v>
      </c>
      <c r="G194" s="90" t="s">
        <v>246</v>
      </c>
      <c r="H194" s="91" t="s">
        <v>1743</v>
      </c>
      <c r="I194" s="92" t="s">
        <v>1260</v>
      </c>
      <c r="J194" s="85"/>
    </row>
    <row r="195" spans="1:10" ht="60" customHeight="1" x14ac:dyDescent="0.8">
      <c r="A195" s="85">
        <v>192</v>
      </c>
      <c r="B195" s="85">
        <v>198</v>
      </c>
      <c r="C195" s="87" t="s">
        <v>797</v>
      </c>
      <c r="D195" s="88" t="s">
        <v>1061</v>
      </c>
      <c r="E195" s="89">
        <v>36413</v>
      </c>
      <c r="F195" s="87" t="s">
        <v>516</v>
      </c>
      <c r="G195" s="90" t="s">
        <v>247</v>
      </c>
      <c r="H195" s="91" t="s">
        <v>1744</v>
      </c>
      <c r="I195" s="92" t="s">
        <v>1261</v>
      </c>
      <c r="J195" s="85"/>
    </row>
    <row r="196" spans="1:10" ht="60" customHeight="1" x14ac:dyDescent="0.8">
      <c r="A196" s="85">
        <v>193</v>
      </c>
      <c r="B196" s="85">
        <v>199</v>
      </c>
      <c r="C196" s="87" t="s">
        <v>798</v>
      </c>
      <c r="D196" s="88" t="s">
        <v>1061</v>
      </c>
      <c r="E196" s="93">
        <v>30835</v>
      </c>
      <c r="F196" s="87" t="s">
        <v>516</v>
      </c>
      <c r="G196" s="88" t="s">
        <v>248</v>
      </c>
      <c r="H196" s="94" t="s">
        <v>1745</v>
      </c>
      <c r="I196" s="92" t="s">
        <v>1262</v>
      </c>
      <c r="J196" s="85"/>
    </row>
    <row r="197" spans="1:10" ht="60" customHeight="1" x14ac:dyDescent="0.8">
      <c r="A197" s="85">
        <v>194</v>
      </c>
      <c r="B197" s="85">
        <v>200</v>
      </c>
      <c r="C197" s="87" t="s">
        <v>799</v>
      </c>
      <c r="D197" s="88" t="s">
        <v>1061</v>
      </c>
      <c r="E197" s="93">
        <v>32753</v>
      </c>
      <c r="F197" s="87" t="s">
        <v>516</v>
      </c>
      <c r="G197" s="88" t="s">
        <v>249</v>
      </c>
      <c r="H197" s="94" t="s">
        <v>1746</v>
      </c>
      <c r="I197" s="92" t="s">
        <v>1263</v>
      </c>
      <c r="J197" s="85"/>
    </row>
    <row r="198" spans="1:10" ht="60" customHeight="1" x14ac:dyDescent="0.8">
      <c r="A198" s="85">
        <v>195</v>
      </c>
      <c r="B198" s="85">
        <v>201</v>
      </c>
      <c r="C198" s="87" t="s">
        <v>800</v>
      </c>
      <c r="D198" s="88" t="s">
        <v>1061</v>
      </c>
      <c r="E198" s="93">
        <v>34014</v>
      </c>
      <c r="F198" s="87" t="s">
        <v>516</v>
      </c>
      <c r="G198" s="88" t="s">
        <v>250</v>
      </c>
      <c r="H198" s="94" t="s">
        <v>1747</v>
      </c>
      <c r="I198" s="92" t="s">
        <v>1264</v>
      </c>
      <c r="J198" s="85"/>
    </row>
    <row r="199" spans="1:10" ht="60" customHeight="1" x14ac:dyDescent="0.8">
      <c r="A199" s="85">
        <v>196</v>
      </c>
      <c r="B199" s="85">
        <v>202</v>
      </c>
      <c r="C199" s="87" t="s">
        <v>801</v>
      </c>
      <c r="D199" s="88" t="s">
        <v>1061</v>
      </c>
      <c r="E199" s="95">
        <v>34729</v>
      </c>
      <c r="F199" s="87" t="s">
        <v>516</v>
      </c>
      <c r="G199" s="96" t="s">
        <v>251</v>
      </c>
      <c r="H199" s="97" t="s">
        <v>1748</v>
      </c>
      <c r="I199" s="92" t="s">
        <v>1265</v>
      </c>
      <c r="J199" s="85"/>
    </row>
    <row r="200" spans="1:10" ht="60" customHeight="1" x14ac:dyDescent="0.8">
      <c r="A200" s="85">
        <v>197</v>
      </c>
      <c r="B200" s="85">
        <v>203</v>
      </c>
      <c r="C200" s="87" t="s">
        <v>802</v>
      </c>
      <c r="D200" s="88" t="s">
        <v>1063</v>
      </c>
      <c r="E200" s="93">
        <v>34735</v>
      </c>
      <c r="F200" s="87" t="s">
        <v>516</v>
      </c>
      <c r="G200" s="88" t="s">
        <v>254</v>
      </c>
      <c r="H200" s="94" t="s">
        <v>1749</v>
      </c>
      <c r="I200" s="92" t="s">
        <v>1266</v>
      </c>
      <c r="J200" s="85"/>
    </row>
    <row r="201" spans="1:10" ht="60" customHeight="1" x14ac:dyDescent="0.8">
      <c r="A201" s="85">
        <v>198</v>
      </c>
      <c r="B201" s="85">
        <v>204</v>
      </c>
      <c r="C201" s="87" t="s">
        <v>803</v>
      </c>
      <c r="D201" s="88" t="s">
        <v>1061</v>
      </c>
      <c r="E201" s="93">
        <v>28218</v>
      </c>
      <c r="F201" s="87" t="s">
        <v>516</v>
      </c>
      <c r="G201" s="88" t="s">
        <v>255</v>
      </c>
      <c r="H201" s="94" t="s">
        <v>1750</v>
      </c>
      <c r="I201" s="92" t="s">
        <v>1267</v>
      </c>
      <c r="J201" s="85"/>
    </row>
    <row r="202" spans="1:10" ht="60" customHeight="1" x14ac:dyDescent="0.8">
      <c r="A202" s="85">
        <v>199</v>
      </c>
      <c r="B202" s="85">
        <v>205</v>
      </c>
      <c r="C202" s="87" t="s">
        <v>804</v>
      </c>
      <c r="D202" s="88" t="s">
        <v>1061</v>
      </c>
      <c r="E202" s="93">
        <v>34088</v>
      </c>
      <c r="F202" s="87" t="s">
        <v>516</v>
      </c>
      <c r="G202" s="88" t="s">
        <v>256</v>
      </c>
      <c r="H202" s="94" t="s">
        <v>1751</v>
      </c>
      <c r="I202" s="92" t="s">
        <v>1268</v>
      </c>
      <c r="J202" s="85"/>
    </row>
    <row r="203" spans="1:10" ht="60" customHeight="1" x14ac:dyDescent="0.8">
      <c r="A203" s="85">
        <v>200</v>
      </c>
      <c r="B203" s="85">
        <v>206</v>
      </c>
      <c r="C203" s="87" t="s">
        <v>805</v>
      </c>
      <c r="D203" s="88" t="s">
        <v>1063</v>
      </c>
      <c r="E203" s="93">
        <v>34001</v>
      </c>
      <c r="F203" s="87" t="s">
        <v>516</v>
      </c>
      <c r="G203" s="88" t="s">
        <v>257</v>
      </c>
      <c r="H203" s="94" t="s">
        <v>1752</v>
      </c>
      <c r="I203" s="92" t="s">
        <v>1269</v>
      </c>
      <c r="J203" s="85"/>
    </row>
    <row r="204" spans="1:10" ht="60" customHeight="1" x14ac:dyDescent="0.8">
      <c r="A204" s="85">
        <v>201</v>
      </c>
      <c r="B204" s="85">
        <v>207</v>
      </c>
      <c r="C204" s="87" t="s">
        <v>806</v>
      </c>
      <c r="D204" s="88" t="s">
        <v>1063</v>
      </c>
      <c r="E204" s="93">
        <v>32878</v>
      </c>
      <c r="F204" s="87" t="s">
        <v>516</v>
      </c>
      <c r="G204" s="88" t="s">
        <v>258</v>
      </c>
      <c r="H204" s="94" t="s">
        <v>1753</v>
      </c>
      <c r="I204" s="92" t="s">
        <v>1270</v>
      </c>
      <c r="J204" s="85"/>
    </row>
    <row r="205" spans="1:10" ht="60" customHeight="1" x14ac:dyDescent="0.8">
      <c r="A205" s="85">
        <v>202</v>
      </c>
      <c r="B205" s="85">
        <v>208</v>
      </c>
      <c r="C205" s="87" t="s">
        <v>807</v>
      </c>
      <c r="D205" s="88" t="s">
        <v>1061</v>
      </c>
      <c r="E205" s="93">
        <v>34101</v>
      </c>
      <c r="F205" s="87" t="s">
        <v>516</v>
      </c>
      <c r="G205" s="88" t="s">
        <v>261</v>
      </c>
      <c r="H205" s="94" t="s">
        <v>1754</v>
      </c>
      <c r="I205" s="92" t="s">
        <v>1271</v>
      </c>
      <c r="J205" s="85"/>
    </row>
    <row r="206" spans="1:10" ht="60" customHeight="1" x14ac:dyDescent="0.8">
      <c r="A206" s="85">
        <v>203</v>
      </c>
      <c r="B206" s="85">
        <v>209</v>
      </c>
      <c r="C206" s="87" t="s">
        <v>1010</v>
      </c>
      <c r="D206" s="88" t="s">
        <v>1063</v>
      </c>
      <c r="E206" s="93">
        <v>31215</v>
      </c>
      <c r="F206" s="87" t="s">
        <v>516</v>
      </c>
      <c r="G206" s="88" t="s">
        <v>460</v>
      </c>
      <c r="H206" s="94" t="s">
        <v>1755</v>
      </c>
      <c r="I206" s="92" t="s">
        <v>1272</v>
      </c>
      <c r="J206" s="85"/>
    </row>
    <row r="207" spans="1:10" ht="60" customHeight="1" x14ac:dyDescent="0.8">
      <c r="A207" s="85">
        <v>204</v>
      </c>
      <c r="B207" s="85">
        <v>211</v>
      </c>
      <c r="C207" s="87" t="s">
        <v>755</v>
      </c>
      <c r="D207" s="88" t="s">
        <v>1061</v>
      </c>
      <c r="E207" s="89">
        <v>35462</v>
      </c>
      <c r="F207" s="87" t="s">
        <v>510</v>
      </c>
      <c r="G207" s="90" t="s">
        <v>202</v>
      </c>
      <c r="H207" s="91" t="s">
        <v>1756</v>
      </c>
      <c r="I207" s="92" t="s">
        <v>1274</v>
      </c>
      <c r="J207" s="85"/>
    </row>
    <row r="208" spans="1:10" ht="60" customHeight="1" x14ac:dyDescent="0.8">
      <c r="A208" s="85">
        <v>205</v>
      </c>
      <c r="B208" s="85">
        <v>212</v>
      </c>
      <c r="C208" s="87" t="s">
        <v>761</v>
      </c>
      <c r="D208" s="88" t="s">
        <v>1061</v>
      </c>
      <c r="E208" s="93">
        <v>35558</v>
      </c>
      <c r="F208" s="87" t="s">
        <v>510</v>
      </c>
      <c r="G208" s="88" t="s">
        <v>208</v>
      </c>
      <c r="H208" s="94" t="s">
        <v>1757</v>
      </c>
      <c r="I208" s="92" t="s">
        <v>1275</v>
      </c>
      <c r="J208" s="85"/>
    </row>
    <row r="209" spans="1:10" ht="60" customHeight="1" x14ac:dyDescent="0.8">
      <c r="A209" s="85">
        <v>206</v>
      </c>
      <c r="B209" s="85">
        <v>213</v>
      </c>
      <c r="C209" s="87" t="s">
        <v>764</v>
      </c>
      <c r="D209" s="88" t="s">
        <v>1061</v>
      </c>
      <c r="E209" s="93">
        <v>36202</v>
      </c>
      <c r="F209" s="87" t="s">
        <v>510</v>
      </c>
      <c r="G209" s="88" t="s">
        <v>211</v>
      </c>
      <c r="H209" s="94" t="s">
        <v>1758</v>
      </c>
      <c r="I209" s="92" t="s">
        <v>1276</v>
      </c>
      <c r="J209" s="85"/>
    </row>
    <row r="210" spans="1:10" ht="60" customHeight="1" x14ac:dyDescent="0.8">
      <c r="A210" s="85">
        <v>207</v>
      </c>
      <c r="B210" s="85">
        <v>214</v>
      </c>
      <c r="C210" s="87" t="s">
        <v>769</v>
      </c>
      <c r="D210" s="88" t="s">
        <v>1061</v>
      </c>
      <c r="E210" s="93">
        <v>32852</v>
      </c>
      <c r="F210" s="87" t="s">
        <v>510</v>
      </c>
      <c r="G210" s="88" t="s">
        <v>218</v>
      </c>
      <c r="H210" s="94" t="s">
        <v>1759</v>
      </c>
      <c r="I210" s="92" t="s">
        <v>1277</v>
      </c>
      <c r="J210" s="85"/>
    </row>
    <row r="211" spans="1:10" ht="60" customHeight="1" x14ac:dyDescent="0.8">
      <c r="A211" s="85">
        <v>208</v>
      </c>
      <c r="B211" s="85">
        <v>215</v>
      </c>
      <c r="C211" s="87" t="s">
        <v>773</v>
      </c>
      <c r="D211" s="88" t="s">
        <v>1061</v>
      </c>
      <c r="E211" s="89">
        <v>34254</v>
      </c>
      <c r="F211" s="87" t="s">
        <v>510</v>
      </c>
      <c r="G211" s="90" t="s">
        <v>221</v>
      </c>
      <c r="H211" s="91" t="s">
        <v>1760</v>
      </c>
      <c r="I211" s="92" t="s">
        <v>1278</v>
      </c>
      <c r="J211" s="85"/>
    </row>
    <row r="212" spans="1:10" ht="60" customHeight="1" x14ac:dyDescent="0.8">
      <c r="A212" s="85">
        <v>209</v>
      </c>
      <c r="B212" s="85">
        <v>216</v>
      </c>
      <c r="C212" s="87" t="s">
        <v>774</v>
      </c>
      <c r="D212" s="88" t="s">
        <v>1061</v>
      </c>
      <c r="E212" s="89">
        <v>35378</v>
      </c>
      <c r="F212" s="87" t="s">
        <v>510</v>
      </c>
      <c r="G212" s="90" t="s">
        <v>222</v>
      </c>
      <c r="H212" s="91" t="s">
        <v>1761</v>
      </c>
      <c r="I212" s="92" t="s">
        <v>1279</v>
      </c>
      <c r="J212" s="85"/>
    </row>
    <row r="213" spans="1:10" ht="60" customHeight="1" x14ac:dyDescent="0.8">
      <c r="A213" s="85">
        <v>210</v>
      </c>
      <c r="B213" s="85">
        <v>217</v>
      </c>
      <c r="C213" s="87" t="s">
        <v>775</v>
      </c>
      <c r="D213" s="88" t="s">
        <v>1061</v>
      </c>
      <c r="E213" s="89">
        <v>28045</v>
      </c>
      <c r="F213" s="87" t="s">
        <v>510</v>
      </c>
      <c r="G213" s="90" t="s">
        <v>223</v>
      </c>
      <c r="H213" s="91" t="s">
        <v>1762</v>
      </c>
      <c r="I213" s="92" t="s">
        <v>1280</v>
      </c>
      <c r="J213" s="85"/>
    </row>
    <row r="214" spans="1:10" ht="60" customHeight="1" x14ac:dyDescent="0.8">
      <c r="A214" s="85">
        <v>211</v>
      </c>
      <c r="B214" s="85">
        <v>218</v>
      </c>
      <c r="C214" s="87" t="s">
        <v>776</v>
      </c>
      <c r="D214" s="88" t="s">
        <v>1061</v>
      </c>
      <c r="E214" s="89">
        <v>34583</v>
      </c>
      <c r="F214" s="87" t="s">
        <v>510</v>
      </c>
      <c r="G214" s="90" t="s">
        <v>224</v>
      </c>
      <c r="H214" s="91" t="s">
        <v>1763</v>
      </c>
      <c r="I214" s="92" t="s">
        <v>1281</v>
      </c>
      <c r="J214" s="85"/>
    </row>
    <row r="215" spans="1:10" ht="60" customHeight="1" x14ac:dyDescent="0.8">
      <c r="A215" s="85">
        <v>212</v>
      </c>
      <c r="B215" s="85">
        <v>219</v>
      </c>
      <c r="C215" s="87" t="s">
        <v>777</v>
      </c>
      <c r="D215" s="88" t="s">
        <v>1061</v>
      </c>
      <c r="E215" s="89">
        <v>31758</v>
      </c>
      <c r="F215" s="87" t="s">
        <v>510</v>
      </c>
      <c r="G215" s="90" t="s">
        <v>225</v>
      </c>
      <c r="H215" s="91" t="s">
        <v>1764</v>
      </c>
      <c r="I215" s="92" t="s">
        <v>1282</v>
      </c>
      <c r="J215" s="85"/>
    </row>
    <row r="216" spans="1:10" ht="60" customHeight="1" x14ac:dyDescent="0.8">
      <c r="A216" s="85">
        <v>213</v>
      </c>
      <c r="B216" s="85">
        <v>220</v>
      </c>
      <c r="C216" s="87" t="s">
        <v>778</v>
      </c>
      <c r="D216" s="88" t="s">
        <v>1061</v>
      </c>
      <c r="E216" s="93">
        <v>33279</v>
      </c>
      <c r="F216" s="87" t="s">
        <v>510</v>
      </c>
      <c r="G216" s="88" t="s">
        <v>226</v>
      </c>
      <c r="H216" s="94" t="s">
        <v>1765</v>
      </c>
      <c r="I216" s="92" t="s">
        <v>1283</v>
      </c>
      <c r="J216" s="85"/>
    </row>
    <row r="217" spans="1:10" ht="60" customHeight="1" x14ac:dyDescent="0.8">
      <c r="A217" s="85">
        <v>214</v>
      </c>
      <c r="B217" s="85">
        <v>221</v>
      </c>
      <c r="C217" s="87" t="s">
        <v>779</v>
      </c>
      <c r="D217" s="88" t="s">
        <v>1061</v>
      </c>
      <c r="E217" s="95">
        <v>31613</v>
      </c>
      <c r="F217" s="87" t="s">
        <v>510</v>
      </c>
      <c r="G217" s="96" t="s">
        <v>227</v>
      </c>
      <c r="H217" s="97" t="s">
        <v>1766</v>
      </c>
      <c r="I217" s="92" t="s">
        <v>1284</v>
      </c>
      <c r="J217" s="85"/>
    </row>
    <row r="218" spans="1:10" ht="60" customHeight="1" x14ac:dyDescent="0.8">
      <c r="A218" s="85">
        <v>215</v>
      </c>
      <c r="B218" s="85">
        <v>222</v>
      </c>
      <c r="C218" s="87" t="s">
        <v>780</v>
      </c>
      <c r="D218" s="88" t="s">
        <v>1061</v>
      </c>
      <c r="E218" s="95">
        <v>29403</v>
      </c>
      <c r="F218" s="87" t="s">
        <v>510</v>
      </c>
      <c r="G218" s="96" t="s">
        <v>228</v>
      </c>
      <c r="H218" s="97" t="s">
        <v>1767</v>
      </c>
      <c r="I218" s="92" t="s">
        <v>1285</v>
      </c>
      <c r="J218" s="85"/>
    </row>
    <row r="219" spans="1:10" ht="60" customHeight="1" x14ac:dyDescent="0.8">
      <c r="A219" s="85">
        <v>216</v>
      </c>
      <c r="B219" s="85">
        <v>223</v>
      </c>
      <c r="C219" s="87" t="s">
        <v>781</v>
      </c>
      <c r="D219" s="88" t="s">
        <v>1061</v>
      </c>
      <c r="E219" s="95">
        <v>30246</v>
      </c>
      <c r="F219" s="87" t="s">
        <v>510</v>
      </c>
      <c r="G219" s="96" t="s">
        <v>229</v>
      </c>
      <c r="H219" s="97" t="s">
        <v>1768</v>
      </c>
      <c r="I219" s="92" t="s">
        <v>1286</v>
      </c>
      <c r="J219" s="85"/>
    </row>
    <row r="220" spans="1:10" ht="60" customHeight="1" x14ac:dyDescent="0.8">
      <c r="A220" s="85">
        <v>217</v>
      </c>
      <c r="B220" s="85">
        <v>224</v>
      </c>
      <c r="C220" s="87" t="s">
        <v>782</v>
      </c>
      <c r="D220" s="88" t="s">
        <v>1063</v>
      </c>
      <c r="E220" s="93">
        <v>34553</v>
      </c>
      <c r="F220" s="87" t="s">
        <v>510</v>
      </c>
      <c r="G220" s="88" t="s">
        <v>230</v>
      </c>
      <c r="H220" s="94" t="s">
        <v>1769</v>
      </c>
      <c r="I220" s="92" t="s">
        <v>1287</v>
      </c>
      <c r="J220" s="85"/>
    </row>
    <row r="221" spans="1:10" ht="60" customHeight="1" x14ac:dyDescent="0.8">
      <c r="A221" s="85">
        <v>218</v>
      </c>
      <c r="B221" s="85">
        <v>225</v>
      </c>
      <c r="C221" s="87" t="s">
        <v>783</v>
      </c>
      <c r="D221" s="88" t="s">
        <v>1061</v>
      </c>
      <c r="E221" s="93">
        <v>36626</v>
      </c>
      <c r="F221" s="87" t="s">
        <v>510</v>
      </c>
      <c r="G221" s="88" t="s">
        <v>231</v>
      </c>
      <c r="H221" s="94" t="s">
        <v>1770</v>
      </c>
      <c r="I221" s="92" t="s">
        <v>1288</v>
      </c>
      <c r="J221" s="85"/>
    </row>
    <row r="222" spans="1:10" ht="60" customHeight="1" x14ac:dyDescent="0.8">
      <c r="A222" s="85">
        <v>219</v>
      </c>
      <c r="B222" s="85">
        <v>226</v>
      </c>
      <c r="C222" s="87" t="s">
        <v>784</v>
      </c>
      <c r="D222" s="88" t="s">
        <v>1061</v>
      </c>
      <c r="E222" s="93">
        <v>31566</v>
      </c>
      <c r="F222" s="87" t="s">
        <v>510</v>
      </c>
      <c r="G222" s="88" t="s">
        <v>232</v>
      </c>
      <c r="H222" s="94" t="s">
        <v>1771</v>
      </c>
      <c r="I222" s="92" t="s">
        <v>1289</v>
      </c>
      <c r="J222" s="85"/>
    </row>
    <row r="223" spans="1:10" ht="60" customHeight="1" x14ac:dyDescent="0.8">
      <c r="A223" s="85">
        <v>220</v>
      </c>
      <c r="B223" s="85">
        <v>227</v>
      </c>
      <c r="C223" s="87" t="s">
        <v>785</v>
      </c>
      <c r="D223" s="88" t="s">
        <v>1063</v>
      </c>
      <c r="E223" s="93">
        <v>35174</v>
      </c>
      <c r="F223" s="87" t="s">
        <v>510</v>
      </c>
      <c r="G223" s="88" t="s">
        <v>233</v>
      </c>
      <c r="H223" s="94" t="s">
        <v>1772</v>
      </c>
      <c r="I223" s="92" t="s">
        <v>1290</v>
      </c>
      <c r="J223" s="85"/>
    </row>
    <row r="224" spans="1:10" ht="60" customHeight="1" x14ac:dyDescent="0.8">
      <c r="A224" s="85">
        <v>221</v>
      </c>
      <c r="B224" s="85">
        <v>228</v>
      </c>
      <c r="C224" s="87" t="s">
        <v>786</v>
      </c>
      <c r="D224" s="88" t="s">
        <v>1061</v>
      </c>
      <c r="E224" s="93">
        <v>33701</v>
      </c>
      <c r="F224" s="87" t="s">
        <v>510</v>
      </c>
      <c r="G224" s="88" t="s">
        <v>234</v>
      </c>
      <c r="H224" s="94" t="s">
        <v>1773</v>
      </c>
      <c r="I224" s="92" t="s">
        <v>1291</v>
      </c>
      <c r="J224" s="85"/>
    </row>
    <row r="225" spans="1:10" ht="60" customHeight="1" x14ac:dyDescent="0.8">
      <c r="A225" s="85">
        <v>222</v>
      </c>
      <c r="B225" s="85">
        <v>229</v>
      </c>
      <c r="C225" s="87" t="s">
        <v>787</v>
      </c>
      <c r="D225" s="88" t="s">
        <v>1061</v>
      </c>
      <c r="E225" s="93">
        <v>36192</v>
      </c>
      <c r="F225" s="87" t="s">
        <v>510</v>
      </c>
      <c r="G225" s="88" t="s">
        <v>235</v>
      </c>
      <c r="H225" s="94" t="s">
        <v>1774</v>
      </c>
      <c r="I225" s="92" t="s">
        <v>1292</v>
      </c>
      <c r="J225" s="85"/>
    </row>
    <row r="226" spans="1:10" ht="60" customHeight="1" x14ac:dyDescent="0.8">
      <c r="A226" s="85">
        <v>223</v>
      </c>
      <c r="B226" s="85">
        <v>230</v>
      </c>
      <c r="C226" s="87" t="s">
        <v>788</v>
      </c>
      <c r="D226" s="88" t="s">
        <v>1061</v>
      </c>
      <c r="E226" s="93">
        <v>29465</v>
      </c>
      <c r="F226" s="87" t="s">
        <v>510</v>
      </c>
      <c r="G226" s="88" t="s">
        <v>236</v>
      </c>
      <c r="H226" s="94" t="s">
        <v>1775</v>
      </c>
      <c r="I226" s="92" t="s">
        <v>1293</v>
      </c>
      <c r="J226" s="85"/>
    </row>
    <row r="227" spans="1:10" ht="60" customHeight="1" x14ac:dyDescent="0.8">
      <c r="A227" s="85">
        <v>224</v>
      </c>
      <c r="B227" s="85">
        <v>231</v>
      </c>
      <c r="C227" s="87" t="s">
        <v>789</v>
      </c>
      <c r="D227" s="88" t="s">
        <v>1063</v>
      </c>
      <c r="E227" s="93">
        <v>37174</v>
      </c>
      <c r="F227" s="87" t="s">
        <v>510</v>
      </c>
      <c r="G227" s="88" t="s">
        <v>237</v>
      </c>
      <c r="H227" s="94" t="s">
        <v>1776</v>
      </c>
      <c r="I227" s="92" t="s">
        <v>1294</v>
      </c>
      <c r="J227" s="85"/>
    </row>
    <row r="228" spans="1:10" ht="60" customHeight="1" x14ac:dyDescent="0.8">
      <c r="A228" s="85">
        <v>225</v>
      </c>
      <c r="B228" s="85">
        <v>232</v>
      </c>
      <c r="C228" s="87" t="s">
        <v>790</v>
      </c>
      <c r="D228" s="88" t="s">
        <v>1063</v>
      </c>
      <c r="E228" s="93">
        <v>36557</v>
      </c>
      <c r="F228" s="87" t="s">
        <v>510</v>
      </c>
      <c r="G228" s="88" t="s">
        <v>238</v>
      </c>
      <c r="H228" s="94" t="s">
        <v>1777</v>
      </c>
      <c r="I228" s="92" t="s">
        <v>1295</v>
      </c>
      <c r="J228" s="85"/>
    </row>
    <row r="229" spans="1:10" ht="60" customHeight="1" x14ac:dyDescent="0.8">
      <c r="A229" s="85">
        <v>226</v>
      </c>
      <c r="B229" s="85">
        <v>233</v>
      </c>
      <c r="C229" s="87" t="s">
        <v>1011</v>
      </c>
      <c r="D229" s="88" t="s">
        <v>1061</v>
      </c>
      <c r="E229" s="93">
        <v>29283</v>
      </c>
      <c r="F229" s="87" t="s">
        <v>510</v>
      </c>
      <c r="G229" s="88" t="s">
        <v>461</v>
      </c>
      <c r="H229" s="94" t="s">
        <v>1778</v>
      </c>
      <c r="I229" s="92" t="s">
        <v>1296</v>
      </c>
      <c r="J229" s="85"/>
    </row>
    <row r="230" spans="1:10" ht="60" customHeight="1" x14ac:dyDescent="0.8">
      <c r="A230" s="85">
        <v>227</v>
      </c>
      <c r="B230" s="85">
        <v>234</v>
      </c>
      <c r="C230" s="87" t="s">
        <v>735</v>
      </c>
      <c r="D230" s="88" t="s">
        <v>1063</v>
      </c>
      <c r="E230" s="93">
        <v>32393</v>
      </c>
      <c r="F230" s="87" t="s">
        <v>509</v>
      </c>
      <c r="G230" s="88" t="s">
        <v>181</v>
      </c>
      <c r="H230" s="94" t="s">
        <v>1779</v>
      </c>
      <c r="I230" s="92" t="s">
        <v>1297</v>
      </c>
      <c r="J230" s="85"/>
    </row>
    <row r="231" spans="1:10" ht="60" customHeight="1" x14ac:dyDescent="0.8">
      <c r="A231" s="85">
        <v>228</v>
      </c>
      <c r="B231" s="85">
        <v>235</v>
      </c>
      <c r="C231" s="87" t="s">
        <v>736</v>
      </c>
      <c r="D231" s="88" t="s">
        <v>1061</v>
      </c>
      <c r="E231" s="89">
        <v>25456</v>
      </c>
      <c r="F231" s="87" t="s">
        <v>509</v>
      </c>
      <c r="G231" s="90" t="s">
        <v>182</v>
      </c>
      <c r="H231" s="91" t="s">
        <v>1780</v>
      </c>
      <c r="I231" s="92" t="s">
        <v>1298</v>
      </c>
      <c r="J231" s="85"/>
    </row>
    <row r="232" spans="1:10" ht="60" customHeight="1" x14ac:dyDescent="0.8">
      <c r="A232" s="85">
        <v>229</v>
      </c>
      <c r="B232" s="85">
        <v>236</v>
      </c>
      <c r="C232" s="87" t="s">
        <v>737</v>
      </c>
      <c r="D232" s="88" t="s">
        <v>1061</v>
      </c>
      <c r="E232" s="89">
        <v>31201</v>
      </c>
      <c r="F232" s="87" t="s">
        <v>509</v>
      </c>
      <c r="G232" s="90" t="s">
        <v>183</v>
      </c>
      <c r="H232" s="91" t="s">
        <v>1781</v>
      </c>
      <c r="I232" s="92" t="s">
        <v>1299</v>
      </c>
      <c r="J232" s="85"/>
    </row>
    <row r="233" spans="1:10" ht="60" customHeight="1" x14ac:dyDescent="0.8">
      <c r="A233" s="85">
        <v>230</v>
      </c>
      <c r="B233" s="85">
        <v>238</v>
      </c>
      <c r="C233" s="87" t="s">
        <v>739</v>
      </c>
      <c r="D233" s="88" t="s">
        <v>1061</v>
      </c>
      <c r="E233" s="89">
        <v>29560</v>
      </c>
      <c r="F233" s="87" t="s">
        <v>509</v>
      </c>
      <c r="G233" s="90" t="s">
        <v>185</v>
      </c>
      <c r="H233" s="91" t="s">
        <v>1782</v>
      </c>
      <c r="I233" s="92" t="s">
        <v>1301</v>
      </c>
      <c r="J233" s="85"/>
    </row>
    <row r="234" spans="1:10" ht="60" customHeight="1" x14ac:dyDescent="0.8">
      <c r="A234" s="85">
        <v>231</v>
      </c>
      <c r="B234" s="85">
        <v>239</v>
      </c>
      <c r="C234" s="87" t="s">
        <v>740</v>
      </c>
      <c r="D234" s="88" t="s">
        <v>1061</v>
      </c>
      <c r="E234" s="89">
        <v>32518</v>
      </c>
      <c r="F234" s="87" t="s">
        <v>509</v>
      </c>
      <c r="G234" s="90" t="s">
        <v>186</v>
      </c>
      <c r="H234" s="91" t="s">
        <v>1783</v>
      </c>
      <c r="I234" s="92" t="s">
        <v>1302</v>
      </c>
      <c r="J234" s="85"/>
    </row>
    <row r="235" spans="1:10" ht="60" customHeight="1" x14ac:dyDescent="0.8">
      <c r="A235" s="85">
        <v>232</v>
      </c>
      <c r="B235" s="85">
        <v>240</v>
      </c>
      <c r="C235" s="87" t="s">
        <v>741</v>
      </c>
      <c r="D235" s="88" t="s">
        <v>1061</v>
      </c>
      <c r="E235" s="89">
        <v>35323</v>
      </c>
      <c r="F235" s="87" t="s">
        <v>509</v>
      </c>
      <c r="G235" s="90" t="s">
        <v>187</v>
      </c>
      <c r="H235" s="91" t="s">
        <v>1784</v>
      </c>
      <c r="I235" s="92" t="s">
        <v>1303</v>
      </c>
      <c r="J235" s="85"/>
    </row>
    <row r="236" spans="1:10" ht="60" customHeight="1" x14ac:dyDescent="0.8">
      <c r="A236" s="85">
        <v>233</v>
      </c>
      <c r="B236" s="85">
        <v>241</v>
      </c>
      <c r="C236" s="87" t="s">
        <v>742</v>
      </c>
      <c r="D236" s="88" t="s">
        <v>1061</v>
      </c>
      <c r="E236" s="89">
        <v>35652</v>
      </c>
      <c r="F236" s="87" t="s">
        <v>509</v>
      </c>
      <c r="G236" s="90" t="s">
        <v>188</v>
      </c>
      <c r="H236" s="91" t="s">
        <v>1785</v>
      </c>
      <c r="I236" s="92" t="s">
        <v>1304</v>
      </c>
      <c r="J236" s="85"/>
    </row>
    <row r="237" spans="1:10" ht="60" customHeight="1" x14ac:dyDescent="0.8">
      <c r="A237" s="85">
        <v>234</v>
      </c>
      <c r="B237" s="85">
        <v>242</v>
      </c>
      <c r="C237" s="87" t="s">
        <v>743</v>
      </c>
      <c r="D237" s="88" t="s">
        <v>1061</v>
      </c>
      <c r="E237" s="93">
        <v>33000</v>
      </c>
      <c r="F237" s="87" t="s">
        <v>509</v>
      </c>
      <c r="G237" s="88" t="s">
        <v>189</v>
      </c>
      <c r="H237" s="94" t="s">
        <v>1786</v>
      </c>
      <c r="I237" s="92" t="s">
        <v>1305</v>
      </c>
      <c r="J237" s="85"/>
    </row>
    <row r="238" spans="1:10" ht="60" customHeight="1" x14ac:dyDescent="0.8">
      <c r="A238" s="85">
        <v>235</v>
      </c>
      <c r="B238" s="85">
        <v>243</v>
      </c>
      <c r="C238" s="87" t="s">
        <v>744</v>
      </c>
      <c r="D238" s="88" t="s">
        <v>1063</v>
      </c>
      <c r="E238" s="95">
        <v>35896</v>
      </c>
      <c r="F238" s="87" t="s">
        <v>509</v>
      </c>
      <c r="G238" s="96" t="s">
        <v>190</v>
      </c>
      <c r="H238" s="97" t="s">
        <v>1787</v>
      </c>
      <c r="I238" s="92" t="s">
        <v>1306</v>
      </c>
      <c r="J238" s="85"/>
    </row>
    <row r="239" spans="1:10" ht="60" customHeight="1" x14ac:dyDescent="0.8">
      <c r="A239" s="85">
        <v>236</v>
      </c>
      <c r="B239" s="85">
        <v>244</v>
      </c>
      <c r="C239" s="87" t="s">
        <v>745</v>
      </c>
      <c r="D239" s="88" t="s">
        <v>1061</v>
      </c>
      <c r="E239" s="95">
        <v>34760</v>
      </c>
      <c r="F239" s="87" t="s">
        <v>509</v>
      </c>
      <c r="G239" s="96" t="s">
        <v>191</v>
      </c>
      <c r="H239" s="97" t="s">
        <v>1788</v>
      </c>
      <c r="I239" s="92" t="s">
        <v>1307</v>
      </c>
      <c r="J239" s="85"/>
    </row>
    <row r="240" spans="1:10" ht="60" customHeight="1" x14ac:dyDescent="0.8">
      <c r="A240" s="85">
        <v>237</v>
      </c>
      <c r="B240" s="85">
        <v>245</v>
      </c>
      <c r="C240" s="87" t="s">
        <v>746</v>
      </c>
      <c r="D240" s="88" t="s">
        <v>1063</v>
      </c>
      <c r="E240" s="93">
        <v>32941</v>
      </c>
      <c r="F240" s="87" t="s">
        <v>509</v>
      </c>
      <c r="G240" s="88" t="s">
        <v>192</v>
      </c>
      <c r="H240" s="94" t="s">
        <v>1789</v>
      </c>
      <c r="I240" s="92" t="s">
        <v>1308</v>
      </c>
      <c r="J240" s="85"/>
    </row>
    <row r="241" spans="1:10" ht="60" customHeight="1" x14ac:dyDescent="0.8">
      <c r="A241" s="85">
        <v>238</v>
      </c>
      <c r="B241" s="85">
        <v>246</v>
      </c>
      <c r="C241" s="87" t="s">
        <v>747</v>
      </c>
      <c r="D241" s="88" t="s">
        <v>1061</v>
      </c>
      <c r="E241" s="95">
        <v>32389</v>
      </c>
      <c r="F241" s="87" t="s">
        <v>509</v>
      </c>
      <c r="G241" s="96" t="s">
        <v>193</v>
      </c>
      <c r="H241" s="97" t="s">
        <v>1790</v>
      </c>
      <c r="I241" s="92" t="s">
        <v>1309</v>
      </c>
      <c r="J241" s="85"/>
    </row>
    <row r="242" spans="1:10" ht="60" customHeight="1" x14ac:dyDescent="0.8">
      <c r="A242" s="85">
        <v>239</v>
      </c>
      <c r="B242" s="85">
        <v>247</v>
      </c>
      <c r="C242" s="87" t="s">
        <v>748</v>
      </c>
      <c r="D242" s="88" t="s">
        <v>1061</v>
      </c>
      <c r="E242" s="95">
        <v>33925</v>
      </c>
      <c r="F242" s="87" t="s">
        <v>509</v>
      </c>
      <c r="G242" s="96" t="s">
        <v>194</v>
      </c>
      <c r="H242" s="97" t="s">
        <v>1791</v>
      </c>
      <c r="I242" s="92" t="s">
        <v>1310</v>
      </c>
      <c r="J242" s="85"/>
    </row>
    <row r="243" spans="1:10" ht="60" customHeight="1" x14ac:dyDescent="0.8">
      <c r="A243" s="85">
        <v>240</v>
      </c>
      <c r="B243" s="85">
        <v>248</v>
      </c>
      <c r="C243" s="87" t="s">
        <v>749</v>
      </c>
      <c r="D243" s="88" t="s">
        <v>1061</v>
      </c>
      <c r="E243" s="95">
        <v>36526</v>
      </c>
      <c r="F243" s="87" t="s">
        <v>509</v>
      </c>
      <c r="G243" s="96" t="s">
        <v>195</v>
      </c>
      <c r="H243" s="97" t="s">
        <v>1792</v>
      </c>
      <c r="I243" s="92" t="s">
        <v>1311</v>
      </c>
      <c r="J243" s="85"/>
    </row>
    <row r="244" spans="1:10" ht="60" customHeight="1" x14ac:dyDescent="0.8">
      <c r="A244" s="85">
        <v>241</v>
      </c>
      <c r="B244" s="85">
        <v>249</v>
      </c>
      <c r="C244" s="87" t="s">
        <v>750</v>
      </c>
      <c r="D244" s="88" t="s">
        <v>1061</v>
      </c>
      <c r="E244" s="93">
        <v>34072</v>
      </c>
      <c r="F244" s="87" t="s">
        <v>509</v>
      </c>
      <c r="G244" s="88" t="s">
        <v>196</v>
      </c>
      <c r="H244" s="94" t="s">
        <v>1793</v>
      </c>
      <c r="I244" s="92" t="s">
        <v>1312</v>
      </c>
      <c r="J244" s="85"/>
    </row>
    <row r="245" spans="1:10" ht="60" customHeight="1" x14ac:dyDescent="0.8">
      <c r="A245" s="85">
        <v>242</v>
      </c>
      <c r="B245" s="85">
        <v>250</v>
      </c>
      <c r="C245" s="87" t="s">
        <v>751</v>
      </c>
      <c r="D245" s="88" t="s">
        <v>1061</v>
      </c>
      <c r="E245" s="93">
        <v>36320</v>
      </c>
      <c r="F245" s="87" t="s">
        <v>509</v>
      </c>
      <c r="G245" s="88" t="s">
        <v>197</v>
      </c>
      <c r="H245" s="94" t="s">
        <v>1794</v>
      </c>
      <c r="I245" s="92" t="s">
        <v>1313</v>
      </c>
      <c r="J245" s="85"/>
    </row>
    <row r="246" spans="1:10" ht="60" customHeight="1" x14ac:dyDescent="0.8">
      <c r="A246" s="85">
        <v>243</v>
      </c>
      <c r="B246" s="85">
        <v>251</v>
      </c>
      <c r="C246" s="87" t="s">
        <v>752</v>
      </c>
      <c r="D246" s="88" t="s">
        <v>1061</v>
      </c>
      <c r="E246" s="93">
        <v>35718</v>
      </c>
      <c r="F246" s="87" t="s">
        <v>509</v>
      </c>
      <c r="G246" s="88" t="s">
        <v>198</v>
      </c>
      <c r="H246" s="94" t="s">
        <v>1795</v>
      </c>
      <c r="I246" s="92" t="s">
        <v>1314</v>
      </c>
      <c r="J246" s="85"/>
    </row>
    <row r="247" spans="1:10" ht="60" customHeight="1" x14ac:dyDescent="0.8">
      <c r="A247" s="85">
        <v>244</v>
      </c>
      <c r="B247" s="85">
        <v>253</v>
      </c>
      <c r="C247" s="87" t="s">
        <v>753</v>
      </c>
      <c r="D247" s="88" t="s">
        <v>1063</v>
      </c>
      <c r="E247" s="93">
        <v>36739</v>
      </c>
      <c r="F247" s="87" t="s">
        <v>509</v>
      </c>
      <c r="G247" s="88" t="s">
        <v>200</v>
      </c>
      <c r="H247" s="94" t="s">
        <v>1796</v>
      </c>
      <c r="I247" s="92" t="s">
        <v>1315</v>
      </c>
      <c r="J247" s="85"/>
    </row>
    <row r="248" spans="1:10" ht="60" customHeight="1" x14ac:dyDescent="0.8">
      <c r="A248" s="85">
        <v>245</v>
      </c>
      <c r="B248" s="85">
        <v>255</v>
      </c>
      <c r="C248" s="87" t="s">
        <v>760</v>
      </c>
      <c r="D248" s="88" t="s">
        <v>1061</v>
      </c>
      <c r="E248" s="89">
        <v>36075</v>
      </c>
      <c r="F248" s="87" t="s">
        <v>509</v>
      </c>
      <c r="G248" s="90" t="s">
        <v>206</v>
      </c>
      <c r="H248" s="91" t="s">
        <v>1797</v>
      </c>
      <c r="I248" s="92" t="s">
        <v>1317</v>
      </c>
      <c r="J248" s="85"/>
    </row>
    <row r="249" spans="1:10" ht="60" customHeight="1" x14ac:dyDescent="0.8">
      <c r="A249" s="85">
        <v>246</v>
      </c>
      <c r="B249" s="85">
        <v>256</v>
      </c>
      <c r="C249" s="87" t="s">
        <v>763</v>
      </c>
      <c r="D249" s="88" t="s">
        <v>1061</v>
      </c>
      <c r="E249" s="93">
        <v>36928</v>
      </c>
      <c r="F249" s="87" t="s">
        <v>509</v>
      </c>
      <c r="G249" s="88" t="s">
        <v>210</v>
      </c>
      <c r="H249" s="94" t="s">
        <v>1798</v>
      </c>
      <c r="I249" s="92" t="s">
        <v>1318</v>
      </c>
      <c r="J249" s="85"/>
    </row>
    <row r="250" spans="1:10" ht="60" customHeight="1" x14ac:dyDescent="0.8">
      <c r="A250" s="85">
        <v>247</v>
      </c>
      <c r="B250" s="85">
        <v>257</v>
      </c>
      <c r="C250" s="87" t="s">
        <v>546</v>
      </c>
      <c r="D250" s="88" t="s">
        <v>1063</v>
      </c>
      <c r="E250" s="93">
        <v>34801</v>
      </c>
      <c r="F250" s="87" t="s">
        <v>509</v>
      </c>
      <c r="G250" s="88" t="s">
        <v>2027</v>
      </c>
      <c r="H250" s="94" t="s">
        <v>1799</v>
      </c>
      <c r="I250" s="92" t="s">
        <v>1319</v>
      </c>
      <c r="J250" s="85"/>
    </row>
    <row r="251" spans="1:10" ht="60" customHeight="1" x14ac:dyDescent="0.8">
      <c r="A251" s="85">
        <v>248</v>
      </c>
      <c r="B251" s="85">
        <v>258</v>
      </c>
      <c r="C251" s="87" t="s">
        <v>1020</v>
      </c>
      <c r="D251" s="88" t="s">
        <v>1061</v>
      </c>
      <c r="E251" s="93">
        <v>35276</v>
      </c>
      <c r="F251" s="87" t="s">
        <v>509</v>
      </c>
      <c r="G251" s="88" t="s">
        <v>470</v>
      </c>
      <c r="H251" s="94" t="s">
        <v>1800</v>
      </c>
      <c r="I251" s="92" t="s">
        <v>1320</v>
      </c>
      <c r="J251" s="85"/>
    </row>
    <row r="252" spans="1:10" ht="60" customHeight="1" x14ac:dyDescent="0.8">
      <c r="A252" s="85">
        <v>249</v>
      </c>
      <c r="B252" s="85">
        <v>260</v>
      </c>
      <c r="C252" s="87" t="s">
        <v>765</v>
      </c>
      <c r="D252" s="88" t="s">
        <v>1061</v>
      </c>
      <c r="E252" s="93">
        <v>34608</v>
      </c>
      <c r="F252" s="87" t="s">
        <v>513</v>
      </c>
      <c r="G252" s="88" t="s">
        <v>212</v>
      </c>
      <c r="H252" s="94" t="s">
        <v>1801</v>
      </c>
      <c r="I252" s="92" t="s">
        <v>1322</v>
      </c>
      <c r="J252" s="85"/>
    </row>
    <row r="253" spans="1:10" ht="60" customHeight="1" x14ac:dyDescent="0.8">
      <c r="A253" s="85">
        <v>250</v>
      </c>
      <c r="B253" s="85">
        <v>261</v>
      </c>
      <c r="C253" s="87" t="s">
        <v>767</v>
      </c>
      <c r="D253" s="88" t="s">
        <v>1061</v>
      </c>
      <c r="E253" s="93">
        <v>28647</v>
      </c>
      <c r="F253" s="87" t="s">
        <v>513</v>
      </c>
      <c r="G253" s="88" t="s">
        <v>216</v>
      </c>
      <c r="H253" s="94" t="s">
        <v>1802</v>
      </c>
      <c r="I253" s="92" t="s">
        <v>1323</v>
      </c>
      <c r="J253" s="85"/>
    </row>
    <row r="254" spans="1:10" ht="60" customHeight="1" x14ac:dyDescent="0.8">
      <c r="A254" s="85">
        <v>251</v>
      </c>
      <c r="B254" s="85">
        <v>262</v>
      </c>
      <c r="C254" s="87" t="s">
        <v>770</v>
      </c>
      <c r="D254" s="88" t="s">
        <v>1061</v>
      </c>
      <c r="E254" s="93">
        <v>33028</v>
      </c>
      <c r="F254" s="87" t="s">
        <v>513</v>
      </c>
      <c r="G254" s="88" t="s">
        <v>219</v>
      </c>
      <c r="H254" s="94" t="s">
        <v>1803</v>
      </c>
      <c r="I254" s="92" t="s">
        <v>1324</v>
      </c>
      <c r="J254" s="85"/>
    </row>
    <row r="255" spans="1:10" ht="60" customHeight="1" x14ac:dyDescent="0.8">
      <c r="A255" s="85">
        <v>252</v>
      </c>
      <c r="B255" s="85">
        <v>263</v>
      </c>
      <c r="C255" s="87" t="s">
        <v>808</v>
      </c>
      <c r="D255" s="88" t="s">
        <v>1061</v>
      </c>
      <c r="E255" s="98">
        <v>32910</v>
      </c>
      <c r="F255" s="87" t="s">
        <v>513</v>
      </c>
      <c r="G255" s="99" t="s">
        <v>262</v>
      </c>
      <c r="H255" s="100" t="s">
        <v>1804</v>
      </c>
      <c r="I255" s="92" t="s">
        <v>1325</v>
      </c>
      <c r="J255" s="85"/>
    </row>
    <row r="256" spans="1:10" ht="60" customHeight="1" x14ac:dyDescent="0.8">
      <c r="A256" s="85">
        <v>253</v>
      </c>
      <c r="B256" s="85">
        <v>264</v>
      </c>
      <c r="C256" s="87" t="s">
        <v>809</v>
      </c>
      <c r="D256" s="88" t="s">
        <v>1061</v>
      </c>
      <c r="E256" s="93">
        <v>31524</v>
      </c>
      <c r="F256" s="87" t="s">
        <v>513</v>
      </c>
      <c r="G256" s="88" t="s">
        <v>263</v>
      </c>
      <c r="H256" s="94" t="s">
        <v>1805</v>
      </c>
      <c r="I256" s="92" t="s">
        <v>1326</v>
      </c>
      <c r="J256" s="85"/>
    </row>
    <row r="257" spans="1:10" ht="60" customHeight="1" x14ac:dyDescent="0.8">
      <c r="A257" s="85">
        <v>254</v>
      </c>
      <c r="B257" s="85">
        <v>265</v>
      </c>
      <c r="C257" s="87" t="s">
        <v>810</v>
      </c>
      <c r="D257" s="88" t="s">
        <v>1061</v>
      </c>
      <c r="E257" s="89">
        <v>31446</v>
      </c>
      <c r="F257" s="87" t="s">
        <v>513</v>
      </c>
      <c r="G257" s="90" t="s">
        <v>264</v>
      </c>
      <c r="H257" s="91" t="s">
        <v>1806</v>
      </c>
      <c r="I257" s="92" t="s">
        <v>1327</v>
      </c>
      <c r="J257" s="85"/>
    </row>
    <row r="258" spans="1:10" ht="60" customHeight="1" x14ac:dyDescent="0.8">
      <c r="A258" s="85">
        <v>255</v>
      </c>
      <c r="B258" s="85">
        <v>266</v>
      </c>
      <c r="C258" s="87" t="s">
        <v>811</v>
      </c>
      <c r="D258" s="88" t="s">
        <v>1061</v>
      </c>
      <c r="E258" s="89">
        <v>35373</v>
      </c>
      <c r="F258" s="87" t="s">
        <v>513</v>
      </c>
      <c r="G258" s="90" t="s">
        <v>265</v>
      </c>
      <c r="H258" s="91" t="s">
        <v>1807</v>
      </c>
      <c r="I258" s="92" t="s">
        <v>1328</v>
      </c>
      <c r="J258" s="85"/>
    </row>
    <row r="259" spans="1:10" ht="60" customHeight="1" x14ac:dyDescent="0.8">
      <c r="A259" s="85">
        <v>256</v>
      </c>
      <c r="B259" s="85">
        <v>267</v>
      </c>
      <c r="C259" s="87" t="s">
        <v>812</v>
      </c>
      <c r="D259" s="88" t="s">
        <v>1061</v>
      </c>
      <c r="E259" s="93">
        <v>35683</v>
      </c>
      <c r="F259" s="87" t="s">
        <v>513</v>
      </c>
      <c r="G259" s="88" t="s">
        <v>266</v>
      </c>
      <c r="H259" s="94" t="s">
        <v>1808</v>
      </c>
      <c r="I259" s="92" t="s">
        <v>1329</v>
      </c>
      <c r="J259" s="85"/>
    </row>
    <row r="260" spans="1:10" ht="60" customHeight="1" x14ac:dyDescent="0.8">
      <c r="A260" s="85">
        <v>257</v>
      </c>
      <c r="B260" s="85">
        <v>268</v>
      </c>
      <c r="C260" s="87" t="s">
        <v>813</v>
      </c>
      <c r="D260" s="88" t="s">
        <v>1061</v>
      </c>
      <c r="E260" s="93">
        <v>34403</v>
      </c>
      <c r="F260" s="87" t="s">
        <v>513</v>
      </c>
      <c r="G260" s="88" t="s">
        <v>267</v>
      </c>
      <c r="H260" s="94" t="s">
        <v>1809</v>
      </c>
      <c r="I260" s="92" t="s">
        <v>1330</v>
      </c>
      <c r="J260" s="85"/>
    </row>
    <row r="261" spans="1:10" ht="60" customHeight="1" x14ac:dyDescent="0.8">
      <c r="A261" s="85">
        <v>258</v>
      </c>
      <c r="B261" s="85">
        <v>269</v>
      </c>
      <c r="C261" s="87" t="s">
        <v>814</v>
      </c>
      <c r="D261" s="88" t="s">
        <v>1061</v>
      </c>
      <c r="E261" s="93">
        <v>30773</v>
      </c>
      <c r="F261" s="87" t="s">
        <v>513</v>
      </c>
      <c r="G261" s="88" t="s">
        <v>268</v>
      </c>
      <c r="H261" s="94" t="s">
        <v>1810</v>
      </c>
      <c r="I261" s="92" t="s">
        <v>1331</v>
      </c>
      <c r="J261" s="85"/>
    </row>
    <row r="262" spans="1:10" ht="60" customHeight="1" x14ac:dyDescent="0.8">
      <c r="A262" s="85">
        <v>259</v>
      </c>
      <c r="B262" s="85">
        <v>270</v>
      </c>
      <c r="C262" s="87" t="s">
        <v>815</v>
      </c>
      <c r="D262" s="88" t="s">
        <v>1061</v>
      </c>
      <c r="E262" s="93">
        <v>35827</v>
      </c>
      <c r="F262" s="87" t="s">
        <v>513</v>
      </c>
      <c r="G262" s="88" t="s">
        <v>269</v>
      </c>
      <c r="H262" s="94" t="s">
        <v>1811</v>
      </c>
      <c r="I262" s="92" t="s">
        <v>1332</v>
      </c>
      <c r="J262" s="85"/>
    </row>
    <row r="263" spans="1:10" ht="60" customHeight="1" x14ac:dyDescent="0.8">
      <c r="A263" s="85">
        <v>260</v>
      </c>
      <c r="B263" s="85">
        <v>271</v>
      </c>
      <c r="C263" s="87" t="s">
        <v>816</v>
      </c>
      <c r="D263" s="88" t="s">
        <v>1061</v>
      </c>
      <c r="E263" s="93">
        <v>24270</v>
      </c>
      <c r="F263" s="87" t="s">
        <v>513</v>
      </c>
      <c r="G263" s="88" t="s">
        <v>270</v>
      </c>
      <c r="H263" s="94" t="s">
        <v>1812</v>
      </c>
      <c r="I263" s="92" t="s">
        <v>1333</v>
      </c>
      <c r="J263" s="85"/>
    </row>
    <row r="264" spans="1:10" ht="60" customHeight="1" x14ac:dyDescent="0.8">
      <c r="A264" s="85">
        <v>261</v>
      </c>
      <c r="B264" s="85">
        <v>272</v>
      </c>
      <c r="C264" s="87" t="s">
        <v>817</v>
      </c>
      <c r="D264" s="88" t="s">
        <v>1061</v>
      </c>
      <c r="E264" s="93">
        <v>35704</v>
      </c>
      <c r="F264" s="87" t="s">
        <v>513</v>
      </c>
      <c r="G264" s="88" t="s">
        <v>271</v>
      </c>
      <c r="H264" s="94" t="s">
        <v>1813</v>
      </c>
      <c r="I264" s="92" t="s">
        <v>1334</v>
      </c>
      <c r="J264" s="85"/>
    </row>
    <row r="265" spans="1:10" ht="60" customHeight="1" x14ac:dyDescent="0.8">
      <c r="A265" s="85">
        <v>262</v>
      </c>
      <c r="B265" s="85">
        <v>273</v>
      </c>
      <c r="C265" s="87" t="s">
        <v>818</v>
      </c>
      <c r="D265" s="88" t="s">
        <v>1063</v>
      </c>
      <c r="E265" s="95">
        <v>31508</v>
      </c>
      <c r="F265" s="87" t="s">
        <v>513</v>
      </c>
      <c r="G265" s="96" t="s">
        <v>272</v>
      </c>
      <c r="H265" s="97" t="s">
        <v>1814</v>
      </c>
      <c r="I265" s="92" t="s">
        <v>1335</v>
      </c>
      <c r="J265" s="85"/>
    </row>
    <row r="266" spans="1:10" ht="60" customHeight="1" x14ac:dyDescent="0.8">
      <c r="A266" s="85">
        <v>263</v>
      </c>
      <c r="B266" s="85">
        <v>274</v>
      </c>
      <c r="C266" s="87" t="s">
        <v>819</v>
      </c>
      <c r="D266" s="88" t="s">
        <v>1061</v>
      </c>
      <c r="E266" s="93">
        <v>32994</v>
      </c>
      <c r="F266" s="87" t="s">
        <v>513</v>
      </c>
      <c r="G266" s="88" t="s">
        <v>273</v>
      </c>
      <c r="H266" s="94" t="s">
        <v>1815</v>
      </c>
      <c r="I266" s="92" t="s">
        <v>1336</v>
      </c>
      <c r="J266" s="85"/>
    </row>
    <row r="267" spans="1:10" ht="60" customHeight="1" x14ac:dyDescent="0.8">
      <c r="A267" s="85">
        <v>264</v>
      </c>
      <c r="B267" s="85">
        <v>275</v>
      </c>
      <c r="C267" s="87" t="s">
        <v>820</v>
      </c>
      <c r="D267" s="88" t="s">
        <v>1061</v>
      </c>
      <c r="E267" s="93">
        <v>32664</v>
      </c>
      <c r="F267" s="87" t="s">
        <v>513</v>
      </c>
      <c r="G267" s="88" t="s">
        <v>274</v>
      </c>
      <c r="H267" s="94" t="s">
        <v>1816</v>
      </c>
      <c r="I267" s="92" t="s">
        <v>1337</v>
      </c>
      <c r="J267" s="85"/>
    </row>
    <row r="268" spans="1:10" ht="60" customHeight="1" x14ac:dyDescent="0.8">
      <c r="A268" s="85">
        <v>265</v>
      </c>
      <c r="B268" s="85">
        <v>276</v>
      </c>
      <c r="C268" s="87" t="s">
        <v>821</v>
      </c>
      <c r="D268" s="88" t="s">
        <v>1061</v>
      </c>
      <c r="E268" s="95">
        <v>35070</v>
      </c>
      <c r="F268" s="87" t="s">
        <v>513</v>
      </c>
      <c r="G268" s="96" t="s">
        <v>275</v>
      </c>
      <c r="H268" s="97" t="s">
        <v>1817</v>
      </c>
      <c r="I268" s="92" t="s">
        <v>1338</v>
      </c>
      <c r="J268" s="85"/>
    </row>
    <row r="269" spans="1:10" ht="60" customHeight="1" x14ac:dyDescent="0.8">
      <c r="A269" s="85">
        <v>266</v>
      </c>
      <c r="B269" s="85">
        <v>277</v>
      </c>
      <c r="C269" s="87" t="s">
        <v>822</v>
      </c>
      <c r="D269" s="88" t="s">
        <v>1061</v>
      </c>
      <c r="E269" s="95">
        <v>36161</v>
      </c>
      <c r="F269" s="87" t="s">
        <v>513</v>
      </c>
      <c r="G269" s="96" t="s">
        <v>276</v>
      </c>
      <c r="H269" s="97" t="s">
        <v>1818</v>
      </c>
      <c r="I269" s="92" t="s">
        <v>1339</v>
      </c>
      <c r="J269" s="85"/>
    </row>
    <row r="270" spans="1:10" ht="60" customHeight="1" x14ac:dyDescent="0.8">
      <c r="A270" s="85">
        <v>267</v>
      </c>
      <c r="B270" s="85">
        <v>278</v>
      </c>
      <c r="C270" s="87" t="s">
        <v>823</v>
      </c>
      <c r="D270" s="88" t="s">
        <v>1063</v>
      </c>
      <c r="E270" s="93">
        <v>35376</v>
      </c>
      <c r="F270" s="87" t="s">
        <v>513</v>
      </c>
      <c r="G270" s="88" t="s">
        <v>277</v>
      </c>
      <c r="H270" s="94" t="s">
        <v>1819</v>
      </c>
      <c r="I270" s="92" t="s">
        <v>1340</v>
      </c>
      <c r="J270" s="85"/>
    </row>
    <row r="271" spans="1:10" ht="60" customHeight="1" x14ac:dyDescent="0.8">
      <c r="A271" s="85">
        <v>268</v>
      </c>
      <c r="B271" s="85">
        <v>279</v>
      </c>
      <c r="C271" s="87" t="s">
        <v>824</v>
      </c>
      <c r="D271" s="88" t="s">
        <v>1061</v>
      </c>
      <c r="E271" s="93">
        <v>34854</v>
      </c>
      <c r="F271" s="87" t="s">
        <v>513</v>
      </c>
      <c r="G271" s="88" t="s">
        <v>278</v>
      </c>
      <c r="H271" s="94" t="s">
        <v>1820</v>
      </c>
      <c r="I271" s="92" t="s">
        <v>1341</v>
      </c>
      <c r="J271" s="85"/>
    </row>
    <row r="272" spans="1:10" ht="60" customHeight="1" x14ac:dyDescent="0.8">
      <c r="A272" s="85">
        <v>269</v>
      </c>
      <c r="B272" s="85">
        <v>280</v>
      </c>
      <c r="C272" s="87" t="s">
        <v>825</v>
      </c>
      <c r="D272" s="88" t="s">
        <v>1061</v>
      </c>
      <c r="E272" s="93">
        <v>35104</v>
      </c>
      <c r="F272" s="87" t="s">
        <v>513</v>
      </c>
      <c r="G272" s="88" t="s">
        <v>279</v>
      </c>
      <c r="H272" s="94" t="s">
        <v>1821</v>
      </c>
      <c r="I272" s="92" t="s">
        <v>1342</v>
      </c>
      <c r="J272" s="85"/>
    </row>
    <row r="273" spans="1:10" ht="60" customHeight="1" x14ac:dyDescent="0.8">
      <c r="A273" s="85">
        <v>270</v>
      </c>
      <c r="B273" s="85">
        <v>281</v>
      </c>
      <c r="C273" s="87" t="s">
        <v>826</v>
      </c>
      <c r="D273" s="88" t="s">
        <v>1061</v>
      </c>
      <c r="E273" s="93">
        <v>36906</v>
      </c>
      <c r="F273" s="87" t="s">
        <v>513</v>
      </c>
      <c r="G273" s="88" t="s">
        <v>280</v>
      </c>
      <c r="H273" s="94" t="s">
        <v>1822</v>
      </c>
      <c r="I273" s="92" t="s">
        <v>1343</v>
      </c>
      <c r="J273" s="85"/>
    </row>
    <row r="274" spans="1:10" ht="60" customHeight="1" x14ac:dyDescent="0.8">
      <c r="A274" s="85">
        <v>271</v>
      </c>
      <c r="B274" s="85">
        <v>282</v>
      </c>
      <c r="C274" s="87" t="s">
        <v>827</v>
      </c>
      <c r="D274" s="88" t="s">
        <v>1061</v>
      </c>
      <c r="E274" s="93">
        <v>36753</v>
      </c>
      <c r="F274" s="87" t="s">
        <v>513</v>
      </c>
      <c r="G274" s="88" t="s">
        <v>519</v>
      </c>
      <c r="H274" s="94" t="s">
        <v>1823</v>
      </c>
      <c r="I274" s="92" t="s">
        <v>1344</v>
      </c>
      <c r="J274" s="85"/>
    </row>
    <row r="275" spans="1:10" ht="60" customHeight="1" x14ac:dyDescent="0.8">
      <c r="A275" s="85">
        <v>272</v>
      </c>
      <c r="B275" s="85">
        <v>283</v>
      </c>
      <c r="C275" s="87" t="s">
        <v>828</v>
      </c>
      <c r="D275" s="88" t="s">
        <v>1061</v>
      </c>
      <c r="E275" s="93">
        <v>35284</v>
      </c>
      <c r="F275" s="87" t="s">
        <v>513</v>
      </c>
      <c r="G275" s="88" t="s">
        <v>281</v>
      </c>
      <c r="H275" s="94" t="s">
        <v>1824</v>
      </c>
      <c r="I275" s="92" t="s">
        <v>1345</v>
      </c>
      <c r="J275" s="85"/>
    </row>
    <row r="276" spans="1:10" ht="60" customHeight="1" x14ac:dyDescent="0.8">
      <c r="A276" s="85">
        <v>273</v>
      </c>
      <c r="B276" s="85">
        <v>284</v>
      </c>
      <c r="C276" s="87" t="s">
        <v>829</v>
      </c>
      <c r="D276" s="88" t="s">
        <v>1061</v>
      </c>
      <c r="E276" s="93">
        <v>36896</v>
      </c>
      <c r="F276" s="87" t="s">
        <v>513</v>
      </c>
      <c r="G276" s="88" t="s">
        <v>282</v>
      </c>
      <c r="H276" s="94" t="s">
        <v>1825</v>
      </c>
      <c r="I276" s="92" t="s">
        <v>1346</v>
      </c>
      <c r="J276" s="85"/>
    </row>
    <row r="277" spans="1:10" ht="60" customHeight="1" x14ac:dyDescent="0.8">
      <c r="A277" s="85">
        <v>274</v>
      </c>
      <c r="B277" s="85">
        <v>286</v>
      </c>
      <c r="C277" s="87" t="s">
        <v>758</v>
      </c>
      <c r="D277" s="88" t="s">
        <v>1061</v>
      </c>
      <c r="E277" s="93">
        <v>34213</v>
      </c>
      <c r="F277" s="87" t="s">
        <v>512</v>
      </c>
      <c r="G277" s="88" t="s">
        <v>205</v>
      </c>
      <c r="H277" s="94" t="s">
        <v>1826</v>
      </c>
      <c r="I277" s="92" t="s">
        <v>1348</v>
      </c>
      <c r="J277" s="85"/>
    </row>
    <row r="278" spans="1:10" ht="60" customHeight="1" x14ac:dyDescent="0.8">
      <c r="A278" s="85">
        <v>275</v>
      </c>
      <c r="B278" s="85">
        <v>287</v>
      </c>
      <c r="C278" s="87" t="s">
        <v>768</v>
      </c>
      <c r="D278" s="88" t="s">
        <v>1063</v>
      </c>
      <c r="E278" s="93">
        <v>34808</v>
      </c>
      <c r="F278" s="87" t="s">
        <v>512</v>
      </c>
      <c r="G278" s="88" t="s">
        <v>217</v>
      </c>
      <c r="H278" s="94" t="s">
        <v>1827</v>
      </c>
      <c r="I278" s="92" t="s">
        <v>1349</v>
      </c>
      <c r="J278" s="85"/>
    </row>
    <row r="279" spans="1:10" ht="60" customHeight="1" x14ac:dyDescent="0.8">
      <c r="A279" s="85">
        <v>276</v>
      </c>
      <c r="B279" s="85">
        <v>288</v>
      </c>
      <c r="C279" s="87" t="s">
        <v>830</v>
      </c>
      <c r="D279" s="88" t="s">
        <v>1061</v>
      </c>
      <c r="E279" s="93">
        <v>35431</v>
      </c>
      <c r="F279" s="87" t="s">
        <v>512</v>
      </c>
      <c r="G279" s="88" t="s">
        <v>283</v>
      </c>
      <c r="H279" s="94" t="s">
        <v>1828</v>
      </c>
      <c r="I279" s="92" t="s">
        <v>1350</v>
      </c>
      <c r="J279" s="85"/>
    </row>
    <row r="280" spans="1:10" ht="60" customHeight="1" x14ac:dyDescent="0.8">
      <c r="A280" s="85">
        <v>277</v>
      </c>
      <c r="B280" s="85">
        <v>289</v>
      </c>
      <c r="C280" s="87" t="s">
        <v>831</v>
      </c>
      <c r="D280" s="88" t="s">
        <v>1061</v>
      </c>
      <c r="E280" s="89">
        <v>31079</v>
      </c>
      <c r="F280" s="87" t="s">
        <v>512</v>
      </c>
      <c r="G280" s="90" t="s">
        <v>284</v>
      </c>
      <c r="H280" s="91" t="s">
        <v>1829</v>
      </c>
      <c r="I280" s="92" t="s">
        <v>1351</v>
      </c>
      <c r="J280" s="85"/>
    </row>
    <row r="281" spans="1:10" ht="60" customHeight="1" x14ac:dyDescent="0.8">
      <c r="A281" s="85">
        <v>278</v>
      </c>
      <c r="B281" s="85">
        <v>290</v>
      </c>
      <c r="C281" s="87" t="s">
        <v>832</v>
      </c>
      <c r="D281" s="88" t="s">
        <v>1061</v>
      </c>
      <c r="E281" s="89">
        <v>36282</v>
      </c>
      <c r="F281" s="87" t="s">
        <v>512</v>
      </c>
      <c r="G281" s="90" t="s">
        <v>285</v>
      </c>
      <c r="H281" s="91" t="s">
        <v>1830</v>
      </c>
      <c r="I281" s="92" t="s">
        <v>1352</v>
      </c>
      <c r="J281" s="85"/>
    </row>
    <row r="282" spans="1:10" ht="60" customHeight="1" x14ac:dyDescent="0.8">
      <c r="A282" s="85">
        <v>279</v>
      </c>
      <c r="B282" s="85">
        <v>291</v>
      </c>
      <c r="C282" s="87" t="s">
        <v>833</v>
      </c>
      <c r="D282" s="88" t="s">
        <v>1061</v>
      </c>
      <c r="E282" s="93">
        <v>36028</v>
      </c>
      <c r="F282" s="87" t="s">
        <v>512</v>
      </c>
      <c r="G282" s="88" t="s">
        <v>286</v>
      </c>
      <c r="H282" s="94" t="s">
        <v>1831</v>
      </c>
      <c r="I282" s="92" t="s">
        <v>1353</v>
      </c>
      <c r="J282" s="85"/>
    </row>
    <row r="283" spans="1:10" ht="60" customHeight="1" x14ac:dyDescent="0.8">
      <c r="A283" s="85">
        <v>280</v>
      </c>
      <c r="B283" s="85">
        <v>292</v>
      </c>
      <c r="C283" s="87" t="s">
        <v>834</v>
      </c>
      <c r="D283" s="88" t="s">
        <v>1061</v>
      </c>
      <c r="E283" s="93">
        <v>30468</v>
      </c>
      <c r="F283" s="87" t="s">
        <v>512</v>
      </c>
      <c r="G283" s="88" t="s">
        <v>287</v>
      </c>
      <c r="H283" s="94" t="s">
        <v>1832</v>
      </c>
      <c r="I283" s="92" t="s">
        <v>1354</v>
      </c>
      <c r="J283" s="85"/>
    </row>
    <row r="284" spans="1:10" ht="60" customHeight="1" x14ac:dyDescent="0.8">
      <c r="A284" s="85">
        <v>281</v>
      </c>
      <c r="B284" s="85">
        <v>293</v>
      </c>
      <c r="C284" s="87" t="s">
        <v>835</v>
      </c>
      <c r="D284" s="88" t="s">
        <v>1061</v>
      </c>
      <c r="E284" s="95">
        <v>35073</v>
      </c>
      <c r="F284" s="87" t="s">
        <v>512</v>
      </c>
      <c r="G284" s="96" t="s">
        <v>288</v>
      </c>
      <c r="H284" s="97" t="s">
        <v>1833</v>
      </c>
      <c r="I284" s="92" t="s">
        <v>1355</v>
      </c>
      <c r="J284" s="85"/>
    </row>
    <row r="285" spans="1:10" ht="60" customHeight="1" x14ac:dyDescent="0.8">
      <c r="A285" s="85">
        <v>282</v>
      </c>
      <c r="B285" s="85">
        <v>294</v>
      </c>
      <c r="C285" s="87" t="s">
        <v>836</v>
      </c>
      <c r="D285" s="88" t="s">
        <v>1061</v>
      </c>
      <c r="E285" s="93">
        <v>36443</v>
      </c>
      <c r="F285" s="87" t="s">
        <v>512</v>
      </c>
      <c r="G285" s="88" t="s">
        <v>289</v>
      </c>
      <c r="H285" s="94" t="s">
        <v>1834</v>
      </c>
      <c r="I285" s="92" t="s">
        <v>1356</v>
      </c>
      <c r="J285" s="85"/>
    </row>
    <row r="286" spans="1:10" ht="60" customHeight="1" x14ac:dyDescent="0.8">
      <c r="A286" s="85">
        <v>283</v>
      </c>
      <c r="B286" s="85">
        <v>295</v>
      </c>
      <c r="C286" s="87" t="s">
        <v>837</v>
      </c>
      <c r="D286" s="88" t="s">
        <v>1061</v>
      </c>
      <c r="E286" s="95">
        <v>30602</v>
      </c>
      <c r="F286" s="87" t="s">
        <v>512</v>
      </c>
      <c r="G286" s="96" t="s">
        <v>290</v>
      </c>
      <c r="H286" s="97" t="s">
        <v>1835</v>
      </c>
      <c r="I286" s="92" t="s">
        <v>1357</v>
      </c>
      <c r="J286" s="85"/>
    </row>
    <row r="287" spans="1:10" ht="60" customHeight="1" x14ac:dyDescent="0.8">
      <c r="A287" s="85">
        <v>284</v>
      </c>
      <c r="B287" s="85">
        <v>296</v>
      </c>
      <c r="C287" s="87" t="s">
        <v>838</v>
      </c>
      <c r="D287" s="88" t="s">
        <v>1061</v>
      </c>
      <c r="E287" s="95">
        <v>32631</v>
      </c>
      <c r="F287" s="87" t="s">
        <v>512</v>
      </c>
      <c r="G287" s="96" t="s">
        <v>291</v>
      </c>
      <c r="H287" s="97" t="s">
        <v>1836</v>
      </c>
      <c r="I287" s="92" t="s">
        <v>1358</v>
      </c>
      <c r="J287" s="85"/>
    </row>
    <row r="288" spans="1:10" ht="60" customHeight="1" x14ac:dyDescent="0.8">
      <c r="A288" s="85">
        <v>285</v>
      </c>
      <c r="B288" s="85">
        <v>297</v>
      </c>
      <c r="C288" s="87" t="s">
        <v>839</v>
      </c>
      <c r="D288" s="88" t="s">
        <v>1061</v>
      </c>
      <c r="E288" s="95">
        <v>36628</v>
      </c>
      <c r="F288" s="87" t="s">
        <v>512</v>
      </c>
      <c r="G288" s="96" t="s">
        <v>292</v>
      </c>
      <c r="H288" s="97" t="s">
        <v>1837</v>
      </c>
      <c r="I288" s="92" t="s">
        <v>1359</v>
      </c>
      <c r="J288" s="85"/>
    </row>
    <row r="289" spans="1:10" ht="60" customHeight="1" x14ac:dyDescent="0.8">
      <c r="A289" s="85">
        <v>286</v>
      </c>
      <c r="B289" s="85">
        <v>298</v>
      </c>
      <c r="C289" s="87" t="s">
        <v>840</v>
      </c>
      <c r="D289" s="88" t="s">
        <v>1061</v>
      </c>
      <c r="E289" s="93">
        <v>36804</v>
      </c>
      <c r="F289" s="87" t="s">
        <v>512</v>
      </c>
      <c r="G289" s="88" t="s">
        <v>293</v>
      </c>
      <c r="H289" s="94" t="s">
        <v>1838</v>
      </c>
      <c r="I289" s="92" t="s">
        <v>1360</v>
      </c>
      <c r="J289" s="85"/>
    </row>
    <row r="290" spans="1:10" ht="60" customHeight="1" x14ac:dyDescent="0.8">
      <c r="A290" s="85">
        <v>287</v>
      </c>
      <c r="B290" s="85">
        <v>299</v>
      </c>
      <c r="C290" s="87" t="s">
        <v>841</v>
      </c>
      <c r="D290" s="88" t="s">
        <v>1061</v>
      </c>
      <c r="E290" s="93">
        <v>28972</v>
      </c>
      <c r="F290" s="87" t="s">
        <v>512</v>
      </c>
      <c r="G290" s="88" t="s">
        <v>294</v>
      </c>
      <c r="H290" s="94" t="s">
        <v>1839</v>
      </c>
      <c r="I290" s="92" t="s">
        <v>1361</v>
      </c>
      <c r="J290" s="85"/>
    </row>
    <row r="291" spans="1:10" ht="60" customHeight="1" x14ac:dyDescent="0.8">
      <c r="A291" s="85">
        <v>288</v>
      </c>
      <c r="B291" s="85">
        <v>300</v>
      </c>
      <c r="C291" s="87" t="s">
        <v>842</v>
      </c>
      <c r="D291" s="88" t="s">
        <v>1063</v>
      </c>
      <c r="E291" s="93">
        <v>33636</v>
      </c>
      <c r="F291" s="87" t="s">
        <v>512</v>
      </c>
      <c r="G291" s="88" t="s">
        <v>295</v>
      </c>
      <c r="H291" s="94" t="s">
        <v>1840</v>
      </c>
      <c r="I291" s="92" t="s">
        <v>1362</v>
      </c>
      <c r="J291" s="85"/>
    </row>
    <row r="292" spans="1:10" ht="60" customHeight="1" x14ac:dyDescent="0.8">
      <c r="A292" s="85">
        <v>289</v>
      </c>
      <c r="B292" s="85">
        <v>301</v>
      </c>
      <c r="C292" s="87" t="s">
        <v>843</v>
      </c>
      <c r="D292" s="88" t="s">
        <v>1061</v>
      </c>
      <c r="E292" s="93">
        <v>37010</v>
      </c>
      <c r="F292" s="87" t="s">
        <v>512</v>
      </c>
      <c r="G292" s="88" t="s">
        <v>296</v>
      </c>
      <c r="H292" s="94" t="s">
        <v>1841</v>
      </c>
      <c r="I292" s="92" t="s">
        <v>1363</v>
      </c>
      <c r="J292" s="85"/>
    </row>
    <row r="293" spans="1:10" ht="60" customHeight="1" x14ac:dyDescent="0.8">
      <c r="A293" s="85">
        <v>290</v>
      </c>
      <c r="B293" s="85">
        <v>302</v>
      </c>
      <c r="C293" s="87" t="s">
        <v>475</v>
      </c>
      <c r="D293" s="88" t="s">
        <v>1061</v>
      </c>
      <c r="E293" s="93">
        <v>32679</v>
      </c>
      <c r="F293" s="87" t="s">
        <v>512</v>
      </c>
      <c r="G293" s="88" t="s">
        <v>476</v>
      </c>
      <c r="H293" s="94" t="s">
        <v>1842</v>
      </c>
      <c r="I293" s="92" t="s">
        <v>1364</v>
      </c>
      <c r="J293" s="85"/>
    </row>
    <row r="294" spans="1:10" ht="60" customHeight="1" x14ac:dyDescent="0.8">
      <c r="A294" s="85">
        <v>291</v>
      </c>
      <c r="B294" s="85">
        <v>303</v>
      </c>
      <c r="C294" s="87" t="s">
        <v>844</v>
      </c>
      <c r="D294" s="88" t="s">
        <v>1061</v>
      </c>
      <c r="E294" s="89">
        <v>32600</v>
      </c>
      <c r="F294" s="87" t="s">
        <v>522</v>
      </c>
      <c r="G294" s="90" t="s">
        <v>297</v>
      </c>
      <c r="H294" s="91" t="s">
        <v>1843</v>
      </c>
      <c r="I294" s="92" t="s">
        <v>1365</v>
      </c>
      <c r="J294" s="85"/>
    </row>
    <row r="295" spans="1:10" ht="60" customHeight="1" x14ac:dyDescent="0.8">
      <c r="A295" s="85">
        <v>292</v>
      </c>
      <c r="B295" s="85">
        <v>304</v>
      </c>
      <c r="C295" s="87" t="s">
        <v>845</v>
      </c>
      <c r="D295" s="88" t="s">
        <v>1061</v>
      </c>
      <c r="E295" s="93">
        <v>31462</v>
      </c>
      <c r="F295" s="87" t="s">
        <v>522</v>
      </c>
      <c r="G295" s="88" t="s">
        <v>298</v>
      </c>
      <c r="H295" s="94" t="s">
        <v>1844</v>
      </c>
      <c r="I295" s="92" t="s">
        <v>1366</v>
      </c>
      <c r="J295" s="85"/>
    </row>
    <row r="296" spans="1:10" ht="60" customHeight="1" x14ac:dyDescent="0.8">
      <c r="A296" s="85">
        <v>293</v>
      </c>
      <c r="B296" s="85">
        <v>305</v>
      </c>
      <c r="C296" s="87" t="s">
        <v>846</v>
      </c>
      <c r="D296" s="88" t="s">
        <v>1061</v>
      </c>
      <c r="E296" s="93">
        <v>32509</v>
      </c>
      <c r="F296" s="87" t="s">
        <v>522</v>
      </c>
      <c r="G296" s="88" t="s">
        <v>299</v>
      </c>
      <c r="H296" s="94" t="s">
        <v>1845</v>
      </c>
      <c r="I296" s="92" t="s">
        <v>1367</v>
      </c>
      <c r="J296" s="85"/>
    </row>
    <row r="297" spans="1:10" ht="60" customHeight="1" x14ac:dyDescent="0.8">
      <c r="A297" s="85">
        <v>294</v>
      </c>
      <c r="B297" s="85">
        <v>306</v>
      </c>
      <c r="C297" s="87" t="s">
        <v>847</v>
      </c>
      <c r="D297" s="88" t="s">
        <v>1061</v>
      </c>
      <c r="E297" s="93">
        <v>32908</v>
      </c>
      <c r="F297" s="87" t="s">
        <v>522</v>
      </c>
      <c r="G297" s="88" t="s">
        <v>300</v>
      </c>
      <c r="H297" s="94" t="s">
        <v>1846</v>
      </c>
      <c r="I297" s="92" t="s">
        <v>1368</v>
      </c>
      <c r="J297" s="85"/>
    </row>
    <row r="298" spans="1:10" ht="60" customHeight="1" x14ac:dyDescent="0.8">
      <c r="A298" s="85">
        <v>295</v>
      </c>
      <c r="B298" s="85">
        <v>307</v>
      </c>
      <c r="C298" s="87" t="s">
        <v>848</v>
      </c>
      <c r="D298" s="88" t="s">
        <v>1061</v>
      </c>
      <c r="E298" s="89">
        <v>33762</v>
      </c>
      <c r="F298" s="87" t="s">
        <v>522</v>
      </c>
      <c r="G298" s="90" t="s">
        <v>301</v>
      </c>
      <c r="H298" s="91" t="s">
        <v>1847</v>
      </c>
      <c r="I298" s="92" t="s">
        <v>1369</v>
      </c>
      <c r="J298" s="85"/>
    </row>
    <row r="299" spans="1:10" ht="60" customHeight="1" x14ac:dyDescent="0.8">
      <c r="A299" s="85">
        <v>296</v>
      </c>
      <c r="B299" s="85">
        <v>308</v>
      </c>
      <c r="C299" s="87" t="s">
        <v>849</v>
      </c>
      <c r="D299" s="88" t="s">
        <v>1061</v>
      </c>
      <c r="E299" s="89">
        <v>29932</v>
      </c>
      <c r="F299" s="87" t="s">
        <v>522</v>
      </c>
      <c r="G299" s="90" t="s">
        <v>302</v>
      </c>
      <c r="H299" s="91" t="s">
        <v>1848</v>
      </c>
      <c r="I299" s="92" t="s">
        <v>1370</v>
      </c>
      <c r="J299" s="85"/>
    </row>
    <row r="300" spans="1:10" ht="60" customHeight="1" x14ac:dyDescent="0.8">
      <c r="A300" s="85">
        <v>297</v>
      </c>
      <c r="B300" s="85">
        <v>309</v>
      </c>
      <c r="C300" s="87" t="s">
        <v>850</v>
      </c>
      <c r="D300" s="88" t="s">
        <v>1061</v>
      </c>
      <c r="E300" s="89">
        <v>31235</v>
      </c>
      <c r="F300" s="87" t="s">
        <v>522</v>
      </c>
      <c r="G300" s="90" t="s">
        <v>303</v>
      </c>
      <c r="H300" s="91" t="s">
        <v>1849</v>
      </c>
      <c r="I300" s="92" t="s">
        <v>1371</v>
      </c>
      <c r="J300" s="85"/>
    </row>
    <row r="301" spans="1:10" ht="60" customHeight="1" x14ac:dyDescent="0.8">
      <c r="A301" s="85">
        <v>298</v>
      </c>
      <c r="B301" s="85">
        <v>310</v>
      </c>
      <c r="C301" s="87" t="s">
        <v>851</v>
      </c>
      <c r="D301" s="88" t="s">
        <v>1061</v>
      </c>
      <c r="E301" s="89">
        <v>33456</v>
      </c>
      <c r="F301" s="87" t="s">
        <v>522</v>
      </c>
      <c r="G301" s="90" t="s">
        <v>304</v>
      </c>
      <c r="H301" s="91" t="s">
        <v>1850</v>
      </c>
      <c r="I301" s="92" t="s">
        <v>1372</v>
      </c>
      <c r="J301" s="85"/>
    </row>
    <row r="302" spans="1:10" ht="60" customHeight="1" x14ac:dyDescent="0.8">
      <c r="A302" s="85">
        <v>299</v>
      </c>
      <c r="B302" s="85">
        <v>311</v>
      </c>
      <c r="C302" s="87" t="s">
        <v>852</v>
      </c>
      <c r="D302" s="88" t="s">
        <v>1061</v>
      </c>
      <c r="E302" s="93">
        <v>35711</v>
      </c>
      <c r="F302" s="87" t="s">
        <v>522</v>
      </c>
      <c r="G302" s="88" t="s">
        <v>305</v>
      </c>
      <c r="H302" s="94" t="s">
        <v>1851</v>
      </c>
      <c r="I302" s="92" t="s">
        <v>1373</v>
      </c>
      <c r="J302" s="85"/>
    </row>
    <row r="303" spans="1:10" ht="60" customHeight="1" x14ac:dyDescent="0.8">
      <c r="A303" s="85">
        <v>300</v>
      </c>
      <c r="B303" s="85">
        <v>312</v>
      </c>
      <c r="C303" s="87" t="s">
        <v>853</v>
      </c>
      <c r="D303" s="88" t="s">
        <v>1061</v>
      </c>
      <c r="E303" s="93">
        <v>31542</v>
      </c>
      <c r="F303" s="87" t="s">
        <v>522</v>
      </c>
      <c r="G303" s="88" t="s">
        <v>306</v>
      </c>
      <c r="H303" s="94" t="s">
        <v>1852</v>
      </c>
      <c r="I303" s="92" t="s">
        <v>1374</v>
      </c>
      <c r="J303" s="85"/>
    </row>
    <row r="304" spans="1:10" ht="60" customHeight="1" x14ac:dyDescent="0.8">
      <c r="A304" s="85">
        <v>301</v>
      </c>
      <c r="B304" s="85">
        <v>313</v>
      </c>
      <c r="C304" s="87" t="s">
        <v>854</v>
      </c>
      <c r="D304" s="88" t="s">
        <v>1063</v>
      </c>
      <c r="E304" s="93">
        <v>32974</v>
      </c>
      <c r="F304" s="87" t="s">
        <v>522</v>
      </c>
      <c r="G304" s="88" t="s">
        <v>307</v>
      </c>
      <c r="H304" s="94" t="s">
        <v>1853</v>
      </c>
      <c r="I304" s="92" t="s">
        <v>1375</v>
      </c>
      <c r="J304" s="85"/>
    </row>
    <row r="305" spans="1:10" ht="60" customHeight="1" x14ac:dyDescent="0.8">
      <c r="A305" s="85">
        <v>302</v>
      </c>
      <c r="B305" s="85">
        <v>314</v>
      </c>
      <c r="C305" s="87" t="s">
        <v>855</v>
      </c>
      <c r="D305" s="88" t="s">
        <v>1061</v>
      </c>
      <c r="E305" s="93">
        <v>30577</v>
      </c>
      <c r="F305" s="87" t="s">
        <v>522</v>
      </c>
      <c r="G305" s="88" t="s">
        <v>308</v>
      </c>
      <c r="H305" s="94" t="s">
        <v>1854</v>
      </c>
      <c r="I305" s="92" t="s">
        <v>1376</v>
      </c>
      <c r="J305" s="85"/>
    </row>
    <row r="306" spans="1:10" ht="60" customHeight="1" x14ac:dyDescent="0.8">
      <c r="A306" s="85">
        <v>303</v>
      </c>
      <c r="B306" s="85">
        <v>315</v>
      </c>
      <c r="C306" s="87" t="s">
        <v>856</v>
      </c>
      <c r="D306" s="88" t="s">
        <v>1063</v>
      </c>
      <c r="E306" s="95">
        <v>35684</v>
      </c>
      <c r="F306" s="87" t="s">
        <v>522</v>
      </c>
      <c r="G306" s="96" t="s">
        <v>309</v>
      </c>
      <c r="H306" s="97" t="s">
        <v>1855</v>
      </c>
      <c r="I306" s="92" t="s">
        <v>1377</v>
      </c>
      <c r="J306" s="85"/>
    </row>
    <row r="307" spans="1:10" ht="60" customHeight="1" x14ac:dyDescent="0.8">
      <c r="A307" s="85">
        <v>304</v>
      </c>
      <c r="B307" s="85">
        <v>316</v>
      </c>
      <c r="C307" s="87" t="s">
        <v>857</v>
      </c>
      <c r="D307" s="88" t="s">
        <v>1061</v>
      </c>
      <c r="E307" s="98">
        <v>30803</v>
      </c>
      <c r="F307" s="87" t="s">
        <v>522</v>
      </c>
      <c r="G307" s="96" t="s">
        <v>310</v>
      </c>
      <c r="H307" s="97" t="s">
        <v>1856</v>
      </c>
      <c r="I307" s="92" t="s">
        <v>1378</v>
      </c>
      <c r="J307" s="85"/>
    </row>
    <row r="308" spans="1:10" ht="60" customHeight="1" x14ac:dyDescent="0.8">
      <c r="A308" s="85">
        <v>305</v>
      </c>
      <c r="B308" s="85">
        <v>317</v>
      </c>
      <c r="C308" s="87" t="s">
        <v>858</v>
      </c>
      <c r="D308" s="88" t="s">
        <v>1061</v>
      </c>
      <c r="E308" s="95">
        <v>30971</v>
      </c>
      <c r="F308" s="87" t="s">
        <v>522</v>
      </c>
      <c r="G308" s="96" t="s">
        <v>311</v>
      </c>
      <c r="H308" s="97" t="s">
        <v>1857</v>
      </c>
      <c r="I308" s="92" t="s">
        <v>1379</v>
      </c>
      <c r="J308" s="85"/>
    </row>
    <row r="309" spans="1:10" ht="60" customHeight="1" x14ac:dyDescent="0.8">
      <c r="A309" s="85">
        <v>306</v>
      </c>
      <c r="B309" s="85">
        <v>318</v>
      </c>
      <c r="C309" s="87" t="s">
        <v>859</v>
      </c>
      <c r="D309" s="88" t="s">
        <v>1061</v>
      </c>
      <c r="E309" s="95">
        <v>31444</v>
      </c>
      <c r="F309" s="87" t="s">
        <v>522</v>
      </c>
      <c r="G309" s="96" t="s">
        <v>312</v>
      </c>
      <c r="H309" s="97" t="s">
        <v>1858</v>
      </c>
      <c r="I309" s="92" t="s">
        <v>1380</v>
      </c>
      <c r="J309" s="85"/>
    </row>
    <row r="310" spans="1:10" ht="60" customHeight="1" x14ac:dyDescent="0.8">
      <c r="A310" s="85">
        <v>307</v>
      </c>
      <c r="B310" s="85">
        <v>319</v>
      </c>
      <c r="C310" s="87" t="s">
        <v>860</v>
      </c>
      <c r="D310" s="88" t="s">
        <v>1061</v>
      </c>
      <c r="E310" s="95">
        <v>35866</v>
      </c>
      <c r="F310" s="87" t="s">
        <v>522</v>
      </c>
      <c r="G310" s="96" t="s">
        <v>313</v>
      </c>
      <c r="H310" s="97" t="s">
        <v>1859</v>
      </c>
      <c r="I310" s="92" t="s">
        <v>1381</v>
      </c>
      <c r="J310" s="85"/>
    </row>
    <row r="311" spans="1:10" ht="60" customHeight="1" x14ac:dyDescent="0.8">
      <c r="A311" s="85">
        <v>308</v>
      </c>
      <c r="B311" s="85">
        <v>320</v>
      </c>
      <c r="C311" s="87" t="s">
        <v>861</v>
      </c>
      <c r="D311" s="88" t="s">
        <v>1061</v>
      </c>
      <c r="E311" s="89">
        <v>33423</v>
      </c>
      <c r="F311" s="87" t="s">
        <v>522</v>
      </c>
      <c r="G311" s="88" t="s">
        <v>314</v>
      </c>
      <c r="H311" s="94" t="s">
        <v>1860</v>
      </c>
      <c r="I311" s="92" t="s">
        <v>1382</v>
      </c>
      <c r="J311" s="85"/>
    </row>
    <row r="312" spans="1:10" ht="60" customHeight="1" x14ac:dyDescent="0.8">
      <c r="A312" s="85">
        <v>309</v>
      </c>
      <c r="B312" s="85">
        <v>321</v>
      </c>
      <c r="C312" s="87" t="s">
        <v>862</v>
      </c>
      <c r="D312" s="88" t="s">
        <v>1061</v>
      </c>
      <c r="E312" s="95">
        <v>31450</v>
      </c>
      <c r="F312" s="87" t="s">
        <v>522</v>
      </c>
      <c r="G312" s="96" t="s">
        <v>315</v>
      </c>
      <c r="H312" s="97" t="s">
        <v>1861</v>
      </c>
      <c r="I312" s="92" t="s">
        <v>1383</v>
      </c>
      <c r="J312" s="85"/>
    </row>
    <row r="313" spans="1:10" ht="60" customHeight="1" x14ac:dyDescent="0.8">
      <c r="A313" s="85">
        <v>310</v>
      </c>
      <c r="B313" s="85">
        <v>322</v>
      </c>
      <c r="C313" s="87" t="s">
        <v>863</v>
      </c>
      <c r="D313" s="88" t="s">
        <v>1061</v>
      </c>
      <c r="E313" s="95">
        <v>31636</v>
      </c>
      <c r="F313" s="87" t="s">
        <v>522</v>
      </c>
      <c r="G313" s="96" t="s">
        <v>316</v>
      </c>
      <c r="H313" s="97" t="s">
        <v>1862</v>
      </c>
      <c r="I313" s="92" t="s">
        <v>1384</v>
      </c>
      <c r="J313" s="85"/>
    </row>
    <row r="314" spans="1:10" ht="60" customHeight="1" x14ac:dyDescent="0.8">
      <c r="A314" s="85">
        <v>311</v>
      </c>
      <c r="B314" s="85">
        <v>323</v>
      </c>
      <c r="C314" s="87" t="s">
        <v>864</v>
      </c>
      <c r="D314" s="88" t="s">
        <v>1061</v>
      </c>
      <c r="E314" s="95">
        <v>34457</v>
      </c>
      <c r="F314" s="87" t="s">
        <v>522</v>
      </c>
      <c r="G314" s="96" t="s">
        <v>317</v>
      </c>
      <c r="H314" s="97" t="s">
        <v>1863</v>
      </c>
      <c r="I314" s="92" t="s">
        <v>1385</v>
      </c>
      <c r="J314" s="85"/>
    </row>
    <row r="315" spans="1:10" ht="60" customHeight="1" x14ac:dyDescent="0.8">
      <c r="A315" s="85">
        <v>312</v>
      </c>
      <c r="B315" s="85">
        <v>324</v>
      </c>
      <c r="C315" s="87" t="s">
        <v>865</v>
      </c>
      <c r="D315" s="88" t="s">
        <v>1061</v>
      </c>
      <c r="E315" s="95">
        <v>34858</v>
      </c>
      <c r="F315" s="87" t="s">
        <v>522</v>
      </c>
      <c r="G315" s="96" t="s">
        <v>318</v>
      </c>
      <c r="H315" s="97" t="s">
        <v>1864</v>
      </c>
      <c r="I315" s="92" t="s">
        <v>1386</v>
      </c>
      <c r="J315" s="85"/>
    </row>
    <row r="316" spans="1:10" ht="60" customHeight="1" x14ac:dyDescent="0.8">
      <c r="A316" s="85">
        <v>313</v>
      </c>
      <c r="B316" s="85">
        <v>325</v>
      </c>
      <c r="C316" s="87" t="s">
        <v>866</v>
      </c>
      <c r="D316" s="88" t="s">
        <v>1061</v>
      </c>
      <c r="E316" s="93">
        <v>35588</v>
      </c>
      <c r="F316" s="87" t="s">
        <v>522</v>
      </c>
      <c r="G316" s="88" t="s">
        <v>319</v>
      </c>
      <c r="H316" s="94" t="s">
        <v>1865</v>
      </c>
      <c r="I316" s="92" t="s">
        <v>1387</v>
      </c>
      <c r="J316" s="85"/>
    </row>
    <row r="317" spans="1:10" ht="60" customHeight="1" x14ac:dyDescent="0.8">
      <c r="A317" s="85">
        <v>314</v>
      </c>
      <c r="B317" s="85">
        <v>326</v>
      </c>
      <c r="C317" s="87" t="s">
        <v>867</v>
      </c>
      <c r="D317" s="88" t="s">
        <v>1063</v>
      </c>
      <c r="E317" s="93">
        <v>32203</v>
      </c>
      <c r="F317" s="87" t="s">
        <v>522</v>
      </c>
      <c r="G317" s="88" t="s">
        <v>320</v>
      </c>
      <c r="H317" s="94" t="s">
        <v>1866</v>
      </c>
      <c r="I317" s="92" t="s">
        <v>1388</v>
      </c>
      <c r="J317" s="85"/>
    </row>
    <row r="318" spans="1:10" ht="60" customHeight="1" x14ac:dyDescent="0.8">
      <c r="A318" s="85">
        <v>315</v>
      </c>
      <c r="B318" s="85">
        <v>327</v>
      </c>
      <c r="C318" s="87" t="s">
        <v>868</v>
      </c>
      <c r="D318" s="88" t="s">
        <v>1061</v>
      </c>
      <c r="E318" s="93">
        <v>33069</v>
      </c>
      <c r="F318" s="87" t="s">
        <v>522</v>
      </c>
      <c r="G318" s="88" t="s">
        <v>321</v>
      </c>
      <c r="H318" s="94" t="s">
        <v>1867</v>
      </c>
      <c r="I318" s="92" t="s">
        <v>1389</v>
      </c>
      <c r="J318" s="85"/>
    </row>
    <row r="319" spans="1:10" ht="60" customHeight="1" x14ac:dyDescent="0.8">
      <c r="A319" s="85">
        <v>316</v>
      </c>
      <c r="B319" s="85">
        <v>328</v>
      </c>
      <c r="C319" s="87" t="s">
        <v>869</v>
      </c>
      <c r="D319" s="88" t="s">
        <v>1061</v>
      </c>
      <c r="E319" s="93">
        <v>33279</v>
      </c>
      <c r="F319" s="87" t="s">
        <v>522</v>
      </c>
      <c r="G319" s="88" t="s">
        <v>322</v>
      </c>
      <c r="H319" s="94" t="s">
        <v>1868</v>
      </c>
      <c r="I319" s="92" t="s">
        <v>1390</v>
      </c>
      <c r="J319" s="85"/>
    </row>
    <row r="320" spans="1:10" ht="60" customHeight="1" x14ac:dyDescent="0.8">
      <c r="A320" s="85">
        <v>317</v>
      </c>
      <c r="B320" s="85">
        <v>329</v>
      </c>
      <c r="C320" s="87" t="s">
        <v>870</v>
      </c>
      <c r="D320" s="88" t="s">
        <v>1063</v>
      </c>
      <c r="E320" s="93">
        <v>35337</v>
      </c>
      <c r="F320" s="87" t="s">
        <v>522</v>
      </c>
      <c r="G320" s="88">
        <v>0</v>
      </c>
      <c r="H320" s="94" t="s">
        <v>1869</v>
      </c>
      <c r="I320" s="92" t="s">
        <v>1391</v>
      </c>
      <c r="J320" s="85"/>
    </row>
    <row r="321" spans="1:10" ht="60" customHeight="1" x14ac:dyDescent="0.8">
      <c r="A321" s="85">
        <v>318</v>
      </c>
      <c r="B321" s="85">
        <v>330</v>
      </c>
      <c r="C321" s="87" t="s">
        <v>1014</v>
      </c>
      <c r="D321" s="88" t="s">
        <v>1061</v>
      </c>
      <c r="E321" s="93">
        <v>29741</v>
      </c>
      <c r="F321" s="87" t="s">
        <v>522</v>
      </c>
      <c r="G321" s="88" t="s">
        <v>464</v>
      </c>
      <c r="H321" s="94" t="s">
        <v>1870</v>
      </c>
      <c r="I321" s="92" t="s">
        <v>1392</v>
      </c>
      <c r="J321" s="85"/>
    </row>
    <row r="322" spans="1:10" ht="60" customHeight="1" x14ac:dyDescent="0.8">
      <c r="A322" s="85">
        <v>319</v>
      </c>
      <c r="B322" s="85">
        <v>331</v>
      </c>
      <c r="C322" s="87" t="s">
        <v>871</v>
      </c>
      <c r="D322" s="88" t="s">
        <v>1061</v>
      </c>
      <c r="E322" s="89">
        <v>30168</v>
      </c>
      <c r="F322" s="87" t="s">
        <v>523</v>
      </c>
      <c r="G322" s="90" t="s">
        <v>323</v>
      </c>
      <c r="H322" s="91" t="s">
        <v>1871</v>
      </c>
      <c r="I322" s="92" t="s">
        <v>1393</v>
      </c>
      <c r="J322" s="85"/>
    </row>
    <row r="323" spans="1:10" ht="60" customHeight="1" x14ac:dyDescent="0.8">
      <c r="A323" s="85">
        <v>320</v>
      </c>
      <c r="B323" s="85">
        <v>332</v>
      </c>
      <c r="C323" s="87" t="s">
        <v>872</v>
      </c>
      <c r="D323" s="88" t="s">
        <v>1061</v>
      </c>
      <c r="E323" s="89">
        <v>31931</v>
      </c>
      <c r="F323" s="87" t="s">
        <v>523</v>
      </c>
      <c r="G323" s="90" t="s">
        <v>324</v>
      </c>
      <c r="H323" s="91" t="s">
        <v>1872</v>
      </c>
      <c r="I323" s="92" t="s">
        <v>1394</v>
      </c>
      <c r="J323" s="85"/>
    </row>
    <row r="324" spans="1:10" ht="60" customHeight="1" x14ac:dyDescent="0.8">
      <c r="A324" s="85">
        <v>321</v>
      </c>
      <c r="B324" s="85">
        <v>333</v>
      </c>
      <c r="C324" s="87" t="s">
        <v>873</v>
      </c>
      <c r="D324" s="88" t="s">
        <v>1061</v>
      </c>
      <c r="E324" s="89">
        <v>28190</v>
      </c>
      <c r="F324" s="87" t="s">
        <v>523</v>
      </c>
      <c r="G324" s="90" t="s">
        <v>325</v>
      </c>
      <c r="H324" s="91" t="s">
        <v>1873</v>
      </c>
      <c r="I324" s="92" t="s">
        <v>1395</v>
      </c>
      <c r="J324" s="85"/>
    </row>
    <row r="325" spans="1:10" ht="60" customHeight="1" x14ac:dyDescent="0.8">
      <c r="A325" s="85">
        <v>322</v>
      </c>
      <c r="B325" s="85">
        <v>334</v>
      </c>
      <c r="C325" s="87" t="s">
        <v>874</v>
      </c>
      <c r="D325" s="88" t="s">
        <v>1061</v>
      </c>
      <c r="E325" s="89">
        <v>34982</v>
      </c>
      <c r="F325" s="87" t="s">
        <v>523</v>
      </c>
      <c r="G325" s="90" t="s">
        <v>326</v>
      </c>
      <c r="H325" s="91" t="s">
        <v>1874</v>
      </c>
      <c r="I325" s="92" t="s">
        <v>1396</v>
      </c>
      <c r="J325" s="85"/>
    </row>
    <row r="326" spans="1:10" ht="60" customHeight="1" x14ac:dyDescent="0.8">
      <c r="A326" s="85">
        <v>323</v>
      </c>
      <c r="B326" s="85">
        <v>335</v>
      </c>
      <c r="C326" s="87" t="s">
        <v>875</v>
      </c>
      <c r="D326" s="88" t="s">
        <v>1061</v>
      </c>
      <c r="E326" s="93">
        <v>35677</v>
      </c>
      <c r="F326" s="87" t="s">
        <v>523</v>
      </c>
      <c r="G326" s="88" t="s">
        <v>327</v>
      </c>
      <c r="H326" s="94" t="s">
        <v>1875</v>
      </c>
      <c r="I326" s="92" t="s">
        <v>1397</v>
      </c>
      <c r="J326" s="85"/>
    </row>
    <row r="327" spans="1:10" ht="60" customHeight="1" x14ac:dyDescent="0.8">
      <c r="A327" s="85">
        <v>324</v>
      </c>
      <c r="B327" s="85">
        <v>336</v>
      </c>
      <c r="C327" s="87" t="s">
        <v>876</v>
      </c>
      <c r="D327" s="88" t="s">
        <v>1063</v>
      </c>
      <c r="E327" s="95">
        <v>35797</v>
      </c>
      <c r="F327" s="87" t="s">
        <v>523</v>
      </c>
      <c r="G327" s="96" t="s">
        <v>328</v>
      </c>
      <c r="H327" s="97" t="s">
        <v>1876</v>
      </c>
      <c r="I327" s="92" t="s">
        <v>1398</v>
      </c>
      <c r="J327" s="85"/>
    </row>
    <row r="328" spans="1:10" ht="60" customHeight="1" x14ac:dyDescent="0.8">
      <c r="A328" s="85">
        <v>325</v>
      </c>
      <c r="B328" s="85">
        <v>337</v>
      </c>
      <c r="C328" s="87" t="s">
        <v>877</v>
      </c>
      <c r="D328" s="88" t="s">
        <v>1061</v>
      </c>
      <c r="E328" s="93">
        <v>33833</v>
      </c>
      <c r="F328" s="87" t="s">
        <v>523</v>
      </c>
      <c r="G328" s="88" t="s">
        <v>329</v>
      </c>
      <c r="H328" s="94" t="s">
        <v>1877</v>
      </c>
      <c r="I328" s="92" t="s">
        <v>1399</v>
      </c>
      <c r="J328" s="85"/>
    </row>
    <row r="329" spans="1:10" ht="60" customHeight="1" x14ac:dyDescent="0.8">
      <c r="A329" s="85">
        <v>326</v>
      </c>
      <c r="B329" s="85">
        <v>338</v>
      </c>
      <c r="C329" s="87" t="s">
        <v>878</v>
      </c>
      <c r="D329" s="88" t="s">
        <v>1063</v>
      </c>
      <c r="E329" s="93">
        <v>36186</v>
      </c>
      <c r="F329" s="87" t="s">
        <v>523</v>
      </c>
      <c r="G329" s="88" t="s">
        <v>330</v>
      </c>
      <c r="H329" s="94" t="s">
        <v>1878</v>
      </c>
      <c r="I329" s="92" t="s">
        <v>1400</v>
      </c>
      <c r="J329" s="85"/>
    </row>
    <row r="330" spans="1:10" ht="60" customHeight="1" x14ac:dyDescent="0.8">
      <c r="A330" s="85">
        <v>327</v>
      </c>
      <c r="B330" s="85">
        <v>339</v>
      </c>
      <c r="C330" s="87" t="s">
        <v>879</v>
      </c>
      <c r="D330" s="88" t="s">
        <v>1063</v>
      </c>
      <c r="E330" s="93">
        <v>35200</v>
      </c>
      <c r="F330" s="87" t="s">
        <v>523</v>
      </c>
      <c r="G330" s="88" t="s">
        <v>331</v>
      </c>
      <c r="H330" s="94" t="s">
        <v>1879</v>
      </c>
      <c r="I330" s="92" t="s">
        <v>1401</v>
      </c>
      <c r="J330" s="85"/>
    </row>
    <row r="331" spans="1:10" ht="60" customHeight="1" x14ac:dyDescent="0.8">
      <c r="A331" s="85">
        <v>328</v>
      </c>
      <c r="B331" s="85">
        <v>340</v>
      </c>
      <c r="C331" s="87" t="s">
        <v>880</v>
      </c>
      <c r="D331" s="88" t="s">
        <v>1061</v>
      </c>
      <c r="E331" s="93">
        <v>35982</v>
      </c>
      <c r="F331" s="87" t="s">
        <v>523</v>
      </c>
      <c r="G331" s="88" t="s">
        <v>332</v>
      </c>
      <c r="H331" s="94" t="s">
        <v>1880</v>
      </c>
      <c r="I331" s="92" t="s">
        <v>1402</v>
      </c>
      <c r="J331" s="85"/>
    </row>
    <row r="332" spans="1:10" ht="60" customHeight="1" x14ac:dyDescent="0.8">
      <c r="A332" s="85">
        <v>329</v>
      </c>
      <c r="B332" s="85">
        <v>341</v>
      </c>
      <c r="C332" s="87" t="s">
        <v>207</v>
      </c>
      <c r="D332" s="88" t="s">
        <v>1061</v>
      </c>
      <c r="E332" s="93">
        <v>34368</v>
      </c>
      <c r="F332" s="87" t="s">
        <v>523</v>
      </c>
      <c r="G332" s="88" t="s">
        <v>333</v>
      </c>
      <c r="H332" s="94" t="s">
        <v>1881</v>
      </c>
      <c r="I332" s="92" t="s">
        <v>1403</v>
      </c>
      <c r="J332" s="85"/>
    </row>
    <row r="333" spans="1:10" ht="60" customHeight="1" x14ac:dyDescent="0.8">
      <c r="A333" s="85">
        <v>330</v>
      </c>
      <c r="B333" s="85">
        <v>342</v>
      </c>
      <c r="C333" s="87" t="s">
        <v>881</v>
      </c>
      <c r="D333" s="88" t="s">
        <v>1061</v>
      </c>
      <c r="E333" s="93">
        <v>31839</v>
      </c>
      <c r="F333" s="87" t="s">
        <v>523</v>
      </c>
      <c r="G333" s="88" t="s">
        <v>334</v>
      </c>
      <c r="H333" s="94" t="s">
        <v>1882</v>
      </c>
      <c r="I333" s="92" t="s">
        <v>1404</v>
      </c>
      <c r="J333" s="85"/>
    </row>
    <row r="334" spans="1:10" ht="60" customHeight="1" x14ac:dyDescent="0.8">
      <c r="A334" s="85">
        <v>331</v>
      </c>
      <c r="B334" s="85">
        <v>343</v>
      </c>
      <c r="C334" s="87" t="s">
        <v>882</v>
      </c>
      <c r="D334" s="88" t="s">
        <v>1063</v>
      </c>
      <c r="E334" s="93">
        <v>33418</v>
      </c>
      <c r="F334" s="87" t="s">
        <v>523</v>
      </c>
      <c r="G334" s="88" t="s">
        <v>335</v>
      </c>
      <c r="H334" s="94" t="s">
        <v>1883</v>
      </c>
      <c r="I334" s="92" t="s">
        <v>1405</v>
      </c>
      <c r="J334" s="85"/>
    </row>
    <row r="335" spans="1:10" ht="60" customHeight="1" x14ac:dyDescent="0.8">
      <c r="A335" s="85">
        <v>332</v>
      </c>
      <c r="B335" s="85">
        <v>344</v>
      </c>
      <c r="C335" s="87" t="s">
        <v>883</v>
      </c>
      <c r="D335" s="88" t="s">
        <v>1061</v>
      </c>
      <c r="E335" s="93">
        <v>33270</v>
      </c>
      <c r="F335" s="87" t="s">
        <v>523</v>
      </c>
      <c r="G335" s="88" t="s">
        <v>336</v>
      </c>
      <c r="H335" s="94" t="s">
        <v>1884</v>
      </c>
      <c r="I335" s="92" t="s">
        <v>1406</v>
      </c>
      <c r="J335" s="85"/>
    </row>
    <row r="336" spans="1:10" ht="60" customHeight="1" x14ac:dyDescent="0.8">
      <c r="A336" s="85">
        <v>333</v>
      </c>
      <c r="B336" s="85">
        <v>345</v>
      </c>
      <c r="C336" s="87" t="s">
        <v>884</v>
      </c>
      <c r="D336" s="88" t="s">
        <v>1061</v>
      </c>
      <c r="E336" s="93">
        <v>31788</v>
      </c>
      <c r="F336" s="87" t="s">
        <v>523</v>
      </c>
      <c r="G336" s="88" t="s">
        <v>337</v>
      </c>
      <c r="H336" s="94" t="s">
        <v>1885</v>
      </c>
      <c r="I336" s="92" t="s">
        <v>1407</v>
      </c>
      <c r="J336" s="85"/>
    </row>
    <row r="337" spans="1:10" ht="60" customHeight="1" x14ac:dyDescent="0.8">
      <c r="A337" s="85">
        <v>334</v>
      </c>
      <c r="B337" s="85">
        <v>346</v>
      </c>
      <c r="C337" s="87" t="s">
        <v>885</v>
      </c>
      <c r="D337" s="88" t="s">
        <v>1063</v>
      </c>
      <c r="E337" s="93">
        <v>36894</v>
      </c>
      <c r="F337" s="87" t="s">
        <v>523</v>
      </c>
      <c r="G337" s="88" t="s">
        <v>338</v>
      </c>
      <c r="H337" s="94" t="s">
        <v>1886</v>
      </c>
      <c r="I337" s="92" t="s">
        <v>1408</v>
      </c>
      <c r="J337" s="85"/>
    </row>
    <row r="338" spans="1:10" ht="60" customHeight="1" x14ac:dyDescent="0.8">
      <c r="A338" s="85">
        <v>335</v>
      </c>
      <c r="B338" s="85">
        <v>347</v>
      </c>
      <c r="C338" s="87" t="s">
        <v>886</v>
      </c>
      <c r="D338" s="88" t="s">
        <v>1061</v>
      </c>
      <c r="E338" s="93">
        <v>33413</v>
      </c>
      <c r="F338" s="87" t="s">
        <v>523</v>
      </c>
      <c r="G338" s="88" t="s">
        <v>339</v>
      </c>
      <c r="H338" s="94" t="s">
        <v>1887</v>
      </c>
      <c r="I338" s="92" t="s">
        <v>1409</v>
      </c>
      <c r="J338" s="85"/>
    </row>
    <row r="339" spans="1:10" ht="60" customHeight="1" x14ac:dyDescent="0.8">
      <c r="A339" s="85">
        <v>336</v>
      </c>
      <c r="B339" s="85">
        <v>348</v>
      </c>
      <c r="C339" s="87" t="s">
        <v>887</v>
      </c>
      <c r="D339" s="88" t="s">
        <v>1061</v>
      </c>
      <c r="E339" s="93">
        <v>34737</v>
      </c>
      <c r="F339" s="87" t="s">
        <v>523</v>
      </c>
      <c r="G339" s="88" t="s">
        <v>340</v>
      </c>
      <c r="H339" s="94" t="s">
        <v>1888</v>
      </c>
      <c r="I339" s="92" t="s">
        <v>1410</v>
      </c>
      <c r="J339" s="85"/>
    </row>
    <row r="340" spans="1:10" ht="60" customHeight="1" x14ac:dyDescent="0.8">
      <c r="A340" s="85">
        <v>337</v>
      </c>
      <c r="B340" s="85">
        <v>349</v>
      </c>
      <c r="C340" s="87" t="s">
        <v>888</v>
      </c>
      <c r="D340" s="88" t="s">
        <v>1061</v>
      </c>
      <c r="E340" s="93" t="s">
        <v>524</v>
      </c>
      <c r="F340" s="87" t="s">
        <v>523</v>
      </c>
      <c r="G340" s="88" t="s">
        <v>525</v>
      </c>
      <c r="H340" s="94" t="s">
        <v>1889</v>
      </c>
      <c r="I340" s="92" t="s">
        <v>1411</v>
      </c>
      <c r="J340" s="85"/>
    </row>
    <row r="341" spans="1:10" ht="60" customHeight="1" x14ac:dyDescent="0.8">
      <c r="A341" s="85">
        <v>338</v>
      </c>
      <c r="B341" s="85">
        <v>350</v>
      </c>
      <c r="C341" s="87" t="s">
        <v>889</v>
      </c>
      <c r="D341" s="88" t="s">
        <v>1063</v>
      </c>
      <c r="E341" s="93">
        <v>37036</v>
      </c>
      <c r="F341" s="87" t="s">
        <v>523</v>
      </c>
      <c r="G341" s="88" t="s">
        <v>341</v>
      </c>
      <c r="H341" s="94" t="s">
        <v>1890</v>
      </c>
      <c r="I341" s="92" t="s">
        <v>1412</v>
      </c>
      <c r="J341" s="85"/>
    </row>
    <row r="342" spans="1:10" ht="60" customHeight="1" x14ac:dyDescent="0.8">
      <c r="A342" s="85">
        <v>339</v>
      </c>
      <c r="B342" s="85">
        <v>351</v>
      </c>
      <c r="C342" s="87" t="s">
        <v>890</v>
      </c>
      <c r="D342" s="88" t="s">
        <v>1061</v>
      </c>
      <c r="E342" s="93">
        <v>33618</v>
      </c>
      <c r="F342" s="87" t="s">
        <v>523</v>
      </c>
      <c r="G342" s="88" t="s">
        <v>342</v>
      </c>
      <c r="H342" s="94" t="s">
        <v>1891</v>
      </c>
      <c r="I342" s="92" t="s">
        <v>1413</v>
      </c>
      <c r="J342" s="85"/>
    </row>
    <row r="343" spans="1:10" ht="60" customHeight="1" x14ac:dyDescent="0.8">
      <c r="A343" s="85">
        <v>340</v>
      </c>
      <c r="B343" s="85">
        <v>352</v>
      </c>
      <c r="C343" s="87" t="s">
        <v>891</v>
      </c>
      <c r="D343" s="88" t="s">
        <v>1063</v>
      </c>
      <c r="E343" s="93">
        <v>34524</v>
      </c>
      <c r="F343" s="87" t="s">
        <v>523</v>
      </c>
      <c r="G343" s="88" t="s">
        <v>526</v>
      </c>
      <c r="H343" s="94" t="s">
        <v>1892</v>
      </c>
      <c r="I343" s="92" t="s">
        <v>1414</v>
      </c>
      <c r="J343" s="85"/>
    </row>
    <row r="344" spans="1:10" ht="60" customHeight="1" x14ac:dyDescent="0.8">
      <c r="A344" s="85">
        <v>341</v>
      </c>
      <c r="B344" s="85">
        <v>353</v>
      </c>
      <c r="C344" s="87" t="s">
        <v>892</v>
      </c>
      <c r="D344" s="88" t="s">
        <v>1061</v>
      </c>
      <c r="E344" s="89">
        <v>34647</v>
      </c>
      <c r="F344" s="87" t="s">
        <v>527</v>
      </c>
      <c r="G344" s="90" t="s">
        <v>343</v>
      </c>
      <c r="H344" s="91" t="s">
        <v>1893</v>
      </c>
      <c r="I344" s="92" t="s">
        <v>1415</v>
      </c>
      <c r="J344" s="85"/>
    </row>
    <row r="345" spans="1:10" ht="60" customHeight="1" x14ac:dyDescent="0.8">
      <c r="A345" s="85">
        <v>342</v>
      </c>
      <c r="B345" s="85">
        <v>354</v>
      </c>
      <c r="C345" s="87" t="s">
        <v>893</v>
      </c>
      <c r="D345" s="88" t="s">
        <v>1061</v>
      </c>
      <c r="E345" s="89">
        <v>30994</v>
      </c>
      <c r="F345" s="87" t="s">
        <v>527</v>
      </c>
      <c r="G345" s="90" t="s">
        <v>344</v>
      </c>
      <c r="H345" s="91" t="s">
        <v>1894</v>
      </c>
      <c r="I345" s="92" t="s">
        <v>1416</v>
      </c>
      <c r="J345" s="85"/>
    </row>
    <row r="346" spans="1:10" ht="60" customHeight="1" x14ac:dyDescent="0.8">
      <c r="A346" s="85">
        <v>343</v>
      </c>
      <c r="B346" s="85">
        <v>355</v>
      </c>
      <c r="C346" s="87" t="s">
        <v>894</v>
      </c>
      <c r="D346" s="88" t="s">
        <v>1061</v>
      </c>
      <c r="E346" s="89">
        <v>33425</v>
      </c>
      <c r="F346" s="87" t="s">
        <v>527</v>
      </c>
      <c r="G346" s="90" t="s">
        <v>345</v>
      </c>
      <c r="H346" s="91" t="s">
        <v>1895</v>
      </c>
      <c r="I346" s="92" t="s">
        <v>1417</v>
      </c>
      <c r="J346" s="85"/>
    </row>
    <row r="347" spans="1:10" ht="60" customHeight="1" x14ac:dyDescent="0.8">
      <c r="A347" s="85">
        <v>344</v>
      </c>
      <c r="B347" s="85">
        <v>356</v>
      </c>
      <c r="C347" s="87" t="s">
        <v>895</v>
      </c>
      <c r="D347" s="88" t="s">
        <v>1061</v>
      </c>
      <c r="E347" s="89">
        <v>31570</v>
      </c>
      <c r="F347" s="87" t="s">
        <v>527</v>
      </c>
      <c r="G347" s="90" t="s">
        <v>346</v>
      </c>
      <c r="H347" s="91" t="s">
        <v>1896</v>
      </c>
      <c r="I347" s="92" t="s">
        <v>1418</v>
      </c>
      <c r="J347" s="85"/>
    </row>
    <row r="348" spans="1:10" ht="60" customHeight="1" x14ac:dyDescent="0.8">
      <c r="A348" s="85">
        <v>345</v>
      </c>
      <c r="B348" s="85">
        <v>357</v>
      </c>
      <c r="C348" s="87" t="s">
        <v>896</v>
      </c>
      <c r="D348" s="88" t="s">
        <v>1061</v>
      </c>
      <c r="E348" s="89">
        <v>30482</v>
      </c>
      <c r="F348" s="87" t="s">
        <v>527</v>
      </c>
      <c r="G348" s="90" t="s">
        <v>347</v>
      </c>
      <c r="H348" s="91" t="s">
        <v>1897</v>
      </c>
      <c r="I348" s="92" t="s">
        <v>1419</v>
      </c>
      <c r="J348" s="85"/>
    </row>
    <row r="349" spans="1:10" ht="60" customHeight="1" x14ac:dyDescent="0.8">
      <c r="A349" s="85">
        <v>346</v>
      </c>
      <c r="B349" s="85">
        <v>358</v>
      </c>
      <c r="C349" s="87" t="s">
        <v>897</v>
      </c>
      <c r="D349" s="88" t="s">
        <v>1061</v>
      </c>
      <c r="E349" s="89">
        <v>33434</v>
      </c>
      <c r="F349" s="87" t="s">
        <v>527</v>
      </c>
      <c r="G349" s="90" t="s">
        <v>348</v>
      </c>
      <c r="H349" s="91" t="s">
        <v>1898</v>
      </c>
      <c r="I349" s="92" t="s">
        <v>1420</v>
      </c>
      <c r="J349" s="85"/>
    </row>
    <row r="350" spans="1:10" ht="60" customHeight="1" x14ac:dyDescent="0.8">
      <c r="A350" s="85">
        <v>347</v>
      </c>
      <c r="B350" s="85">
        <v>359</v>
      </c>
      <c r="C350" s="87" t="s">
        <v>898</v>
      </c>
      <c r="D350" s="88" t="s">
        <v>1061</v>
      </c>
      <c r="E350" s="89">
        <v>34927</v>
      </c>
      <c r="F350" s="87" t="s">
        <v>527</v>
      </c>
      <c r="G350" s="90" t="s">
        <v>349</v>
      </c>
      <c r="H350" s="91" t="s">
        <v>1899</v>
      </c>
      <c r="I350" s="92" t="s">
        <v>1421</v>
      </c>
      <c r="J350" s="85"/>
    </row>
    <row r="351" spans="1:10" ht="60" customHeight="1" x14ac:dyDescent="0.8">
      <c r="A351" s="85">
        <v>348</v>
      </c>
      <c r="B351" s="85">
        <v>360</v>
      </c>
      <c r="C351" s="87" t="s">
        <v>899</v>
      </c>
      <c r="D351" s="88" t="s">
        <v>1061</v>
      </c>
      <c r="E351" s="89">
        <v>28495</v>
      </c>
      <c r="F351" s="87" t="s">
        <v>527</v>
      </c>
      <c r="G351" s="90" t="s">
        <v>350</v>
      </c>
      <c r="H351" s="91" t="s">
        <v>1900</v>
      </c>
      <c r="I351" s="92" t="s">
        <v>1422</v>
      </c>
      <c r="J351" s="85"/>
    </row>
    <row r="352" spans="1:10" ht="60" customHeight="1" x14ac:dyDescent="0.8">
      <c r="A352" s="85">
        <v>349</v>
      </c>
      <c r="B352" s="85">
        <v>361</v>
      </c>
      <c r="C352" s="87" t="s">
        <v>900</v>
      </c>
      <c r="D352" s="88" t="s">
        <v>1061</v>
      </c>
      <c r="E352" s="89">
        <v>36314</v>
      </c>
      <c r="F352" s="87" t="s">
        <v>527</v>
      </c>
      <c r="G352" s="90" t="s">
        <v>351</v>
      </c>
      <c r="H352" s="91" t="s">
        <v>1901</v>
      </c>
      <c r="I352" s="92" t="s">
        <v>1423</v>
      </c>
      <c r="J352" s="85"/>
    </row>
    <row r="353" spans="1:10" ht="60" customHeight="1" x14ac:dyDescent="0.8">
      <c r="A353" s="85">
        <v>350</v>
      </c>
      <c r="B353" s="85">
        <v>362</v>
      </c>
      <c r="C353" s="87" t="s">
        <v>901</v>
      </c>
      <c r="D353" s="88" t="s">
        <v>1061</v>
      </c>
      <c r="E353" s="89">
        <v>33609</v>
      </c>
      <c r="F353" s="87" t="s">
        <v>527</v>
      </c>
      <c r="G353" s="90" t="s">
        <v>352</v>
      </c>
      <c r="H353" s="91" t="s">
        <v>1902</v>
      </c>
      <c r="I353" s="92" t="s">
        <v>1424</v>
      </c>
      <c r="J353" s="85"/>
    </row>
    <row r="354" spans="1:10" ht="60" customHeight="1" x14ac:dyDescent="0.8">
      <c r="A354" s="85">
        <v>351</v>
      </c>
      <c r="B354" s="85">
        <v>364</v>
      </c>
      <c r="C354" s="87" t="s">
        <v>903</v>
      </c>
      <c r="D354" s="88" t="s">
        <v>1061</v>
      </c>
      <c r="E354" s="93">
        <v>33616</v>
      </c>
      <c r="F354" s="87" t="s">
        <v>527</v>
      </c>
      <c r="G354" s="88" t="s">
        <v>354</v>
      </c>
      <c r="H354" s="94" t="s">
        <v>1903</v>
      </c>
      <c r="I354" s="92" t="s">
        <v>1426</v>
      </c>
      <c r="J354" s="85"/>
    </row>
    <row r="355" spans="1:10" ht="60" customHeight="1" x14ac:dyDescent="0.8">
      <c r="A355" s="85">
        <v>352</v>
      </c>
      <c r="B355" s="85">
        <v>365</v>
      </c>
      <c r="C355" s="87" t="s">
        <v>904</v>
      </c>
      <c r="D355" s="88" t="s">
        <v>1061</v>
      </c>
      <c r="E355" s="95">
        <v>35825</v>
      </c>
      <c r="F355" s="87" t="s">
        <v>527</v>
      </c>
      <c r="G355" s="96" t="s">
        <v>355</v>
      </c>
      <c r="H355" s="97" t="s">
        <v>1904</v>
      </c>
      <c r="I355" s="92" t="s">
        <v>1427</v>
      </c>
      <c r="J355" s="85"/>
    </row>
    <row r="356" spans="1:10" ht="60" customHeight="1" x14ac:dyDescent="0.8">
      <c r="A356" s="85">
        <v>353</v>
      </c>
      <c r="B356" s="85">
        <v>366</v>
      </c>
      <c r="C356" s="87" t="s">
        <v>905</v>
      </c>
      <c r="D356" s="88" t="s">
        <v>1063</v>
      </c>
      <c r="E356" s="95">
        <v>36739</v>
      </c>
      <c r="F356" s="87" t="s">
        <v>527</v>
      </c>
      <c r="G356" s="96" t="s">
        <v>356</v>
      </c>
      <c r="H356" s="97" t="s">
        <v>1905</v>
      </c>
      <c r="I356" s="92" t="s">
        <v>1428</v>
      </c>
      <c r="J356" s="85"/>
    </row>
    <row r="357" spans="1:10" ht="60" customHeight="1" x14ac:dyDescent="0.8">
      <c r="A357" s="85">
        <v>354</v>
      </c>
      <c r="B357" s="85">
        <v>367</v>
      </c>
      <c r="C357" s="87" t="s">
        <v>906</v>
      </c>
      <c r="D357" s="88" t="s">
        <v>1061</v>
      </c>
      <c r="E357" s="95">
        <v>36770</v>
      </c>
      <c r="F357" s="87" t="s">
        <v>527</v>
      </c>
      <c r="G357" s="96" t="s">
        <v>357</v>
      </c>
      <c r="H357" s="97" t="s">
        <v>1906</v>
      </c>
      <c r="I357" s="92" t="s">
        <v>1429</v>
      </c>
      <c r="J357" s="85"/>
    </row>
    <row r="358" spans="1:10" ht="60" customHeight="1" x14ac:dyDescent="0.8">
      <c r="A358" s="85">
        <v>355</v>
      </c>
      <c r="B358" s="85">
        <v>368</v>
      </c>
      <c r="C358" s="87" t="s">
        <v>907</v>
      </c>
      <c r="D358" s="88" t="s">
        <v>1061</v>
      </c>
      <c r="E358" s="93">
        <v>34657</v>
      </c>
      <c r="F358" s="87" t="s">
        <v>527</v>
      </c>
      <c r="G358" s="88" t="s">
        <v>358</v>
      </c>
      <c r="H358" s="94" t="s">
        <v>1907</v>
      </c>
      <c r="I358" s="92" t="s">
        <v>1430</v>
      </c>
      <c r="J358" s="85"/>
    </row>
    <row r="359" spans="1:10" ht="60" customHeight="1" x14ac:dyDescent="0.8">
      <c r="A359" s="85">
        <v>356</v>
      </c>
      <c r="B359" s="85">
        <v>369</v>
      </c>
      <c r="C359" s="87" t="s">
        <v>908</v>
      </c>
      <c r="D359" s="88" t="s">
        <v>1061</v>
      </c>
      <c r="E359" s="93">
        <v>36194</v>
      </c>
      <c r="F359" s="87" t="s">
        <v>527</v>
      </c>
      <c r="G359" s="88" t="s">
        <v>359</v>
      </c>
      <c r="H359" s="94" t="s">
        <v>1908</v>
      </c>
      <c r="I359" s="92" t="s">
        <v>1431</v>
      </c>
      <c r="J359" s="85"/>
    </row>
    <row r="360" spans="1:10" ht="60" customHeight="1" x14ac:dyDescent="0.8">
      <c r="A360" s="85">
        <v>357</v>
      </c>
      <c r="B360" s="85">
        <v>370</v>
      </c>
      <c r="C360" s="87" t="s">
        <v>909</v>
      </c>
      <c r="D360" s="88" t="s">
        <v>1063</v>
      </c>
      <c r="E360" s="93">
        <v>34711</v>
      </c>
      <c r="F360" s="87" t="s">
        <v>527</v>
      </c>
      <c r="G360" s="88" t="s">
        <v>360</v>
      </c>
      <c r="H360" s="94" t="s">
        <v>1909</v>
      </c>
      <c r="I360" s="92" t="s">
        <v>1432</v>
      </c>
      <c r="J360" s="85"/>
    </row>
    <row r="361" spans="1:10" ht="60" customHeight="1" x14ac:dyDescent="0.8">
      <c r="A361" s="85">
        <v>358</v>
      </c>
      <c r="B361" s="85">
        <v>371</v>
      </c>
      <c r="C361" s="87" t="s">
        <v>910</v>
      </c>
      <c r="D361" s="88" t="s">
        <v>1063</v>
      </c>
      <c r="E361" s="93">
        <v>34428</v>
      </c>
      <c r="F361" s="87" t="s">
        <v>527</v>
      </c>
      <c r="G361" s="88" t="s">
        <v>361</v>
      </c>
      <c r="H361" s="94" t="s">
        <v>1910</v>
      </c>
      <c r="I361" s="92" t="s">
        <v>1433</v>
      </c>
      <c r="J361" s="85"/>
    </row>
    <row r="362" spans="1:10" ht="60" customHeight="1" x14ac:dyDescent="0.8">
      <c r="A362" s="85">
        <v>359</v>
      </c>
      <c r="B362" s="85">
        <v>372</v>
      </c>
      <c r="C362" s="87" t="s">
        <v>911</v>
      </c>
      <c r="D362" s="88" t="s">
        <v>1061</v>
      </c>
      <c r="E362" s="93">
        <v>31615</v>
      </c>
      <c r="F362" s="87" t="s">
        <v>527</v>
      </c>
      <c r="G362" s="88" t="s">
        <v>362</v>
      </c>
      <c r="H362" s="94" t="s">
        <v>1911</v>
      </c>
      <c r="I362" s="92" t="s">
        <v>1434</v>
      </c>
      <c r="J362" s="85"/>
    </row>
    <row r="363" spans="1:10" ht="60" customHeight="1" x14ac:dyDescent="0.8">
      <c r="A363" s="85">
        <v>360</v>
      </c>
      <c r="B363" s="85">
        <v>373</v>
      </c>
      <c r="C363" s="87" t="s">
        <v>912</v>
      </c>
      <c r="D363" s="88" t="s">
        <v>1061</v>
      </c>
      <c r="E363" s="93">
        <v>32461</v>
      </c>
      <c r="F363" s="87" t="s">
        <v>527</v>
      </c>
      <c r="G363" s="88" t="s">
        <v>363</v>
      </c>
      <c r="H363" s="94" t="s">
        <v>1912</v>
      </c>
      <c r="I363" s="92" t="s">
        <v>1435</v>
      </c>
      <c r="J363" s="85"/>
    </row>
    <row r="364" spans="1:10" ht="60" customHeight="1" x14ac:dyDescent="0.8">
      <c r="A364" s="85">
        <v>361</v>
      </c>
      <c r="B364" s="85">
        <v>374</v>
      </c>
      <c r="C364" s="87" t="s">
        <v>913</v>
      </c>
      <c r="D364" s="88" t="s">
        <v>1061</v>
      </c>
      <c r="E364" s="89">
        <v>29257</v>
      </c>
      <c r="F364" s="87" t="s">
        <v>528</v>
      </c>
      <c r="G364" s="90" t="s">
        <v>364</v>
      </c>
      <c r="H364" s="91" t="s">
        <v>1913</v>
      </c>
      <c r="I364" s="92" t="s">
        <v>1436</v>
      </c>
      <c r="J364" s="85"/>
    </row>
    <row r="365" spans="1:10" ht="60" customHeight="1" x14ac:dyDescent="0.8">
      <c r="A365" s="85">
        <v>362</v>
      </c>
      <c r="B365" s="85">
        <v>375</v>
      </c>
      <c r="C365" s="87" t="s">
        <v>914</v>
      </c>
      <c r="D365" s="88" t="s">
        <v>1063</v>
      </c>
      <c r="E365" s="93">
        <v>30392</v>
      </c>
      <c r="F365" s="87" t="s">
        <v>528</v>
      </c>
      <c r="G365" s="88" t="s">
        <v>365</v>
      </c>
      <c r="H365" s="94" t="s">
        <v>1914</v>
      </c>
      <c r="I365" s="92" t="s">
        <v>1437</v>
      </c>
      <c r="J365" s="85"/>
    </row>
    <row r="366" spans="1:10" ht="60" customHeight="1" x14ac:dyDescent="0.8">
      <c r="A366" s="85">
        <v>363</v>
      </c>
      <c r="B366" s="85">
        <v>376</v>
      </c>
      <c r="C366" s="87" t="s">
        <v>915</v>
      </c>
      <c r="D366" s="88" t="s">
        <v>1061</v>
      </c>
      <c r="E366" s="89">
        <v>26727</v>
      </c>
      <c r="F366" s="87" t="s">
        <v>528</v>
      </c>
      <c r="G366" s="90" t="s">
        <v>366</v>
      </c>
      <c r="H366" s="91" t="s">
        <v>1915</v>
      </c>
      <c r="I366" s="92" t="s">
        <v>1438</v>
      </c>
      <c r="J366" s="85"/>
    </row>
    <row r="367" spans="1:10" ht="60" customHeight="1" x14ac:dyDescent="0.8">
      <c r="A367" s="85">
        <v>364</v>
      </c>
      <c r="B367" s="85">
        <v>377</v>
      </c>
      <c r="C367" s="87" t="s">
        <v>916</v>
      </c>
      <c r="D367" s="88" t="s">
        <v>1061</v>
      </c>
      <c r="E367" s="89">
        <v>29823</v>
      </c>
      <c r="F367" s="87" t="s">
        <v>528</v>
      </c>
      <c r="G367" s="90" t="s">
        <v>367</v>
      </c>
      <c r="H367" s="91" t="s">
        <v>1916</v>
      </c>
      <c r="I367" s="92" t="s">
        <v>1439</v>
      </c>
      <c r="J367" s="85"/>
    </row>
    <row r="368" spans="1:10" ht="60" customHeight="1" x14ac:dyDescent="0.8">
      <c r="A368" s="85">
        <v>365</v>
      </c>
      <c r="B368" s="85">
        <v>379</v>
      </c>
      <c r="C368" s="87" t="s">
        <v>918</v>
      </c>
      <c r="D368" s="88" t="s">
        <v>1061</v>
      </c>
      <c r="E368" s="89">
        <v>29072</v>
      </c>
      <c r="F368" s="87" t="s">
        <v>528</v>
      </c>
      <c r="G368" s="90" t="s">
        <v>369</v>
      </c>
      <c r="H368" s="91" t="s">
        <v>1917</v>
      </c>
      <c r="I368" s="92" t="s">
        <v>1441</v>
      </c>
      <c r="J368" s="85"/>
    </row>
    <row r="369" spans="1:10" ht="60" customHeight="1" x14ac:dyDescent="0.8">
      <c r="A369" s="85">
        <v>366</v>
      </c>
      <c r="B369" s="85">
        <v>380</v>
      </c>
      <c r="C369" s="87" t="s">
        <v>919</v>
      </c>
      <c r="D369" s="88" t="s">
        <v>1061</v>
      </c>
      <c r="E369" s="93">
        <v>36041</v>
      </c>
      <c r="F369" s="87" t="s">
        <v>528</v>
      </c>
      <c r="G369" s="88" t="s">
        <v>370</v>
      </c>
      <c r="H369" s="94" t="s">
        <v>1918</v>
      </c>
      <c r="I369" s="92" t="s">
        <v>1442</v>
      </c>
      <c r="J369" s="85"/>
    </row>
    <row r="370" spans="1:10" ht="60" customHeight="1" x14ac:dyDescent="0.8">
      <c r="A370" s="85">
        <v>367</v>
      </c>
      <c r="B370" s="85">
        <v>382</v>
      </c>
      <c r="C370" s="87" t="s">
        <v>921</v>
      </c>
      <c r="D370" s="88" t="s">
        <v>1063</v>
      </c>
      <c r="E370" s="89">
        <v>33335</v>
      </c>
      <c r="F370" s="87" t="s">
        <v>528</v>
      </c>
      <c r="G370" s="90" t="s">
        <v>372</v>
      </c>
      <c r="H370" s="91" t="s">
        <v>1919</v>
      </c>
      <c r="I370" s="92" t="s">
        <v>1444</v>
      </c>
      <c r="J370" s="85"/>
    </row>
    <row r="371" spans="1:10" ht="60" customHeight="1" x14ac:dyDescent="0.8">
      <c r="A371" s="85">
        <v>368</v>
      </c>
      <c r="B371" s="85">
        <v>383</v>
      </c>
      <c r="C371" s="87" t="s">
        <v>922</v>
      </c>
      <c r="D371" s="88" t="s">
        <v>1061</v>
      </c>
      <c r="E371" s="89">
        <v>32273</v>
      </c>
      <c r="F371" s="87" t="s">
        <v>528</v>
      </c>
      <c r="G371" s="90" t="s">
        <v>373</v>
      </c>
      <c r="H371" s="91" t="s">
        <v>1920</v>
      </c>
      <c r="I371" s="92" t="s">
        <v>1445</v>
      </c>
      <c r="J371" s="85"/>
    </row>
    <row r="372" spans="1:10" ht="60" customHeight="1" x14ac:dyDescent="0.8">
      <c r="A372" s="85">
        <v>369</v>
      </c>
      <c r="B372" s="85">
        <v>384</v>
      </c>
      <c r="C372" s="87" t="s">
        <v>923</v>
      </c>
      <c r="D372" s="88" t="s">
        <v>1061</v>
      </c>
      <c r="E372" s="93">
        <v>29995</v>
      </c>
      <c r="F372" s="87" t="s">
        <v>528</v>
      </c>
      <c r="G372" s="88" t="s">
        <v>374</v>
      </c>
      <c r="H372" s="94" t="s">
        <v>1921</v>
      </c>
      <c r="I372" s="92" t="s">
        <v>1446</v>
      </c>
      <c r="J372" s="85"/>
    </row>
    <row r="373" spans="1:10" ht="60" customHeight="1" x14ac:dyDescent="0.8">
      <c r="A373" s="85">
        <v>370</v>
      </c>
      <c r="B373" s="85">
        <v>385</v>
      </c>
      <c r="C373" s="87" t="s">
        <v>924</v>
      </c>
      <c r="D373" s="88" t="s">
        <v>1061</v>
      </c>
      <c r="E373" s="89">
        <v>32215</v>
      </c>
      <c r="F373" s="87" t="s">
        <v>528</v>
      </c>
      <c r="G373" s="90" t="s">
        <v>375</v>
      </c>
      <c r="H373" s="91" t="s">
        <v>1922</v>
      </c>
      <c r="I373" s="92" t="s">
        <v>1447</v>
      </c>
      <c r="J373" s="85"/>
    </row>
    <row r="374" spans="1:10" ht="60" customHeight="1" x14ac:dyDescent="0.8">
      <c r="A374" s="85">
        <v>371</v>
      </c>
      <c r="B374" s="85">
        <v>386</v>
      </c>
      <c r="C374" s="87" t="s">
        <v>926</v>
      </c>
      <c r="D374" s="88" t="s">
        <v>1061</v>
      </c>
      <c r="E374" s="89">
        <v>36389</v>
      </c>
      <c r="F374" s="87" t="s">
        <v>528</v>
      </c>
      <c r="G374" s="90" t="s">
        <v>377</v>
      </c>
      <c r="H374" s="91" t="s">
        <v>1923</v>
      </c>
      <c r="I374" s="92" t="s">
        <v>1448</v>
      </c>
      <c r="J374" s="85"/>
    </row>
    <row r="375" spans="1:10" ht="60" customHeight="1" x14ac:dyDescent="0.8">
      <c r="A375" s="85">
        <v>372</v>
      </c>
      <c r="B375" s="85">
        <v>387</v>
      </c>
      <c r="C375" s="87" t="s">
        <v>927</v>
      </c>
      <c r="D375" s="88" t="s">
        <v>1061</v>
      </c>
      <c r="E375" s="95">
        <v>30339</v>
      </c>
      <c r="F375" s="87" t="s">
        <v>528</v>
      </c>
      <c r="G375" s="96" t="s">
        <v>378</v>
      </c>
      <c r="H375" s="97" t="s">
        <v>1924</v>
      </c>
      <c r="I375" s="92" t="s">
        <v>1449</v>
      </c>
      <c r="J375" s="85"/>
    </row>
    <row r="376" spans="1:10" ht="60" customHeight="1" x14ac:dyDescent="0.8">
      <c r="A376" s="85">
        <v>373</v>
      </c>
      <c r="B376" s="85">
        <v>388</v>
      </c>
      <c r="C376" s="87" t="s">
        <v>928</v>
      </c>
      <c r="D376" s="88" t="s">
        <v>1061</v>
      </c>
      <c r="E376" s="95">
        <v>36759</v>
      </c>
      <c r="F376" s="87" t="s">
        <v>528</v>
      </c>
      <c r="G376" s="96" t="s">
        <v>379</v>
      </c>
      <c r="H376" s="97" t="s">
        <v>1925</v>
      </c>
      <c r="I376" s="92" t="s">
        <v>1450</v>
      </c>
      <c r="J376" s="85"/>
    </row>
    <row r="377" spans="1:10" ht="60" customHeight="1" x14ac:dyDescent="0.8">
      <c r="A377" s="85">
        <v>374</v>
      </c>
      <c r="B377" s="85">
        <v>389</v>
      </c>
      <c r="C377" s="87" t="s">
        <v>929</v>
      </c>
      <c r="D377" s="88" t="s">
        <v>1061</v>
      </c>
      <c r="E377" s="93">
        <v>32998</v>
      </c>
      <c r="F377" s="87" t="s">
        <v>528</v>
      </c>
      <c r="G377" s="88" t="s">
        <v>531</v>
      </c>
      <c r="H377" s="94" t="s">
        <v>1926</v>
      </c>
      <c r="I377" s="92" t="s">
        <v>1451</v>
      </c>
      <c r="J377" s="85"/>
    </row>
    <row r="378" spans="1:10" ht="60" customHeight="1" x14ac:dyDescent="0.8">
      <c r="A378" s="85">
        <v>375</v>
      </c>
      <c r="B378" s="85">
        <v>390</v>
      </c>
      <c r="C378" s="87" t="s">
        <v>930</v>
      </c>
      <c r="D378" s="88" t="s">
        <v>1061</v>
      </c>
      <c r="E378" s="93">
        <v>36260</v>
      </c>
      <c r="F378" s="87" t="s">
        <v>528</v>
      </c>
      <c r="G378" s="88" t="s">
        <v>380</v>
      </c>
      <c r="H378" s="94" t="s">
        <v>1927</v>
      </c>
      <c r="I378" s="92" t="s">
        <v>1452</v>
      </c>
      <c r="J378" s="85"/>
    </row>
    <row r="379" spans="1:10" ht="60" customHeight="1" x14ac:dyDescent="0.8">
      <c r="A379" s="85">
        <v>376</v>
      </c>
      <c r="B379" s="85">
        <v>391</v>
      </c>
      <c r="C379" s="87" t="s">
        <v>931</v>
      </c>
      <c r="D379" s="88" t="s">
        <v>1063</v>
      </c>
      <c r="E379" s="93">
        <v>36537</v>
      </c>
      <c r="F379" s="87" t="s">
        <v>528</v>
      </c>
      <c r="G379" s="88" t="s">
        <v>381</v>
      </c>
      <c r="H379" s="94" t="s">
        <v>1928</v>
      </c>
      <c r="I379" s="92" t="s">
        <v>1453</v>
      </c>
      <c r="J379" s="85"/>
    </row>
    <row r="380" spans="1:10" ht="60" customHeight="1" x14ac:dyDescent="0.8">
      <c r="A380" s="85">
        <v>377</v>
      </c>
      <c r="B380" s="85">
        <v>392</v>
      </c>
      <c r="C380" s="87" t="s">
        <v>932</v>
      </c>
      <c r="D380" s="88" t="s">
        <v>1061</v>
      </c>
      <c r="E380" s="93">
        <v>34555</v>
      </c>
      <c r="F380" s="87" t="s">
        <v>528</v>
      </c>
      <c r="G380" s="88" t="s">
        <v>382</v>
      </c>
      <c r="H380" s="94" t="s">
        <v>1929</v>
      </c>
      <c r="I380" s="92" t="s">
        <v>1454</v>
      </c>
      <c r="J380" s="85"/>
    </row>
    <row r="381" spans="1:10" ht="60" customHeight="1" x14ac:dyDescent="0.8">
      <c r="A381" s="85">
        <v>378</v>
      </c>
      <c r="B381" s="85">
        <v>393</v>
      </c>
      <c r="C381" s="87" t="s">
        <v>933</v>
      </c>
      <c r="D381" s="88" t="s">
        <v>1061</v>
      </c>
      <c r="E381" s="93">
        <v>35253</v>
      </c>
      <c r="F381" s="87" t="s">
        <v>528</v>
      </c>
      <c r="G381" s="88" t="s">
        <v>383</v>
      </c>
      <c r="H381" s="94" t="s">
        <v>1930</v>
      </c>
      <c r="I381" s="92" t="s">
        <v>1455</v>
      </c>
      <c r="J381" s="85"/>
    </row>
    <row r="382" spans="1:10" ht="60" customHeight="1" x14ac:dyDescent="0.8">
      <c r="A382" s="85">
        <v>379</v>
      </c>
      <c r="B382" s="85">
        <v>394</v>
      </c>
      <c r="C382" s="87" t="s">
        <v>934</v>
      </c>
      <c r="D382" s="88" t="s">
        <v>1063</v>
      </c>
      <c r="E382" s="93">
        <v>35872</v>
      </c>
      <c r="F382" s="87" t="s">
        <v>528</v>
      </c>
      <c r="G382" s="88" t="s">
        <v>384</v>
      </c>
      <c r="H382" s="94" t="s">
        <v>1931</v>
      </c>
      <c r="I382" s="92" t="s">
        <v>1456</v>
      </c>
      <c r="J382" s="85"/>
    </row>
    <row r="383" spans="1:10" ht="60" customHeight="1" x14ac:dyDescent="0.8">
      <c r="A383" s="85">
        <v>380</v>
      </c>
      <c r="B383" s="85">
        <v>395</v>
      </c>
      <c r="C383" s="87" t="s">
        <v>935</v>
      </c>
      <c r="D383" s="88" t="s">
        <v>1063</v>
      </c>
      <c r="E383" s="93">
        <v>36136</v>
      </c>
      <c r="F383" s="87" t="s">
        <v>528</v>
      </c>
      <c r="G383" s="88" t="s">
        <v>385</v>
      </c>
      <c r="H383" s="94" t="s">
        <v>1932</v>
      </c>
      <c r="I383" s="92" t="s">
        <v>1457</v>
      </c>
      <c r="J383" s="85"/>
    </row>
    <row r="384" spans="1:10" ht="60" customHeight="1" x14ac:dyDescent="0.8">
      <c r="A384" s="85">
        <v>381</v>
      </c>
      <c r="B384" s="85">
        <v>396</v>
      </c>
      <c r="C384" s="87" t="s">
        <v>936</v>
      </c>
      <c r="D384" s="88" t="s">
        <v>1061</v>
      </c>
      <c r="E384" s="93">
        <v>36252</v>
      </c>
      <c r="F384" s="87" t="s">
        <v>528</v>
      </c>
      <c r="G384" s="88" t="s">
        <v>386</v>
      </c>
      <c r="H384" s="94" t="s">
        <v>1933</v>
      </c>
      <c r="I384" s="92" t="s">
        <v>1458</v>
      </c>
      <c r="J384" s="85"/>
    </row>
    <row r="385" spans="1:10" ht="60" customHeight="1" x14ac:dyDescent="0.8">
      <c r="A385" s="85">
        <v>382</v>
      </c>
      <c r="B385" s="85">
        <v>397</v>
      </c>
      <c r="C385" s="87" t="s">
        <v>937</v>
      </c>
      <c r="D385" s="88" t="s">
        <v>1061</v>
      </c>
      <c r="E385" s="93">
        <v>34678</v>
      </c>
      <c r="F385" s="87" t="s">
        <v>528</v>
      </c>
      <c r="G385" s="88" t="s">
        <v>387</v>
      </c>
      <c r="H385" s="94" t="s">
        <v>1934</v>
      </c>
      <c r="I385" s="92" t="s">
        <v>1459</v>
      </c>
      <c r="J385" s="85"/>
    </row>
    <row r="386" spans="1:10" ht="60" customHeight="1" x14ac:dyDescent="0.8">
      <c r="A386" s="85">
        <v>383</v>
      </c>
      <c r="B386" s="85">
        <v>398</v>
      </c>
      <c r="C386" s="87" t="s">
        <v>938</v>
      </c>
      <c r="D386" s="88" t="s">
        <v>1061</v>
      </c>
      <c r="E386" s="93">
        <v>33963</v>
      </c>
      <c r="F386" s="87" t="s">
        <v>528</v>
      </c>
      <c r="G386" s="88" t="s">
        <v>388</v>
      </c>
      <c r="H386" s="94" t="s">
        <v>1935</v>
      </c>
      <c r="I386" s="92" t="s">
        <v>1460</v>
      </c>
      <c r="J386" s="85"/>
    </row>
    <row r="387" spans="1:10" ht="60" customHeight="1" x14ac:dyDescent="0.8">
      <c r="A387" s="85">
        <v>384</v>
      </c>
      <c r="B387" s="85">
        <v>399</v>
      </c>
      <c r="C387" s="87" t="s">
        <v>939</v>
      </c>
      <c r="D387" s="88" t="s">
        <v>1061</v>
      </c>
      <c r="E387" s="93">
        <v>34353</v>
      </c>
      <c r="F387" s="87" t="s">
        <v>528</v>
      </c>
      <c r="G387" s="88" t="s">
        <v>548</v>
      </c>
      <c r="H387" s="94" t="s">
        <v>1936</v>
      </c>
      <c r="I387" s="92" t="s">
        <v>1461</v>
      </c>
      <c r="J387" s="85"/>
    </row>
    <row r="388" spans="1:10" ht="60" customHeight="1" x14ac:dyDescent="0.8">
      <c r="A388" s="85">
        <v>385</v>
      </c>
      <c r="B388" s="85">
        <v>400</v>
      </c>
      <c r="C388" s="87" t="s">
        <v>925</v>
      </c>
      <c r="D388" s="88" t="s">
        <v>1061</v>
      </c>
      <c r="E388" s="89">
        <v>32518</v>
      </c>
      <c r="F388" s="87" t="s">
        <v>530</v>
      </c>
      <c r="G388" s="90" t="s">
        <v>376</v>
      </c>
      <c r="H388" s="91" t="s">
        <v>1937</v>
      </c>
      <c r="I388" s="92" t="s">
        <v>1462</v>
      </c>
      <c r="J388" s="85"/>
    </row>
    <row r="389" spans="1:10" ht="60" customHeight="1" x14ac:dyDescent="0.8">
      <c r="A389" s="85">
        <v>386</v>
      </c>
      <c r="B389" s="85">
        <v>401</v>
      </c>
      <c r="C389" s="87" t="s">
        <v>940</v>
      </c>
      <c r="D389" s="88" t="s">
        <v>1061</v>
      </c>
      <c r="E389" s="89">
        <v>33183</v>
      </c>
      <c r="F389" s="87" t="s">
        <v>530</v>
      </c>
      <c r="G389" s="90" t="s">
        <v>389</v>
      </c>
      <c r="H389" s="91" t="s">
        <v>1938</v>
      </c>
      <c r="I389" s="92" t="s">
        <v>1463</v>
      </c>
      <c r="J389" s="85"/>
    </row>
    <row r="390" spans="1:10" ht="60" customHeight="1" x14ac:dyDescent="0.8">
      <c r="A390" s="85">
        <v>387</v>
      </c>
      <c r="B390" s="85">
        <v>402</v>
      </c>
      <c r="C390" s="87" t="s">
        <v>941</v>
      </c>
      <c r="D390" s="88" t="s">
        <v>1061</v>
      </c>
      <c r="E390" s="93">
        <v>35037</v>
      </c>
      <c r="F390" s="87" t="s">
        <v>530</v>
      </c>
      <c r="G390" s="88" t="s">
        <v>390</v>
      </c>
      <c r="H390" s="94" t="s">
        <v>1939</v>
      </c>
      <c r="I390" s="92" t="s">
        <v>1464</v>
      </c>
      <c r="J390" s="85"/>
    </row>
    <row r="391" spans="1:10" ht="60" customHeight="1" x14ac:dyDescent="0.8">
      <c r="A391" s="85">
        <v>388</v>
      </c>
      <c r="B391" s="85">
        <v>403</v>
      </c>
      <c r="C391" s="87" t="s">
        <v>942</v>
      </c>
      <c r="D391" s="88" t="s">
        <v>1061</v>
      </c>
      <c r="E391" s="89">
        <v>33176</v>
      </c>
      <c r="F391" s="87" t="s">
        <v>530</v>
      </c>
      <c r="G391" s="90" t="s">
        <v>391</v>
      </c>
      <c r="H391" s="91" t="s">
        <v>1940</v>
      </c>
      <c r="I391" s="92" t="s">
        <v>1465</v>
      </c>
      <c r="J391" s="85"/>
    </row>
    <row r="392" spans="1:10" ht="60" customHeight="1" x14ac:dyDescent="0.8">
      <c r="A392" s="85">
        <v>389</v>
      </c>
      <c r="B392" s="85">
        <v>404</v>
      </c>
      <c r="C392" s="87" t="s">
        <v>943</v>
      </c>
      <c r="D392" s="88" t="s">
        <v>1061</v>
      </c>
      <c r="E392" s="89">
        <v>31570</v>
      </c>
      <c r="F392" s="87" t="s">
        <v>530</v>
      </c>
      <c r="G392" s="90" t="s">
        <v>392</v>
      </c>
      <c r="H392" s="91" t="s">
        <v>1941</v>
      </c>
      <c r="I392" s="92" t="s">
        <v>1466</v>
      </c>
      <c r="J392" s="85"/>
    </row>
    <row r="393" spans="1:10" ht="60" customHeight="1" x14ac:dyDescent="0.8">
      <c r="A393" s="85">
        <v>390</v>
      </c>
      <c r="B393" s="85">
        <v>405</v>
      </c>
      <c r="C393" s="87" t="s">
        <v>944</v>
      </c>
      <c r="D393" s="88" t="s">
        <v>1061</v>
      </c>
      <c r="E393" s="95">
        <v>35568</v>
      </c>
      <c r="F393" s="87" t="s">
        <v>530</v>
      </c>
      <c r="G393" s="96" t="s">
        <v>393</v>
      </c>
      <c r="H393" s="97" t="s">
        <v>1942</v>
      </c>
      <c r="I393" s="92" t="s">
        <v>1467</v>
      </c>
      <c r="J393" s="85"/>
    </row>
    <row r="394" spans="1:10" ht="60" customHeight="1" x14ac:dyDescent="0.8">
      <c r="A394" s="85">
        <v>391</v>
      </c>
      <c r="B394" s="85">
        <v>406</v>
      </c>
      <c r="C394" s="87" t="s">
        <v>945</v>
      </c>
      <c r="D394" s="88" t="s">
        <v>1061</v>
      </c>
      <c r="E394" s="95">
        <v>36611</v>
      </c>
      <c r="F394" s="87" t="s">
        <v>530</v>
      </c>
      <c r="G394" s="96" t="s">
        <v>394</v>
      </c>
      <c r="H394" s="97" t="s">
        <v>1943</v>
      </c>
      <c r="I394" s="92" t="s">
        <v>1468</v>
      </c>
      <c r="J394" s="85"/>
    </row>
    <row r="395" spans="1:10" ht="60" customHeight="1" x14ac:dyDescent="0.8">
      <c r="A395" s="85">
        <v>392</v>
      </c>
      <c r="B395" s="85">
        <v>407</v>
      </c>
      <c r="C395" s="87" t="s">
        <v>946</v>
      </c>
      <c r="D395" s="88" t="s">
        <v>1061</v>
      </c>
      <c r="E395" s="93">
        <v>36317</v>
      </c>
      <c r="F395" s="87" t="s">
        <v>530</v>
      </c>
      <c r="G395" s="88" t="s">
        <v>395</v>
      </c>
      <c r="H395" s="94" t="s">
        <v>1944</v>
      </c>
      <c r="I395" s="92" t="s">
        <v>1469</v>
      </c>
      <c r="J395" s="85"/>
    </row>
    <row r="396" spans="1:10" ht="60" customHeight="1" x14ac:dyDescent="0.8">
      <c r="A396" s="85">
        <v>393</v>
      </c>
      <c r="B396" s="85">
        <v>408</v>
      </c>
      <c r="C396" s="87" t="s">
        <v>947</v>
      </c>
      <c r="D396" s="88" t="s">
        <v>1061</v>
      </c>
      <c r="E396" s="93">
        <v>33155</v>
      </c>
      <c r="F396" s="87" t="s">
        <v>530</v>
      </c>
      <c r="G396" s="88" t="s">
        <v>396</v>
      </c>
      <c r="H396" s="94" t="s">
        <v>1945</v>
      </c>
      <c r="I396" s="92" t="s">
        <v>1470</v>
      </c>
      <c r="J396" s="85"/>
    </row>
    <row r="397" spans="1:10" ht="60" customHeight="1" x14ac:dyDescent="0.8">
      <c r="A397" s="85">
        <v>394</v>
      </c>
      <c r="B397" s="85">
        <v>409</v>
      </c>
      <c r="C397" s="87" t="s">
        <v>948</v>
      </c>
      <c r="D397" s="88" t="s">
        <v>1061</v>
      </c>
      <c r="E397" s="93">
        <v>33488</v>
      </c>
      <c r="F397" s="87" t="s">
        <v>530</v>
      </c>
      <c r="G397" s="88" t="s">
        <v>397</v>
      </c>
      <c r="H397" s="94" t="s">
        <v>1946</v>
      </c>
      <c r="I397" s="92" t="s">
        <v>1471</v>
      </c>
      <c r="J397" s="85"/>
    </row>
    <row r="398" spans="1:10" ht="60" customHeight="1" x14ac:dyDescent="0.8">
      <c r="A398" s="85">
        <v>395</v>
      </c>
      <c r="B398" s="85">
        <v>410</v>
      </c>
      <c r="C398" s="87" t="s">
        <v>949</v>
      </c>
      <c r="D398" s="88" t="s">
        <v>1061</v>
      </c>
      <c r="E398" s="93">
        <v>36727</v>
      </c>
      <c r="F398" s="87" t="s">
        <v>530</v>
      </c>
      <c r="G398" s="88" t="s">
        <v>398</v>
      </c>
      <c r="H398" s="94" t="s">
        <v>1947</v>
      </c>
      <c r="I398" s="92" t="s">
        <v>1472</v>
      </c>
      <c r="J398" s="85"/>
    </row>
    <row r="399" spans="1:10" ht="60" customHeight="1" x14ac:dyDescent="0.8">
      <c r="A399" s="85">
        <v>396</v>
      </c>
      <c r="B399" s="85">
        <v>412</v>
      </c>
      <c r="C399" s="87" t="s">
        <v>766</v>
      </c>
      <c r="D399" s="88" t="s">
        <v>1063</v>
      </c>
      <c r="E399" s="93">
        <v>36016</v>
      </c>
      <c r="F399" s="87" t="s">
        <v>514</v>
      </c>
      <c r="G399" s="88" t="s">
        <v>213</v>
      </c>
      <c r="H399" s="94" t="s">
        <v>1948</v>
      </c>
      <c r="I399" s="92" t="s">
        <v>1474</v>
      </c>
      <c r="J399" s="85"/>
    </row>
    <row r="400" spans="1:10" ht="60" customHeight="1" x14ac:dyDescent="0.8">
      <c r="A400" s="85">
        <v>397</v>
      </c>
      <c r="B400" s="85">
        <v>414</v>
      </c>
      <c r="C400" s="87" t="s">
        <v>951</v>
      </c>
      <c r="D400" s="88" t="s">
        <v>1061</v>
      </c>
      <c r="E400" s="89">
        <v>35771</v>
      </c>
      <c r="F400" s="87" t="s">
        <v>514</v>
      </c>
      <c r="G400" s="90" t="s">
        <v>400</v>
      </c>
      <c r="H400" s="91" t="s">
        <v>1949</v>
      </c>
      <c r="I400" s="92" t="s">
        <v>1476</v>
      </c>
      <c r="J400" s="85"/>
    </row>
    <row r="401" spans="1:10" ht="60" customHeight="1" x14ac:dyDescent="0.8">
      <c r="A401" s="85">
        <v>398</v>
      </c>
      <c r="B401" s="85">
        <v>415</v>
      </c>
      <c r="C401" s="87" t="s">
        <v>952</v>
      </c>
      <c r="D401" s="88" t="s">
        <v>1061</v>
      </c>
      <c r="E401" s="89">
        <v>29591</v>
      </c>
      <c r="F401" s="87" t="s">
        <v>514</v>
      </c>
      <c r="G401" s="90" t="s">
        <v>401</v>
      </c>
      <c r="H401" s="91" t="s">
        <v>1950</v>
      </c>
      <c r="I401" s="92" t="s">
        <v>1477</v>
      </c>
      <c r="J401" s="85"/>
    </row>
    <row r="402" spans="1:10" ht="60" customHeight="1" x14ac:dyDescent="0.8">
      <c r="A402" s="85">
        <v>399</v>
      </c>
      <c r="B402" s="85">
        <v>416</v>
      </c>
      <c r="C402" s="87" t="s">
        <v>953</v>
      </c>
      <c r="D402" s="88" t="s">
        <v>1061</v>
      </c>
      <c r="E402" s="89">
        <v>31087</v>
      </c>
      <c r="F402" s="87" t="s">
        <v>514</v>
      </c>
      <c r="G402" s="90" t="s">
        <v>402</v>
      </c>
      <c r="H402" s="91" t="s">
        <v>1951</v>
      </c>
      <c r="I402" s="92" t="s">
        <v>1478</v>
      </c>
      <c r="J402" s="85"/>
    </row>
    <row r="403" spans="1:10" ht="60" customHeight="1" x14ac:dyDescent="0.8">
      <c r="A403" s="85">
        <v>400</v>
      </c>
      <c r="B403" s="85">
        <v>417</v>
      </c>
      <c r="C403" s="87" t="s">
        <v>954</v>
      </c>
      <c r="D403" s="88" t="s">
        <v>1061</v>
      </c>
      <c r="E403" s="89">
        <v>32967</v>
      </c>
      <c r="F403" s="87" t="s">
        <v>514</v>
      </c>
      <c r="G403" s="90" t="s">
        <v>403</v>
      </c>
      <c r="H403" s="91" t="s">
        <v>1952</v>
      </c>
      <c r="I403" s="92" t="s">
        <v>1479</v>
      </c>
      <c r="J403" s="85"/>
    </row>
    <row r="404" spans="1:10" ht="60" customHeight="1" x14ac:dyDescent="0.8">
      <c r="A404" s="85">
        <v>401</v>
      </c>
      <c r="B404" s="85">
        <v>418</v>
      </c>
      <c r="C404" s="87" t="s">
        <v>955</v>
      </c>
      <c r="D404" s="88" t="s">
        <v>1063</v>
      </c>
      <c r="E404" s="93">
        <v>34099</v>
      </c>
      <c r="F404" s="87" t="s">
        <v>514</v>
      </c>
      <c r="G404" s="88" t="s">
        <v>404</v>
      </c>
      <c r="H404" s="94" t="s">
        <v>1953</v>
      </c>
      <c r="I404" s="92" t="s">
        <v>1480</v>
      </c>
      <c r="J404" s="85"/>
    </row>
    <row r="405" spans="1:10" ht="60" customHeight="1" x14ac:dyDescent="0.8">
      <c r="A405" s="85">
        <v>402</v>
      </c>
      <c r="B405" s="85">
        <v>419</v>
      </c>
      <c r="C405" s="87" t="s">
        <v>956</v>
      </c>
      <c r="D405" s="88" t="s">
        <v>1061</v>
      </c>
      <c r="E405" s="93">
        <v>29596</v>
      </c>
      <c r="F405" s="87" t="s">
        <v>514</v>
      </c>
      <c r="G405" s="88" t="s">
        <v>405</v>
      </c>
      <c r="H405" s="94" t="s">
        <v>1954</v>
      </c>
      <c r="I405" s="92" t="s">
        <v>1481</v>
      </c>
      <c r="J405" s="85"/>
    </row>
    <row r="406" spans="1:10" ht="60" customHeight="1" x14ac:dyDescent="0.8">
      <c r="A406" s="85">
        <v>403</v>
      </c>
      <c r="B406" s="85">
        <v>420</v>
      </c>
      <c r="C406" s="87" t="s">
        <v>957</v>
      </c>
      <c r="D406" s="88" t="s">
        <v>1063</v>
      </c>
      <c r="E406" s="93">
        <v>34230</v>
      </c>
      <c r="F406" s="87" t="s">
        <v>514</v>
      </c>
      <c r="G406" s="88" t="s">
        <v>406</v>
      </c>
      <c r="H406" s="94" t="s">
        <v>1955</v>
      </c>
      <c r="I406" s="92" t="s">
        <v>1482</v>
      </c>
      <c r="J406" s="85"/>
    </row>
    <row r="407" spans="1:10" ht="60" customHeight="1" x14ac:dyDescent="0.8">
      <c r="A407" s="85">
        <v>404</v>
      </c>
      <c r="B407" s="85">
        <v>421</v>
      </c>
      <c r="C407" s="87" t="s">
        <v>958</v>
      </c>
      <c r="D407" s="88" t="s">
        <v>1061</v>
      </c>
      <c r="E407" s="95">
        <v>35159</v>
      </c>
      <c r="F407" s="87" t="s">
        <v>514</v>
      </c>
      <c r="G407" s="96" t="s">
        <v>407</v>
      </c>
      <c r="H407" s="97" t="s">
        <v>1956</v>
      </c>
      <c r="I407" s="92" t="s">
        <v>1483</v>
      </c>
      <c r="J407" s="85"/>
    </row>
    <row r="408" spans="1:10" ht="60" customHeight="1" x14ac:dyDescent="0.8">
      <c r="A408" s="85">
        <v>405</v>
      </c>
      <c r="B408" s="85">
        <v>422</v>
      </c>
      <c r="C408" s="87" t="s">
        <v>959</v>
      </c>
      <c r="D408" s="88" t="s">
        <v>1063</v>
      </c>
      <c r="E408" s="93">
        <v>34075</v>
      </c>
      <c r="F408" s="87" t="s">
        <v>514</v>
      </c>
      <c r="G408" s="88" t="s">
        <v>408</v>
      </c>
      <c r="H408" s="94" t="s">
        <v>1957</v>
      </c>
      <c r="I408" s="92" t="s">
        <v>1484</v>
      </c>
      <c r="J408" s="85"/>
    </row>
    <row r="409" spans="1:10" ht="60" customHeight="1" x14ac:dyDescent="0.8">
      <c r="A409" s="85">
        <v>406</v>
      </c>
      <c r="B409" s="85">
        <v>423</v>
      </c>
      <c r="C409" s="87" t="s">
        <v>960</v>
      </c>
      <c r="D409" s="88" t="s">
        <v>1061</v>
      </c>
      <c r="E409" s="93">
        <v>32148</v>
      </c>
      <c r="F409" s="87" t="s">
        <v>514</v>
      </c>
      <c r="G409" s="88" t="s">
        <v>409</v>
      </c>
      <c r="H409" s="94" t="s">
        <v>1958</v>
      </c>
      <c r="I409" s="92" t="s">
        <v>1485</v>
      </c>
      <c r="J409" s="85"/>
    </row>
    <row r="410" spans="1:10" ht="60" customHeight="1" x14ac:dyDescent="0.8">
      <c r="A410" s="85">
        <v>407</v>
      </c>
      <c r="B410" s="85">
        <v>424</v>
      </c>
      <c r="C410" s="87" t="s">
        <v>214</v>
      </c>
      <c r="D410" s="88" t="s">
        <v>1061</v>
      </c>
      <c r="E410" s="93">
        <v>36180</v>
      </c>
      <c r="F410" s="87" t="s">
        <v>514</v>
      </c>
      <c r="G410" s="88" t="s">
        <v>215</v>
      </c>
      <c r="H410" s="94" t="s">
        <v>1959</v>
      </c>
      <c r="I410" s="92" t="s">
        <v>1486</v>
      </c>
      <c r="J410" s="85"/>
    </row>
    <row r="411" spans="1:10" ht="60" customHeight="1" x14ac:dyDescent="0.8">
      <c r="A411" s="85">
        <v>408</v>
      </c>
      <c r="B411" s="85">
        <v>425</v>
      </c>
      <c r="C411" s="87" t="s">
        <v>961</v>
      </c>
      <c r="D411" s="88" t="s">
        <v>1061</v>
      </c>
      <c r="E411" s="93">
        <v>36267</v>
      </c>
      <c r="F411" s="87" t="s">
        <v>514</v>
      </c>
      <c r="G411" s="88" t="s">
        <v>410</v>
      </c>
      <c r="H411" s="94" t="s">
        <v>1960</v>
      </c>
      <c r="I411" s="92" t="s">
        <v>1487</v>
      </c>
      <c r="J411" s="85"/>
    </row>
    <row r="412" spans="1:10" ht="60" customHeight="1" x14ac:dyDescent="0.8">
      <c r="A412" s="85">
        <v>409</v>
      </c>
      <c r="B412" s="85">
        <v>426</v>
      </c>
      <c r="C412" s="87" t="s">
        <v>962</v>
      </c>
      <c r="D412" s="88" t="s">
        <v>1061</v>
      </c>
      <c r="E412" s="93">
        <v>36261</v>
      </c>
      <c r="F412" s="87" t="s">
        <v>514</v>
      </c>
      <c r="G412" s="88" t="s">
        <v>411</v>
      </c>
      <c r="H412" s="94" t="s">
        <v>1961</v>
      </c>
      <c r="I412" s="92" t="s">
        <v>1488</v>
      </c>
      <c r="J412" s="85"/>
    </row>
    <row r="413" spans="1:10" ht="60" customHeight="1" x14ac:dyDescent="0.8">
      <c r="A413" s="85">
        <v>410</v>
      </c>
      <c r="B413" s="85">
        <v>427</v>
      </c>
      <c r="C413" s="87" t="s">
        <v>963</v>
      </c>
      <c r="D413" s="88" t="s">
        <v>1061</v>
      </c>
      <c r="E413" s="93">
        <v>30718</v>
      </c>
      <c r="F413" s="87" t="s">
        <v>514</v>
      </c>
      <c r="G413" s="88" t="s">
        <v>412</v>
      </c>
      <c r="H413" s="94" t="s">
        <v>1962</v>
      </c>
      <c r="I413" s="92" t="s">
        <v>1489</v>
      </c>
      <c r="J413" s="85"/>
    </row>
    <row r="414" spans="1:10" ht="60" customHeight="1" x14ac:dyDescent="0.8">
      <c r="A414" s="85">
        <v>411</v>
      </c>
      <c r="B414" s="85">
        <v>428</v>
      </c>
      <c r="C414" s="87" t="s">
        <v>964</v>
      </c>
      <c r="D414" s="88" t="s">
        <v>1063</v>
      </c>
      <c r="E414" s="93">
        <v>37101</v>
      </c>
      <c r="F414" s="87" t="s">
        <v>514</v>
      </c>
      <c r="G414" s="88" t="s">
        <v>413</v>
      </c>
      <c r="H414" s="94" t="s">
        <v>1963</v>
      </c>
      <c r="I414" s="92" t="s">
        <v>1490</v>
      </c>
      <c r="J414" s="85"/>
    </row>
    <row r="415" spans="1:10" ht="60" customHeight="1" x14ac:dyDescent="0.8">
      <c r="A415" s="85">
        <v>412</v>
      </c>
      <c r="B415" s="85">
        <v>429</v>
      </c>
      <c r="C415" s="87" t="s">
        <v>965</v>
      </c>
      <c r="D415" s="88" t="s">
        <v>1061</v>
      </c>
      <c r="E415" s="93">
        <v>36503</v>
      </c>
      <c r="F415" s="87" t="s">
        <v>514</v>
      </c>
      <c r="G415" s="88" t="s">
        <v>414</v>
      </c>
      <c r="H415" s="94" t="s">
        <v>1964</v>
      </c>
      <c r="I415" s="92" t="s">
        <v>1491</v>
      </c>
      <c r="J415" s="85"/>
    </row>
    <row r="416" spans="1:10" ht="60" customHeight="1" x14ac:dyDescent="0.8">
      <c r="A416" s="85">
        <v>413</v>
      </c>
      <c r="B416" s="85">
        <v>430</v>
      </c>
      <c r="C416" s="87" t="s">
        <v>966</v>
      </c>
      <c r="D416" s="88" t="s">
        <v>1061</v>
      </c>
      <c r="E416" s="93">
        <v>33943</v>
      </c>
      <c r="F416" s="87" t="s">
        <v>514</v>
      </c>
      <c r="G416" s="88" t="s">
        <v>415</v>
      </c>
      <c r="H416" s="94" t="s">
        <v>1965</v>
      </c>
      <c r="I416" s="92" t="s">
        <v>1492</v>
      </c>
      <c r="J416" s="85"/>
    </row>
    <row r="417" spans="1:10" ht="60" customHeight="1" x14ac:dyDescent="0.8">
      <c r="A417" s="85">
        <v>414</v>
      </c>
      <c r="B417" s="85">
        <v>431</v>
      </c>
      <c r="C417" s="87" t="s">
        <v>967</v>
      </c>
      <c r="D417" s="88" t="s">
        <v>1061</v>
      </c>
      <c r="E417" s="93">
        <v>33279</v>
      </c>
      <c r="F417" s="87" t="s">
        <v>514</v>
      </c>
      <c r="G417" s="88" t="s">
        <v>416</v>
      </c>
      <c r="H417" s="94" t="s">
        <v>1966</v>
      </c>
      <c r="I417" s="92" t="s">
        <v>1493</v>
      </c>
      <c r="J417" s="85"/>
    </row>
    <row r="418" spans="1:10" ht="60" customHeight="1" x14ac:dyDescent="0.8">
      <c r="A418" s="85">
        <v>415</v>
      </c>
      <c r="B418" s="85">
        <v>432</v>
      </c>
      <c r="C418" s="87" t="s">
        <v>549</v>
      </c>
      <c r="D418" s="88" t="s">
        <v>1061</v>
      </c>
      <c r="E418" s="93">
        <v>36379</v>
      </c>
      <c r="F418" s="87" t="s">
        <v>514</v>
      </c>
      <c r="G418" s="101" t="s">
        <v>2028</v>
      </c>
      <c r="H418" s="94" t="s">
        <v>1967</v>
      </c>
      <c r="I418" s="92" t="s">
        <v>1494</v>
      </c>
      <c r="J418" s="85"/>
    </row>
    <row r="419" spans="1:10" ht="60" customHeight="1" x14ac:dyDescent="0.8">
      <c r="A419" s="85">
        <v>416</v>
      </c>
      <c r="B419" s="85">
        <v>433</v>
      </c>
      <c r="C419" s="87" t="s">
        <v>757</v>
      </c>
      <c r="D419" s="88" t="s">
        <v>1061</v>
      </c>
      <c r="E419" s="89">
        <v>31634</v>
      </c>
      <c r="F419" s="87" t="s">
        <v>511</v>
      </c>
      <c r="G419" s="90" t="s">
        <v>204</v>
      </c>
      <c r="H419" s="91" t="s">
        <v>1968</v>
      </c>
      <c r="I419" s="92" t="s">
        <v>1495</v>
      </c>
      <c r="J419" s="85"/>
    </row>
    <row r="420" spans="1:10" ht="60" customHeight="1" x14ac:dyDescent="0.8">
      <c r="A420" s="85">
        <v>417</v>
      </c>
      <c r="B420" s="85">
        <v>434</v>
      </c>
      <c r="C420" s="87" t="s">
        <v>771</v>
      </c>
      <c r="D420" s="88" t="s">
        <v>1063</v>
      </c>
      <c r="E420" s="93">
        <v>36259</v>
      </c>
      <c r="F420" s="87" t="s">
        <v>511</v>
      </c>
      <c r="G420" s="88" t="s">
        <v>220</v>
      </c>
      <c r="H420" s="94" t="s">
        <v>1969</v>
      </c>
      <c r="I420" s="92" t="s">
        <v>1496</v>
      </c>
      <c r="J420" s="85"/>
    </row>
    <row r="421" spans="1:10" ht="60" customHeight="1" x14ac:dyDescent="0.8">
      <c r="A421" s="85">
        <v>418</v>
      </c>
      <c r="B421" s="85">
        <v>435</v>
      </c>
      <c r="C421" s="87" t="s">
        <v>968</v>
      </c>
      <c r="D421" s="88" t="s">
        <v>1061</v>
      </c>
      <c r="E421" s="89">
        <v>28193</v>
      </c>
      <c r="F421" s="87" t="s">
        <v>511</v>
      </c>
      <c r="G421" s="90" t="s">
        <v>417</v>
      </c>
      <c r="H421" s="91" t="s">
        <v>1970</v>
      </c>
      <c r="I421" s="92" t="s">
        <v>1497</v>
      </c>
      <c r="J421" s="85"/>
    </row>
    <row r="422" spans="1:10" ht="60" customHeight="1" x14ac:dyDescent="0.8">
      <c r="A422" s="85">
        <v>419</v>
      </c>
      <c r="B422" s="85">
        <v>436</v>
      </c>
      <c r="C422" s="87" t="s">
        <v>969</v>
      </c>
      <c r="D422" s="88" t="s">
        <v>1061</v>
      </c>
      <c r="E422" s="93">
        <v>34440</v>
      </c>
      <c r="F422" s="87" t="s">
        <v>511</v>
      </c>
      <c r="G422" s="88" t="s">
        <v>418</v>
      </c>
      <c r="H422" s="94" t="s">
        <v>1971</v>
      </c>
      <c r="I422" s="92" t="s">
        <v>1498</v>
      </c>
      <c r="J422" s="85"/>
    </row>
    <row r="423" spans="1:10" ht="60" customHeight="1" x14ac:dyDescent="0.8">
      <c r="A423" s="85">
        <v>420</v>
      </c>
      <c r="B423" s="85">
        <v>437</v>
      </c>
      <c r="C423" s="87" t="s">
        <v>970</v>
      </c>
      <c r="D423" s="88" t="s">
        <v>1061</v>
      </c>
      <c r="E423" s="89">
        <v>34369</v>
      </c>
      <c r="F423" s="87" t="s">
        <v>511</v>
      </c>
      <c r="G423" s="90" t="s">
        <v>419</v>
      </c>
      <c r="H423" s="91" t="s">
        <v>1972</v>
      </c>
      <c r="I423" s="92" t="s">
        <v>1499</v>
      </c>
      <c r="J423" s="85"/>
    </row>
    <row r="424" spans="1:10" ht="60" customHeight="1" x14ac:dyDescent="0.8">
      <c r="A424" s="85">
        <v>421</v>
      </c>
      <c r="B424" s="85">
        <v>438</v>
      </c>
      <c r="C424" s="87" t="s">
        <v>971</v>
      </c>
      <c r="D424" s="88" t="s">
        <v>1061</v>
      </c>
      <c r="E424" s="89">
        <v>35111</v>
      </c>
      <c r="F424" s="87" t="s">
        <v>511</v>
      </c>
      <c r="G424" s="90" t="s">
        <v>420</v>
      </c>
      <c r="H424" s="91" t="s">
        <v>1973</v>
      </c>
      <c r="I424" s="92" t="s">
        <v>1500</v>
      </c>
      <c r="J424" s="85"/>
    </row>
    <row r="425" spans="1:10" ht="60" customHeight="1" x14ac:dyDescent="0.8">
      <c r="A425" s="85">
        <v>422</v>
      </c>
      <c r="B425" s="85">
        <v>439</v>
      </c>
      <c r="C425" s="87" t="s">
        <v>972</v>
      </c>
      <c r="D425" s="88" t="s">
        <v>1063</v>
      </c>
      <c r="E425" s="95">
        <v>35346</v>
      </c>
      <c r="F425" s="87" t="s">
        <v>511</v>
      </c>
      <c r="G425" s="96" t="s">
        <v>421</v>
      </c>
      <c r="H425" s="97" t="s">
        <v>1974</v>
      </c>
      <c r="I425" s="92" t="s">
        <v>1501</v>
      </c>
      <c r="J425" s="85"/>
    </row>
    <row r="426" spans="1:10" ht="60" customHeight="1" x14ac:dyDescent="0.8">
      <c r="A426" s="85">
        <v>423</v>
      </c>
      <c r="B426" s="85">
        <v>440</v>
      </c>
      <c r="C426" s="87" t="s">
        <v>973</v>
      </c>
      <c r="D426" s="88" t="s">
        <v>1061</v>
      </c>
      <c r="E426" s="95">
        <v>34335</v>
      </c>
      <c r="F426" s="87" t="s">
        <v>511</v>
      </c>
      <c r="G426" s="96" t="s">
        <v>422</v>
      </c>
      <c r="H426" s="97" t="s">
        <v>1975</v>
      </c>
      <c r="I426" s="92" t="s">
        <v>1502</v>
      </c>
      <c r="J426" s="85"/>
    </row>
    <row r="427" spans="1:10" ht="60" customHeight="1" x14ac:dyDescent="0.8">
      <c r="A427" s="85">
        <v>424</v>
      </c>
      <c r="B427" s="85">
        <v>441</v>
      </c>
      <c r="C427" s="87" t="s">
        <v>974</v>
      </c>
      <c r="D427" s="88" t="s">
        <v>1061</v>
      </c>
      <c r="E427" s="95">
        <v>35381</v>
      </c>
      <c r="F427" s="87" t="s">
        <v>511</v>
      </c>
      <c r="G427" s="96" t="s">
        <v>423</v>
      </c>
      <c r="H427" s="97" t="s">
        <v>1976</v>
      </c>
      <c r="I427" s="92" t="s">
        <v>1503</v>
      </c>
      <c r="J427" s="85"/>
    </row>
    <row r="428" spans="1:10" ht="60" customHeight="1" x14ac:dyDescent="0.8">
      <c r="A428" s="85">
        <v>425</v>
      </c>
      <c r="B428" s="85">
        <v>442</v>
      </c>
      <c r="C428" s="87" t="s">
        <v>975</v>
      </c>
      <c r="D428" s="88" t="s">
        <v>1061</v>
      </c>
      <c r="E428" s="93">
        <v>33701</v>
      </c>
      <c r="F428" s="87" t="s">
        <v>511</v>
      </c>
      <c r="G428" s="88" t="s">
        <v>424</v>
      </c>
      <c r="H428" s="94" t="s">
        <v>1977</v>
      </c>
      <c r="I428" s="92" t="s">
        <v>1504</v>
      </c>
      <c r="J428" s="85"/>
    </row>
    <row r="429" spans="1:10" ht="60" customHeight="1" x14ac:dyDescent="0.8">
      <c r="A429" s="85">
        <v>426</v>
      </c>
      <c r="B429" s="85">
        <v>443</v>
      </c>
      <c r="C429" s="87" t="s">
        <v>976</v>
      </c>
      <c r="D429" s="88" t="s">
        <v>1061</v>
      </c>
      <c r="E429" s="93">
        <v>36682</v>
      </c>
      <c r="F429" s="87" t="s">
        <v>511</v>
      </c>
      <c r="G429" s="88" t="s">
        <v>425</v>
      </c>
      <c r="H429" s="94" t="s">
        <v>1978</v>
      </c>
      <c r="I429" s="92" t="s">
        <v>1505</v>
      </c>
      <c r="J429" s="85"/>
    </row>
    <row r="430" spans="1:10" ht="60" customHeight="1" x14ac:dyDescent="0.8">
      <c r="A430" s="85">
        <v>427</v>
      </c>
      <c r="B430" s="85">
        <v>444</v>
      </c>
      <c r="C430" s="87" t="s">
        <v>977</v>
      </c>
      <c r="D430" s="88" t="s">
        <v>1063</v>
      </c>
      <c r="E430" s="93">
        <v>35805</v>
      </c>
      <c r="F430" s="87" t="s">
        <v>511</v>
      </c>
      <c r="G430" s="88" t="s">
        <v>426</v>
      </c>
      <c r="H430" s="94" t="s">
        <v>1979</v>
      </c>
      <c r="I430" s="92" t="s">
        <v>1506</v>
      </c>
      <c r="J430" s="85"/>
    </row>
    <row r="431" spans="1:10" ht="60" customHeight="1" x14ac:dyDescent="0.8">
      <c r="A431" s="85">
        <v>428</v>
      </c>
      <c r="B431" s="85">
        <v>445</v>
      </c>
      <c r="C431" s="87" t="s">
        <v>978</v>
      </c>
      <c r="D431" s="88" t="s">
        <v>1061</v>
      </c>
      <c r="E431" s="93">
        <v>35595</v>
      </c>
      <c r="F431" s="87" t="s">
        <v>511</v>
      </c>
      <c r="G431" s="88" t="s">
        <v>427</v>
      </c>
      <c r="H431" s="94" t="s">
        <v>1980</v>
      </c>
      <c r="I431" s="92" t="s">
        <v>1507</v>
      </c>
      <c r="J431" s="85"/>
    </row>
    <row r="432" spans="1:10" ht="60" customHeight="1" x14ac:dyDescent="0.8">
      <c r="A432" s="85">
        <v>429</v>
      </c>
      <c r="B432" s="85">
        <v>446</v>
      </c>
      <c r="C432" s="87" t="s">
        <v>979</v>
      </c>
      <c r="D432" s="88" t="s">
        <v>1061</v>
      </c>
      <c r="E432" s="93">
        <v>33849</v>
      </c>
      <c r="F432" s="87" t="s">
        <v>511</v>
      </c>
      <c r="G432" s="88" t="s">
        <v>428</v>
      </c>
      <c r="H432" s="94" t="s">
        <v>1981</v>
      </c>
      <c r="I432" s="92" t="s">
        <v>1508</v>
      </c>
      <c r="J432" s="85"/>
    </row>
    <row r="433" spans="1:10" ht="60" customHeight="1" x14ac:dyDescent="0.8">
      <c r="A433" s="85">
        <v>430</v>
      </c>
      <c r="B433" s="85">
        <v>448</v>
      </c>
      <c r="C433" s="87" t="s">
        <v>981</v>
      </c>
      <c r="D433" s="88" t="s">
        <v>1061</v>
      </c>
      <c r="E433" s="93">
        <v>36901</v>
      </c>
      <c r="F433" s="87" t="s">
        <v>511</v>
      </c>
      <c r="G433" s="88" t="s">
        <v>429</v>
      </c>
      <c r="H433" s="94" t="s">
        <v>1982</v>
      </c>
      <c r="I433" s="92" t="s">
        <v>1510</v>
      </c>
      <c r="J433" s="85"/>
    </row>
    <row r="434" spans="1:10" ht="60" customHeight="1" x14ac:dyDescent="0.8">
      <c r="A434" s="85">
        <v>431</v>
      </c>
      <c r="B434" s="85">
        <v>449</v>
      </c>
      <c r="C434" s="87" t="s">
        <v>982</v>
      </c>
      <c r="D434" s="88" t="s">
        <v>1061</v>
      </c>
      <c r="E434" s="93">
        <v>35482</v>
      </c>
      <c r="F434" s="87" t="s">
        <v>511</v>
      </c>
      <c r="G434" s="88" t="s">
        <v>430</v>
      </c>
      <c r="H434" s="94" t="s">
        <v>1983</v>
      </c>
      <c r="I434" s="92" t="s">
        <v>1511</v>
      </c>
      <c r="J434" s="85"/>
    </row>
    <row r="435" spans="1:10" ht="60" customHeight="1" x14ac:dyDescent="0.8">
      <c r="A435" s="85">
        <v>432</v>
      </c>
      <c r="B435" s="85">
        <v>450</v>
      </c>
      <c r="C435" s="87" t="s">
        <v>983</v>
      </c>
      <c r="D435" s="88" t="s">
        <v>1061</v>
      </c>
      <c r="E435" s="93">
        <v>36221</v>
      </c>
      <c r="F435" s="87" t="s">
        <v>511</v>
      </c>
      <c r="G435" s="88" t="s">
        <v>432</v>
      </c>
      <c r="H435" s="94" t="s">
        <v>1984</v>
      </c>
      <c r="I435" s="92" t="s">
        <v>1512</v>
      </c>
      <c r="J435" s="85"/>
    </row>
    <row r="436" spans="1:10" ht="60" customHeight="1" x14ac:dyDescent="0.8">
      <c r="A436" s="85">
        <v>433</v>
      </c>
      <c r="B436" s="85">
        <v>451</v>
      </c>
      <c r="C436" s="87" t="s">
        <v>984</v>
      </c>
      <c r="D436" s="88" t="s">
        <v>1061</v>
      </c>
      <c r="E436" s="93">
        <v>30961</v>
      </c>
      <c r="F436" s="87" t="s">
        <v>511</v>
      </c>
      <c r="G436" s="88" t="s">
        <v>431</v>
      </c>
      <c r="H436" s="94" t="s">
        <v>1985</v>
      </c>
      <c r="I436" s="92" t="s">
        <v>1513</v>
      </c>
      <c r="J436" s="85"/>
    </row>
    <row r="437" spans="1:10" ht="60" customHeight="1" x14ac:dyDescent="0.8">
      <c r="A437" s="85">
        <v>434</v>
      </c>
      <c r="B437" s="85">
        <v>452</v>
      </c>
      <c r="C437" s="87" t="s">
        <v>985</v>
      </c>
      <c r="D437" s="88" t="s">
        <v>1063</v>
      </c>
      <c r="E437" s="93">
        <v>34124</v>
      </c>
      <c r="F437" s="87" t="s">
        <v>511</v>
      </c>
      <c r="G437" s="88" t="s">
        <v>433</v>
      </c>
      <c r="H437" s="94" t="s">
        <v>1986</v>
      </c>
      <c r="I437" s="92" t="s">
        <v>1514</v>
      </c>
      <c r="J437" s="85"/>
    </row>
    <row r="438" spans="1:10" ht="60" customHeight="1" x14ac:dyDescent="0.8">
      <c r="A438" s="85">
        <v>435</v>
      </c>
      <c r="B438" s="85">
        <v>453</v>
      </c>
      <c r="C438" s="87" t="s">
        <v>986</v>
      </c>
      <c r="D438" s="88" t="s">
        <v>1061</v>
      </c>
      <c r="E438" s="93">
        <v>34433</v>
      </c>
      <c r="F438" s="87" t="s">
        <v>511</v>
      </c>
      <c r="G438" s="88" t="s">
        <v>434</v>
      </c>
      <c r="H438" s="94" t="s">
        <v>1987</v>
      </c>
      <c r="I438" s="92" t="s">
        <v>1515</v>
      </c>
      <c r="J438" s="85"/>
    </row>
    <row r="439" spans="1:10" ht="60" customHeight="1" x14ac:dyDescent="0.8">
      <c r="A439" s="85">
        <v>436</v>
      </c>
      <c r="B439" s="85">
        <v>454</v>
      </c>
      <c r="C439" s="87" t="s">
        <v>435</v>
      </c>
      <c r="D439" s="88" t="s">
        <v>1061</v>
      </c>
      <c r="E439" s="93">
        <v>35463</v>
      </c>
      <c r="F439" s="87" t="s">
        <v>511</v>
      </c>
      <c r="G439" s="88" t="s">
        <v>436</v>
      </c>
      <c r="H439" s="94" t="s">
        <v>1988</v>
      </c>
      <c r="I439" s="92" t="s">
        <v>1516</v>
      </c>
      <c r="J439" s="85"/>
    </row>
    <row r="440" spans="1:10" ht="60" customHeight="1" x14ac:dyDescent="0.8">
      <c r="A440" s="85">
        <v>437</v>
      </c>
      <c r="B440" s="85">
        <v>455</v>
      </c>
      <c r="C440" s="87" t="s">
        <v>551</v>
      </c>
      <c r="D440" s="88" t="s">
        <v>1063</v>
      </c>
      <c r="E440" s="93">
        <v>34801</v>
      </c>
      <c r="F440" s="87" t="s">
        <v>511</v>
      </c>
      <c r="G440" s="88" t="s">
        <v>552</v>
      </c>
      <c r="H440" s="94" t="s">
        <v>1989</v>
      </c>
      <c r="I440" s="92" t="s">
        <v>1517</v>
      </c>
      <c r="J440" s="85"/>
    </row>
    <row r="441" spans="1:10" ht="60" customHeight="1" x14ac:dyDescent="0.8">
      <c r="A441" s="85">
        <v>438</v>
      </c>
      <c r="B441" s="85">
        <v>456</v>
      </c>
      <c r="C441" s="87" t="s">
        <v>1012</v>
      </c>
      <c r="D441" s="88" t="s">
        <v>1061</v>
      </c>
      <c r="E441" s="89">
        <v>29014</v>
      </c>
      <c r="F441" s="87" t="s">
        <v>511</v>
      </c>
      <c r="G441" s="90" t="s">
        <v>462</v>
      </c>
      <c r="H441" s="91" t="s">
        <v>1990</v>
      </c>
      <c r="I441" s="92" t="s">
        <v>1518</v>
      </c>
      <c r="J441" s="85"/>
    </row>
    <row r="442" spans="1:10" ht="60" customHeight="1" x14ac:dyDescent="0.8">
      <c r="A442" s="85">
        <v>439</v>
      </c>
      <c r="B442" s="85">
        <v>457</v>
      </c>
      <c r="C442" s="87" t="s">
        <v>987</v>
      </c>
      <c r="D442" s="88" t="s">
        <v>1061</v>
      </c>
      <c r="E442" s="93">
        <v>33887</v>
      </c>
      <c r="F442" s="87" t="s">
        <v>534</v>
      </c>
      <c r="G442" s="88" t="s">
        <v>437</v>
      </c>
      <c r="H442" s="94" t="s">
        <v>1991</v>
      </c>
      <c r="I442" s="92" t="s">
        <v>1519</v>
      </c>
      <c r="J442" s="85"/>
    </row>
    <row r="443" spans="1:10" ht="60" customHeight="1" x14ac:dyDescent="0.8">
      <c r="A443" s="85">
        <v>440</v>
      </c>
      <c r="B443" s="85">
        <v>458</v>
      </c>
      <c r="C443" s="87" t="s">
        <v>988</v>
      </c>
      <c r="D443" s="88" t="s">
        <v>1063</v>
      </c>
      <c r="E443" s="89">
        <v>26666</v>
      </c>
      <c r="F443" s="87" t="s">
        <v>534</v>
      </c>
      <c r="G443" s="90" t="s">
        <v>438</v>
      </c>
      <c r="H443" s="91" t="s">
        <v>1992</v>
      </c>
      <c r="I443" s="92" t="s">
        <v>1520</v>
      </c>
      <c r="J443" s="85"/>
    </row>
    <row r="444" spans="1:10" ht="60" customHeight="1" x14ac:dyDescent="0.8">
      <c r="A444" s="85">
        <v>441</v>
      </c>
      <c r="B444" s="85">
        <v>459</v>
      </c>
      <c r="C444" s="87" t="s">
        <v>989</v>
      </c>
      <c r="D444" s="88" t="s">
        <v>1061</v>
      </c>
      <c r="E444" s="89">
        <v>33706</v>
      </c>
      <c r="F444" s="87" t="s">
        <v>534</v>
      </c>
      <c r="G444" s="90" t="s">
        <v>439</v>
      </c>
      <c r="H444" s="91" t="s">
        <v>1993</v>
      </c>
      <c r="I444" s="92" t="s">
        <v>1521</v>
      </c>
      <c r="J444" s="85"/>
    </row>
    <row r="445" spans="1:10" ht="60" customHeight="1" x14ac:dyDescent="0.8">
      <c r="A445" s="85">
        <v>442</v>
      </c>
      <c r="B445" s="85">
        <v>460</v>
      </c>
      <c r="C445" s="87" t="s">
        <v>990</v>
      </c>
      <c r="D445" s="88" t="s">
        <v>1061</v>
      </c>
      <c r="E445" s="93">
        <v>30317</v>
      </c>
      <c r="F445" s="87" t="s">
        <v>534</v>
      </c>
      <c r="G445" s="88" t="s">
        <v>440</v>
      </c>
      <c r="H445" s="94" t="s">
        <v>1994</v>
      </c>
      <c r="I445" s="92" t="s">
        <v>1522</v>
      </c>
      <c r="J445" s="85"/>
    </row>
    <row r="446" spans="1:10" ht="60" customHeight="1" x14ac:dyDescent="0.8">
      <c r="A446" s="85">
        <v>443</v>
      </c>
      <c r="B446" s="85">
        <v>461</v>
      </c>
      <c r="C446" s="87" t="s">
        <v>991</v>
      </c>
      <c r="D446" s="88" t="s">
        <v>1061</v>
      </c>
      <c r="E446" s="89">
        <v>28924</v>
      </c>
      <c r="F446" s="87" t="s">
        <v>534</v>
      </c>
      <c r="G446" s="90" t="s">
        <v>441</v>
      </c>
      <c r="H446" s="91" t="s">
        <v>1995</v>
      </c>
      <c r="I446" s="92" t="s">
        <v>1523</v>
      </c>
      <c r="J446" s="85"/>
    </row>
    <row r="447" spans="1:10" ht="60" customHeight="1" x14ac:dyDescent="0.8">
      <c r="A447" s="85">
        <v>444</v>
      </c>
      <c r="B447" s="85">
        <v>462</v>
      </c>
      <c r="C447" s="87" t="s">
        <v>992</v>
      </c>
      <c r="D447" s="88" t="s">
        <v>1061</v>
      </c>
      <c r="E447" s="89">
        <v>34034</v>
      </c>
      <c r="F447" s="87" t="s">
        <v>534</v>
      </c>
      <c r="G447" s="90" t="s">
        <v>442</v>
      </c>
      <c r="H447" s="91" t="s">
        <v>1996</v>
      </c>
      <c r="I447" s="92" t="s">
        <v>1524</v>
      </c>
      <c r="J447" s="85"/>
    </row>
    <row r="448" spans="1:10" ht="60" customHeight="1" x14ac:dyDescent="0.8">
      <c r="A448" s="85">
        <v>445</v>
      </c>
      <c r="B448" s="85">
        <v>463</v>
      </c>
      <c r="C448" s="87" t="s">
        <v>993</v>
      </c>
      <c r="D448" s="88" t="s">
        <v>1061</v>
      </c>
      <c r="E448" s="89">
        <v>35617</v>
      </c>
      <c r="F448" s="87" t="s">
        <v>534</v>
      </c>
      <c r="G448" s="90" t="s">
        <v>443</v>
      </c>
      <c r="H448" s="91" t="s">
        <v>1997</v>
      </c>
      <c r="I448" s="92" t="s">
        <v>1525</v>
      </c>
      <c r="J448" s="85"/>
    </row>
    <row r="449" spans="1:10" ht="60" customHeight="1" x14ac:dyDescent="0.8">
      <c r="A449" s="85">
        <v>446</v>
      </c>
      <c r="B449" s="85">
        <v>464</v>
      </c>
      <c r="C449" s="87" t="s">
        <v>994</v>
      </c>
      <c r="D449" s="88" t="s">
        <v>1061</v>
      </c>
      <c r="E449" s="89">
        <v>32968</v>
      </c>
      <c r="F449" s="87" t="s">
        <v>534</v>
      </c>
      <c r="G449" s="90" t="s">
        <v>444</v>
      </c>
      <c r="H449" s="91" t="s">
        <v>1998</v>
      </c>
      <c r="I449" s="92" t="s">
        <v>1526</v>
      </c>
      <c r="J449" s="85"/>
    </row>
    <row r="450" spans="1:10" ht="60" customHeight="1" x14ac:dyDescent="0.8">
      <c r="A450" s="85">
        <v>447</v>
      </c>
      <c r="B450" s="85">
        <v>465</v>
      </c>
      <c r="C450" s="87" t="s">
        <v>995</v>
      </c>
      <c r="D450" s="88" t="s">
        <v>1061</v>
      </c>
      <c r="E450" s="89">
        <v>34092</v>
      </c>
      <c r="F450" s="87" t="s">
        <v>534</v>
      </c>
      <c r="G450" s="90" t="s">
        <v>445</v>
      </c>
      <c r="H450" s="91" t="s">
        <v>1999</v>
      </c>
      <c r="I450" s="92" t="s">
        <v>1527</v>
      </c>
      <c r="J450" s="85"/>
    </row>
    <row r="451" spans="1:10" ht="60" customHeight="1" x14ac:dyDescent="0.8">
      <c r="A451" s="85">
        <v>448</v>
      </c>
      <c r="B451" s="85">
        <v>466</v>
      </c>
      <c r="C451" s="87" t="s">
        <v>996</v>
      </c>
      <c r="D451" s="88" t="s">
        <v>1061</v>
      </c>
      <c r="E451" s="93">
        <v>35462</v>
      </c>
      <c r="F451" s="87" t="s">
        <v>534</v>
      </c>
      <c r="G451" s="88" t="s">
        <v>446</v>
      </c>
      <c r="H451" s="94" t="s">
        <v>2000</v>
      </c>
      <c r="I451" s="92" t="s">
        <v>1528</v>
      </c>
      <c r="J451" s="85"/>
    </row>
    <row r="452" spans="1:10" ht="60" customHeight="1" x14ac:dyDescent="0.8">
      <c r="A452" s="85">
        <v>449</v>
      </c>
      <c r="B452" s="85">
        <v>467</v>
      </c>
      <c r="C452" s="87" t="s">
        <v>997</v>
      </c>
      <c r="D452" s="88" t="s">
        <v>1061</v>
      </c>
      <c r="E452" s="93">
        <v>36289</v>
      </c>
      <c r="F452" s="87" t="s">
        <v>534</v>
      </c>
      <c r="G452" s="88" t="s">
        <v>447</v>
      </c>
      <c r="H452" s="94" t="s">
        <v>2001</v>
      </c>
      <c r="I452" s="92" t="s">
        <v>1529</v>
      </c>
      <c r="J452" s="85"/>
    </row>
    <row r="453" spans="1:10" ht="60" customHeight="1" x14ac:dyDescent="0.8">
      <c r="A453" s="85">
        <v>450</v>
      </c>
      <c r="B453" s="85">
        <v>468</v>
      </c>
      <c r="C453" s="87" t="s">
        <v>998</v>
      </c>
      <c r="D453" s="88" t="s">
        <v>1061</v>
      </c>
      <c r="E453" s="95">
        <v>32649</v>
      </c>
      <c r="F453" s="87" t="s">
        <v>534</v>
      </c>
      <c r="G453" s="96" t="s">
        <v>448</v>
      </c>
      <c r="H453" s="97" t="s">
        <v>2002</v>
      </c>
      <c r="I453" s="92" t="s">
        <v>1530</v>
      </c>
      <c r="J453" s="85"/>
    </row>
    <row r="454" spans="1:10" ht="60" customHeight="1" x14ac:dyDescent="0.8">
      <c r="A454" s="85">
        <v>451</v>
      </c>
      <c r="B454" s="85">
        <v>469</v>
      </c>
      <c r="C454" s="87" t="s">
        <v>999</v>
      </c>
      <c r="D454" s="88" t="s">
        <v>1063</v>
      </c>
      <c r="E454" s="93">
        <v>33423</v>
      </c>
      <c r="F454" s="87" t="s">
        <v>534</v>
      </c>
      <c r="G454" s="88" t="s">
        <v>449</v>
      </c>
      <c r="H454" s="94" t="s">
        <v>2003</v>
      </c>
      <c r="I454" s="92" t="s">
        <v>1531</v>
      </c>
      <c r="J454" s="85"/>
    </row>
    <row r="455" spans="1:10" ht="60" customHeight="1" x14ac:dyDescent="0.8">
      <c r="A455" s="85">
        <v>452</v>
      </c>
      <c r="B455" s="85">
        <v>470</v>
      </c>
      <c r="C455" s="87" t="s">
        <v>1000</v>
      </c>
      <c r="D455" s="88" t="s">
        <v>1061</v>
      </c>
      <c r="E455" s="93">
        <v>36124</v>
      </c>
      <c r="F455" s="87" t="s">
        <v>534</v>
      </c>
      <c r="G455" s="88" t="s">
        <v>450</v>
      </c>
      <c r="H455" s="94" t="s">
        <v>2004</v>
      </c>
      <c r="I455" s="92" t="s">
        <v>1532</v>
      </c>
      <c r="J455" s="85"/>
    </row>
    <row r="456" spans="1:10" ht="60" customHeight="1" x14ac:dyDescent="0.8">
      <c r="A456" s="85">
        <v>453</v>
      </c>
      <c r="B456" s="85">
        <v>472</v>
      </c>
      <c r="C456" s="87" t="s">
        <v>1001</v>
      </c>
      <c r="D456" s="88" t="s">
        <v>1061</v>
      </c>
      <c r="E456" s="93">
        <v>36531</v>
      </c>
      <c r="F456" s="87" t="s">
        <v>535</v>
      </c>
      <c r="G456" s="88" t="s">
        <v>451</v>
      </c>
      <c r="H456" s="94" t="s">
        <v>2005</v>
      </c>
      <c r="I456" s="92" t="s">
        <v>1534</v>
      </c>
      <c r="J456" s="85"/>
    </row>
    <row r="457" spans="1:10" ht="60" customHeight="1" x14ac:dyDescent="0.8">
      <c r="A457" s="85">
        <v>454</v>
      </c>
      <c r="B457" s="85">
        <v>473</v>
      </c>
      <c r="C457" s="87" t="s">
        <v>1002</v>
      </c>
      <c r="D457" s="88" t="s">
        <v>1063</v>
      </c>
      <c r="E457" s="93">
        <v>36338</v>
      </c>
      <c r="F457" s="87" t="s">
        <v>535</v>
      </c>
      <c r="G457" s="88" t="s">
        <v>452</v>
      </c>
      <c r="H457" s="94" t="s">
        <v>2006</v>
      </c>
      <c r="I457" s="92" t="s">
        <v>1535</v>
      </c>
      <c r="J457" s="85"/>
    </row>
    <row r="458" spans="1:10" ht="60" customHeight="1" x14ac:dyDescent="0.8">
      <c r="A458" s="85">
        <v>455</v>
      </c>
      <c r="B458" s="85">
        <v>474</v>
      </c>
      <c r="C458" s="87" t="s">
        <v>1003</v>
      </c>
      <c r="D458" s="88" t="s">
        <v>1061</v>
      </c>
      <c r="E458" s="93">
        <v>35038</v>
      </c>
      <c r="F458" s="87" t="s">
        <v>535</v>
      </c>
      <c r="G458" s="88" t="s">
        <v>453</v>
      </c>
      <c r="H458" s="94" t="s">
        <v>2007</v>
      </c>
      <c r="I458" s="92" t="s">
        <v>1536</v>
      </c>
      <c r="J458" s="85"/>
    </row>
    <row r="459" spans="1:10" ht="60" customHeight="1" x14ac:dyDescent="0.8">
      <c r="A459" s="85">
        <v>456</v>
      </c>
      <c r="B459" s="85">
        <v>475</v>
      </c>
      <c r="C459" s="87" t="s">
        <v>1004</v>
      </c>
      <c r="D459" s="88" t="s">
        <v>1063</v>
      </c>
      <c r="E459" s="93">
        <v>36408</v>
      </c>
      <c r="F459" s="87" t="s">
        <v>535</v>
      </c>
      <c r="G459" s="88" t="s">
        <v>454</v>
      </c>
      <c r="H459" s="94" t="s">
        <v>2008</v>
      </c>
      <c r="I459" s="92" t="s">
        <v>1537</v>
      </c>
      <c r="J459" s="85"/>
    </row>
    <row r="460" spans="1:10" ht="60" customHeight="1" x14ac:dyDescent="0.8">
      <c r="A460" s="85">
        <v>457</v>
      </c>
      <c r="B460" s="85">
        <v>476</v>
      </c>
      <c r="C460" s="87" t="s">
        <v>1005</v>
      </c>
      <c r="D460" s="88" t="s">
        <v>1063</v>
      </c>
      <c r="E460" s="93">
        <v>36527</v>
      </c>
      <c r="F460" s="87" t="s">
        <v>535</v>
      </c>
      <c r="G460" s="88" t="s">
        <v>455</v>
      </c>
      <c r="H460" s="94" t="s">
        <v>2009</v>
      </c>
      <c r="I460" s="92" t="s">
        <v>1538</v>
      </c>
      <c r="J460" s="85"/>
    </row>
    <row r="461" spans="1:10" ht="60" customHeight="1" x14ac:dyDescent="0.8">
      <c r="A461" s="85">
        <v>458</v>
      </c>
      <c r="B461" s="85">
        <v>477</v>
      </c>
      <c r="C461" s="87" t="s">
        <v>1006</v>
      </c>
      <c r="D461" s="88" t="s">
        <v>1061</v>
      </c>
      <c r="E461" s="93">
        <v>35159</v>
      </c>
      <c r="F461" s="87" t="s">
        <v>535</v>
      </c>
      <c r="G461" s="88" t="s">
        <v>456</v>
      </c>
      <c r="H461" s="94" t="s">
        <v>2010</v>
      </c>
      <c r="I461" s="92" t="s">
        <v>1539</v>
      </c>
      <c r="J461" s="85"/>
    </row>
    <row r="462" spans="1:10" ht="60" customHeight="1" x14ac:dyDescent="0.8">
      <c r="A462" s="85">
        <v>459</v>
      </c>
      <c r="B462" s="85">
        <v>478</v>
      </c>
      <c r="C462" s="87" t="s">
        <v>1007</v>
      </c>
      <c r="D462" s="88" t="s">
        <v>1061</v>
      </c>
      <c r="E462" s="93">
        <v>33605</v>
      </c>
      <c r="F462" s="87" t="s">
        <v>535</v>
      </c>
      <c r="G462" s="88" t="s">
        <v>457</v>
      </c>
      <c r="H462" s="94" t="s">
        <v>2011</v>
      </c>
      <c r="I462" s="92" t="s">
        <v>1540</v>
      </c>
      <c r="J462" s="85"/>
    </row>
    <row r="463" spans="1:10" ht="60" customHeight="1" x14ac:dyDescent="0.8">
      <c r="A463" s="85">
        <v>460</v>
      </c>
      <c r="B463" s="85">
        <v>479</v>
      </c>
      <c r="C463" s="87" t="s">
        <v>1009</v>
      </c>
      <c r="D463" s="88" t="s">
        <v>1061</v>
      </c>
      <c r="E463" s="89">
        <v>33301</v>
      </c>
      <c r="F463" s="87" t="s">
        <v>537</v>
      </c>
      <c r="G463" s="90" t="s">
        <v>459</v>
      </c>
      <c r="H463" s="91" t="s">
        <v>2012</v>
      </c>
      <c r="I463" s="92" t="s">
        <v>1541</v>
      </c>
      <c r="J463" s="85"/>
    </row>
    <row r="464" spans="1:10" ht="60" customHeight="1" x14ac:dyDescent="0.8">
      <c r="A464" s="85">
        <v>461</v>
      </c>
      <c r="B464" s="85">
        <v>480</v>
      </c>
      <c r="C464" s="87" t="s">
        <v>1015</v>
      </c>
      <c r="D464" s="88" t="s">
        <v>1061</v>
      </c>
      <c r="E464" s="93">
        <v>33580</v>
      </c>
      <c r="F464" s="87" t="s">
        <v>537</v>
      </c>
      <c r="G464" s="88" t="s">
        <v>465</v>
      </c>
      <c r="H464" s="94" t="s">
        <v>2013</v>
      </c>
      <c r="I464" s="92" t="s">
        <v>1542</v>
      </c>
      <c r="J464" s="85"/>
    </row>
    <row r="465" spans="1:10" ht="60" customHeight="1" x14ac:dyDescent="0.8">
      <c r="A465" s="85">
        <v>462</v>
      </c>
      <c r="B465" s="85">
        <v>481</v>
      </c>
      <c r="C465" s="87" t="s">
        <v>1016</v>
      </c>
      <c r="D465" s="88" t="s">
        <v>1061</v>
      </c>
      <c r="E465" s="93">
        <v>35653</v>
      </c>
      <c r="F465" s="87" t="s">
        <v>537</v>
      </c>
      <c r="G465" s="88" t="s">
        <v>466</v>
      </c>
      <c r="H465" s="94" t="s">
        <v>2014</v>
      </c>
      <c r="I465" s="92" t="s">
        <v>1543</v>
      </c>
      <c r="J465" s="85"/>
    </row>
    <row r="466" spans="1:10" ht="60" customHeight="1" x14ac:dyDescent="0.8">
      <c r="A466" s="85">
        <v>463</v>
      </c>
      <c r="B466" s="85">
        <v>482</v>
      </c>
      <c r="C466" s="87" t="s">
        <v>472</v>
      </c>
      <c r="D466" s="88" t="s">
        <v>1061</v>
      </c>
      <c r="E466" s="89">
        <v>25451</v>
      </c>
      <c r="F466" s="87" t="s">
        <v>537</v>
      </c>
      <c r="G466" s="90" t="s">
        <v>473</v>
      </c>
      <c r="H466" s="91" t="s">
        <v>2015</v>
      </c>
      <c r="I466" s="92" t="s">
        <v>1544</v>
      </c>
      <c r="J466" s="85"/>
    </row>
    <row r="467" spans="1:10" ht="60" customHeight="1" x14ac:dyDescent="0.8">
      <c r="A467" s="85">
        <v>464</v>
      </c>
      <c r="B467" s="85">
        <v>483</v>
      </c>
      <c r="C467" s="87" t="s">
        <v>1022</v>
      </c>
      <c r="D467" s="88" t="s">
        <v>1063</v>
      </c>
      <c r="E467" s="93">
        <v>27646</v>
      </c>
      <c r="F467" s="87" t="s">
        <v>537</v>
      </c>
      <c r="G467" s="88" t="s">
        <v>474</v>
      </c>
      <c r="H467" s="94" t="s">
        <v>2016</v>
      </c>
      <c r="I467" s="92" t="s">
        <v>1545</v>
      </c>
      <c r="J467" s="85"/>
    </row>
    <row r="468" spans="1:10" ht="60" customHeight="1" x14ac:dyDescent="0.8">
      <c r="A468" s="85">
        <v>465</v>
      </c>
      <c r="B468" s="85">
        <v>484</v>
      </c>
      <c r="C468" s="87" t="s">
        <v>1008</v>
      </c>
      <c r="D468" s="88" t="s">
        <v>1063</v>
      </c>
      <c r="E468" s="93">
        <v>32643</v>
      </c>
      <c r="F468" s="87" t="s">
        <v>536</v>
      </c>
      <c r="G468" s="88" t="s">
        <v>458</v>
      </c>
      <c r="H468" s="94" t="s">
        <v>2017</v>
      </c>
      <c r="I468" s="92" t="s">
        <v>1546</v>
      </c>
      <c r="J468" s="85"/>
    </row>
    <row r="469" spans="1:10" ht="60" customHeight="1" x14ac:dyDescent="0.8">
      <c r="A469" s="85">
        <v>466</v>
      </c>
      <c r="B469" s="85">
        <v>485</v>
      </c>
      <c r="C469" s="87" t="s">
        <v>1023</v>
      </c>
      <c r="D469" s="88" t="s">
        <v>1063</v>
      </c>
      <c r="E469" s="89">
        <v>26390</v>
      </c>
      <c r="F469" s="87" t="s">
        <v>536</v>
      </c>
      <c r="G469" s="90" t="s">
        <v>479</v>
      </c>
      <c r="H469" s="91" t="s">
        <v>2018</v>
      </c>
      <c r="I469" s="92" t="s">
        <v>1547</v>
      </c>
      <c r="J469" s="85"/>
    </row>
    <row r="470" spans="1:10" ht="60" customHeight="1" x14ac:dyDescent="0.8">
      <c r="A470" s="85">
        <v>467</v>
      </c>
      <c r="B470" s="85">
        <v>486</v>
      </c>
      <c r="C470" s="87" t="s">
        <v>480</v>
      </c>
      <c r="D470" s="88" t="s">
        <v>1061</v>
      </c>
      <c r="E470" s="89">
        <v>35098</v>
      </c>
      <c r="F470" s="87" t="s">
        <v>536</v>
      </c>
      <c r="G470" s="90" t="s">
        <v>481</v>
      </c>
      <c r="H470" s="91" t="s">
        <v>2019</v>
      </c>
      <c r="I470" s="92" t="s">
        <v>1548</v>
      </c>
      <c r="J470" s="85"/>
    </row>
    <row r="471" spans="1:10" ht="60" customHeight="1" x14ac:dyDescent="0.8">
      <c r="A471" s="85">
        <v>468</v>
      </c>
      <c r="B471" s="85">
        <v>487</v>
      </c>
      <c r="C471" s="87" t="s">
        <v>482</v>
      </c>
      <c r="D471" s="88" t="s">
        <v>1063</v>
      </c>
      <c r="E471" s="89">
        <v>30897</v>
      </c>
      <c r="F471" s="87" t="s">
        <v>536</v>
      </c>
      <c r="G471" s="90" t="s">
        <v>483</v>
      </c>
      <c r="H471" s="91" t="s">
        <v>2020</v>
      </c>
      <c r="I471" s="92" t="s">
        <v>1549</v>
      </c>
      <c r="J471" s="85"/>
    </row>
    <row r="472" spans="1:10" ht="60" customHeight="1" x14ac:dyDescent="0.8">
      <c r="A472" s="85">
        <v>469</v>
      </c>
      <c r="B472" s="85">
        <v>488</v>
      </c>
      <c r="C472" s="87" t="s">
        <v>484</v>
      </c>
      <c r="D472" s="88" t="s">
        <v>1061</v>
      </c>
      <c r="E472" s="93">
        <v>36354</v>
      </c>
      <c r="F472" s="87" t="s">
        <v>536</v>
      </c>
      <c r="G472" s="88" t="s">
        <v>485</v>
      </c>
      <c r="H472" s="94" t="s">
        <v>2021</v>
      </c>
      <c r="I472" s="92" t="s">
        <v>1550</v>
      </c>
      <c r="J472" s="85"/>
    </row>
    <row r="473" spans="1:10" ht="60" customHeight="1" x14ac:dyDescent="0.8">
      <c r="A473" s="85">
        <v>470</v>
      </c>
      <c r="B473" s="85">
        <v>489</v>
      </c>
      <c r="C473" s="87" t="s">
        <v>1024</v>
      </c>
      <c r="D473" s="88" t="s">
        <v>1063</v>
      </c>
      <c r="E473" s="93">
        <v>36017</v>
      </c>
      <c r="F473" s="87" t="s">
        <v>536</v>
      </c>
      <c r="G473" s="88" t="s">
        <v>486</v>
      </c>
      <c r="H473" s="94" t="s">
        <v>2022</v>
      </c>
      <c r="I473" s="92" t="s">
        <v>1551</v>
      </c>
      <c r="J473" s="85"/>
    </row>
    <row r="474" spans="1:10" ht="60" customHeight="1" x14ac:dyDescent="0.8">
      <c r="A474" s="85">
        <v>471</v>
      </c>
      <c r="B474" s="85">
        <v>490</v>
      </c>
      <c r="C474" s="87" t="s">
        <v>1025</v>
      </c>
      <c r="D474" s="88" t="s">
        <v>1061</v>
      </c>
      <c r="E474" s="93">
        <v>34586</v>
      </c>
      <c r="F474" s="87" t="s">
        <v>536</v>
      </c>
      <c r="G474" s="88" t="s">
        <v>487</v>
      </c>
      <c r="H474" s="94" t="s">
        <v>2023</v>
      </c>
      <c r="I474" s="92" t="s">
        <v>1552</v>
      </c>
      <c r="J474" s="85"/>
    </row>
    <row r="476" spans="1:10" x14ac:dyDescent="0.8">
      <c r="A476" s="82" t="s">
        <v>2029</v>
      </c>
    </row>
    <row r="477" spans="1:10" x14ac:dyDescent="0.8">
      <c r="A477" s="83" t="s">
        <v>2025</v>
      </c>
    </row>
    <row r="478" spans="1:10" x14ac:dyDescent="0.8">
      <c r="A478" s="83" t="s">
        <v>2025</v>
      </c>
    </row>
  </sheetData>
  <sheetProtection algorithmName="SHA-512" hashValue="jOxGJuQ/tiLft4+dX/JCsG3T+W/jHnH41m9aXmFrMw7kGu+UGMal/kbe60rEfSmDuySduARNwdakYWHie/UIVQ==" saltValue="g85y0zJuVgKtvsWj4ie+OQ==" spinCount="100000" sheet="1" formatCells="0" formatColumns="0" formatRows="0" insertColumns="0" insertRows="0" insertHyperlinks="0" deleteColumns="0" deleteRows="0" sort="0" autoFilter="0" pivotTables="0"/>
  <mergeCells count="2">
    <mergeCell ref="A1:J1"/>
    <mergeCell ref="A2:J2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Worksheet</vt:lpstr>
      <vt:lpstr>ផ្ទៀងផ្ទាត់</vt:lpstr>
      <vt:lpstr>upload</vt:lpstr>
      <vt:lpstr>upload!Print_Area</vt:lpstr>
      <vt:lpstr>Worksheet!Print_Area</vt:lpstr>
      <vt:lpstr>ផ្ទៀងផ្ទាត់!Print_Area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2020-05-01T10:38:02Z</cp:lastPrinted>
  <dcterms:created xsi:type="dcterms:W3CDTF">2020-04-27T06:09:12Z</dcterms:created>
  <dcterms:modified xsi:type="dcterms:W3CDTF">2020-05-01T10:38:08Z</dcterms:modified>
</cp:coreProperties>
</file>