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28-05-2020\upload to system\"/>
    </mc:Choice>
  </mc:AlternateContent>
  <bookViews>
    <workbookView xWindow="0" yWindow="0" windowWidth="20490" windowHeight="7650" activeTab="2"/>
  </bookViews>
  <sheets>
    <sheet name="Worksheet" sheetId="1" r:id="rId1"/>
    <sheet name="ផ្ទៀងផ្ទាត់" sheetId="3" r:id="rId2"/>
    <sheet name="upload" sheetId="4" r:id="rId3"/>
  </sheets>
  <definedNames>
    <definedName name="_xlnm._FilterDatabase" localSheetId="2" hidden="1">upload!$B$3:$J$357</definedName>
    <definedName name="_xlnm._FilterDatabase" localSheetId="1" hidden="1">ផ្ទៀងផ្ទាត់!$A$2:$BC$367</definedName>
    <definedName name="_xlnm.Print_Area" localSheetId="2">upload!$A$1:$J$372</definedName>
    <definedName name="_xlnm.Print_Titles" localSheetId="2">upload!$3:$3</definedName>
  </definedNames>
  <calcPr calcId="162913"/>
</workbook>
</file>

<file path=xl/calcChain.xml><?xml version="1.0" encoding="utf-8"?>
<calcChain xmlns="http://schemas.openxmlformats.org/spreadsheetml/2006/main">
  <c r="K4" i="3" l="1"/>
  <c r="L4" i="3"/>
  <c r="R4" i="3"/>
  <c r="S4" i="3" s="1"/>
  <c r="T4" i="3" s="1"/>
  <c r="U4" i="3" s="1"/>
  <c r="V4" i="3" s="1"/>
  <c r="K5" i="3"/>
  <c r="L5" i="3"/>
  <c r="M5" i="3" s="1"/>
  <c r="R5" i="3"/>
  <c r="S5" i="3" s="1"/>
  <c r="T5" i="3" s="1"/>
  <c r="U5" i="3" s="1"/>
  <c r="V5" i="3" s="1"/>
  <c r="W5" i="3" s="1"/>
  <c r="K6" i="3"/>
  <c r="L6" i="3"/>
  <c r="R6" i="3"/>
  <c r="S6" i="3" s="1"/>
  <c r="T6" i="3" s="1"/>
  <c r="U6" i="3" s="1"/>
  <c r="V6" i="3" s="1"/>
  <c r="K7" i="3"/>
  <c r="L7" i="3"/>
  <c r="M7" i="3" s="1"/>
  <c r="R7" i="3"/>
  <c r="S7" i="3" s="1"/>
  <c r="T7" i="3" s="1"/>
  <c r="U7" i="3" s="1"/>
  <c r="V7" i="3" s="1"/>
  <c r="W7" i="3" s="1"/>
  <c r="K8" i="3"/>
  <c r="L8" i="3"/>
  <c r="R8" i="3"/>
  <c r="S8" i="3" s="1"/>
  <c r="T8" i="3" s="1"/>
  <c r="U8" i="3" s="1"/>
  <c r="V8" i="3" s="1"/>
  <c r="K9" i="3"/>
  <c r="L9" i="3"/>
  <c r="M9" i="3" s="1"/>
  <c r="R9" i="3"/>
  <c r="S9" i="3" s="1"/>
  <c r="T9" i="3" s="1"/>
  <c r="U9" i="3" s="1"/>
  <c r="V9" i="3" s="1"/>
  <c r="W9" i="3" s="1"/>
  <c r="K10" i="3"/>
  <c r="L10" i="3"/>
  <c r="R10" i="3"/>
  <c r="S10" i="3" s="1"/>
  <c r="T10" i="3" s="1"/>
  <c r="U10" i="3" s="1"/>
  <c r="V10" i="3" s="1"/>
  <c r="K11" i="3"/>
  <c r="L11" i="3"/>
  <c r="M11" i="3" s="1"/>
  <c r="R11" i="3"/>
  <c r="S11" i="3" s="1"/>
  <c r="T11" i="3" s="1"/>
  <c r="U11" i="3" s="1"/>
  <c r="V11" i="3" s="1"/>
  <c r="W11" i="3" s="1"/>
  <c r="K12" i="3"/>
  <c r="L12" i="3"/>
  <c r="R12" i="3"/>
  <c r="S12" i="3" s="1"/>
  <c r="T12" i="3" s="1"/>
  <c r="U12" i="3" s="1"/>
  <c r="V12" i="3" s="1"/>
  <c r="K13" i="3"/>
  <c r="L13" i="3"/>
  <c r="M13" i="3" s="1"/>
  <c r="R13" i="3"/>
  <c r="S13" i="3" s="1"/>
  <c r="T13" i="3" s="1"/>
  <c r="U13" i="3" s="1"/>
  <c r="V13" i="3" s="1"/>
  <c r="W13" i="3" s="1"/>
  <c r="K14" i="3"/>
  <c r="L14" i="3"/>
  <c r="R14" i="3"/>
  <c r="S14" i="3" s="1"/>
  <c r="T14" i="3" s="1"/>
  <c r="U14" i="3" s="1"/>
  <c r="V14" i="3" s="1"/>
  <c r="K15" i="3"/>
  <c r="L15" i="3"/>
  <c r="M15" i="3" s="1"/>
  <c r="R15" i="3"/>
  <c r="S15" i="3" s="1"/>
  <c r="T15" i="3" s="1"/>
  <c r="U15" i="3" s="1"/>
  <c r="V15" i="3" s="1"/>
  <c r="W15" i="3" s="1"/>
  <c r="K16" i="3"/>
  <c r="L16" i="3"/>
  <c r="R16" i="3"/>
  <c r="S16" i="3" s="1"/>
  <c r="T16" i="3" s="1"/>
  <c r="U16" i="3" s="1"/>
  <c r="V16" i="3" s="1"/>
  <c r="K17" i="3"/>
  <c r="L17" i="3"/>
  <c r="R17" i="3"/>
  <c r="S17" i="3" s="1"/>
  <c r="T17" i="3" s="1"/>
  <c r="U17" i="3" s="1"/>
  <c r="V17" i="3" s="1"/>
  <c r="K18" i="3"/>
  <c r="L18" i="3"/>
  <c r="M18" i="3" s="1"/>
  <c r="O18" i="3" s="1"/>
  <c r="R18" i="3"/>
  <c r="S18" i="3" s="1"/>
  <c r="T18" i="3" s="1"/>
  <c r="U18" i="3" s="1"/>
  <c r="V18" i="3" s="1"/>
  <c r="K19" i="3"/>
  <c r="L19" i="3"/>
  <c r="R19" i="3"/>
  <c r="S19" i="3" s="1"/>
  <c r="T19" i="3" s="1"/>
  <c r="U19" i="3" s="1"/>
  <c r="V19" i="3" s="1"/>
  <c r="K20" i="3"/>
  <c r="L20" i="3"/>
  <c r="M20" i="3" s="1"/>
  <c r="O20" i="3" s="1"/>
  <c r="R20" i="3"/>
  <c r="S20" i="3" s="1"/>
  <c r="T20" i="3" s="1"/>
  <c r="U20" i="3" s="1"/>
  <c r="V20" i="3" s="1"/>
  <c r="K21" i="3"/>
  <c r="L21" i="3"/>
  <c r="R21" i="3"/>
  <c r="S21" i="3" s="1"/>
  <c r="T21" i="3" s="1"/>
  <c r="U21" i="3" s="1"/>
  <c r="V21" i="3" s="1"/>
  <c r="K22" i="3"/>
  <c r="L22" i="3"/>
  <c r="M22" i="3" s="1"/>
  <c r="O22" i="3" s="1"/>
  <c r="R22" i="3"/>
  <c r="S22" i="3" s="1"/>
  <c r="T22" i="3" s="1"/>
  <c r="U22" i="3" s="1"/>
  <c r="V22" i="3" s="1"/>
  <c r="K23" i="3"/>
  <c r="L23" i="3"/>
  <c r="R23" i="3"/>
  <c r="S23" i="3" s="1"/>
  <c r="T23" i="3" s="1"/>
  <c r="U23" i="3" s="1"/>
  <c r="V23" i="3" s="1"/>
  <c r="K24" i="3"/>
  <c r="L24" i="3"/>
  <c r="M24" i="3" s="1"/>
  <c r="O24" i="3" s="1"/>
  <c r="R24" i="3"/>
  <c r="S24" i="3" s="1"/>
  <c r="T24" i="3" s="1"/>
  <c r="U24" i="3" s="1"/>
  <c r="V24" i="3" s="1"/>
  <c r="K25" i="3"/>
  <c r="L25" i="3"/>
  <c r="R25" i="3"/>
  <c r="S25" i="3" s="1"/>
  <c r="T25" i="3" s="1"/>
  <c r="U25" i="3" s="1"/>
  <c r="V25" i="3" s="1"/>
  <c r="K26" i="3"/>
  <c r="L26" i="3"/>
  <c r="M26" i="3" s="1"/>
  <c r="O26" i="3" s="1"/>
  <c r="R26" i="3"/>
  <c r="S26" i="3" s="1"/>
  <c r="T26" i="3" s="1"/>
  <c r="U26" i="3" s="1"/>
  <c r="V26" i="3" s="1"/>
  <c r="K27" i="3"/>
  <c r="L27" i="3"/>
  <c r="R27" i="3"/>
  <c r="S27" i="3" s="1"/>
  <c r="T27" i="3" s="1"/>
  <c r="U27" i="3" s="1"/>
  <c r="V27" i="3" s="1"/>
  <c r="K28" i="3"/>
  <c r="L28" i="3"/>
  <c r="M28" i="3" s="1"/>
  <c r="O28" i="3" s="1"/>
  <c r="R28" i="3"/>
  <c r="S28" i="3" s="1"/>
  <c r="T28" i="3" s="1"/>
  <c r="U28" i="3" s="1"/>
  <c r="V28" i="3" s="1"/>
  <c r="K29" i="3"/>
  <c r="L29" i="3"/>
  <c r="R29" i="3"/>
  <c r="S29" i="3" s="1"/>
  <c r="T29" i="3" s="1"/>
  <c r="U29" i="3" s="1"/>
  <c r="V29" i="3" s="1"/>
  <c r="K30" i="3"/>
  <c r="L30" i="3"/>
  <c r="M30" i="3" s="1"/>
  <c r="O30" i="3" s="1"/>
  <c r="R30" i="3"/>
  <c r="S30" i="3" s="1"/>
  <c r="T30" i="3" s="1"/>
  <c r="U30" i="3" s="1"/>
  <c r="V30" i="3" s="1"/>
  <c r="K31" i="3"/>
  <c r="L31" i="3"/>
  <c r="R31" i="3"/>
  <c r="S31" i="3" s="1"/>
  <c r="T31" i="3" s="1"/>
  <c r="U31" i="3" s="1"/>
  <c r="V31" i="3" s="1"/>
  <c r="K32" i="3"/>
  <c r="L32" i="3"/>
  <c r="M32" i="3" s="1"/>
  <c r="O32" i="3" s="1"/>
  <c r="R32" i="3"/>
  <c r="S32" i="3" s="1"/>
  <c r="T32" i="3" s="1"/>
  <c r="U32" i="3" s="1"/>
  <c r="V32" i="3" s="1"/>
  <c r="K33" i="3"/>
  <c r="L33" i="3"/>
  <c r="R33" i="3"/>
  <c r="S33" i="3" s="1"/>
  <c r="T33" i="3" s="1"/>
  <c r="U33" i="3" s="1"/>
  <c r="V33" i="3" s="1"/>
  <c r="K34" i="3"/>
  <c r="L34" i="3"/>
  <c r="M34" i="3" s="1"/>
  <c r="O34" i="3" s="1"/>
  <c r="R34" i="3"/>
  <c r="S34" i="3" s="1"/>
  <c r="T34" i="3" s="1"/>
  <c r="U34" i="3" s="1"/>
  <c r="V34" i="3" s="1"/>
  <c r="K35" i="3"/>
  <c r="L35" i="3"/>
  <c r="M35" i="3" s="1"/>
  <c r="O35" i="3" s="1"/>
  <c r="R35" i="3"/>
  <c r="S35" i="3" s="1"/>
  <c r="T35" i="3" s="1"/>
  <c r="U35" i="3" s="1"/>
  <c r="V35" i="3" s="1"/>
  <c r="K36" i="3"/>
  <c r="L36" i="3"/>
  <c r="M36" i="3" s="1"/>
  <c r="N36" i="3" s="1"/>
  <c r="R36" i="3"/>
  <c r="S36" i="3" s="1"/>
  <c r="T36" i="3" s="1"/>
  <c r="U36" i="3" s="1"/>
  <c r="V36" i="3" s="1"/>
  <c r="K37" i="3"/>
  <c r="L37" i="3"/>
  <c r="M37" i="3" s="1"/>
  <c r="R37" i="3"/>
  <c r="S37" i="3" s="1"/>
  <c r="T37" i="3" s="1"/>
  <c r="U37" i="3" s="1"/>
  <c r="V37" i="3" s="1"/>
  <c r="K38" i="3"/>
  <c r="L38" i="3"/>
  <c r="M38" i="3" s="1"/>
  <c r="R38" i="3"/>
  <c r="S38" i="3" s="1"/>
  <c r="T38" i="3" s="1"/>
  <c r="U38" i="3" s="1"/>
  <c r="V38" i="3" s="1"/>
  <c r="K39" i="3"/>
  <c r="L39" i="3"/>
  <c r="M39" i="3" s="1"/>
  <c r="R39" i="3"/>
  <c r="S39" i="3" s="1"/>
  <c r="T39" i="3" s="1"/>
  <c r="U39" i="3" s="1"/>
  <c r="V39" i="3" s="1"/>
  <c r="K40" i="3"/>
  <c r="L40" i="3"/>
  <c r="M40" i="3" s="1"/>
  <c r="R40" i="3"/>
  <c r="S40" i="3" s="1"/>
  <c r="T40" i="3" s="1"/>
  <c r="U40" i="3" s="1"/>
  <c r="V40" i="3" s="1"/>
  <c r="K41" i="3"/>
  <c r="L41" i="3"/>
  <c r="M41" i="3" s="1"/>
  <c r="R41" i="3"/>
  <c r="S41" i="3" s="1"/>
  <c r="T41" i="3" s="1"/>
  <c r="U41" i="3" s="1"/>
  <c r="V41" i="3" s="1"/>
  <c r="K42" i="3"/>
  <c r="L42" i="3"/>
  <c r="M42" i="3" s="1"/>
  <c r="R42" i="3"/>
  <c r="S42" i="3" s="1"/>
  <c r="T42" i="3" s="1"/>
  <c r="U42" i="3" s="1"/>
  <c r="V42" i="3" s="1"/>
  <c r="K43" i="3"/>
  <c r="L43" i="3"/>
  <c r="M43" i="3" s="1"/>
  <c r="R43" i="3"/>
  <c r="S43" i="3" s="1"/>
  <c r="T43" i="3" s="1"/>
  <c r="U43" i="3" s="1"/>
  <c r="V43" i="3" s="1"/>
  <c r="K44" i="3"/>
  <c r="L44" i="3"/>
  <c r="M44" i="3" s="1"/>
  <c r="R44" i="3"/>
  <c r="S44" i="3" s="1"/>
  <c r="T44" i="3" s="1"/>
  <c r="U44" i="3" s="1"/>
  <c r="V44" i="3" s="1"/>
  <c r="K45" i="3"/>
  <c r="L45" i="3"/>
  <c r="M45" i="3" s="1"/>
  <c r="R45" i="3"/>
  <c r="S45" i="3" s="1"/>
  <c r="T45" i="3" s="1"/>
  <c r="U45" i="3" s="1"/>
  <c r="V45" i="3" s="1"/>
  <c r="K46" i="3"/>
  <c r="L46" i="3"/>
  <c r="M46" i="3" s="1"/>
  <c r="R46" i="3"/>
  <c r="S46" i="3" s="1"/>
  <c r="T46" i="3" s="1"/>
  <c r="U46" i="3" s="1"/>
  <c r="V46" i="3" s="1"/>
  <c r="K47" i="3"/>
  <c r="L47" i="3"/>
  <c r="M47" i="3" s="1"/>
  <c r="R47" i="3"/>
  <c r="S47" i="3" s="1"/>
  <c r="T47" i="3" s="1"/>
  <c r="U47" i="3" s="1"/>
  <c r="V47" i="3" s="1"/>
  <c r="K48" i="3"/>
  <c r="L48" i="3"/>
  <c r="M48" i="3" s="1"/>
  <c r="R48" i="3"/>
  <c r="S48" i="3" s="1"/>
  <c r="T48" i="3" s="1"/>
  <c r="U48" i="3" s="1"/>
  <c r="V48" i="3" s="1"/>
  <c r="K49" i="3"/>
  <c r="L49" i="3"/>
  <c r="M49" i="3" s="1"/>
  <c r="R49" i="3"/>
  <c r="S49" i="3" s="1"/>
  <c r="T49" i="3" s="1"/>
  <c r="U49" i="3" s="1"/>
  <c r="V49" i="3" s="1"/>
  <c r="K50" i="3"/>
  <c r="L50" i="3"/>
  <c r="M50" i="3" s="1"/>
  <c r="R50" i="3"/>
  <c r="S50" i="3" s="1"/>
  <c r="T50" i="3" s="1"/>
  <c r="U50" i="3" s="1"/>
  <c r="V50" i="3" s="1"/>
  <c r="K51" i="3"/>
  <c r="L51" i="3"/>
  <c r="M51" i="3" s="1"/>
  <c r="R51" i="3"/>
  <c r="S51" i="3" s="1"/>
  <c r="T51" i="3" s="1"/>
  <c r="U51" i="3" s="1"/>
  <c r="V51" i="3" s="1"/>
  <c r="K52" i="3"/>
  <c r="L52" i="3"/>
  <c r="M52" i="3" s="1"/>
  <c r="N52" i="3" s="1"/>
  <c r="R52" i="3"/>
  <c r="S52" i="3" s="1"/>
  <c r="T52" i="3" s="1"/>
  <c r="U52" i="3" s="1"/>
  <c r="V52" i="3" s="1"/>
  <c r="K53" i="3"/>
  <c r="L53" i="3"/>
  <c r="M53" i="3" s="1"/>
  <c r="R53" i="3"/>
  <c r="S53" i="3" s="1"/>
  <c r="T53" i="3" s="1"/>
  <c r="U53" i="3" s="1"/>
  <c r="V53" i="3" s="1"/>
  <c r="K54" i="3"/>
  <c r="L54" i="3"/>
  <c r="M54" i="3" s="1"/>
  <c r="R54" i="3"/>
  <c r="S54" i="3" s="1"/>
  <c r="T54" i="3" s="1"/>
  <c r="U54" i="3" s="1"/>
  <c r="V54" i="3" s="1"/>
  <c r="K55" i="3"/>
  <c r="L55" i="3"/>
  <c r="M55" i="3" s="1"/>
  <c r="R55" i="3"/>
  <c r="S55" i="3" s="1"/>
  <c r="T55" i="3" s="1"/>
  <c r="U55" i="3" s="1"/>
  <c r="V55" i="3" s="1"/>
  <c r="K56" i="3"/>
  <c r="L56" i="3"/>
  <c r="M56" i="3" s="1"/>
  <c r="R56" i="3"/>
  <c r="S56" i="3" s="1"/>
  <c r="T56" i="3" s="1"/>
  <c r="U56" i="3" s="1"/>
  <c r="V56" i="3" s="1"/>
  <c r="K57" i="3"/>
  <c r="L57" i="3"/>
  <c r="R57" i="3"/>
  <c r="S57" i="3" s="1"/>
  <c r="T57" i="3" s="1"/>
  <c r="U57" i="3" s="1"/>
  <c r="V57" i="3" s="1"/>
  <c r="K58" i="3"/>
  <c r="L58" i="3"/>
  <c r="M58" i="3" s="1"/>
  <c r="O58" i="3" s="1"/>
  <c r="R58" i="3"/>
  <c r="S58" i="3" s="1"/>
  <c r="T58" i="3" s="1"/>
  <c r="U58" i="3" s="1"/>
  <c r="V58" i="3" s="1"/>
  <c r="K59" i="3"/>
  <c r="L59" i="3"/>
  <c r="R59" i="3"/>
  <c r="S59" i="3" s="1"/>
  <c r="T59" i="3" s="1"/>
  <c r="U59" i="3" s="1"/>
  <c r="V59" i="3" s="1"/>
  <c r="K60" i="3"/>
  <c r="L60" i="3"/>
  <c r="M60" i="3" s="1"/>
  <c r="O60" i="3" s="1"/>
  <c r="R60" i="3"/>
  <c r="S60" i="3" s="1"/>
  <c r="T60" i="3" s="1"/>
  <c r="U60" i="3" s="1"/>
  <c r="V60" i="3" s="1"/>
  <c r="K61" i="3"/>
  <c r="L61" i="3"/>
  <c r="M61" i="3" s="1"/>
  <c r="R61" i="3"/>
  <c r="S61" i="3" s="1"/>
  <c r="T61" i="3" s="1"/>
  <c r="U61" i="3" s="1"/>
  <c r="V61" i="3" s="1"/>
  <c r="K62" i="3"/>
  <c r="L62" i="3"/>
  <c r="M62" i="3" s="1"/>
  <c r="O62" i="3" s="1"/>
  <c r="R62" i="3"/>
  <c r="S62" i="3" s="1"/>
  <c r="T62" i="3" s="1"/>
  <c r="U62" i="3" s="1"/>
  <c r="V62" i="3" s="1"/>
  <c r="K63" i="3"/>
  <c r="L63" i="3"/>
  <c r="R63" i="3"/>
  <c r="S63" i="3" s="1"/>
  <c r="T63" i="3" s="1"/>
  <c r="U63" i="3" s="1"/>
  <c r="V63" i="3" s="1"/>
  <c r="K64" i="3"/>
  <c r="L64" i="3"/>
  <c r="M64" i="3" s="1"/>
  <c r="O64" i="3" s="1"/>
  <c r="R64" i="3"/>
  <c r="S64" i="3" s="1"/>
  <c r="T64" i="3" s="1"/>
  <c r="U64" i="3" s="1"/>
  <c r="V64" i="3" s="1"/>
  <c r="K65" i="3"/>
  <c r="L65" i="3"/>
  <c r="R65" i="3"/>
  <c r="S65" i="3" s="1"/>
  <c r="T65" i="3" s="1"/>
  <c r="U65" i="3" s="1"/>
  <c r="V65" i="3" s="1"/>
  <c r="K66" i="3"/>
  <c r="L66" i="3"/>
  <c r="M66" i="3" s="1"/>
  <c r="O66" i="3" s="1"/>
  <c r="R66" i="3"/>
  <c r="S66" i="3" s="1"/>
  <c r="T66" i="3" s="1"/>
  <c r="U66" i="3" s="1"/>
  <c r="V66" i="3" s="1"/>
  <c r="K67" i="3"/>
  <c r="L67" i="3"/>
  <c r="R67" i="3"/>
  <c r="S67" i="3" s="1"/>
  <c r="T67" i="3" s="1"/>
  <c r="U67" i="3" s="1"/>
  <c r="V67" i="3" s="1"/>
  <c r="K68" i="3"/>
  <c r="L68" i="3"/>
  <c r="M68" i="3" s="1"/>
  <c r="O68" i="3" s="1"/>
  <c r="R68" i="3"/>
  <c r="S68" i="3" s="1"/>
  <c r="T68" i="3" s="1"/>
  <c r="U68" i="3" s="1"/>
  <c r="V68" i="3" s="1"/>
  <c r="K69" i="3"/>
  <c r="L69" i="3"/>
  <c r="M69" i="3" s="1"/>
  <c r="R69" i="3"/>
  <c r="S69" i="3" s="1"/>
  <c r="T69" i="3" s="1"/>
  <c r="U69" i="3" s="1"/>
  <c r="V69" i="3" s="1"/>
  <c r="K70" i="3"/>
  <c r="L70" i="3"/>
  <c r="M70" i="3" s="1"/>
  <c r="O70" i="3" s="1"/>
  <c r="R70" i="3"/>
  <c r="S70" i="3" s="1"/>
  <c r="T70" i="3" s="1"/>
  <c r="U70" i="3" s="1"/>
  <c r="V70" i="3" s="1"/>
  <c r="K71" i="3"/>
  <c r="L71" i="3"/>
  <c r="R71" i="3"/>
  <c r="S71" i="3" s="1"/>
  <c r="T71" i="3" s="1"/>
  <c r="U71" i="3" s="1"/>
  <c r="V71" i="3" s="1"/>
  <c r="K72" i="3"/>
  <c r="L72" i="3"/>
  <c r="M72" i="3" s="1"/>
  <c r="O72" i="3" s="1"/>
  <c r="R72" i="3"/>
  <c r="S72" i="3" s="1"/>
  <c r="T72" i="3" s="1"/>
  <c r="U72" i="3" s="1"/>
  <c r="V72" i="3" s="1"/>
  <c r="K73" i="3"/>
  <c r="L73" i="3"/>
  <c r="R73" i="3"/>
  <c r="S73" i="3" s="1"/>
  <c r="T73" i="3" s="1"/>
  <c r="U73" i="3" s="1"/>
  <c r="V73" i="3" s="1"/>
  <c r="K74" i="3"/>
  <c r="L74" i="3"/>
  <c r="M74" i="3" s="1"/>
  <c r="O74" i="3" s="1"/>
  <c r="R74" i="3"/>
  <c r="S74" i="3" s="1"/>
  <c r="T74" i="3" s="1"/>
  <c r="U74" i="3" s="1"/>
  <c r="V74" i="3" s="1"/>
  <c r="K75" i="3"/>
  <c r="L75" i="3"/>
  <c r="R75" i="3"/>
  <c r="S75" i="3" s="1"/>
  <c r="T75" i="3" s="1"/>
  <c r="U75" i="3" s="1"/>
  <c r="V75" i="3" s="1"/>
  <c r="K76" i="3"/>
  <c r="L76" i="3"/>
  <c r="M76" i="3" s="1"/>
  <c r="O76" i="3" s="1"/>
  <c r="R76" i="3"/>
  <c r="S76" i="3" s="1"/>
  <c r="T76" i="3" s="1"/>
  <c r="U76" i="3" s="1"/>
  <c r="V76" i="3" s="1"/>
  <c r="K77" i="3"/>
  <c r="L77" i="3"/>
  <c r="M77" i="3" s="1"/>
  <c r="R77" i="3"/>
  <c r="S77" i="3" s="1"/>
  <c r="T77" i="3" s="1"/>
  <c r="U77" i="3" s="1"/>
  <c r="V77" i="3" s="1"/>
  <c r="K78" i="3"/>
  <c r="L78" i="3"/>
  <c r="M78" i="3" s="1"/>
  <c r="O78" i="3" s="1"/>
  <c r="R78" i="3"/>
  <c r="S78" i="3" s="1"/>
  <c r="T78" i="3" s="1"/>
  <c r="U78" i="3" s="1"/>
  <c r="V78" i="3" s="1"/>
  <c r="K79" i="3"/>
  <c r="L79" i="3"/>
  <c r="R79" i="3"/>
  <c r="S79" i="3" s="1"/>
  <c r="T79" i="3" s="1"/>
  <c r="U79" i="3" s="1"/>
  <c r="V79" i="3" s="1"/>
  <c r="K80" i="3"/>
  <c r="L80" i="3"/>
  <c r="M80" i="3" s="1"/>
  <c r="O80" i="3" s="1"/>
  <c r="R80" i="3"/>
  <c r="S80" i="3" s="1"/>
  <c r="T80" i="3" s="1"/>
  <c r="U80" i="3" s="1"/>
  <c r="V80" i="3" s="1"/>
  <c r="K81" i="3"/>
  <c r="L81" i="3"/>
  <c r="R81" i="3"/>
  <c r="S81" i="3" s="1"/>
  <c r="T81" i="3" s="1"/>
  <c r="U81" i="3" s="1"/>
  <c r="V81" i="3" s="1"/>
  <c r="K82" i="3"/>
  <c r="L82" i="3"/>
  <c r="R82" i="3"/>
  <c r="S82" i="3" s="1"/>
  <c r="T82" i="3" s="1"/>
  <c r="U82" i="3" s="1"/>
  <c r="V82" i="3" s="1"/>
  <c r="K83" i="3"/>
  <c r="L83" i="3"/>
  <c r="M83" i="3" s="1"/>
  <c r="O83" i="3" s="1"/>
  <c r="R83" i="3"/>
  <c r="S83" i="3" s="1"/>
  <c r="T83" i="3" s="1"/>
  <c r="U83" i="3" s="1"/>
  <c r="V83" i="3" s="1"/>
  <c r="K84" i="3"/>
  <c r="L84" i="3"/>
  <c r="R84" i="3"/>
  <c r="S84" i="3" s="1"/>
  <c r="T84" i="3" s="1"/>
  <c r="U84" i="3" s="1"/>
  <c r="V84" i="3" s="1"/>
  <c r="K85" i="3"/>
  <c r="L85" i="3"/>
  <c r="M85" i="3" s="1"/>
  <c r="O85" i="3" s="1"/>
  <c r="R85" i="3"/>
  <c r="S85" i="3" s="1"/>
  <c r="T85" i="3" s="1"/>
  <c r="U85" i="3" s="1"/>
  <c r="V85" i="3" s="1"/>
  <c r="K86" i="3"/>
  <c r="L86" i="3"/>
  <c r="M86" i="3" s="1"/>
  <c r="R86" i="3"/>
  <c r="S86" i="3" s="1"/>
  <c r="T86" i="3" s="1"/>
  <c r="U86" i="3" s="1"/>
  <c r="V86" i="3" s="1"/>
  <c r="K87" i="3"/>
  <c r="L87" i="3"/>
  <c r="M87" i="3" s="1"/>
  <c r="O87" i="3" s="1"/>
  <c r="R87" i="3"/>
  <c r="S87" i="3" s="1"/>
  <c r="T87" i="3" s="1"/>
  <c r="U87" i="3" s="1"/>
  <c r="V87" i="3" s="1"/>
  <c r="K88" i="3"/>
  <c r="L88" i="3"/>
  <c r="M88" i="3" s="1"/>
  <c r="R88" i="3"/>
  <c r="S88" i="3" s="1"/>
  <c r="T88" i="3" s="1"/>
  <c r="U88" i="3" s="1"/>
  <c r="V88" i="3" s="1"/>
  <c r="K89" i="3"/>
  <c r="L89" i="3"/>
  <c r="M89" i="3" s="1"/>
  <c r="O89" i="3" s="1"/>
  <c r="R89" i="3"/>
  <c r="S89" i="3" s="1"/>
  <c r="T89" i="3" s="1"/>
  <c r="U89" i="3" s="1"/>
  <c r="V89" i="3" s="1"/>
  <c r="K90" i="3"/>
  <c r="L90" i="3"/>
  <c r="R90" i="3"/>
  <c r="S90" i="3" s="1"/>
  <c r="T90" i="3" s="1"/>
  <c r="U90" i="3" s="1"/>
  <c r="V90" i="3" s="1"/>
  <c r="K91" i="3"/>
  <c r="L91" i="3"/>
  <c r="M91" i="3" s="1"/>
  <c r="R91" i="3"/>
  <c r="S91" i="3" s="1"/>
  <c r="T91" i="3" s="1"/>
  <c r="U91" i="3" s="1"/>
  <c r="V91" i="3" s="1"/>
  <c r="K92" i="3"/>
  <c r="L92" i="3"/>
  <c r="R92" i="3"/>
  <c r="S92" i="3" s="1"/>
  <c r="T92" i="3" s="1"/>
  <c r="U92" i="3" s="1"/>
  <c r="V92" i="3" s="1"/>
  <c r="K93" i="3"/>
  <c r="L93" i="3"/>
  <c r="M93" i="3" s="1"/>
  <c r="O93" i="3" s="1"/>
  <c r="R93" i="3"/>
  <c r="S93" i="3" s="1"/>
  <c r="T93" i="3" s="1"/>
  <c r="U93" i="3" s="1"/>
  <c r="V93" i="3" s="1"/>
  <c r="K94" i="3"/>
  <c r="L94" i="3"/>
  <c r="M94" i="3" s="1"/>
  <c r="R94" i="3"/>
  <c r="S94" i="3" s="1"/>
  <c r="T94" i="3" s="1"/>
  <c r="U94" i="3" s="1"/>
  <c r="V94" i="3" s="1"/>
  <c r="K95" i="3"/>
  <c r="L95" i="3"/>
  <c r="M95" i="3" s="1"/>
  <c r="O95" i="3" s="1"/>
  <c r="R95" i="3"/>
  <c r="S95" i="3" s="1"/>
  <c r="T95" i="3" s="1"/>
  <c r="U95" i="3" s="1"/>
  <c r="V95" i="3" s="1"/>
  <c r="K96" i="3"/>
  <c r="L96" i="3"/>
  <c r="R96" i="3"/>
  <c r="S96" i="3" s="1"/>
  <c r="T96" i="3" s="1"/>
  <c r="U96" i="3" s="1"/>
  <c r="V96" i="3" s="1"/>
  <c r="K97" i="3"/>
  <c r="L97" i="3"/>
  <c r="M97" i="3" s="1"/>
  <c r="O97" i="3" s="1"/>
  <c r="R97" i="3"/>
  <c r="S97" i="3" s="1"/>
  <c r="T97" i="3" s="1"/>
  <c r="U97" i="3" s="1"/>
  <c r="V97" i="3" s="1"/>
  <c r="K98" i="3"/>
  <c r="L98" i="3"/>
  <c r="M98" i="3" s="1"/>
  <c r="R98" i="3"/>
  <c r="S98" i="3" s="1"/>
  <c r="T98" i="3" s="1"/>
  <c r="U98" i="3" s="1"/>
  <c r="V98" i="3" s="1"/>
  <c r="K99" i="3"/>
  <c r="L99" i="3"/>
  <c r="M99" i="3" s="1"/>
  <c r="O99" i="3" s="1"/>
  <c r="R99" i="3"/>
  <c r="S99" i="3" s="1"/>
  <c r="T99" i="3" s="1"/>
  <c r="U99" i="3" s="1"/>
  <c r="V99" i="3" s="1"/>
  <c r="K100" i="3"/>
  <c r="L100" i="3"/>
  <c r="R100" i="3"/>
  <c r="S100" i="3" s="1"/>
  <c r="T100" i="3" s="1"/>
  <c r="U100" i="3" s="1"/>
  <c r="V100" i="3" s="1"/>
  <c r="K101" i="3"/>
  <c r="L101" i="3"/>
  <c r="M101" i="3" s="1"/>
  <c r="O101" i="3" s="1"/>
  <c r="R101" i="3"/>
  <c r="S101" i="3" s="1"/>
  <c r="T101" i="3" s="1"/>
  <c r="U101" i="3" s="1"/>
  <c r="V101" i="3" s="1"/>
  <c r="K102" i="3"/>
  <c r="L102" i="3"/>
  <c r="M102" i="3" s="1"/>
  <c r="R102" i="3"/>
  <c r="S102" i="3" s="1"/>
  <c r="T102" i="3" s="1"/>
  <c r="U102" i="3" s="1"/>
  <c r="V102" i="3" s="1"/>
  <c r="K103" i="3"/>
  <c r="L103" i="3"/>
  <c r="M103" i="3" s="1"/>
  <c r="O103" i="3" s="1"/>
  <c r="R103" i="3"/>
  <c r="S103" i="3" s="1"/>
  <c r="T103" i="3" s="1"/>
  <c r="U103" i="3" s="1"/>
  <c r="V103" i="3" s="1"/>
  <c r="K104" i="3"/>
  <c r="L104" i="3"/>
  <c r="R104" i="3"/>
  <c r="S104" i="3" s="1"/>
  <c r="T104" i="3" s="1"/>
  <c r="U104" i="3" s="1"/>
  <c r="V104" i="3" s="1"/>
  <c r="K105" i="3"/>
  <c r="L105" i="3"/>
  <c r="M105" i="3" s="1"/>
  <c r="O105" i="3" s="1"/>
  <c r="R105" i="3"/>
  <c r="S105" i="3" s="1"/>
  <c r="T105" i="3" s="1"/>
  <c r="U105" i="3" s="1"/>
  <c r="V105" i="3" s="1"/>
  <c r="K106" i="3"/>
  <c r="L106" i="3"/>
  <c r="M106" i="3" s="1"/>
  <c r="R106" i="3"/>
  <c r="S106" i="3" s="1"/>
  <c r="T106" i="3" s="1"/>
  <c r="U106" i="3" s="1"/>
  <c r="V106" i="3" s="1"/>
  <c r="K107" i="3"/>
  <c r="L107" i="3"/>
  <c r="M107" i="3" s="1"/>
  <c r="O107" i="3" s="1"/>
  <c r="R107" i="3"/>
  <c r="S107" i="3" s="1"/>
  <c r="T107" i="3" s="1"/>
  <c r="U107" i="3" s="1"/>
  <c r="V107" i="3" s="1"/>
  <c r="K108" i="3"/>
  <c r="L108" i="3"/>
  <c r="R108" i="3"/>
  <c r="S108" i="3" s="1"/>
  <c r="T108" i="3" s="1"/>
  <c r="U108" i="3" s="1"/>
  <c r="V108" i="3" s="1"/>
  <c r="K109" i="3"/>
  <c r="L109" i="3"/>
  <c r="M109" i="3" s="1"/>
  <c r="O109" i="3" s="1"/>
  <c r="R109" i="3"/>
  <c r="S109" i="3" s="1"/>
  <c r="T109" i="3" s="1"/>
  <c r="U109" i="3" s="1"/>
  <c r="V109" i="3" s="1"/>
  <c r="K110" i="3"/>
  <c r="L110" i="3"/>
  <c r="M110" i="3" s="1"/>
  <c r="R110" i="3"/>
  <c r="S110" i="3" s="1"/>
  <c r="T110" i="3" s="1"/>
  <c r="U110" i="3" s="1"/>
  <c r="V110" i="3" s="1"/>
  <c r="K111" i="3"/>
  <c r="L111" i="3"/>
  <c r="M111" i="3" s="1"/>
  <c r="O111" i="3" s="1"/>
  <c r="R111" i="3"/>
  <c r="S111" i="3" s="1"/>
  <c r="T111" i="3" s="1"/>
  <c r="U111" i="3" s="1"/>
  <c r="V111" i="3" s="1"/>
  <c r="K112" i="3"/>
  <c r="L112" i="3"/>
  <c r="R112" i="3"/>
  <c r="S112" i="3" s="1"/>
  <c r="T112" i="3" s="1"/>
  <c r="U112" i="3" s="1"/>
  <c r="V112" i="3" s="1"/>
  <c r="K113" i="3"/>
  <c r="L113" i="3"/>
  <c r="M113" i="3" s="1"/>
  <c r="O113" i="3" s="1"/>
  <c r="R113" i="3"/>
  <c r="S113" i="3" s="1"/>
  <c r="T113" i="3" s="1"/>
  <c r="U113" i="3" s="1"/>
  <c r="V113" i="3" s="1"/>
  <c r="K114" i="3"/>
  <c r="L114" i="3"/>
  <c r="M114" i="3" s="1"/>
  <c r="R114" i="3"/>
  <c r="S114" i="3" s="1"/>
  <c r="T114" i="3" s="1"/>
  <c r="U114" i="3" s="1"/>
  <c r="V114" i="3" s="1"/>
  <c r="K115" i="3"/>
  <c r="L115" i="3"/>
  <c r="M115" i="3" s="1"/>
  <c r="O115" i="3" s="1"/>
  <c r="R115" i="3"/>
  <c r="S115" i="3" s="1"/>
  <c r="T115" i="3" s="1"/>
  <c r="U115" i="3" s="1"/>
  <c r="V115" i="3" s="1"/>
  <c r="K116" i="3"/>
  <c r="L116" i="3"/>
  <c r="R116" i="3"/>
  <c r="S116" i="3" s="1"/>
  <c r="T116" i="3" s="1"/>
  <c r="U116" i="3" s="1"/>
  <c r="V116" i="3" s="1"/>
  <c r="K117" i="3"/>
  <c r="L117" i="3"/>
  <c r="M117" i="3" s="1"/>
  <c r="O117" i="3" s="1"/>
  <c r="R117" i="3"/>
  <c r="S117" i="3" s="1"/>
  <c r="T117" i="3" s="1"/>
  <c r="U117" i="3" s="1"/>
  <c r="V117" i="3" s="1"/>
  <c r="K118" i="3"/>
  <c r="L118" i="3"/>
  <c r="M118" i="3" s="1"/>
  <c r="R118" i="3"/>
  <c r="S118" i="3" s="1"/>
  <c r="T118" i="3" s="1"/>
  <c r="U118" i="3" s="1"/>
  <c r="V118" i="3" s="1"/>
  <c r="K119" i="3"/>
  <c r="L119" i="3"/>
  <c r="M119" i="3" s="1"/>
  <c r="O119" i="3" s="1"/>
  <c r="R119" i="3"/>
  <c r="S119" i="3" s="1"/>
  <c r="T119" i="3" s="1"/>
  <c r="U119" i="3" s="1"/>
  <c r="V119" i="3" s="1"/>
  <c r="K120" i="3"/>
  <c r="L120" i="3"/>
  <c r="R120" i="3"/>
  <c r="S120" i="3" s="1"/>
  <c r="T120" i="3" s="1"/>
  <c r="U120" i="3" s="1"/>
  <c r="V120" i="3" s="1"/>
  <c r="K121" i="3"/>
  <c r="L121" i="3"/>
  <c r="M121" i="3" s="1"/>
  <c r="O121" i="3" s="1"/>
  <c r="R121" i="3"/>
  <c r="S121" i="3" s="1"/>
  <c r="T121" i="3" s="1"/>
  <c r="U121" i="3" s="1"/>
  <c r="V121" i="3" s="1"/>
  <c r="K122" i="3"/>
  <c r="L122" i="3"/>
  <c r="M122" i="3" s="1"/>
  <c r="R122" i="3"/>
  <c r="S122" i="3" s="1"/>
  <c r="T122" i="3" s="1"/>
  <c r="U122" i="3" s="1"/>
  <c r="V122" i="3" s="1"/>
  <c r="K123" i="3"/>
  <c r="L123" i="3"/>
  <c r="M123" i="3" s="1"/>
  <c r="O123" i="3" s="1"/>
  <c r="R123" i="3"/>
  <c r="S123" i="3" s="1"/>
  <c r="T123" i="3" s="1"/>
  <c r="U123" i="3" s="1"/>
  <c r="V123" i="3" s="1"/>
  <c r="K124" i="3"/>
  <c r="L124" i="3"/>
  <c r="R124" i="3"/>
  <c r="S124" i="3" s="1"/>
  <c r="T124" i="3" s="1"/>
  <c r="U124" i="3" s="1"/>
  <c r="V124" i="3" s="1"/>
  <c r="K125" i="3"/>
  <c r="L125" i="3"/>
  <c r="M125" i="3" s="1"/>
  <c r="O125" i="3" s="1"/>
  <c r="R125" i="3"/>
  <c r="S125" i="3" s="1"/>
  <c r="T125" i="3" s="1"/>
  <c r="U125" i="3" s="1"/>
  <c r="V125" i="3" s="1"/>
  <c r="K126" i="3"/>
  <c r="L126" i="3"/>
  <c r="M126" i="3" s="1"/>
  <c r="R126" i="3"/>
  <c r="S126" i="3" s="1"/>
  <c r="T126" i="3" s="1"/>
  <c r="U126" i="3" s="1"/>
  <c r="V126" i="3" s="1"/>
  <c r="K127" i="3"/>
  <c r="L127" i="3"/>
  <c r="M127" i="3" s="1"/>
  <c r="O127" i="3" s="1"/>
  <c r="R127" i="3"/>
  <c r="S127" i="3" s="1"/>
  <c r="T127" i="3" s="1"/>
  <c r="U127" i="3" s="1"/>
  <c r="V127" i="3" s="1"/>
  <c r="K128" i="3"/>
  <c r="L128" i="3"/>
  <c r="R128" i="3"/>
  <c r="S128" i="3" s="1"/>
  <c r="T128" i="3" s="1"/>
  <c r="U128" i="3" s="1"/>
  <c r="V128" i="3" s="1"/>
  <c r="K129" i="3"/>
  <c r="L129" i="3"/>
  <c r="M129" i="3" s="1"/>
  <c r="O129" i="3" s="1"/>
  <c r="R129" i="3"/>
  <c r="S129" i="3" s="1"/>
  <c r="T129" i="3" s="1"/>
  <c r="U129" i="3" s="1"/>
  <c r="V129" i="3" s="1"/>
  <c r="K130" i="3"/>
  <c r="L130" i="3"/>
  <c r="M130" i="3" s="1"/>
  <c r="R130" i="3"/>
  <c r="S130" i="3" s="1"/>
  <c r="T130" i="3" s="1"/>
  <c r="U130" i="3" s="1"/>
  <c r="V130" i="3" s="1"/>
  <c r="K131" i="3"/>
  <c r="L131" i="3"/>
  <c r="M131" i="3" s="1"/>
  <c r="O131" i="3" s="1"/>
  <c r="R131" i="3"/>
  <c r="S131" i="3" s="1"/>
  <c r="T131" i="3" s="1"/>
  <c r="U131" i="3" s="1"/>
  <c r="V131" i="3" s="1"/>
  <c r="K132" i="3"/>
  <c r="L132" i="3"/>
  <c r="R132" i="3"/>
  <c r="S132" i="3" s="1"/>
  <c r="T132" i="3" s="1"/>
  <c r="U132" i="3" s="1"/>
  <c r="V132" i="3" s="1"/>
  <c r="K133" i="3"/>
  <c r="L133" i="3"/>
  <c r="M133" i="3" s="1"/>
  <c r="O133" i="3" s="1"/>
  <c r="R133" i="3"/>
  <c r="S133" i="3" s="1"/>
  <c r="T133" i="3" s="1"/>
  <c r="U133" i="3" s="1"/>
  <c r="V133" i="3" s="1"/>
  <c r="K134" i="3"/>
  <c r="L134" i="3"/>
  <c r="M134" i="3" s="1"/>
  <c r="R134" i="3"/>
  <c r="S134" i="3" s="1"/>
  <c r="T134" i="3" s="1"/>
  <c r="U134" i="3" s="1"/>
  <c r="V134" i="3" s="1"/>
  <c r="K135" i="3"/>
  <c r="L135" i="3"/>
  <c r="M135" i="3" s="1"/>
  <c r="O135" i="3" s="1"/>
  <c r="R135" i="3"/>
  <c r="S135" i="3" s="1"/>
  <c r="T135" i="3" s="1"/>
  <c r="U135" i="3" s="1"/>
  <c r="V135" i="3" s="1"/>
  <c r="K136" i="3"/>
  <c r="L136" i="3"/>
  <c r="R136" i="3"/>
  <c r="S136" i="3" s="1"/>
  <c r="T136" i="3" s="1"/>
  <c r="U136" i="3" s="1"/>
  <c r="V136" i="3" s="1"/>
  <c r="K137" i="3"/>
  <c r="L137" i="3"/>
  <c r="M137" i="3" s="1"/>
  <c r="O137" i="3" s="1"/>
  <c r="R137" i="3"/>
  <c r="S137" i="3" s="1"/>
  <c r="T137" i="3" s="1"/>
  <c r="U137" i="3" s="1"/>
  <c r="V137" i="3" s="1"/>
  <c r="K138" i="3"/>
  <c r="L138" i="3"/>
  <c r="M138" i="3" s="1"/>
  <c r="R138" i="3"/>
  <c r="S138" i="3" s="1"/>
  <c r="T138" i="3" s="1"/>
  <c r="U138" i="3" s="1"/>
  <c r="V138" i="3" s="1"/>
  <c r="K139" i="3"/>
  <c r="L139" i="3"/>
  <c r="M139" i="3" s="1"/>
  <c r="O139" i="3" s="1"/>
  <c r="R139" i="3"/>
  <c r="S139" i="3" s="1"/>
  <c r="T139" i="3" s="1"/>
  <c r="U139" i="3" s="1"/>
  <c r="V139" i="3" s="1"/>
  <c r="K140" i="3"/>
  <c r="L140" i="3"/>
  <c r="R140" i="3"/>
  <c r="S140" i="3" s="1"/>
  <c r="T140" i="3" s="1"/>
  <c r="U140" i="3" s="1"/>
  <c r="V140" i="3" s="1"/>
  <c r="K141" i="3"/>
  <c r="L141" i="3"/>
  <c r="M141" i="3" s="1"/>
  <c r="O141" i="3" s="1"/>
  <c r="R141" i="3"/>
  <c r="S141" i="3" s="1"/>
  <c r="T141" i="3" s="1"/>
  <c r="U141" i="3" s="1"/>
  <c r="V141" i="3" s="1"/>
  <c r="K142" i="3"/>
  <c r="L142" i="3"/>
  <c r="M142" i="3" s="1"/>
  <c r="R142" i="3"/>
  <c r="S142" i="3" s="1"/>
  <c r="T142" i="3" s="1"/>
  <c r="U142" i="3" s="1"/>
  <c r="V142" i="3" s="1"/>
  <c r="K143" i="3"/>
  <c r="L143" i="3"/>
  <c r="M143" i="3" s="1"/>
  <c r="O143" i="3" s="1"/>
  <c r="R143" i="3"/>
  <c r="S143" i="3" s="1"/>
  <c r="T143" i="3" s="1"/>
  <c r="U143" i="3" s="1"/>
  <c r="V143" i="3" s="1"/>
  <c r="K144" i="3"/>
  <c r="L144" i="3"/>
  <c r="R144" i="3"/>
  <c r="S144" i="3" s="1"/>
  <c r="T144" i="3" s="1"/>
  <c r="U144" i="3" s="1"/>
  <c r="V144" i="3" s="1"/>
  <c r="K145" i="3"/>
  <c r="L145" i="3"/>
  <c r="M145" i="3" s="1"/>
  <c r="O145" i="3" s="1"/>
  <c r="R145" i="3"/>
  <c r="S145" i="3" s="1"/>
  <c r="T145" i="3" s="1"/>
  <c r="U145" i="3" s="1"/>
  <c r="V145" i="3" s="1"/>
  <c r="K146" i="3"/>
  <c r="L146" i="3"/>
  <c r="M146" i="3" s="1"/>
  <c r="R146" i="3"/>
  <c r="S146" i="3" s="1"/>
  <c r="T146" i="3" s="1"/>
  <c r="U146" i="3" s="1"/>
  <c r="V146" i="3" s="1"/>
  <c r="K147" i="3"/>
  <c r="L147" i="3"/>
  <c r="M147" i="3" s="1"/>
  <c r="O147" i="3" s="1"/>
  <c r="R147" i="3"/>
  <c r="S147" i="3" s="1"/>
  <c r="T147" i="3" s="1"/>
  <c r="U147" i="3" s="1"/>
  <c r="V147" i="3" s="1"/>
  <c r="K148" i="3"/>
  <c r="L148" i="3"/>
  <c r="M148" i="3" s="1"/>
  <c r="R148" i="3"/>
  <c r="S148" i="3" s="1"/>
  <c r="T148" i="3" s="1"/>
  <c r="U148" i="3" s="1"/>
  <c r="V148" i="3" s="1"/>
  <c r="K149" i="3"/>
  <c r="L149" i="3"/>
  <c r="M149" i="3" s="1"/>
  <c r="O149" i="3" s="1"/>
  <c r="R149" i="3"/>
  <c r="S149" i="3" s="1"/>
  <c r="T149" i="3" s="1"/>
  <c r="U149" i="3" s="1"/>
  <c r="V149" i="3" s="1"/>
  <c r="K150" i="3"/>
  <c r="L150" i="3"/>
  <c r="M150" i="3" s="1"/>
  <c r="R150" i="3"/>
  <c r="S150" i="3" s="1"/>
  <c r="T150" i="3" s="1"/>
  <c r="U150" i="3" s="1"/>
  <c r="V150" i="3" s="1"/>
  <c r="K151" i="3"/>
  <c r="L151" i="3"/>
  <c r="M151" i="3" s="1"/>
  <c r="O151" i="3" s="1"/>
  <c r="R151" i="3"/>
  <c r="S151" i="3" s="1"/>
  <c r="T151" i="3" s="1"/>
  <c r="U151" i="3" s="1"/>
  <c r="V151" i="3" s="1"/>
  <c r="K152" i="3"/>
  <c r="L152" i="3"/>
  <c r="M152" i="3" s="1"/>
  <c r="R152" i="3"/>
  <c r="S152" i="3" s="1"/>
  <c r="T152" i="3" s="1"/>
  <c r="U152" i="3" s="1"/>
  <c r="V152" i="3" s="1"/>
  <c r="K153" i="3"/>
  <c r="L153" i="3"/>
  <c r="M153" i="3" s="1"/>
  <c r="O153" i="3" s="1"/>
  <c r="R153" i="3"/>
  <c r="S153" i="3" s="1"/>
  <c r="T153" i="3" s="1"/>
  <c r="U153" i="3" s="1"/>
  <c r="V153" i="3" s="1"/>
  <c r="K154" i="3"/>
  <c r="L154" i="3"/>
  <c r="M154" i="3" s="1"/>
  <c r="R154" i="3"/>
  <c r="S154" i="3" s="1"/>
  <c r="T154" i="3" s="1"/>
  <c r="U154" i="3" s="1"/>
  <c r="V154" i="3" s="1"/>
  <c r="K155" i="3"/>
  <c r="L155" i="3"/>
  <c r="M155" i="3" s="1"/>
  <c r="O155" i="3" s="1"/>
  <c r="R155" i="3"/>
  <c r="S155" i="3" s="1"/>
  <c r="T155" i="3" s="1"/>
  <c r="U155" i="3" s="1"/>
  <c r="V155" i="3" s="1"/>
  <c r="K156" i="3"/>
  <c r="L156" i="3"/>
  <c r="M156" i="3" s="1"/>
  <c r="R156" i="3"/>
  <c r="S156" i="3" s="1"/>
  <c r="T156" i="3" s="1"/>
  <c r="U156" i="3" s="1"/>
  <c r="V156" i="3" s="1"/>
  <c r="K157" i="3"/>
  <c r="L157" i="3"/>
  <c r="M157" i="3" s="1"/>
  <c r="O157" i="3" s="1"/>
  <c r="R157" i="3"/>
  <c r="S157" i="3" s="1"/>
  <c r="T157" i="3" s="1"/>
  <c r="U157" i="3" s="1"/>
  <c r="V157" i="3" s="1"/>
  <c r="K158" i="3"/>
  <c r="L158" i="3"/>
  <c r="M158" i="3" s="1"/>
  <c r="R158" i="3"/>
  <c r="S158" i="3" s="1"/>
  <c r="T158" i="3" s="1"/>
  <c r="U158" i="3" s="1"/>
  <c r="V158" i="3" s="1"/>
  <c r="K159" i="3"/>
  <c r="L159" i="3"/>
  <c r="M159" i="3" s="1"/>
  <c r="O159" i="3" s="1"/>
  <c r="R159" i="3"/>
  <c r="S159" i="3" s="1"/>
  <c r="T159" i="3" s="1"/>
  <c r="U159" i="3" s="1"/>
  <c r="V159" i="3" s="1"/>
  <c r="K160" i="3"/>
  <c r="L160" i="3"/>
  <c r="M160" i="3" s="1"/>
  <c r="R160" i="3"/>
  <c r="S160" i="3" s="1"/>
  <c r="T160" i="3" s="1"/>
  <c r="U160" i="3" s="1"/>
  <c r="V160" i="3" s="1"/>
  <c r="K161" i="3"/>
  <c r="L161" i="3"/>
  <c r="M161" i="3" s="1"/>
  <c r="O161" i="3" s="1"/>
  <c r="R161" i="3"/>
  <c r="S161" i="3" s="1"/>
  <c r="T161" i="3" s="1"/>
  <c r="U161" i="3" s="1"/>
  <c r="V161" i="3" s="1"/>
  <c r="K162" i="3"/>
  <c r="L162" i="3"/>
  <c r="M162" i="3" s="1"/>
  <c r="R162" i="3"/>
  <c r="S162" i="3" s="1"/>
  <c r="T162" i="3" s="1"/>
  <c r="U162" i="3" s="1"/>
  <c r="V162" i="3" s="1"/>
  <c r="K163" i="3"/>
  <c r="L163" i="3"/>
  <c r="M163" i="3" s="1"/>
  <c r="O163" i="3" s="1"/>
  <c r="R163" i="3"/>
  <c r="S163" i="3" s="1"/>
  <c r="T163" i="3" s="1"/>
  <c r="U163" i="3" s="1"/>
  <c r="V163" i="3" s="1"/>
  <c r="K164" i="3"/>
  <c r="L164" i="3"/>
  <c r="M164" i="3" s="1"/>
  <c r="R164" i="3"/>
  <c r="S164" i="3" s="1"/>
  <c r="T164" i="3" s="1"/>
  <c r="U164" i="3" s="1"/>
  <c r="V164" i="3" s="1"/>
  <c r="K165" i="3"/>
  <c r="L165" i="3"/>
  <c r="M165" i="3" s="1"/>
  <c r="O165" i="3" s="1"/>
  <c r="R165" i="3"/>
  <c r="S165" i="3" s="1"/>
  <c r="T165" i="3" s="1"/>
  <c r="U165" i="3" s="1"/>
  <c r="V165" i="3" s="1"/>
  <c r="K166" i="3"/>
  <c r="L166" i="3"/>
  <c r="M166" i="3" s="1"/>
  <c r="R166" i="3"/>
  <c r="S166" i="3" s="1"/>
  <c r="T166" i="3" s="1"/>
  <c r="U166" i="3" s="1"/>
  <c r="V166" i="3" s="1"/>
  <c r="K167" i="3"/>
  <c r="L167" i="3"/>
  <c r="M167" i="3" s="1"/>
  <c r="O167" i="3" s="1"/>
  <c r="R167" i="3"/>
  <c r="S167" i="3" s="1"/>
  <c r="T167" i="3" s="1"/>
  <c r="U167" i="3" s="1"/>
  <c r="V167" i="3" s="1"/>
  <c r="K168" i="3"/>
  <c r="L168" i="3"/>
  <c r="M168" i="3" s="1"/>
  <c r="R168" i="3"/>
  <c r="S168" i="3" s="1"/>
  <c r="T168" i="3" s="1"/>
  <c r="U168" i="3" s="1"/>
  <c r="V168" i="3" s="1"/>
  <c r="K169" i="3"/>
  <c r="L169" i="3"/>
  <c r="M169" i="3" s="1"/>
  <c r="O169" i="3" s="1"/>
  <c r="R169" i="3"/>
  <c r="S169" i="3" s="1"/>
  <c r="T169" i="3" s="1"/>
  <c r="U169" i="3" s="1"/>
  <c r="V169" i="3" s="1"/>
  <c r="K170" i="3"/>
  <c r="L170" i="3"/>
  <c r="M170" i="3" s="1"/>
  <c r="R170" i="3"/>
  <c r="S170" i="3" s="1"/>
  <c r="T170" i="3" s="1"/>
  <c r="U170" i="3" s="1"/>
  <c r="V170" i="3" s="1"/>
  <c r="K171" i="3"/>
  <c r="L171" i="3"/>
  <c r="M171" i="3" s="1"/>
  <c r="O171" i="3" s="1"/>
  <c r="R171" i="3"/>
  <c r="S171" i="3" s="1"/>
  <c r="T171" i="3" s="1"/>
  <c r="U171" i="3" s="1"/>
  <c r="V171" i="3" s="1"/>
  <c r="K172" i="3"/>
  <c r="L172" i="3"/>
  <c r="M172" i="3" s="1"/>
  <c r="R172" i="3"/>
  <c r="S172" i="3" s="1"/>
  <c r="T172" i="3" s="1"/>
  <c r="U172" i="3" s="1"/>
  <c r="V172" i="3" s="1"/>
  <c r="K173" i="3"/>
  <c r="L173" i="3"/>
  <c r="M173" i="3" s="1"/>
  <c r="O173" i="3" s="1"/>
  <c r="R173" i="3"/>
  <c r="S173" i="3" s="1"/>
  <c r="T173" i="3" s="1"/>
  <c r="U173" i="3" s="1"/>
  <c r="V173" i="3" s="1"/>
  <c r="K174" i="3"/>
  <c r="L174" i="3"/>
  <c r="M174" i="3" s="1"/>
  <c r="R174" i="3"/>
  <c r="S174" i="3" s="1"/>
  <c r="T174" i="3" s="1"/>
  <c r="U174" i="3" s="1"/>
  <c r="V174" i="3" s="1"/>
  <c r="K175" i="3"/>
  <c r="L175" i="3"/>
  <c r="M175" i="3" s="1"/>
  <c r="O175" i="3" s="1"/>
  <c r="R175" i="3"/>
  <c r="S175" i="3" s="1"/>
  <c r="T175" i="3" s="1"/>
  <c r="U175" i="3" s="1"/>
  <c r="V175" i="3" s="1"/>
  <c r="K176" i="3"/>
  <c r="L176" i="3"/>
  <c r="M176" i="3" s="1"/>
  <c r="R176" i="3"/>
  <c r="S176" i="3" s="1"/>
  <c r="T176" i="3" s="1"/>
  <c r="U176" i="3" s="1"/>
  <c r="V176" i="3" s="1"/>
  <c r="K177" i="3"/>
  <c r="L177" i="3"/>
  <c r="M177" i="3" s="1"/>
  <c r="O177" i="3" s="1"/>
  <c r="R177" i="3"/>
  <c r="S177" i="3" s="1"/>
  <c r="T177" i="3" s="1"/>
  <c r="U177" i="3" s="1"/>
  <c r="V177" i="3" s="1"/>
  <c r="K178" i="3"/>
  <c r="L178" i="3"/>
  <c r="M178" i="3" s="1"/>
  <c r="R178" i="3"/>
  <c r="S178" i="3" s="1"/>
  <c r="T178" i="3" s="1"/>
  <c r="U178" i="3" s="1"/>
  <c r="V178" i="3" s="1"/>
  <c r="K179" i="3"/>
  <c r="L179" i="3"/>
  <c r="R179" i="3"/>
  <c r="S179" i="3" s="1"/>
  <c r="T179" i="3" s="1"/>
  <c r="U179" i="3" s="1"/>
  <c r="V179" i="3" s="1"/>
  <c r="X179" i="3" s="1"/>
  <c r="K180" i="3"/>
  <c r="L180" i="3"/>
  <c r="M180" i="3" s="1"/>
  <c r="R180" i="3"/>
  <c r="S180" i="3" s="1"/>
  <c r="T180" i="3" s="1"/>
  <c r="U180" i="3" s="1"/>
  <c r="V180" i="3" s="1"/>
  <c r="K181" i="3"/>
  <c r="L181" i="3"/>
  <c r="R181" i="3"/>
  <c r="S181" i="3" s="1"/>
  <c r="T181" i="3" s="1"/>
  <c r="U181" i="3" s="1"/>
  <c r="V181" i="3" s="1"/>
  <c r="X181" i="3" s="1"/>
  <c r="K182" i="3"/>
  <c r="L182" i="3"/>
  <c r="M182" i="3" s="1"/>
  <c r="R182" i="3"/>
  <c r="S182" i="3" s="1"/>
  <c r="T182" i="3" s="1"/>
  <c r="U182" i="3" s="1"/>
  <c r="V182" i="3" s="1"/>
  <c r="K183" i="3"/>
  <c r="L183" i="3"/>
  <c r="M183" i="3" s="1"/>
  <c r="R183" i="3"/>
  <c r="S183" i="3" s="1"/>
  <c r="T183" i="3" s="1"/>
  <c r="U183" i="3" s="1"/>
  <c r="V183" i="3" s="1"/>
  <c r="K184" i="3"/>
  <c r="L184" i="3"/>
  <c r="M184" i="3" s="1"/>
  <c r="R184" i="3"/>
  <c r="S184" i="3" s="1"/>
  <c r="T184" i="3" s="1"/>
  <c r="U184" i="3" s="1"/>
  <c r="V184" i="3" s="1"/>
  <c r="K185" i="3"/>
  <c r="L185" i="3"/>
  <c r="M185" i="3" s="1"/>
  <c r="R185" i="3"/>
  <c r="S185" i="3" s="1"/>
  <c r="T185" i="3" s="1"/>
  <c r="U185" i="3" s="1"/>
  <c r="V185" i="3" s="1"/>
  <c r="K186" i="3"/>
  <c r="L186" i="3"/>
  <c r="M186" i="3" s="1"/>
  <c r="R186" i="3"/>
  <c r="S186" i="3" s="1"/>
  <c r="T186" i="3" s="1"/>
  <c r="U186" i="3" s="1"/>
  <c r="V186" i="3" s="1"/>
  <c r="K187" i="3"/>
  <c r="L187" i="3"/>
  <c r="M187" i="3" s="1"/>
  <c r="R187" i="3"/>
  <c r="S187" i="3" s="1"/>
  <c r="T187" i="3" s="1"/>
  <c r="U187" i="3" s="1"/>
  <c r="V187" i="3" s="1"/>
  <c r="K188" i="3"/>
  <c r="L188" i="3"/>
  <c r="M188" i="3" s="1"/>
  <c r="R188" i="3"/>
  <c r="S188" i="3" s="1"/>
  <c r="T188" i="3" s="1"/>
  <c r="U188" i="3" s="1"/>
  <c r="V188" i="3" s="1"/>
  <c r="K189" i="3"/>
  <c r="L189" i="3"/>
  <c r="M189" i="3" s="1"/>
  <c r="R189" i="3"/>
  <c r="S189" i="3" s="1"/>
  <c r="T189" i="3" s="1"/>
  <c r="U189" i="3" s="1"/>
  <c r="V189" i="3" s="1"/>
  <c r="K190" i="3"/>
  <c r="L190" i="3"/>
  <c r="M190" i="3" s="1"/>
  <c r="R190" i="3"/>
  <c r="S190" i="3" s="1"/>
  <c r="T190" i="3" s="1"/>
  <c r="U190" i="3" s="1"/>
  <c r="V190" i="3" s="1"/>
  <c r="K191" i="3"/>
  <c r="L191" i="3"/>
  <c r="M191" i="3" s="1"/>
  <c r="R191" i="3"/>
  <c r="S191" i="3" s="1"/>
  <c r="T191" i="3" s="1"/>
  <c r="U191" i="3" s="1"/>
  <c r="V191" i="3" s="1"/>
  <c r="K192" i="3"/>
  <c r="L192" i="3"/>
  <c r="M192" i="3" s="1"/>
  <c r="R192" i="3"/>
  <c r="S192" i="3" s="1"/>
  <c r="T192" i="3" s="1"/>
  <c r="U192" i="3" s="1"/>
  <c r="V192" i="3" s="1"/>
  <c r="K193" i="3"/>
  <c r="L193" i="3"/>
  <c r="M193" i="3" s="1"/>
  <c r="R193" i="3"/>
  <c r="S193" i="3" s="1"/>
  <c r="T193" i="3" s="1"/>
  <c r="U193" i="3" s="1"/>
  <c r="V193" i="3" s="1"/>
  <c r="K194" i="3"/>
  <c r="L194" i="3"/>
  <c r="M194" i="3" s="1"/>
  <c r="R194" i="3"/>
  <c r="S194" i="3" s="1"/>
  <c r="T194" i="3" s="1"/>
  <c r="U194" i="3" s="1"/>
  <c r="V194" i="3" s="1"/>
  <c r="K195" i="3"/>
  <c r="L195" i="3"/>
  <c r="M195" i="3" s="1"/>
  <c r="R195" i="3"/>
  <c r="S195" i="3" s="1"/>
  <c r="T195" i="3" s="1"/>
  <c r="U195" i="3" s="1"/>
  <c r="V195" i="3" s="1"/>
  <c r="K196" i="3"/>
  <c r="L196" i="3"/>
  <c r="M196" i="3" s="1"/>
  <c r="R196" i="3"/>
  <c r="S196" i="3" s="1"/>
  <c r="T196" i="3" s="1"/>
  <c r="U196" i="3" s="1"/>
  <c r="V196" i="3" s="1"/>
  <c r="K197" i="3"/>
  <c r="L197" i="3"/>
  <c r="M197" i="3" s="1"/>
  <c r="R197" i="3"/>
  <c r="S197" i="3" s="1"/>
  <c r="T197" i="3" s="1"/>
  <c r="U197" i="3" s="1"/>
  <c r="V197" i="3" s="1"/>
  <c r="K198" i="3"/>
  <c r="L198" i="3"/>
  <c r="R198" i="3"/>
  <c r="S198" i="3" s="1"/>
  <c r="T198" i="3" s="1"/>
  <c r="U198" i="3" s="1"/>
  <c r="V198" i="3" s="1"/>
  <c r="X198" i="3" s="1"/>
  <c r="K199" i="3"/>
  <c r="L199" i="3"/>
  <c r="M199" i="3" s="1"/>
  <c r="R199" i="3"/>
  <c r="S199" i="3" s="1"/>
  <c r="T199" i="3" s="1"/>
  <c r="U199" i="3" s="1"/>
  <c r="V199" i="3" s="1"/>
  <c r="K200" i="3"/>
  <c r="L200" i="3"/>
  <c r="R200" i="3"/>
  <c r="S200" i="3" s="1"/>
  <c r="T200" i="3" s="1"/>
  <c r="U200" i="3" s="1"/>
  <c r="V200" i="3" s="1"/>
  <c r="X200" i="3" s="1"/>
  <c r="K201" i="3"/>
  <c r="L201" i="3"/>
  <c r="M201" i="3" s="1"/>
  <c r="R201" i="3"/>
  <c r="S201" i="3" s="1"/>
  <c r="T201" i="3" s="1"/>
  <c r="U201" i="3" s="1"/>
  <c r="V201" i="3" s="1"/>
  <c r="K202" i="3"/>
  <c r="L202" i="3"/>
  <c r="R202" i="3"/>
  <c r="S202" i="3" s="1"/>
  <c r="T202" i="3" s="1"/>
  <c r="U202" i="3" s="1"/>
  <c r="V202" i="3" s="1"/>
  <c r="X202" i="3" s="1"/>
  <c r="K203" i="3"/>
  <c r="L203" i="3"/>
  <c r="M203" i="3" s="1"/>
  <c r="R203" i="3"/>
  <c r="S203" i="3" s="1"/>
  <c r="T203" i="3" s="1"/>
  <c r="U203" i="3" s="1"/>
  <c r="V203" i="3" s="1"/>
  <c r="K204" i="3"/>
  <c r="L204" i="3"/>
  <c r="R204" i="3"/>
  <c r="S204" i="3" s="1"/>
  <c r="T204" i="3" s="1"/>
  <c r="U204" i="3" s="1"/>
  <c r="V204" i="3" s="1"/>
  <c r="X204" i="3" s="1"/>
  <c r="K205" i="3"/>
  <c r="L205" i="3"/>
  <c r="M205" i="3" s="1"/>
  <c r="R205" i="3"/>
  <c r="S205" i="3" s="1"/>
  <c r="T205" i="3" s="1"/>
  <c r="U205" i="3" s="1"/>
  <c r="V205" i="3" s="1"/>
  <c r="K206" i="3"/>
  <c r="L206" i="3"/>
  <c r="R206" i="3"/>
  <c r="S206" i="3" s="1"/>
  <c r="T206" i="3" s="1"/>
  <c r="U206" i="3" s="1"/>
  <c r="V206" i="3" s="1"/>
  <c r="X206" i="3" s="1"/>
  <c r="K207" i="3"/>
  <c r="L207" i="3"/>
  <c r="M207" i="3" s="1"/>
  <c r="R207" i="3"/>
  <c r="S207" i="3" s="1"/>
  <c r="T207" i="3" s="1"/>
  <c r="U207" i="3" s="1"/>
  <c r="V207" i="3" s="1"/>
  <c r="K208" i="3"/>
  <c r="L208" i="3"/>
  <c r="R208" i="3"/>
  <c r="S208" i="3" s="1"/>
  <c r="T208" i="3" s="1"/>
  <c r="U208" i="3" s="1"/>
  <c r="V208" i="3" s="1"/>
  <c r="X208" i="3" s="1"/>
  <c r="K209" i="3"/>
  <c r="L209" i="3"/>
  <c r="M209" i="3" s="1"/>
  <c r="R209" i="3"/>
  <c r="S209" i="3" s="1"/>
  <c r="T209" i="3" s="1"/>
  <c r="U209" i="3" s="1"/>
  <c r="V209" i="3" s="1"/>
  <c r="K210" i="3"/>
  <c r="L210" i="3"/>
  <c r="R210" i="3"/>
  <c r="S210" i="3" s="1"/>
  <c r="T210" i="3" s="1"/>
  <c r="U210" i="3" s="1"/>
  <c r="V210" i="3" s="1"/>
  <c r="X210" i="3" s="1"/>
  <c r="K211" i="3"/>
  <c r="L211" i="3"/>
  <c r="M211" i="3" s="1"/>
  <c r="R211" i="3"/>
  <c r="S211" i="3" s="1"/>
  <c r="T211" i="3" s="1"/>
  <c r="U211" i="3" s="1"/>
  <c r="V211" i="3" s="1"/>
  <c r="K212" i="3"/>
  <c r="L212" i="3"/>
  <c r="R212" i="3"/>
  <c r="S212" i="3" s="1"/>
  <c r="T212" i="3" s="1"/>
  <c r="U212" i="3" s="1"/>
  <c r="V212" i="3" s="1"/>
  <c r="X212" i="3" s="1"/>
  <c r="K213" i="3"/>
  <c r="L213" i="3"/>
  <c r="M213" i="3" s="1"/>
  <c r="R213" i="3"/>
  <c r="S213" i="3" s="1"/>
  <c r="T213" i="3" s="1"/>
  <c r="U213" i="3" s="1"/>
  <c r="V213" i="3" s="1"/>
  <c r="K214" i="3"/>
  <c r="L214" i="3"/>
  <c r="R214" i="3"/>
  <c r="S214" i="3" s="1"/>
  <c r="T214" i="3" s="1"/>
  <c r="U214" i="3" s="1"/>
  <c r="V214" i="3" s="1"/>
  <c r="X214" i="3" s="1"/>
  <c r="K215" i="3"/>
  <c r="L215" i="3"/>
  <c r="M215" i="3" s="1"/>
  <c r="R215" i="3"/>
  <c r="S215" i="3" s="1"/>
  <c r="T215" i="3" s="1"/>
  <c r="U215" i="3" s="1"/>
  <c r="V215" i="3" s="1"/>
  <c r="K216" i="3"/>
  <c r="L216" i="3"/>
  <c r="R216" i="3"/>
  <c r="S216" i="3" s="1"/>
  <c r="T216" i="3" s="1"/>
  <c r="U216" i="3" s="1"/>
  <c r="V216" i="3" s="1"/>
  <c r="X216" i="3" s="1"/>
  <c r="K217" i="3"/>
  <c r="L217" i="3"/>
  <c r="M217" i="3" s="1"/>
  <c r="R217" i="3"/>
  <c r="S217" i="3" s="1"/>
  <c r="T217" i="3" s="1"/>
  <c r="U217" i="3" s="1"/>
  <c r="V217" i="3" s="1"/>
  <c r="K218" i="3"/>
  <c r="L218" i="3"/>
  <c r="R218" i="3"/>
  <c r="S218" i="3" s="1"/>
  <c r="T218" i="3" s="1"/>
  <c r="U218" i="3" s="1"/>
  <c r="V218" i="3" s="1"/>
  <c r="X218" i="3" s="1"/>
  <c r="K219" i="3"/>
  <c r="L219" i="3"/>
  <c r="M219" i="3" s="1"/>
  <c r="R219" i="3"/>
  <c r="S219" i="3" s="1"/>
  <c r="T219" i="3" s="1"/>
  <c r="U219" i="3" s="1"/>
  <c r="V219" i="3" s="1"/>
  <c r="K220" i="3"/>
  <c r="L220" i="3"/>
  <c r="R220" i="3"/>
  <c r="S220" i="3" s="1"/>
  <c r="T220" i="3" s="1"/>
  <c r="U220" i="3" s="1"/>
  <c r="V220" i="3" s="1"/>
  <c r="X220" i="3" s="1"/>
  <c r="K221" i="3"/>
  <c r="L221" i="3"/>
  <c r="M221" i="3" s="1"/>
  <c r="R221" i="3"/>
  <c r="S221" i="3" s="1"/>
  <c r="T221" i="3" s="1"/>
  <c r="U221" i="3" s="1"/>
  <c r="V221" i="3" s="1"/>
  <c r="K222" i="3"/>
  <c r="L222" i="3"/>
  <c r="R222" i="3"/>
  <c r="S222" i="3" s="1"/>
  <c r="T222" i="3" s="1"/>
  <c r="U222" i="3" s="1"/>
  <c r="V222" i="3" s="1"/>
  <c r="X222" i="3" s="1"/>
  <c r="K223" i="3"/>
  <c r="L223" i="3"/>
  <c r="M223" i="3" s="1"/>
  <c r="R223" i="3"/>
  <c r="S223" i="3" s="1"/>
  <c r="T223" i="3" s="1"/>
  <c r="U223" i="3" s="1"/>
  <c r="V223" i="3" s="1"/>
  <c r="K224" i="3"/>
  <c r="L224" i="3"/>
  <c r="R224" i="3"/>
  <c r="S224" i="3" s="1"/>
  <c r="T224" i="3" s="1"/>
  <c r="U224" i="3" s="1"/>
  <c r="V224" i="3" s="1"/>
  <c r="X224" i="3" s="1"/>
  <c r="K225" i="3"/>
  <c r="L225" i="3"/>
  <c r="M225" i="3" s="1"/>
  <c r="R225" i="3"/>
  <c r="S225" i="3" s="1"/>
  <c r="T225" i="3" s="1"/>
  <c r="U225" i="3" s="1"/>
  <c r="V225" i="3" s="1"/>
  <c r="K226" i="3"/>
  <c r="L226" i="3"/>
  <c r="R226" i="3"/>
  <c r="S226" i="3" s="1"/>
  <c r="T226" i="3" s="1"/>
  <c r="U226" i="3" s="1"/>
  <c r="V226" i="3" s="1"/>
  <c r="X226" i="3" s="1"/>
  <c r="K227" i="3"/>
  <c r="L227" i="3"/>
  <c r="M227" i="3" s="1"/>
  <c r="R227" i="3"/>
  <c r="S227" i="3" s="1"/>
  <c r="T227" i="3" s="1"/>
  <c r="U227" i="3" s="1"/>
  <c r="V227" i="3" s="1"/>
  <c r="K228" i="3"/>
  <c r="L228" i="3"/>
  <c r="R228" i="3"/>
  <c r="S228" i="3" s="1"/>
  <c r="T228" i="3" s="1"/>
  <c r="U228" i="3" s="1"/>
  <c r="V228" i="3" s="1"/>
  <c r="X228" i="3" s="1"/>
  <c r="K229" i="3"/>
  <c r="L229" i="3"/>
  <c r="M229" i="3" s="1"/>
  <c r="R229" i="3"/>
  <c r="S229" i="3" s="1"/>
  <c r="T229" i="3" s="1"/>
  <c r="U229" i="3" s="1"/>
  <c r="V229" i="3" s="1"/>
  <c r="K230" i="3"/>
  <c r="L230" i="3"/>
  <c r="R230" i="3"/>
  <c r="S230" i="3" s="1"/>
  <c r="T230" i="3" s="1"/>
  <c r="U230" i="3" s="1"/>
  <c r="V230" i="3" s="1"/>
  <c r="X230" i="3" s="1"/>
  <c r="K231" i="3"/>
  <c r="L231" i="3"/>
  <c r="M231" i="3" s="1"/>
  <c r="R231" i="3"/>
  <c r="S231" i="3" s="1"/>
  <c r="T231" i="3" s="1"/>
  <c r="U231" i="3" s="1"/>
  <c r="V231" i="3" s="1"/>
  <c r="K232" i="3"/>
  <c r="L232" i="3"/>
  <c r="R232" i="3"/>
  <c r="S232" i="3" s="1"/>
  <c r="T232" i="3" s="1"/>
  <c r="U232" i="3" s="1"/>
  <c r="V232" i="3" s="1"/>
  <c r="X232" i="3" s="1"/>
  <c r="K233" i="3"/>
  <c r="L233" i="3"/>
  <c r="M233" i="3" s="1"/>
  <c r="R233" i="3"/>
  <c r="S233" i="3" s="1"/>
  <c r="T233" i="3" s="1"/>
  <c r="U233" i="3" s="1"/>
  <c r="V233" i="3" s="1"/>
  <c r="K234" i="3"/>
  <c r="L234" i="3"/>
  <c r="R234" i="3"/>
  <c r="S234" i="3" s="1"/>
  <c r="T234" i="3" s="1"/>
  <c r="U234" i="3" s="1"/>
  <c r="V234" i="3" s="1"/>
  <c r="X234" i="3" s="1"/>
  <c r="K235" i="3"/>
  <c r="L235" i="3"/>
  <c r="M235" i="3" s="1"/>
  <c r="R235" i="3"/>
  <c r="S235" i="3" s="1"/>
  <c r="T235" i="3" s="1"/>
  <c r="U235" i="3" s="1"/>
  <c r="V235" i="3" s="1"/>
  <c r="K236" i="3"/>
  <c r="L236" i="3"/>
  <c r="R236" i="3"/>
  <c r="S236" i="3" s="1"/>
  <c r="T236" i="3" s="1"/>
  <c r="U236" i="3" s="1"/>
  <c r="V236" i="3" s="1"/>
  <c r="X236" i="3" s="1"/>
  <c r="K237" i="3"/>
  <c r="L237" i="3"/>
  <c r="M237" i="3" s="1"/>
  <c r="R237" i="3"/>
  <c r="S237" i="3" s="1"/>
  <c r="T237" i="3" s="1"/>
  <c r="U237" i="3" s="1"/>
  <c r="V237" i="3" s="1"/>
  <c r="K238" i="3"/>
  <c r="L238" i="3"/>
  <c r="R238" i="3"/>
  <c r="S238" i="3" s="1"/>
  <c r="T238" i="3" s="1"/>
  <c r="U238" i="3" s="1"/>
  <c r="V238" i="3" s="1"/>
  <c r="X238" i="3" s="1"/>
  <c r="K239" i="3"/>
  <c r="L239" i="3"/>
  <c r="M239" i="3" s="1"/>
  <c r="R239" i="3"/>
  <c r="S239" i="3" s="1"/>
  <c r="T239" i="3" s="1"/>
  <c r="U239" i="3" s="1"/>
  <c r="V239" i="3" s="1"/>
  <c r="K240" i="3"/>
  <c r="L240" i="3"/>
  <c r="R240" i="3"/>
  <c r="S240" i="3" s="1"/>
  <c r="T240" i="3" s="1"/>
  <c r="U240" i="3" s="1"/>
  <c r="V240" i="3" s="1"/>
  <c r="X240" i="3" s="1"/>
  <c r="K241" i="3"/>
  <c r="L241" i="3"/>
  <c r="M241" i="3" s="1"/>
  <c r="R241" i="3"/>
  <c r="S241" i="3" s="1"/>
  <c r="T241" i="3" s="1"/>
  <c r="U241" i="3" s="1"/>
  <c r="V241" i="3" s="1"/>
  <c r="K242" i="3"/>
  <c r="L242" i="3"/>
  <c r="R242" i="3"/>
  <c r="S242" i="3" s="1"/>
  <c r="T242" i="3" s="1"/>
  <c r="U242" i="3" s="1"/>
  <c r="V242" i="3" s="1"/>
  <c r="X242" i="3" s="1"/>
  <c r="K243" i="3"/>
  <c r="L243" i="3"/>
  <c r="M243" i="3" s="1"/>
  <c r="R243" i="3"/>
  <c r="S243" i="3" s="1"/>
  <c r="T243" i="3" s="1"/>
  <c r="U243" i="3" s="1"/>
  <c r="V243" i="3" s="1"/>
  <c r="K244" i="3"/>
  <c r="L244" i="3"/>
  <c r="R244" i="3"/>
  <c r="S244" i="3" s="1"/>
  <c r="T244" i="3" s="1"/>
  <c r="U244" i="3" s="1"/>
  <c r="V244" i="3" s="1"/>
  <c r="X244" i="3" s="1"/>
  <c r="K245" i="3"/>
  <c r="L245" i="3"/>
  <c r="M245" i="3" s="1"/>
  <c r="R245" i="3"/>
  <c r="S245" i="3" s="1"/>
  <c r="T245" i="3" s="1"/>
  <c r="U245" i="3" s="1"/>
  <c r="V245" i="3" s="1"/>
  <c r="K246" i="3"/>
  <c r="L246" i="3"/>
  <c r="R246" i="3"/>
  <c r="S246" i="3" s="1"/>
  <c r="T246" i="3" s="1"/>
  <c r="U246" i="3" s="1"/>
  <c r="V246" i="3" s="1"/>
  <c r="X246" i="3" s="1"/>
  <c r="K247" i="3"/>
  <c r="L247" i="3"/>
  <c r="M247" i="3" s="1"/>
  <c r="R247" i="3"/>
  <c r="S247" i="3" s="1"/>
  <c r="T247" i="3" s="1"/>
  <c r="U247" i="3" s="1"/>
  <c r="V247" i="3" s="1"/>
  <c r="K248" i="3"/>
  <c r="L248" i="3"/>
  <c r="R248" i="3"/>
  <c r="S248" i="3" s="1"/>
  <c r="T248" i="3" s="1"/>
  <c r="U248" i="3" s="1"/>
  <c r="V248" i="3" s="1"/>
  <c r="X248" i="3" s="1"/>
  <c r="K249" i="3"/>
  <c r="L249" i="3"/>
  <c r="M249" i="3" s="1"/>
  <c r="R249" i="3"/>
  <c r="S249" i="3" s="1"/>
  <c r="T249" i="3" s="1"/>
  <c r="U249" i="3" s="1"/>
  <c r="V249" i="3" s="1"/>
  <c r="K250" i="3"/>
  <c r="L250" i="3"/>
  <c r="R250" i="3"/>
  <c r="S250" i="3" s="1"/>
  <c r="T250" i="3" s="1"/>
  <c r="U250" i="3" s="1"/>
  <c r="V250" i="3" s="1"/>
  <c r="X250" i="3" s="1"/>
  <c r="K251" i="3"/>
  <c r="L251" i="3"/>
  <c r="M251" i="3" s="1"/>
  <c r="R251" i="3"/>
  <c r="S251" i="3" s="1"/>
  <c r="T251" i="3" s="1"/>
  <c r="U251" i="3" s="1"/>
  <c r="V251" i="3" s="1"/>
  <c r="K252" i="3"/>
  <c r="L252" i="3"/>
  <c r="R252" i="3"/>
  <c r="S252" i="3" s="1"/>
  <c r="T252" i="3" s="1"/>
  <c r="U252" i="3" s="1"/>
  <c r="V252" i="3" s="1"/>
  <c r="X252" i="3" s="1"/>
  <c r="K253" i="3"/>
  <c r="L253" i="3"/>
  <c r="M253" i="3" s="1"/>
  <c r="R253" i="3"/>
  <c r="S253" i="3" s="1"/>
  <c r="T253" i="3" s="1"/>
  <c r="U253" i="3" s="1"/>
  <c r="V253" i="3" s="1"/>
  <c r="K254" i="3"/>
  <c r="L254" i="3"/>
  <c r="R254" i="3"/>
  <c r="S254" i="3" s="1"/>
  <c r="T254" i="3" s="1"/>
  <c r="U254" i="3" s="1"/>
  <c r="V254" i="3" s="1"/>
  <c r="X254" i="3" s="1"/>
  <c r="K255" i="3"/>
  <c r="L255" i="3"/>
  <c r="M255" i="3" s="1"/>
  <c r="R255" i="3"/>
  <c r="S255" i="3" s="1"/>
  <c r="T255" i="3" s="1"/>
  <c r="U255" i="3" s="1"/>
  <c r="V255" i="3" s="1"/>
  <c r="K256" i="3"/>
  <c r="L256" i="3"/>
  <c r="R256" i="3"/>
  <c r="S256" i="3" s="1"/>
  <c r="T256" i="3" s="1"/>
  <c r="U256" i="3" s="1"/>
  <c r="V256" i="3" s="1"/>
  <c r="X256" i="3" s="1"/>
  <c r="K257" i="3"/>
  <c r="L257" i="3"/>
  <c r="M257" i="3" s="1"/>
  <c r="R257" i="3"/>
  <c r="S257" i="3" s="1"/>
  <c r="T257" i="3" s="1"/>
  <c r="U257" i="3" s="1"/>
  <c r="V257" i="3" s="1"/>
  <c r="K258" i="3"/>
  <c r="L258" i="3"/>
  <c r="R258" i="3"/>
  <c r="S258" i="3" s="1"/>
  <c r="T258" i="3" s="1"/>
  <c r="U258" i="3" s="1"/>
  <c r="V258" i="3" s="1"/>
  <c r="X258" i="3" s="1"/>
  <c r="K259" i="3"/>
  <c r="L259" i="3"/>
  <c r="M259" i="3" s="1"/>
  <c r="R259" i="3"/>
  <c r="S259" i="3" s="1"/>
  <c r="T259" i="3" s="1"/>
  <c r="U259" i="3" s="1"/>
  <c r="V259" i="3" s="1"/>
  <c r="K260" i="3"/>
  <c r="L260" i="3"/>
  <c r="R260" i="3"/>
  <c r="S260" i="3" s="1"/>
  <c r="T260" i="3" s="1"/>
  <c r="U260" i="3" s="1"/>
  <c r="V260" i="3" s="1"/>
  <c r="X260" i="3" s="1"/>
  <c r="K261" i="3"/>
  <c r="L261" i="3"/>
  <c r="M261" i="3" s="1"/>
  <c r="R261" i="3"/>
  <c r="S261" i="3" s="1"/>
  <c r="T261" i="3" s="1"/>
  <c r="U261" i="3" s="1"/>
  <c r="V261" i="3" s="1"/>
  <c r="K262" i="3"/>
  <c r="L262" i="3"/>
  <c r="R262" i="3"/>
  <c r="S262" i="3" s="1"/>
  <c r="T262" i="3" s="1"/>
  <c r="U262" i="3" s="1"/>
  <c r="V262" i="3" s="1"/>
  <c r="X262" i="3" s="1"/>
  <c r="K263" i="3"/>
  <c r="L263" i="3"/>
  <c r="M263" i="3" s="1"/>
  <c r="R263" i="3"/>
  <c r="S263" i="3" s="1"/>
  <c r="T263" i="3" s="1"/>
  <c r="U263" i="3" s="1"/>
  <c r="V263" i="3" s="1"/>
  <c r="K264" i="3"/>
  <c r="L264" i="3"/>
  <c r="R264" i="3"/>
  <c r="S264" i="3" s="1"/>
  <c r="T264" i="3" s="1"/>
  <c r="U264" i="3" s="1"/>
  <c r="V264" i="3" s="1"/>
  <c r="X264" i="3" s="1"/>
  <c r="K265" i="3"/>
  <c r="L265" i="3"/>
  <c r="M265" i="3" s="1"/>
  <c r="R265" i="3"/>
  <c r="S265" i="3" s="1"/>
  <c r="T265" i="3" s="1"/>
  <c r="U265" i="3" s="1"/>
  <c r="V265" i="3" s="1"/>
  <c r="K266" i="3"/>
  <c r="L266" i="3"/>
  <c r="R266" i="3"/>
  <c r="S266" i="3" s="1"/>
  <c r="T266" i="3" s="1"/>
  <c r="U266" i="3" s="1"/>
  <c r="V266" i="3" s="1"/>
  <c r="X266" i="3" s="1"/>
  <c r="K267" i="3"/>
  <c r="L267" i="3"/>
  <c r="M267" i="3" s="1"/>
  <c r="R267" i="3"/>
  <c r="S267" i="3" s="1"/>
  <c r="T267" i="3" s="1"/>
  <c r="U267" i="3" s="1"/>
  <c r="V267" i="3" s="1"/>
  <c r="K268" i="3"/>
  <c r="L268" i="3"/>
  <c r="R268" i="3"/>
  <c r="S268" i="3" s="1"/>
  <c r="T268" i="3" s="1"/>
  <c r="U268" i="3" s="1"/>
  <c r="V268" i="3" s="1"/>
  <c r="X268" i="3" s="1"/>
  <c r="K269" i="3"/>
  <c r="L269" i="3"/>
  <c r="M269" i="3" s="1"/>
  <c r="R269" i="3"/>
  <c r="S269" i="3" s="1"/>
  <c r="T269" i="3" s="1"/>
  <c r="U269" i="3" s="1"/>
  <c r="V269" i="3" s="1"/>
  <c r="K270" i="3"/>
  <c r="L270" i="3"/>
  <c r="R270" i="3"/>
  <c r="S270" i="3" s="1"/>
  <c r="T270" i="3" s="1"/>
  <c r="U270" i="3" s="1"/>
  <c r="V270" i="3" s="1"/>
  <c r="X270" i="3" s="1"/>
  <c r="K271" i="3"/>
  <c r="L271" i="3"/>
  <c r="M271" i="3" s="1"/>
  <c r="R271" i="3"/>
  <c r="S271" i="3" s="1"/>
  <c r="T271" i="3" s="1"/>
  <c r="U271" i="3" s="1"/>
  <c r="V271" i="3" s="1"/>
  <c r="K272" i="3"/>
  <c r="L272" i="3"/>
  <c r="R272" i="3"/>
  <c r="S272" i="3" s="1"/>
  <c r="T272" i="3" s="1"/>
  <c r="U272" i="3" s="1"/>
  <c r="V272" i="3" s="1"/>
  <c r="X272" i="3" s="1"/>
  <c r="K273" i="3"/>
  <c r="L273" i="3"/>
  <c r="M273" i="3" s="1"/>
  <c r="R273" i="3"/>
  <c r="S273" i="3" s="1"/>
  <c r="T273" i="3" s="1"/>
  <c r="U273" i="3" s="1"/>
  <c r="V273" i="3" s="1"/>
  <c r="K274" i="3"/>
  <c r="L274" i="3"/>
  <c r="R274" i="3"/>
  <c r="S274" i="3" s="1"/>
  <c r="T274" i="3" s="1"/>
  <c r="U274" i="3" s="1"/>
  <c r="V274" i="3" s="1"/>
  <c r="X274" i="3" s="1"/>
  <c r="K275" i="3"/>
  <c r="L275" i="3"/>
  <c r="M275" i="3" s="1"/>
  <c r="R275" i="3"/>
  <c r="S275" i="3" s="1"/>
  <c r="T275" i="3" s="1"/>
  <c r="U275" i="3" s="1"/>
  <c r="V275" i="3" s="1"/>
  <c r="K276" i="3"/>
  <c r="L276" i="3"/>
  <c r="R276" i="3"/>
  <c r="S276" i="3" s="1"/>
  <c r="T276" i="3" s="1"/>
  <c r="U276" i="3" s="1"/>
  <c r="V276" i="3" s="1"/>
  <c r="X276" i="3" s="1"/>
  <c r="K277" i="3"/>
  <c r="L277" i="3"/>
  <c r="M277" i="3" s="1"/>
  <c r="R277" i="3"/>
  <c r="S277" i="3" s="1"/>
  <c r="T277" i="3" s="1"/>
  <c r="U277" i="3" s="1"/>
  <c r="V277" i="3" s="1"/>
  <c r="K278" i="3"/>
  <c r="L278" i="3"/>
  <c r="R278" i="3"/>
  <c r="S278" i="3" s="1"/>
  <c r="T278" i="3" s="1"/>
  <c r="U278" i="3" s="1"/>
  <c r="V278" i="3" s="1"/>
  <c r="X278" i="3" s="1"/>
  <c r="K279" i="3"/>
  <c r="L279" i="3"/>
  <c r="M279" i="3" s="1"/>
  <c r="R279" i="3"/>
  <c r="S279" i="3" s="1"/>
  <c r="T279" i="3" s="1"/>
  <c r="U279" i="3" s="1"/>
  <c r="V279" i="3" s="1"/>
  <c r="K280" i="3"/>
  <c r="L280" i="3"/>
  <c r="R280" i="3"/>
  <c r="S280" i="3" s="1"/>
  <c r="T280" i="3" s="1"/>
  <c r="U280" i="3" s="1"/>
  <c r="V280" i="3" s="1"/>
  <c r="X280" i="3" s="1"/>
  <c r="K281" i="3"/>
  <c r="L281" i="3"/>
  <c r="M281" i="3" s="1"/>
  <c r="R281" i="3"/>
  <c r="S281" i="3" s="1"/>
  <c r="T281" i="3" s="1"/>
  <c r="U281" i="3" s="1"/>
  <c r="V281" i="3" s="1"/>
  <c r="K282" i="3"/>
  <c r="L282" i="3"/>
  <c r="R282" i="3"/>
  <c r="S282" i="3" s="1"/>
  <c r="T282" i="3" s="1"/>
  <c r="U282" i="3" s="1"/>
  <c r="V282" i="3" s="1"/>
  <c r="X282" i="3" s="1"/>
  <c r="K283" i="3"/>
  <c r="L283" i="3"/>
  <c r="M283" i="3" s="1"/>
  <c r="R283" i="3"/>
  <c r="S283" i="3" s="1"/>
  <c r="T283" i="3" s="1"/>
  <c r="U283" i="3" s="1"/>
  <c r="V283" i="3" s="1"/>
  <c r="K284" i="3"/>
  <c r="L284" i="3"/>
  <c r="R284" i="3"/>
  <c r="S284" i="3" s="1"/>
  <c r="T284" i="3" s="1"/>
  <c r="U284" i="3" s="1"/>
  <c r="V284" i="3" s="1"/>
  <c r="X284" i="3" s="1"/>
  <c r="K285" i="3"/>
  <c r="L285" i="3"/>
  <c r="M285" i="3" s="1"/>
  <c r="R285" i="3"/>
  <c r="S285" i="3" s="1"/>
  <c r="T285" i="3" s="1"/>
  <c r="U285" i="3" s="1"/>
  <c r="V285" i="3" s="1"/>
  <c r="K286" i="3"/>
  <c r="L286" i="3"/>
  <c r="R286" i="3"/>
  <c r="S286" i="3" s="1"/>
  <c r="T286" i="3" s="1"/>
  <c r="U286" i="3" s="1"/>
  <c r="V286" i="3" s="1"/>
  <c r="X286" i="3" s="1"/>
  <c r="K287" i="3"/>
  <c r="L287" i="3"/>
  <c r="M287" i="3" s="1"/>
  <c r="R287" i="3"/>
  <c r="S287" i="3" s="1"/>
  <c r="T287" i="3" s="1"/>
  <c r="U287" i="3" s="1"/>
  <c r="V287" i="3" s="1"/>
  <c r="K288" i="3"/>
  <c r="L288" i="3"/>
  <c r="R288" i="3"/>
  <c r="S288" i="3" s="1"/>
  <c r="T288" i="3" s="1"/>
  <c r="U288" i="3" s="1"/>
  <c r="V288" i="3" s="1"/>
  <c r="X288" i="3" s="1"/>
  <c r="K289" i="3"/>
  <c r="L289" i="3"/>
  <c r="M289" i="3" s="1"/>
  <c r="R289" i="3"/>
  <c r="S289" i="3" s="1"/>
  <c r="T289" i="3" s="1"/>
  <c r="U289" i="3" s="1"/>
  <c r="V289" i="3" s="1"/>
  <c r="K290" i="3"/>
  <c r="L290" i="3"/>
  <c r="R290" i="3"/>
  <c r="S290" i="3" s="1"/>
  <c r="T290" i="3" s="1"/>
  <c r="U290" i="3" s="1"/>
  <c r="V290" i="3" s="1"/>
  <c r="X290" i="3" s="1"/>
  <c r="K291" i="3"/>
  <c r="L291" i="3"/>
  <c r="M291" i="3" s="1"/>
  <c r="R291" i="3"/>
  <c r="S291" i="3" s="1"/>
  <c r="T291" i="3" s="1"/>
  <c r="U291" i="3" s="1"/>
  <c r="V291" i="3" s="1"/>
  <c r="K292" i="3"/>
  <c r="L292" i="3"/>
  <c r="R292" i="3"/>
  <c r="S292" i="3" s="1"/>
  <c r="T292" i="3" s="1"/>
  <c r="U292" i="3" s="1"/>
  <c r="V292" i="3" s="1"/>
  <c r="X292" i="3" s="1"/>
  <c r="K293" i="3"/>
  <c r="L293" i="3"/>
  <c r="M293" i="3" s="1"/>
  <c r="R293" i="3"/>
  <c r="S293" i="3" s="1"/>
  <c r="T293" i="3" s="1"/>
  <c r="U293" i="3" s="1"/>
  <c r="V293" i="3" s="1"/>
  <c r="K294" i="3"/>
  <c r="L294" i="3"/>
  <c r="R294" i="3"/>
  <c r="S294" i="3" s="1"/>
  <c r="T294" i="3" s="1"/>
  <c r="U294" i="3" s="1"/>
  <c r="V294" i="3" s="1"/>
  <c r="X294" i="3" s="1"/>
  <c r="K295" i="3"/>
  <c r="L295" i="3"/>
  <c r="M295" i="3" s="1"/>
  <c r="R295" i="3"/>
  <c r="S295" i="3" s="1"/>
  <c r="T295" i="3" s="1"/>
  <c r="U295" i="3" s="1"/>
  <c r="V295" i="3" s="1"/>
  <c r="K296" i="3"/>
  <c r="L296" i="3"/>
  <c r="R296" i="3"/>
  <c r="S296" i="3" s="1"/>
  <c r="T296" i="3" s="1"/>
  <c r="U296" i="3" s="1"/>
  <c r="V296" i="3" s="1"/>
  <c r="X296" i="3" s="1"/>
  <c r="K297" i="3"/>
  <c r="L297" i="3"/>
  <c r="M297" i="3" s="1"/>
  <c r="R297" i="3"/>
  <c r="S297" i="3" s="1"/>
  <c r="T297" i="3" s="1"/>
  <c r="U297" i="3" s="1"/>
  <c r="V297" i="3" s="1"/>
  <c r="K298" i="3"/>
  <c r="L298" i="3"/>
  <c r="R298" i="3"/>
  <c r="S298" i="3" s="1"/>
  <c r="T298" i="3" s="1"/>
  <c r="U298" i="3" s="1"/>
  <c r="V298" i="3" s="1"/>
  <c r="X298" i="3" s="1"/>
  <c r="K299" i="3"/>
  <c r="L299" i="3"/>
  <c r="M299" i="3" s="1"/>
  <c r="R299" i="3"/>
  <c r="S299" i="3" s="1"/>
  <c r="T299" i="3" s="1"/>
  <c r="U299" i="3" s="1"/>
  <c r="V299" i="3" s="1"/>
  <c r="K300" i="3"/>
  <c r="L300" i="3"/>
  <c r="R300" i="3"/>
  <c r="S300" i="3" s="1"/>
  <c r="T300" i="3" s="1"/>
  <c r="U300" i="3" s="1"/>
  <c r="V300" i="3" s="1"/>
  <c r="X300" i="3" s="1"/>
  <c r="K301" i="3"/>
  <c r="L301" i="3"/>
  <c r="M301" i="3" s="1"/>
  <c r="R301" i="3"/>
  <c r="S301" i="3" s="1"/>
  <c r="T301" i="3" s="1"/>
  <c r="U301" i="3" s="1"/>
  <c r="V301" i="3" s="1"/>
  <c r="K302" i="3"/>
  <c r="L302" i="3"/>
  <c r="R302" i="3"/>
  <c r="S302" i="3" s="1"/>
  <c r="T302" i="3" s="1"/>
  <c r="U302" i="3" s="1"/>
  <c r="V302" i="3" s="1"/>
  <c r="X302" i="3" s="1"/>
  <c r="K303" i="3"/>
  <c r="L303" i="3"/>
  <c r="M303" i="3" s="1"/>
  <c r="R303" i="3"/>
  <c r="S303" i="3" s="1"/>
  <c r="T303" i="3" s="1"/>
  <c r="U303" i="3" s="1"/>
  <c r="V303" i="3" s="1"/>
  <c r="K304" i="3"/>
  <c r="L304" i="3"/>
  <c r="R304" i="3"/>
  <c r="S304" i="3" s="1"/>
  <c r="T304" i="3" s="1"/>
  <c r="U304" i="3" s="1"/>
  <c r="V304" i="3" s="1"/>
  <c r="X304" i="3" s="1"/>
  <c r="K305" i="3"/>
  <c r="L305" i="3"/>
  <c r="M305" i="3" s="1"/>
  <c r="R305" i="3"/>
  <c r="S305" i="3" s="1"/>
  <c r="T305" i="3" s="1"/>
  <c r="U305" i="3" s="1"/>
  <c r="V305" i="3" s="1"/>
  <c r="K306" i="3"/>
  <c r="L306" i="3"/>
  <c r="R306" i="3"/>
  <c r="S306" i="3" s="1"/>
  <c r="T306" i="3" s="1"/>
  <c r="U306" i="3" s="1"/>
  <c r="V306" i="3" s="1"/>
  <c r="X306" i="3" s="1"/>
  <c r="K307" i="3"/>
  <c r="L307" i="3"/>
  <c r="M307" i="3" s="1"/>
  <c r="R307" i="3"/>
  <c r="S307" i="3" s="1"/>
  <c r="T307" i="3" s="1"/>
  <c r="U307" i="3" s="1"/>
  <c r="V307" i="3" s="1"/>
  <c r="K308" i="3"/>
  <c r="L308" i="3"/>
  <c r="R308" i="3"/>
  <c r="S308" i="3" s="1"/>
  <c r="T308" i="3" s="1"/>
  <c r="U308" i="3" s="1"/>
  <c r="V308" i="3" s="1"/>
  <c r="X308" i="3" s="1"/>
  <c r="K309" i="3"/>
  <c r="L309" i="3"/>
  <c r="M309" i="3" s="1"/>
  <c r="R309" i="3"/>
  <c r="S309" i="3" s="1"/>
  <c r="T309" i="3" s="1"/>
  <c r="U309" i="3" s="1"/>
  <c r="V309" i="3" s="1"/>
  <c r="K310" i="3"/>
  <c r="L310" i="3"/>
  <c r="R310" i="3"/>
  <c r="S310" i="3" s="1"/>
  <c r="T310" i="3" s="1"/>
  <c r="U310" i="3" s="1"/>
  <c r="V310" i="3" s="1"/>
  <c r="X310" i="3" s="1"/>
  <c r="K311" i="3"/>
  <c r="L311" i="3"/>
  <c r="M311" i="3" s="1"/>
  <c r="R311" i="3"/>
  <c r="S311" i="3" s="1"/>
  <c r="T311" i="3" s="1"/>
  <c r="U311" i="3" s="1"/>
  <c r="V311" i="3" s="1"/>
  <c r="K312" i="3"/>
  <c r="L312" i="3"/>
  <c r="R312" i="3"/>
  <c r="S312" i="3" s="1"/>
  <c r="T312" i="3" s="1"/>
  <c r="U312" i="3" s="1"/>
  <c r="V312" i="3" s="1"/>
  <c r="X312" i="3" s="1"/>
  <c r="K313" i="3"/>
  <c r="L313" i="3"/>
  <c r="M313" i="3" s="1"/>
  <c r="R313" i="3"/>
  <c r="S313" i="3" s="1"/>
  <c r="T313" i="3" s="1"/>
  <c r="U313" i="3" s="1"/>
  <c r="V313" i="3" s="1"/>
  <c r="K314" i="3"/>
  <c r="L314" i="3"/>
  <c r="R314" i="3"/>
  <c r="S314" i="3" s="1"/>
  <c r="T314" i="3" s="1"/>
  <c r="U314" i="3" s="1"/>
  <c r="V314" i="3" s="1"/>
  <c r="X314" i="3" s="1"/>
  <c r="K315" i="3"/>
  <c r="L315" i="3"/>
  <c r="M315" i="3" s="1"/>
  <c r="R315" i="3"/>
  <c r="S315" i="3" s="1"/>
  <c r="T315" i="3" s="1"/>
  <c r="U315" i="3" s="1"/>
  <c r="V315" i="3" s="1"/>
  <c r="K316" i="3"/>
  <c r="L316" i="3"/>
  <c r="R316" i="3"/>
  <c r="S316" i="3" s="1"/>
  <c r="T316" i="3" s="1"/>
  <c r="U316" i="3" s="1"/>
  <c r="V316" i="3" s="1"/>
  <c r="X316" i="3" s="1"/>
  <c r="K317" i="3"/>
  <c r="L317" i="3"/>
  <c r="M317" i="3" s="1"/>
  <c r="R317" i="3"/>
  <c r="S317" i="3" s="1"/>
  <c r="T317" i="3" s="1"/>
  <c r="U317" i="3" s="1"/>
  <c r="V317" i="3" s="1"/>
  <c r="K318" i="3"/>
  <c r="L318" i="3"/>
  <c r="R318" i="3"/>
  <c r="S318" i="3" s="1"/>
  <c r="T318" i="3" s="1"/>
  <c r="U318" i="3" s="1"/>
  <c r="V318" i="3" s="1"/>
  <c r="X318" i="3" s="1"/>
  <c r="K319" i="3"/>
  <c r="L319" i="3"/>
  <c r="M319" i="3" s="1"/>
  <c r="R319" i="3"/>
  <c r="S319" i="3" s="1"/>
  <c r="T319" i="3" s="1"/>
  <c r="U319" i="3" s="1"/>
  <c r="V319" i="3" s="1"/>
  <c r="K320" i="3"/>
  <c r="L320" i="3"/>
  <c r="R320" i="3"/>
  <c r="S320" i="3" s="1"/>
  <c r="T320" i="3" s="1"/>
  <c r="U320" i="3" s="1"/>
  <c r="V320" i="3" s="1"/>
  <c r="X320" i="3" s="1"/>
  <c r="K321" i="3"/>
  <c r="L321" i="3"/>
  <c r="M321" i="3" s="1"/>
  <c r="R321" i="3"/>
  <c r="S321" i="3" s="1"/>
  <c r="T321" i="3" s="1"/>
  <c r="U321" i="3" s="1"/>
  <c r="V321" i="3" s="1"/>
  <c r="K322" i="3"/>
  <c r="L322" i="3"/>
  <c r="R322" i="3"/>
  <c r="S322" i="3" s="1"/>
  <c r="T322" i="3" s="1"/>
  <c r="U322" i="3" s="1"/>
  <c r="V322" i="3" s="1"/>
  <c r="X322" i="3" s="1"/>
  <c r="K323" i="3"/>
  <c r="L323" i="3"/>
  <c r="M323" i="3" s="1"/>
  <c r="R323" i="3"/>
  <c r="S323" i="3" s="1"/>
  <c r="T323" i="3" s="1"/>
  <c r="U323" i="3" s="1"/>
  <c r="V323" i="3" s="1"/>
  <c r="K324" i="3"/>
  <c r="L324" i="3"/>
  <c r="R324" i="3"/>
  <c r="S324" i="3" s="1"/>
  <c r="T324" i="3" s="1"/>
  <c r="U324" i="3" s="1"/>
  <c r="V324" i="3" s="1"/>
  <c r="X324" i="3" s="1"/>
  <c r="K325" i="3"/>
  <c r="L325" i="3"/>
  <c r="M325" i="3" s="1"/>
  <c r="R325" i="3"/>
  <c r="S325" i="3" s="1"/>
  <c r="T325" i="3" s="1"/>
  <c r="U325" i="3" s="1"/>
  <c r="V325" i="3" s="1"/>
  <c r="K326" i="3"/>
  <c r="L326" i="3"/>
  <c r="R326" i="3"/>
  <c r="S326" i="3" s="1"/>
  <c r="T326" i="3" s="1"/>
  <c r="U326" i="3" s="1"/>
  <c r="V326" i="3" s="1"/>
  <c r="X326" i="3" s="1"/>
  <c r="K327" i="3"/>
  <c r="L327" i="3"/>
  <c r="M327" i="3" s="1"/>
  <c r="R327" i="3"/>
  <c r="S327" i="3" s="1"/>
  <c r="T327" i="3" s="1"/>
  <c r="U327" i="3" s="1"/>
  <c r="V327" i="3" s="1"/>
  <c r="K328" i="3"/>
  <c r="L328" i="3"/>
  <c r="R328" i="3"/>
  <c r="S328" i="3" s="1"/>
  <c r="T328" i="3" s="1"/>
  <c r="U328" i="3" s="1"/>
  <c r="V328" i="3" s="1"/>
  <c r="X328" i="3" s="1"/>
  <c r="K329" i="3"/>
  <c r="L329" i="3"/>
  <c r="M329" i="3" s="1"/>
  <c r="R329" i="3"/>
  <c r="S329" i="3" s="1"/>
  <c r="T329" i="3" s="1"/>
  <c r="U329" i="3" s="1"/>
  <c r="V329" i="3" s="1"/>
  <c r="K330" i="3"/>
  <c r="L330" i="3"/>
  <c r="R330" i="3"/>
  <c r="S330" i="3" s="1"/>
  <c r="T330" i="3" s="1"/>
  <c r="U330" i="3" s="1"/>
  <c r="V330" i="3" s="1"/>
  <c r="X330" i="3" s="1"/>
  <c r="K331" i="3"/>
  <c r="L331" i="3"/>
  <c r="M331" i="3" s="1"/>
  <c r="R331" i="3"/>
  <c r="S331" i="3" s="1"/>
  <c r="T331" i="3" s="1"/>
  <c r="U331" i="3" s="1"/>
  <c r="V331" i="3" s="1"/>
  <c r="K332" i="3"/>
  <c r="L332" i="3"/>
  <c r="R332" i="3"/>
  <c r="S332" i="3" s="1"/>
  <c r="T332" i="3" s="1"/>
  <c r="U332" i="3" s="1"/>
  <c r="V332" i="3" s="1"/>
  <c r="X332" i="3" s="1"/>
  <c r="K333" i="3"/>
  <c r="L333" i="3"/>
  <c r="M333" i="3" s="1"/>
  <c r="R333" i="3"/>
  <c r="S333" i="3" s="1"/>
  <c r="T333" i="3" s="1"/>
  <c r="U333" i="3" s="1"/>
  <c r="V333" i="3" s="1"/>
  <c r="K334" i="3"/>
  <c r="L334" i="3"/>
  <c r="R334" i="3"/>
  <c r="S334" i="3" s="1"/>
  <c r="T334" i="3" s="1"/>
  <c r="U334" i="3" s="1"/>
  <c r="V334" i="3" s="1"/>
  <c r="X334" i="3" s="1"/>
  <c r="K335" i="3"/>
  <c r="L335" i="3"/>
  <c r="M335" i="3" s="1"/>
  <c r="R335" i="3"/>
  <c r="S335" i="3" s="1"/>
  <c r="T335" i="3" s="1"/>
  <c r="U335" i="3" s="1"/>
  <c r="V335" i="3" s="1"/>
  <c r="K336" i="3"/>
  <c r="L336" i="3"/>
  <c r="R336" i="3"/>
  <c r="S336" i="3" s="1"/>
  <c r="T336" i="3" s="1"/>
  <c r="U336" i="3" s="1"/>
  <c r="V336" i="3" s="1"/>
  <c r="X336" i="3" s="1"/>
  <c r="K337" i="3"/>
  <c r="L337" i="3"/>
  <c r="M337" i="3" s="1"/>
  <c r="R337" i="3"/>
  <c r="S337" i="3" s="1"/>
  <c r="T337" i="3" s="1"/>
  <c r="U337" i="3" s="1"/>
  <c r="V337" i="3" s="1"/>
  <c r="K338" i="3"/>
  <c r="L338" i="3"/>
  <c r="R338" i="3"/>
  <c r="S338" i="3" s="1"/>
  <c r="T338" i="3" s="1"/>
  <c r="U338" i="3" s="1"/>
  <c r="V338" i="3" s="1"/>
  <c r="X338" i="3" s="1"/>
  <c r="K339" i="3"/>
  <c r="L339" i="3"/>
  <c r="M339" i="3" s="1"/>
  <c r="R339" i="3"/>
  <c r="S339" i="3" s="1"/>
  <c r="T339" i="3" s="1"/>
  <c r="U339" i="3" s="1"/>
  <c r="V339" i="3" s="1"/>
  <c r="K340" i="3"/>
  <c r="L340" i="3"/>
  <c r="R340" i="3"/>
  <c r="S340" i="3" s="1"/>
  <c r="T340" i="3" s="1"/>
  <c r="U340" i="3" s="1"/>
  <c r="V340" i="3" s="1"/>
  <c r="X340" i="3" s="1"/>
  <c r="K341" i="3"/>
  <c r="L341" i="3"/>
  <c r="M341" i="3" s="1"/>
  <c r="R341" i="3"/>
  <c r="S341" i="3" s="1"/>
  <c r="T341" i="3" s="1"/>
  <c r="U341" i="3" s="1"/>
  <c r="V341" i="3" s="1"/>
  <c r="K342" i="3"/>
  <c r="L342" i="3"/>
  <c r="R342" i="3"/>
  <c r="S342" i="3" s="1"/>
  <c r="T342" i="3" s="1"/>
  <c r="U342" i="3" s="1"/>
  <c r="V342" i="3" s="1"/>
  <c r="X342" i="3" s="1"/>
  <c r="K343" i="3"/>
  <c r="L343" i="3"/>
  <c r="M343" i="3" s="1"/>
  <c r="R343" i="3"/>
  <c r="S343" i="3" s="1"/>
  <c r="T343" i="3" s="1"/>
  <c r="U343" i="3" s="1"/>
  <c r="V343" i="3" s="1"/>
  <c r="K344" i="3"/>
  <c r="L344" i="3"/>
  <c r="R344" i="3"/>
  <c r="S344" i="3" s="1"/>
  <c r="T344" i="3" s="1"/>
  <c r="U344" i="3" s="1"/>
  <c r="V344" i="3" s="1"/>
  <c r="X344" i="3" s="1"/>
  <c r="K345" i="3"/>
  <c r="L345" i="3"/>
  <c r="M345" i="3" s="1"/>
  <c r="R345" i="3"/>
  <c r="S345" i="3" s="1"/>
  <c r="T345" i="3" s="1"/>
  <c r="U345" i="3" s="1"/>
  <c r="V345" i="3" s="1"/>
  <c r="K346" i="3"/>
  <c r="L346" i="3"/>
  <c r="R346" i="3"/>
  <c r="S346" i="3" s="1"/>
  <c r="T346" i="3" s="1"/>
  <c r="U346" i="3" s="1"/>
  <c r="V346" i="3" s="1"/>
  <c r="X346" i="3" s="1"/>
  <c r="K347" i="3"/>
  <c r="L347" i="3"/>
  <c r="M347" i="3" s="1"/>
  <c r="R347" i="3"/>
  <c r="S347" i="3" s="1"/>
  <c r="T347" i="3" s="1"/>
  <c r="U347" i="3" s="1"/>
  <c r="V347" i="3" s="1"/>
  <c r="K348" i="3"/>
  <c r="L348" i="3"/>
  <c r="R348" i="3"/>
  <c r="S348" i="3" s="1"/>
  <c r="T348" i="3" s="1"/>
  <c r="U348" i="3" s="1"/>
  <c r="V348" i="3" s="1"/>
  <c r="X348" i="3" s="1"/>
  <c r="K349" i="3"/>
  <c r="L349" i="3"/>
  <c r="M349" i="3" s="1"/>
  <c r="R349" i="3"/>
  <c r="S349" i="3" s="1"/>
  <c r="T349" i="3" s="1"/>
  <c r="U349" i="3" s="1"/>
  <c r="V349" i="3" s="1"/>
  <c r="K350" i="3"/>
  <c r="L350" i="3"/>
  <c r="R350" i="3"/>
  <c r="S350" i="3" s="1"/>
  <c r="T350" i="3" s="1"/>
  <c r="U350" i="3" s="1"/>
  <c r="V350" i="3" s="1"/>
  <c r="X350" i="3" s="1"/>
  <c r="K351" i="3"/>
  <c r="L351" i="3"/>
  <c r="M351" i="3" s="1"/>
  <c r="R351" i="3"/>
  <c r="S351" i="3" s="1"/>
  <c r="T351" i="3" s="1"/>
  <c r="U351" i="3" s="1"/>
  <c r="V351" i="3" s="1"/>
  <c r="K352" i="3"/>
  <c r="L352" i="3"/>
  <c r="R352" i="3"/>
  <c r="S352" i="3" s="1"/>
  <c r="T352" i="3" s="1"/>
  <c r="U352" i="3" s="1"/>
  <c r="V352" i="3" s="1"/>
  <c r="X352" i="3" s="1"/>
  <c r="K353" i="3"/>
  <c r="L353" i="3"/>
  <c r="M353" i="3" s="1"/>
  <c r="R353" i="3"/>
  <c r="S353" i="3" s="1"/>
  <c r="T353" i="3" s="1"/>
  <c r="U353" i="3" s="1"/>
  <c r="V353" i="3" s="1"/>
  <c r="K354" i="3"/>
  <c r="L354" i="3"/>
  <c r="R354" i="3"/>
  <c r="S354" i="3" s="1"/>
  <c r="T354" i="3" s="1"/>
  <c r="U354" i="3" s="1"/>
  <c r="V354" i="3" s="1"/>
  <c r="X354" i="3" s="1"/>
  <c r="K355" i="3"/>
  <c r="L355" i="3"/>
  <c r="M355" i="3" s="1"/>
  <c r="R355" i="3"/>
  <c r="S355" i="3" s="1"/>
  <c r="T355" i="3" s="1"/>
  <c r="U355" i="3" s="1"/>
  <c r="V355" i="3" s="1"/>
  <c r="K356" i="3"/>
  <c r="L356" i="3"/>
  <c r="R356" i="3"/>
  <c r="S356" i="3" s="1"/>
  <c r="T356" i="3" s="1"/>
  <c r="U356" i="3" s="1"/>
  <c r="V356" i="3" s="1"/>
  <c r="X356" i="3" s="1"/>
  <c r="K357" i="3"/>
  <c r="L357" i="3"/>
  <c r="M357" i="3" s="1"/>
  <c r="R357" i="3"/>
  <c r="S357" i="3" s="1"/>
  <c r="T357" i="3" s="1"/>
  <c r="U357" i="3" s="1"/>
  <c r="V357" i="3" s="1"/>
  <c r="K358" i="3"/>
  <c r="L358" i="3"/>
  <c r="R358" i="3"/>
  <c r="S358" i="3" s="1"/>
  <c r="T358" i="3" s="1"/>
  <c r="U358" i="3" s="1"/>
  <c r="V358" i="3" s="1"/>
  <c r="X358" i="3" s="1"/>
  <c r="K359" i="3"/>
  <c r="L359" i="3"/>
  <c r="M359" i="3" s="1"/>
  <c r="R359" i="3"/>
  <c r="S359" i="3" s="1"/>
  <c r="T359" i="3" s="1"/>
  <c r="U359" i="3" s="1"/>
  <c r="V359" i="3" s="1"/>
  <c r="K360" i="3"/>
  <c r="L360" i="3"/>
  <c r="R360" i="3"/>
  <c r="S360" i="3" s="1"/>
  <c r="T360" i="3" s="1"/>
  <c r="U360" i="3" s="1"/>
  <c r="V360" i="3" s="1"/>
  <c r="X360" i="3" s="1"/>
  <c r="K361" i="3"/>
  <c r="L361" i="3"/>
  <c r="M361" i="3" s="1"/>
  <c r="R361" i="3"/>
  <c r="S361" i="3" s="1"/>
  <c r="T361" i="3" s="1"/>
  <c r="U361" i="3" s="1"/>
  <c r="V361" i="3" s="1"/>
  <c r="K362" i="3"/>
  <c r="L362" i="3"/>
  <c r="R362" i="3"/>
  <c r="S362" i="3" s="1"/>
  <c r="T362" i="3" s="1"/>
  <c r="U362" i="3" s="1"/>
  <c r="V362" i="3" s="1"/>
  <c r="K363" i="3"/>
  <c r="L363" i="3"/>
  <c r="M363" i="3" s="1"/>
  <c r="O363" i="3" s="1"/>
  <c r="R363" i="3"/>
  <c r="S363" i="3" s="1"/>
  <c r="T363" i="3" s="1"/>
  <c r="U363" i="3" s="1"/>
  <c r="V363" i="3" s="1"/>
  <c r="K364" i="3"/>
  <c r="L364" i="3"/>
  <c r="R364" i="3"/>
  <c r="S364" i="3" s="1"/>
  <c r="T364" i="3" s="1"/>
  <c r="U364" i="3" s="1"/>
  <c r="V364" i="3" s="1"/>
  <c r="K365" i="3"/>
  <c r="L365" i="3"/>
  <c r="M365" i="3" s="1"/>
  <c r="O365" i="3" s="1"/>
  <c r="R365" i="3"/>
  <c r="S365" i="3" s="1"/>
  <c r="T365" i="3" s="1"/>
  <c r="U365" i="3" s="1"/>
  <c r="V365" i="3" s="1"/>
  <c r="K366" i="3"/>
  <c r="L366" i="3"/>
  <c r="M366" i="3" s="1"/>
  <c r="R366" i="3"/>
  <c r="S366" i="3" s="1"/>
  <c r="T366" i="3" s="1"/>
  <c r="U366" i="3" s="1"/>
  <c r="V366" i="3" s="1"/>
  <c r="K367" i="3"/>
  <c r="L367" i="3"/>
  <c r="M367" i="3" s="1"/>
  <c r="O367" i="3" s="1"/>
  <c r="R367" i="3"/>
  <c r="S367" i="3" s="1"/>
  <c r="T367" i="3" s="1"/>
  <c r="U367" i="3" s="1"/>
  <c r="V367" i="3" s="1"/>
  <c r="AS2" i="3"/>
  <c r="AR2" i="3"/>
  <c r="R3" i="3"/>
  <c r="S3" i="3" s="1"/>
  <c r="T3" i="3" s="1"/>
  <c r="U3" i="3" s="1"/>
  <c r="V3" i="3" s="1"/>
  <c r="L3" i="3"/>
  <c r="M3" i="3" s="1"/>
  <c r="K3" i="3"/>
  <c r="N61" i="3" l="1"/>
  <c r="O36" i="3"/>
  <c r="N130" i="3"/>
  <c r="N160" i="3"/>
  <c r="N98" i="3"/>
  <c r="N176" i="3"/>
  <c r="N114" i="3"/>
  <c r="N168" i="3"/>
  <c r="N152" i="3"/>
  <c r="N138" i="3"/>
  <c r="N122" i="3"/>
  <c r="N106" i="3"/>
  <c r="N88" i="3"/>
  <c r="N86" i="3"/>
  <c r="N77" i="3"/>
  <c r="N172" i="3"/>
  <c r="N164" i="3"/>
  <c r="N156" i="3"/>
  <c r="N148" i="3"/>
  <c r="N142" i="3"/>
  <c r="N134" i="3"/>
  <c r="N126" i="3"/>
  <c r="N118" i="3"/>
  <c r="N110" i="3"/>
  <c r="N102" i="3"/>
  <c r="N94" i="3"/>
  <c r="N69" i="3"/>
  <c r="O52" i="3"/>
  <c r="M140" i="3"/>
  <c r="N140" i="3" s="1"/>
  <c r="M132" i="3"/>
  <c r="N132" i="3" s="1"/>
  <c r="M124" i="3"/>
  <c r="N124" i="3" s="1"/>
  <c r="M116" i="3"/>
  <c r="N116" i="3" s="1"/>
  <c r="M108" i="3"/>
  <c r="N108" i="3" s="1"/>
  <c r="M100" i="3"/>
  <c r="N100" i="3" s="1"/>
  <c r="M92" i="3"/>
  <c r="N92" i="3" s="1"/>
  <c r="M81" i="3"/>
  <c r="N81" i="3" s="1"/>
  <c r="M65" i="3"/>
  <c r="N65" i="3" s="1"/>
  <c r="N44" i="3"/>
  <c r="O44" i="3"/>
  <c r="M33" i="3"/>
  <c r="N33" i="3" s="1"/>
  <c r="M31" i="3"/>
  <c r="N31" i="3" s="1"/>
  <c r="M29" i="3"/>
  <c r="N29" i="3" s="1"/>
  <c r="M27" i="3"/>
  <c r="N27" i="3" s="1"/>
  <c r="M25" i="3"/>
  <c r="N25" i="3" s="1"/>
  <c r="M23" i="3"/>
  <c r="N23" i="3" s="1"/>
  <c r="M21" i="3"/>
  <c r="N21" i="3" s="1"/>
  <c r="M19" i="3"/>
  <c r="N19" i="3" s="1"/>
  <c r="M17" i="3"/>
  <c r="N17" i="3" s="1"/>
  <c r="N366" i="3"/>
  <c r="N178" i="3"/>
  <c r="N174" i="3"/>
  <c r="N170" i="3"/>
  <c r="N166" i="3"/>
  <c r="N162" i="3"/>
  <c r="N158" i="3"/>
  <c r="N154" i="3"/>
  <c r="N150" i="3"/>
  <c r="N146" i="3"/>
  <c r="M144" i="3"/>
  <c r="N144" i="3" s="1"/>
  <c r="M136" i="3"/>
  <c r="N136" i="3" s="1"/>
  <c r="M128" i="3"/>
  <c r="N128" i="3" s="1"/>
  <c r="M120" i="3"/>
  <c r="N120" i="3" s="1"/>
  <c r="M112" i="3"/>
  <c r="N112" i="3" s="1"/>
  <c r="M104" i="3"/>
  <c r="N104" i="3" s="1"/>
  <c r="M96" i="3"/>
  <c r="N96" i="3" s="1"/>
  <c r="M82" i="3"/>
  <c r="N82" i="3" s="1"/>
  <c r="M73" i="3"/>
  <c r="N73" i="3" s="1"/>
  <c r="M57" i="3"/>
  <c r="N57" i="3" s="1"/>
  <c r="N91" i="3"/>
  <c r="O91" i="3"/>
  <c r="AW2" i="3"/>
  <c r="M364" i="3"/>
  <c r="N364" i="3" s="1"/>
  <c r="M84" i="3"/>
  <c r="N84" i="3" s="1"/>
  <c r="M75" i="3"/>
  <c r="N75" i="3" s="1"/>
  <c r="M67" i="3"/>
  <c r="N67" i="3" s="1"/>
  <c r="M59" i="3"/>
  <c r="N59" i="3" s="1"/>
  <c r="N48" i="3"/>
  <c r="O48" i="3"/>
  <c r="N46" i="3"/>
  <c r="O46" i="3"/>
  <c r="M90" i="3"/>
  <c r="N90" i="3" s="1"/>
  <c r="N56" i="3"/>
  <c r="O56" i="3"/>
  <c r="N54" i="3"/>
  <c r="O54" i="3"/>
  <c r="N40" i="3"/>
  <c r="O40" i="3"/>
  <c r="N38" i="3"/>
  <c r="O38" i="3"/>
  <c r="M79" i="3"/>
  <c r="N79" i="3" s="1"/>
  <c r="M71" i="3"/>
  <c r="N71" i="3" s="1"/>
  <c r="M63" i="3"/>
  <c r="N63" i="3" s="1"/>
  <c r="N50" i="3"/>
  <c r="O50" i="3"/>
  <c r="N42" i="3"/>
  <c r="O42" i="3"/>
  <c r="W364" i="3"/>
  <c r="Y364" i="3"/>
  <c r="X364" i="3"/>
  <c r="Y363" i="3"/>
  <c r="Y365" i="3"/>
  <c r="Y367" i="3"/>
  <c r="W366" i="3"/>
  <c r="Y366" i="3"/>
  <c r="X366" i="3"/>
  <c r="X367" i="3"/>
  <c r="X365" i="3"/>
  <c r="X363" i="3"/>
  <c r="W362" i="3"/>
  <c r="Y362" i="3"/>
  <c r="M362" i="3"/>
  <c r="X361" i="3"/>
  <c r="Y361" i="3"/>
  <c r="M360" i="3"/>
  <c r="N360" i="3" s="1"/>
  <c r="X359" i="3"/>
  <c r="Y359" i="3"/>
  <c r="M358" i="3"/>
  <c r="X357" i="3"/>
  <c r="Y357" i="3"/>
  <c r="M356" i="3"/>
  <c r="N356" i="3" s="1"/>
  <c r="X355" i="3"/>
  <c r="Y355" i="3"/>
  <c r="M354" i="3"/>
  <c r="X353" i="3"/>
  <c r="Y353" i="3"/>
  <c r="M352" i="3"/>
  <c r="N352" i="3" s="1"/>
  <c r="X351" i="3"/>
  <c r="Y351" i="3"/>
  <c r="M350" i="3"/>
  <c r="X349" i="3"/>
  <c r="Y349" i="3"/>
  <c r="M348" i="3"/>
  <c r="N348" i="3" s="1"/>
  <c r="X347" i="3"/>
  <c r="Y347" i="3"/>
  <c r="M346" i="3"/>
  <c r="X345" i="3"/>
  <c r="Y345" i="3"/>
  <c r="M344" i="3"/>
  <c r="N344" i="3" s="1"/>
  <c r="X343" i="3"/>
  <c r="Y343" i="3"/>
  <c r="M342" i="3"/>
  <c r="X341" i="3"/>
  <c r="Y341" i="3"/>
  <c r="M340" i="3"/>
  <c r="N340" i="3" s="1"/>
  <c r="X339" i="3"/>
  <c r="Y339" i="3"/>
  <c r="M338" i="3"/>
  <c r="X337" i="3"/>
  <c r="Y337" i="3"/>
  <c r="M336" i="3"/>
  <c r="N336" i="3" s="1"/>
  <c r="X335" i="3"/>
  <c r="Y335" i="3"/>
  <c r="M334" i="3"/>
  <c r="X333" i="3"/>
  <c r="Y333" i="3"/>
  <c r="M332" i="3"/>
  <c r="N332" i="3" s="1"/>
  <c r="X331" i="3"/>
  <c r="Y331" i="3"/>
  <c r="M330" i="3"/>
  <c r="X329" i="3"/>
  <c r="Y329" i="3"/>
  <c r="M328" i="3"/>
  <c r="N328" i="3" s="1"/>
  <c r="X327" i="3"/>
  <c r="Y327" i="3"/>
  <c r="M326" i="3"/>
  <c r="X325" i="3"/>
  <c r="Y325" i="3"/>
  <c r="M324" i="3"/>
  <c r="N324" i="3" s="1"/>
  <c r="X323" i="3"/>
  <c r="Y323" i="3"/>
  <c r="M322" i="3"/>
  <c r="X321" i="3"/>
  <c r="Y321" i="3"/>
  <c r="M320" i="3"/>
  <c r="N320" i="3" s="1"/>
  <c r="X319" i="3"/>
  <c r="Y319" i="3"/>
  <c r="M318" i="3"/>
  <c r="X317" i="3"/>
  <c r="Y317" i="3"/>
  <c r="M316" i="3"/>
  <c r="N316" i="3" s="1"/>
  <c r="X315" i="3"/>
  <c r="Y315" i="3"/>
  <c r="M314" i="3"/>
  <c r="X313" i="3"/>
  <c r="Y313" i="3"/>
  <c r="M312" i="3"/>
  <c r="N312" i="3" s="1"/>
  <c r="X311" i="3"/>
  <c r="Y311" i="3"/>
  <c r="M310" i="3"/>
  <c r="X309" i="3"/>
  <c r="Y309" i="3"/>
  <c r="M308" i="3"/>
  <c r="N308" i="3" s="1"/>
  <c r="X307" i="3"/>
  <c r="Y307" i="3"/>
  <c r="M306" i="3"/>
  <c r="X305" i="3"/>
  <c r="Y305" i="3"/>
  <c r="M304" i="3"/>
  <c r="N304" i="3" s="1"/>
  <c r="X303" i="3"/>
  <c r="Y303" i="3"/>
  <c r="M302" i="3"/>
  <c r="X301" i="3"/>
  <c r="Y301" i="3"/>
  <c r="M300" i="3"/>
  <c r="N300" i="3" s="1"/>
  <c r="X299" i="3"/>
  <c r="Y299" i="3"/>
  <c r="M298" i="3"/>
  <c r="X297" i="3"/>
  <c r="Y297" i="3"/>
  <c r="M296" i="3"/>
  <c r="N296" i="3" s="1"/>
  <c r="X295" i="3"/>
  <c r="Y295" i="3"/>
  <c r="M294" i="3"/>
  <c r="X293" i="3"/>
  <c r="Y293" i="3"/>
  <c r="M292" i="3"/>
  <c r="N292" i="3" s="1"/>
  <c r="X291" i="3"/>
  <c r="Y291" i="3"/>
  <c r="M290" i="3"/>
  <c r="X289" i="3"/>
  <c r="Y289" i="3"/>
  <c r="M288" i="3"/>
  <c r="N288" i="3" s="1"/>
  <c r="X287" i="3"/>
  <c r="Y287" i="3"/>
  <c r="M286" i="3"/>
  <c r="X285" i="3"/>
  <c r="Y285" i="3"/>
  <c r="M284" i="3"/>
  <c r="N284" i="3" s="1"/>
  <c r="X283" i="3"/>
  <c r="Y283" i="3"/>
  <c r="M282" i="3"/>
  <c r="X281" i="3"/>
  <c r="Y281" i="3"/>
  <c r="M280" i="3"/>
  <c r="N280" i="3" s="1"/>
  <c r="X279" i="3"/>
  <c r="Y279" i="3"/>
  <c r="M278" i="3"/>
  <c r="X277" i="3"/>
  <c r="Y277" i="3"/>
  <c r="M276" i="3"/>
  <c r="N276" i="3" s="1"/>
  <c r="X275" i="3"/>
  <c r="Y275" i="3"/>
  <c r="M274" i="3"/>
  <c r="X273" i="3"/>
  <c r="Y273" i="3"/>
  <c r="M272" i="3"/>
  <c r="N272" i="3" s="1"/>
  <c r="X271" i="3"/>
  <c r="Y271" i="3"/>
  <c r="M270" i="3"/>
  <c r="X269" i="3"/>
  <c r="Y269" i="3"/>
  <c r="M268" i="3"/>
  <c r="N268" i="3" s="1"/>
  <c r="X267" i="3"/>
  <c r="Y267" i="3"/>
  <c r="M266" i="3"/>
  <c r="X265" i="3"/>
  <c r="Y265" i="3"/>
  <c r="M264" i="3"/>
  <c r="N264" i="3" s="1"/>
  <c r="X263" i="3"/>
  <c r="Y263" i="3"/>
  <c r="M262" i="3"/>
  <c r="X261" i="3"/>
  <c r="Y261" i="3"/>
  <c r="M260" i="3"/>
  <c r="N260" i="3" s="1"/>
  <c r="X259" i="3"/>
  <c r="Y259" i="3"/>
  <c r="M258" i="3"/>
  <c r="X257" i="3"/>
  <c r="Y257" i="3"/>
  <c r="M256" i="3"/>
  <c r="N256" i="3" s="1"/>
  <c r="X255" i="3"/>
  <c r="Y255" i="3"/>
  <c r="M254" i="3"/>
  <c r="X253" i="3"/>
  <c r="Y253" i="3"/>
  <c r="M252" i="3"/>
  <c r="N252" i="3" s="1"/>
  <c r="X251" i="3"/>
  <c r="Y251" i="3"/>
  <c r="M250" i="3"/>
  <c r="X249" i="3"/>
  <c r="Y249" i="3"/>
  <c r="M248" i="3"/>
  <c r="N248" i="3" s="1"/>
  <c r="X247" i="3"/>
  <c r="Y247" i="3"/>
  <c r="M246" i="3"/>
  <c r="X245" i="3"/>
  <c r="Y245" i="3"/>
  <c r="M244" i="3"/>
  <c r="N244" i="3" s="1"/>
  <c r="X243" i="3"/>
  <c r="Y243" i="3"/>
  <c r="M242" i="3"/>
  <c r="X241" i="3"/>
  <c r="Y241" i="3"/>
  <c r="M240" i="3"/>
  <c r="N240" i="3" s="1"/>
  <c r="X239" i="3"/>
  <c r="Y239" i="3"/>
  <c r="M238" i="3"/>
  <c r="X237" i="3"/>
  <c r="Y237" i="3"/>
  <c r="M236" i="3"/>
  <c r="N236" i="3" s="1"/>
  <c r="X235" i="3"/>
  <c r="Y235" i="3"/>
  <c r="M234" i="3"/>
  <c r="X233" i="3"/>
  <c r="Y233" i="3"/>
  <c r="M232" i="3"/>
  <c r="N232" i="3" s="1"/>
  <c r="X231" i="3"/>
  <c r="Y231" i="3"/>
  <c r="M230" i="3"/>
  <c r="X229" i="3"/>
  <c r="Y229" i="3"/>
  <c r="M228" i="3"/>
  <c r="N228" i="3" s="1"/>
  <c r="X227" i="3"/>
  <c r="Y227" i="3"/>
  <c r="M226" i="3"/>
  <c r="X225" i="3"/>
  <c r="Y225" i="3"/>
  <c r="M224" i="3"/>
  <c r="N224" i="3" s="1"/>
  <c r="X223" i="3"/>
  <c r="Y223" i="3"/>
  <c r="M222" i="3"/>
  <c r="X221" i="3"/>
  <c r="Y221" i="3"/>
  <c r="M220" i="3"/>
  <c r="N220" i="3" s="1"/>
  <c r="X219" i="3"/>
  <c r="Y219" i="3"/>
  <c r="M218" i="3"/>
  <c r="X217" i="3"/>
  <c r="Y217" i="3"/>
  <c r="M216" i="3"/>
  <c r="N216" i="3" s="1"/>
  <c r="X215" i="3"/>
  <c r="Y215" i="3"/>
  <c r="M214" i="3"/>
  <c r="X213" i="3"/>
  <c r="Y213" i="3"/>
  <c r="M212" i="3"/>
  <c r="N212" i="3" s="1"/>
  <c r="X211" i="3"/>
  <c r="Y211" i="3"/>
  <c r="M210" i="3"/>
  <c r="X209" i="3"/>
  <c r="Y209" i="3"/>
  <c r="M208" i="3"/>
  <c r="N208" i="3" s="1"/>
  <c r="X207" i="3"/>
  <c r="Y207" i="3"/>
  <c r="M206" i="3"/>
  <c r="X205" i="3"/>
  <c r="Y205" i="3"/>
  <c r="M204" i="3"/>
  <c r="N204" i="3" s="1"/>
  <c r="X203" i="3"/>
  <c r="Y203" i="3"/>
  <c r="M202" i="3"/>
  <c r="X201" i="3"/>
  <c r="Y201" i="3"/>
  <c r="M200" i="3"/>
  <c r="N200" i="3" s="1"/>
  <c r="X199" i="3"/>
  <c r="Y199" i="3"/>
  <c r="M198" i="3"/>
  <c r="W196" i="3"/>
  <c r="Y196" i="3"/>
  <c r="X196" i="3"/>
  <c r="X195" i="3"/>
  <c r="Y195" i="3"/>
  <c r="W195" i="3"/>
  <c r="W192" i="3"/>
  <c r="Y192" i="3"/>
  <c r="X192" i="3"/>
  <c r="X191" i="3"/>
  <c r="Y191" i="3"/>
  <c r="W191" i="3"/>
  <c r="W188" i="3"/>
  <c r="Y188" i="3"/>
  <c r="X188" i="3"/>
  <c r="X187" i="3"/>
  <c r="Y187" i="3"/>
  <c r="W187" i="3"/>
  <c r="W184" i="3"/>
  <c r="Y184" i="3"/>
  <c r="X184" i="3"/>
  <c r="X183" i="3"/>
  <c r="Y183" i="3"/>
  <c r="W183" i="3"/>
  <c r="W367" i="3"/>
  <c r="N367" i="3"/>
  <c r="O366" i="3"/>
  <c r="W365" i="3"/>
  <c r="Z365" i="3" s="1"/>
  <c r="N365" i="3"/>
  <c r="W363" i="3"/>
  <c r="N363" i="3"/>
  <c r="X362" i="3"/>
  <c r="W361" i="3"/>
  <c r="N361" i="3"/>
  <c r="O361" i="3"/>
  <c r="W360" i="3"/>
  <c r="Y360" i="3"/>
  <c r="W359" i="3"/>
  <c r="N359" i="3"/>
  <c r="O359" i="3"/>
  <c r="W358" i="3"/>
  <c r="Y358" i="3"/>
  <c r="W357" i="3"/>
  <c r="Z357" i="3" s="1"/>
  <c r="N357" i="3"/>
  <c r="O357" i="3"/>
  <c r="W356" i="3"/>
  <c r="Y356" i="3"/>
  <c r="W355" i="3"/>
  <c r="N355" i="3"/>
  <c r="O355" i="3"/>
  <c r="W354" i="3"/>
  <c r="Y354" i="3"/>
  <c r="W353" i="3"/>
  <c r="N353" i="3"/>
  <c r="O353" i="3"/>
  <c r="W352" i="3"/>
  <c r="Y352" i="3"/>
  <c r="W351" i="3"/>
  <c r="N351" i="3"/>
  <c r="O351" i="3"/>
  <c r="W350" i="3"/>
  <c r="Y350" i="3"/>
  <c r="W349" i="3"/>
  <c r="Z349" i="3" s="1"/>
  <c r="N349" i="3"/>
  <c r="O349" i="3"/>
  <c r="W348" i="3"/>
  <c r="Y348" i="3"/>
  <c r="W347" i="3"/>
  <c r="N347" i="3"/>
  <c r="O347" i="3"/>
  <c r="W346" i="3"/>
  <c r="Y346" i="3"/>
  <c r="W345" i="3"/>
  <c r="N345" i="3"/>
  <c r="O345" i="3"/>
  <c r="W344" i="3"/>
  <c r="Y344" i="3"/>
  <c r="W343" i="3"/>
  <c r="N343" i="3"/>
  <c r="O343" i="3"/>
  <c r="W342" i="3"/>
  <c r="Y342" i="3"/>
  <c r="W341" i="3"/>
  <c r="N341" i="3"/>
  <c r="O341" i="3"/>
  <c r="W340" i="3"/>
  <c r="Y340" i="3"/>
  <c r="W339" i="3"/>
  <c r="N339" i="3"/>
  <c r="O339" i="3"/>
  <c r="W338" i="3"/>
  <c r="Y338" i="3"/>
  <c r="W337" i="3"/>
  <c r="N337" i="3"/>
  <c r="O337" i="3"/>
  <c r="W336" i="3"/>
  <c r="Y336" i="3"/>
  <c r="W335" i="3"/>
  <c r="N335" i="3"/>
  <c r="O335" i="3"/>
  <c r="W334" i="3"/>
  <c r="Y334" i="3"/>
  <c r="W333" i="3"/>
  <c r="N333" i="3"/>
  <c r="O333" i="3"/>
  <c r="W332" i="3"/>
  <c r="Y332" i="3"/>
  <c r="W331" i="3"/>
  <c r="N331" i="3"/>
  <c r="O331" i="3"/>
  <c r="W330" i="3"/>
  <c r="Y330" i="3"/>
  <c r="W329" i="3"/>
  <c r="N329" i="3"/>
  <c r="O329" i="3"/>
  <c r="W328" i="3"/>
  <c r="Y328" i="3"/>
  <c r="W327" i="3"/>
  <c r="N327" i="3"/>
  <c r="O327" i="3"/>
  <c r="W326" i="3"/>
  <c r="Y326" i="3"/>
  <c r="W325" i="3"/>
  <c r="N325" i="3"/>
  <c r="O325" i="3"/>
  <c r="W324" i="3"/>
  <c r="Y324" i="3"/>
  <c r="W323" i="3"/>
  <c r="N323" i="3"/>
  <c r="O323" i="3"/>
  <c r="W322" i="3"/>
  <c r="Y322" i="3"/>
  <c r="W321" i="3"/>
  <c r="N321" i="3"/>
  <c r="O321" i="3"/>
  <c r="W320" i="3"/>
  <c r="Y320" i="3"/>
  <c r="W319" i="3"/>
  <c r="N319" i="3"/>
  <c r="O319" i="3"/>
  <c r="W318" i="3"/>
  <c r="Y318" i="3"/>
  <c r="W317" i="3"/>
  <c r="N317" i="3"/>
  <c r="O317" i="3"/>
  <c r="W316" i="3"/>
  <c r="Y316" i="3"/>
  <c r="W315" i="3"/>
  <c r="N315" i="3"/>
  <c r="O315" i="3"/>
  <c r="W314" i="3"/>
  <c r="Y314" i="3"/>
  <c r="W313" i="3"/>
  <c r="N313" i="3"/>
  <c r="O313" i="3"/>
  <c r="W312" i="3"/>
  <c r="Y312" i="3"/>
  <c r="Z312" i="3" s="1"/>
  <c r="W311" i="3"/>
  <c r="N311" i="3"/>
  <c r="O311" i="3"/>
  <c r="W310" i="3"/>
  <c r="Y310" i="3"/>
  <c r="W309" i="3"/>
  <c r="Z309" i="3" s="1"/>
  <c r="N309" i="3"/>
  <c r="O309" i="3"/>
  <c r="W308" i="3"/>
  <c r="Y308" i="3"/>
  <c r="W307" i="3"/>
  <c r="N307" i="3"/>
  <c r="O307" i="3"/>
  <c r="W306" i="3"/>
  <c r="Y306" i="3"/>
  <c r="W305" i="3"/>
  <c r="N305" i="3"/>
  <c r="O305" i="3"/>
  <c r="W304" i="3"/>
  <c r="Y304" i="3"/>
  <c r="W303" i="3"/>
  <c r="N303" i="3"/>
  <c r="O303" i="3"/>
  <c r="W302" i="3"/>
  <c r="Y302" i="3"/>
  <c r="W301" i="3"/>
  <c r="Z301" i="3" s="1"/>
  <c r="N301" i="3"/>
  <c r="O301" i="3"/>
  <c r="W300" i="3"/>
  <c r="Y300" i="3"/>
  <c r="W299" i="3"/>
  <c r="N299" i="3"/>
  <c r="O299" i="3"/>
  <c r="W298" i="3"/>
  <c r="Y298" i="3"/>
  <c r="W297" i="3"/>
  <c r="N297" i="3"/>
  <c r="O297" i="3"/>
  <c r="W296" i="3"/>
  <c r="Y296" i="3"/>
  <c r="W295" i="3"/>
  <c r="N295" i="3"/>
  <c r="O295" i="3"/>
  <c r="W294" i="3"/>
  <c r="Y294" i="3"/>
  <c r="W293" i="3"/>
  <c r="Z293" i="3" s="1"/>
  <c r="N293" i="3"/>
  <c r="O293" i="3"/>
  <c r="W292" i="3"/>
  <c r="Y292" i="3"/>
  <c r="W291" i="3"/>
  <c r="N291" i="3"/>
  <c r="O291" i="3"/>
  <c r="W290" i="3"/>
  <c r="Y290" i="3"/>
  <c r="W289" i="3"/>
  <c r="N289" i="3"/>
  <c r="O289" i="3"/>
  <c r="W288" i="3"/>
  <c r="Y288" i="3"/>
  <c r="W287" i="3"/>
  <c r="N287" i="3"/>
  <c r="O287" i="3"/>
  <c r="W286" i="3"/>
  <c r="Y286" i="3"/>
  <c r="W285" i="3"/>
  <c r="Z285" i="3" s="1"/>
  <c r="N285" i="3"/>
  <c r="O285" i="3"/>
  <c r="W284" i="3"/>
  <c r="Y284" i="3"/>
  <c r="W283" i="3"/>
  <c r="N283" i="3"/>
  <c r="O283" i="3"/>
  <c r="W282" i="3"/>
  <c r="Y282" i="3"/>
  <c r="W281" i="3"/>
  <c r="N281" i="3"/>
  <c r="O281" i="3"/>
  <c r="W280" i="3"/>
  <c r="Y280" i="3"/>
  <c r="W279" i="3"/>
  <c r="N279" i="3"/>
  <c r="O279" i="3"/>
  <c r="W278" i="3"/>
  <c r="Y278" i="3"/>
  <c r="W277" i="3"/>
  <c r="N277" i="3"/>
  <c r="O277" i="3"/>
  <c r="W276" i="3"/>
  <c r="Y276" i="3"/>
  <c r="W275" i="3"/>
  <c r="N275" i="3"/>
  <c r="O275" i="3"/>
  <c r="W274" i="3"/>
  <c r="Y274" i="3"/>
  <c r="W273" i="3"/>
  <c r="N273" i="3"/>
  <c r="O273" i="3"/>
  <c r="W272" i="3"/>
  <c r="Y272" i="3"/>
  <c r="W271" i="3"/>
  <c r="N271" i="3"/>
  <c r="O271" i="3"/>
  <c r="W270" i="3"/>
  <c r="Y270" i="3"/>
  <c r="W269" i="3"/>
  <c r="N269" i="3"/>
  <c r="O269" i="3"/>
  <c r="W268" i="3"/>
  <c r="Y268" i="3"/>
  <c r="W267" i="3"/>
  <c r="N267" i="3"/>
  <c r="O267" i="3"/>
  <c r="W266" i="3"/>
  <c r="Y266" i="3"/>
  <c r="W265" i="3"/>
  <c r="N265" i="3"/>
  <c r="O265" i="3"/>
  <c r="W264" i="3"/>
  <c r="Y264" i="3"/>
  <c r="W263" i="3"/>
  <c r="N263" i="3"/>
  <c r="O263" i="3"/>
  <c r="W262" i="3"/>
  <c r="Y262" i="3"/>
  <c r="W261" i="3"/>
  <c r="N261" i="3"/>
  <c r="O261" i="3"/>
  <c r="W260" i="3"/>
  <c r="Y260" i="3"/>
  <c r="W259" i="3"/>
  <c r="N259" i="3"/>
  <c r="O259" i="3"/>
  <c r="W258" i="3"/>
  <c r="Y258" i="3"/>
  <c r="W257" i="3"/>
  <c r="N257" i="3"/>
  <c r="O257" i="3"/>
  <c r="W256" i="3"/>
  <c r="Y256" i="3"/>
  <c r="W255" i="3"/>
  <c r="N255" i="3"/>
  <c r="O255" i="3"/>
  <c r="W254" i="3"/>
  <c r="Y254" i="3"/>
  <c r="W253" i="3"/>
  <c r="N253" i="3"/>
  <c r="O253" i="3"/>
  <c r="W252" i="3"/>
  <c r="Y252" i="3"/>
  <c r="W251" i="3"/>
  <c r="N251" i="3"/>
  <c r="O251" i="3"/>
  <c r="W250" i="3"/>
  <c r="Y250" i="3"/>
  <c r="W249" i="3"/>
  <c r="N249" i="3"/>
  <c r="O249" i="3"/>
  <c r="W248" i="3"/>
  <c r="Y248" i="3"/>
  <c r="W247" i="3"/>
  <c r="N247" i="3"/>
  <c r="O247" i="3"/>
  <c r="W246" i="3"/>
  <c r="Y246" i="3"/>
  <c r="W245" i="3"/>
  <c r="Z245" i="3" s="1"/>
  <c r="N245" i="3"/>
  <c r="O245" i="3"/>
  <c r="W244" i="3"/>
  <c r="Y244" i="3"/>
  <c r="W243" i="3"/>
  <c r="N243" i="3"/>
  <c r="O243" i="3"/>
  <c r="W242" i="3"/>
  <c r="Y242" i="3"/>
  <c r="W241" i="3"/>
  <c r="N241" i="3"/>
  <c r="O241" i="3"/>
  <c r="W240" i="3"/>
  <c r="Y240" i="3"/>
  <c r="W239" i="3"/>
  <c r="N239" i="3"/>
  <c r="O239" i="3"/>
  <c r="W238" i="3"/>
  <c r="Y238" i="3"/>
  <c r="W237" i="3"/>
  <c r="Z237" i="3" s="1"/>
  <c r="N237" i="3"/>
  <c r="O237" i="3"/>
  <c r="W236" i="3"/>
  <c r="Y236" i="3"/>
  <c r="W235" i="3"/>
  <c r="N235" i="3"/>
  <c r="O235" i="3"/>
  <c r="W234" i="3"/>
  <c r="Y234" i="3"/>
  <c r="W233" i="3"/>
  <c r="N233" i="3"/>
  <c r="O233" i="3"/>
  <c r="W232" i="3"/>
  <c r="Y232" i="3"/>
  <c r="W231" i="3"/>
  <c r="N231" i="3"/>
  <c r="O231" i="3"/>
  <c r="W230" i="3"/>
  <c r="Y230" i="3"/>
  <c r="W229" i="3"/>
  <c r="Z229" i="3" s="1"/>
  <c r="N229" i="3"/>
  <c r="O229" i="3"/>
  <c r="W228" i="3"/>
  <c r="Y228" i="3"/>
  <c r="W227" i="3"/>
  <c r="N227" i="3"/>
  <c r="O227" i="3"/>
  <c r="W226" i="3"/>
  <c r="Y226" i="3"/>
  <c r="W225" i="3"/>
  <c r="N225" i="3"/>
  <c r="O225" i="3"/>
  <c r="W224" i="3"/>
  <c r="Y224" i="3"/>
  <c r="W223" i="3"/>
  <c r="N223" i="3"/>
  <c r="O223" i="3"/>
  <c r="W222" i="3"/>
  <c r="Y222" i="3"/>
  <c r="W221" i="3"/>
  <c r="Z221" i="3" s="1"/>
  <c r="N221" i="3"/>
  <c r="O221" i="3"/>
  <c r="W220" i="3"/>
  <c r="Y220" i="3"/>
  <c r="W219" i="3"/>
  <c r="N219" i="3"/>
  <c r="O219" i="3"/>
  <c r="W218" i="3"/>
  <c r="Y218" i="3"/>
  <c r="W217" i="3"/>
  <c r="N217" i="3"/>
  <c r="O217" i="3"/>
  <c r="W216" i="3"/>
  <c r="Y216" i="3"/>
  <c r="W215" i="3"/>
  <c r="N215" i="3"/>
  <c r="O215" i="3"/>
  <c r="W214" i="3"/>
  <c r="Y214" i="3"/>
  <c r="W213" i="3"/>
  <c r="N213" i="3"/>
  <c r="O213" i="3"/>
  <c r="W212" i="3"/>
  <c r="Y212" i="3"/>
  <c r="W211" i="3"/>
  <c r="N211" i="3"/>
  <c r="O211" i="3"/>
  <c r="W210" i="3"/>
  <c r="Y210" i="3"/>
  <c r="W209" i="3"/>
  <c r="N209" i="3"/>
  <c r="O209" i="3"/>
  <c r="W208" i="3"/>
  <c r="Y208" i="3"/>
  <c r="W207" i="3"/>
  <c r="N207" i="3"/>
  <c r="O207" i="3"/>
  <c r="W206" i="3"/>
  <c r="Y206" i="3"/>
  <c r="W205" i="3"/>
  <c r="N205" i="3"/>
  <c r="O205" i="3"/>
  <c r="W204" i="3"/>
  <c r="Y204" i="3"/>
  <c r="W203" i="3"/>
  <c r="N203" i="3"/>
  <c r="O203" i="3"/>
  <c r="W202" i="3"/>
  <c r="Y202" i="3"/>
  <c r="W201" i="3"/>
  <c r="N201" i="3"/>
  <c r="O201" i="3"/>
  <c r="W200" i="3"/>
  <c r="Y200" i="3"/>
  <c r="W199" i="3"/>
  <c r="N199" i="3"/>
  <c r="O199" i="3"/>
  <c r="W198" i="3"/>
  <c r="Y198" i="3"/>
  <c r="X197" i="3"/>
  <c r="Y197" i="3"/>
  <c r="W197" i="3"/>
  <c r="W194" i="3"/>
  <c r="Y194" i="3"/>
  <c r="X194" i="3"/>
  <c r="X193" i="3"/>
  <c r="Y193" i="3"/>
  <c r="W193" i="3"/>
  <c r="W190" i="3"/>
  <c r="Y190" i="3"/>
  <c r="X190" i="3"/>
  <c r="X189" i="3"/>
  <c r="Y189" i="3"/>
  <c r="W189" i="3"/>
  <c r="W186" i="3"/>
  <c r="Y186" i="3"/>
  <c r="X186" i="3"/>
  <c r="X185" i="3"/>
  <c r="Y185" i="3"/>
  <c r="W185" i="3"/>
  <c r="W182" i="3"/>
  <c r="Y182" i="3"/>
  <c r="X182" i="3"/>
  <c r="N197" i="3"/>
  <c r="O196" i="3"/>
  <c r="N195" i="3"/>
  <c r="O194" i="3"/>
  <c r="N193" i="3"/>
  <c r="O192" i="3"/>
  <c r="N191" i="3"/>
  <c r="O190" i="3"/>
  <c r="N189" i="3"/>
  <c r="O188" i="3"/>
  <c r="N187" i="3"/>
  <c r="O186" i="3"/>
  <c r="N185" i="3"/>
  <c r="O184" i="3"/>
  <c r="N183" i="3"/>
  <c r="M181" i="3"/>
  <c r="X180" i="3"/>
  <c r="Y180" i="3"/>
  <c r="M179" i="3"/>
  <c r="N179" i="3" s="1"/>
  <c r="X177" i="3"/>
  <c r="W177" i="3"/>
  <c r="Y177" i="3"/>
  <c r="X175" i="3"/>
  <c r="W175" i="3"/>
  <c r="Y175" i="3"/>
  <c r="X173" i="3"/>
  <c r="W173" i="3"/>
  <c r="Y173" i="3"/>
  <c r="X171" i="3"/>
  <c r="W171" i="3"/>
  <c r="Y171" i="3"/>
  <c r="X169" i="3"/>
  <c r="W169" i="3"/>
  <c r="Y169" i="3"/>
  <c r="X167" i="3"/>
  <c r="W167" i="3"/>
  <c r="Y167" i="3"/>
  <c r="X165" i="3"/>
  <c r="W165" i="3"/>
  <c r="Y165" i="3"/>
  <c r="X163" i="3"/>
  <c r="W163" i="3"/>
  <c r="Y163" i="3"/>
  <c r="X161" i="3"/>
  <c r="W161" i="3"/>
  <c r="Y161" i="3"/>
  <c r="X159" i="3"/>
  <c r="W159" i="3"/>
  <c r="Y159" i="3"/>
  <c r="X157" i="3"/>
  <c r="W157" i="3"/>
  <c r="Y157" i="3"/>
  <c r="X155" i="3"/>
  <c r="W155" i="3"/>
  <c r="Y155" i="3"/>
  <c r="X153" i="3"/>
  <c r="W153" i="3"/>
  <c r="Y153" i="3"/>
  <c r="X151" i="3"/>
  <c r="W151" i="3"/>
  <c r="Y151" i="3"/>
  <c r="X149" i="3"/>
  <c r="W149" i="3"/>
  <c r="Y149" i="3"/>
  <c r="X147" i="3"/>
  <c r="W147" i="3"/>
  <c r="Y147" i="3"/>
  <c r="X145" i="3"/>
  <c r="W145" i="3"/>
  <c r="Y145" i="3"/>
  <c r="X143" i="3"/>
  <c r="W143" i="3"/>
  <c r="Y143" i="3"/>
  <c r="X141" i="3"/>
  <c r="W141" i="3"/>
  <c r="Y141" i="3"/>
  <c r="X139" i="3"/>
  <c r="W139" i="3"/>
  <c r="Y139" i="3"/>
  <c r="X137" i="3"/>
  <c r="W137" i="3"/>
  <c r="Y137" i="3"/>
  <c r="X135" i="3"/>
  <c r="W135" i="3"/>
  <c r="Y135" i="3"/>
  <c r="X133" i="3"/>
  <c r="W133" i="3"/>
  <c r="Y133" i="3"/>
  <c r="X131" i="3"/>
  <c r="W131" i="3"/>
  <c r="Y131" i="3"/>
  <c r="X129" i="3"/>
  <c r="W129" i="3"/>
  <c r="Y129" i="3"/>
  <c r="X127" i="3"/>
  <c r="W127" i="3"/>
  <c r="Y127" i="3"/>
  <c r="X125" i="3"/>
  <c r="W125" i="3"/>
  <c r="Y125" i="3"/>
  <c r="X123" i="3"/>
  <c r="W123" i="3"/>
  <c r="Y123" i="3"/>
  <c r="X121" i="3"/>
  <c r="W121" i="3"/>
  <c r="Y121" i="3"/>
  <c r="X119" i="3"/>
  <c r="W119" i="3"/>
  <c r="Y119" i="3"/>
  <c r="X117" i="3"/>
  <c r="W117" i="3"/>
  <c r="Y117" i="3"/>
  <c r="X115" i="3"/>
  <c r="W115" i="3"/>
  <c r="Y115" i="3"/>
  <c r="X113" i="3"/>
  <c r="W113" i="3"/>
  <c r="Y113" i="3"/>
  <c r="X111" i="3"/>
  <c r="W111" i="3"/>
  <c r="Y111" i="3"/>
  <c r="X109" i="3"/>
  <c r="W109" i="3"/>
  <c r="Y109" i="3"/>
  <c r="X107" i="3"/>
  <c r="W107" i="3"/>
  <c r="Y107" i="3"/>
  <c r="X105" i="3"/>
  <c r="W105" i="3"/>
  <c r="Y105" i="3"/>
  <c r="X103" i="3"/>
  <c r="W103" i="3"/>
  <c r="Y103" i="3"/>
  <c r="X101" i="3"/>
  <c r="W101" i="3"/>
  <c r="Y101" i="3"/>
  <c r="X99" i="3"/>
  <c r="W99" i="3"/>
  <c r="Y99" i="3"/>
  <c r="X97" i="3"/>
  <c r="W97" i="3"/>
  <c r="Y97" i="3"/>
  <c r="X95" i="3"/>
  <c r="W95" i="3"/>
  <c r="Y95" i="3"/>
  <c r="X93" i="3"/>
  <c r="W93" i="3"/>
  <c r="Y93" i="3"/>
  <c r="X91" i="3"/>
  <c r="W91" i="3"/>
  <c r="Y91" i="3"/>
  <c r="O197" i="3"/>
  <c r="N196" i="3"/>
  <c r="O195" i="3"/>
  <c r="N194" i="3"/>
  <c r="O193" i="3"/>
  <c r="N192" i="3"/>
  <c r="O191" i="3"/>
  <c r="N190" i="3"/>
  <c r="O189" i="3"/>
  <c r="N188" i="3"/>
  <c r="O187" i="3"/>
  <c r="N186" i="3"/>
  <c r="O185" i="3"/>
  <c r="N184" i="3"/>
  <c r="O183" i="3"/>
  <c r="N182" i="3"/>
  <c r="O182" i="3"/>
  <c r="W181" i="3"/>
  <c r="Y181" i="3"/>
  <c r="W180" i="3"/>
  <c r="N180" i="3"/>
  <c r="O180" i="3"/>
  <c r="W179" i="3"/>
  <c r="Y179" i="3"/>
  <c r="W178" i="3"/>
  <c r="X178" i="3"/>
  <c r="Y178" i="3"/>
  <c r="W176" i="3"/>
  <c r="Y176" i="3"/>
  <c r="X176" i="3"/>
  <c r="W174" i="3"/>
  <c r="Y174" i="3"/>
  <c r="X174" i="3"/>
  <c r="W172" i="3"/>
  <c r="Y172" i="3"/>
  <c r="X172" i="3"/>
  <c r="W170" i="3"/>
  <c r="Y170" i="3"/>
  <c r="X170" i="3"/>
  <c r="W168" i="3"/>
  <c r="Y168" i="3"/>
  <c r="X168" i="3"/>
  <c r="W166" i="3"/>
  <c r="Y166" i="3"/>
  <c r="X166" i="3"/>
  <c r="W164" i="3"/>
  <c r="Y164" i="3"/>
  <c r="X164" i="3"/>
  <c r="W162" i="3"/>
  <c r="Y162" i="3"/>
  <c r="X162" i="3"/>
  <c r="W160" i="3"/>
  <c r="Y160" i="3"/>
  <c r="X160" i="3"/>
  <c r="W158" i="3"/>
  <c r="Y158" i="3"/>
  <c r="X158" i="3"/>
  <c r="W156" i="3"/>
  <c r="Y156" i="3"/>
  <c r="X156" i="3"/>
  <c r="W154" i="3"/>
  <c r="Y154" i="3"/>
  <c r="X154" i="3"/>
  <c r="W152" i="3"/>
  <c r="Y152" i="3"/>
  <c r="X152" i="3"/>
  <c r="W150" i="3"/>
  <c r="Y150" i="3"/>
  <c r="X150" i="3"/>
  <c r="W148" i="3"/>
  <c r="Y148" i="3"/>
  <c r="X148" i="3"/>
  <c r="W146" i="3"/>
  <c r="Y146" i="3"/>
  <c r="X146" i="3"/>
  <c r="W144" i="3"/>
  <c r="Y144" i="3"/>
  <c r="X144" i="3"/>
  <c r="W142" i="3"/>
  <c r="Y142" i="3"/>
  <c r="X142" i="3"/>
  <c r="W140" i="3"/>
  <c r="Y140" i="3"/>
  <c r="X140" i="3"/>
  <c r="W138" i="3"/>
  <c r="Y138" i="3"/>
  <c r="X138" i="3"/>
  <c r="W136" i="3"/>
  <c r="Y136" i="3"/>
  <c r="X136" i="3"/>
  <c r="W134" i="3"/>
  <c r="Y134" i="3"/>
  <c r="X134" i="3"/>
  <c r="W132" i="3"/>
  <c r="Y132" i="3"/>
  <c r="X132" i="3"/>
  <c r="W130" i="3"/>
  <c r="Y130" i="3"/>
  <c r="X130" i="3"/>
  <c r="W128" i="3"/>
  <c r="Y128" i="3"/>
  <c r="X128" i="3"/>
  <c r="W126" i="3"/>
  <c r="Y126" i="3"/>
  <c r="X126" i="3"/>
  <c r="W124" i="3"/>
  <c r="Y124" i="3"/>
  <c r="X124" i="3"/>
  <c r="W122" i="3"/>
  <c r="Y122" i="3"/>
  <c r="X122" i="3"/>
  <c r="W120" i="3"/>
  <c r="Y120" i="3"/>
  <c r="X120" i="3"/>
  <c r="W118" i="3"/>
  <c r="Y118" i="3"/>
  <c r="X118" i="3"/>
  <c r="W116" i="3"/>
  <c r="Y116" i="3"/>
  <c r="X116" i="3"/>
  <c r="W114" i="3"/>
  <c r="Y114" i="3"/>
  <c r="X114" i="3"/>
  <c r="W112" i="3"/>
  <c r="Y112" i="3"/>
  <c r="X112" i="3"/>
  <c r="W110" i="3"/>
  <c r="Y110" i="3"/>
  <c r="X110" i="3"/>
  <c r="W108" i="3"/>
  <c r="Y108" i="3"/>
  <c r="X108" i="3"/>
  <c r="W106" i="3"/>
  <c r="Y106" i="3"/>
  <c r="X106" i="3"/>
  <c r="W104" i="3"/>
  <c r="Y104" i="3"/>
  <c r="X104" i="3"/>
  <c r="W102" i="3"/>
  <c r="Y102" i="3"/>
  <c r="X102" i="3"/>
  <c r="W100" i="3"/>
  <c r="Y100" i="3"/>
  <c r="X100" i="3"/>
  <c r="W98" i="3"/>
  <c r="Y98" i="3"/>
  <c r="X98" i="3"/>
  <c r="W96" i="3"/>
  <c r="Y96" i="3"/>
  <c r="X96" i="3"/>
  <c r="W94" i="3"/>
  <c r="Y94" i="3"/>
  <c r="X94" i="3"/>
  <c r="W92" i="3"/>
  <c r="Y92" i="3"/>
  <c r="X92" i="3"/>
  <c r="W90" i="3"/>
  <c r="Y90" i="3"/>
  <c r="X90" i="3"/>
  <c r="Y89" i="3"/>
  <c r="W86" i="3"/>
  <c r="Y86" i="3"/>
  <c r="X86" i="3"/>
  <c r="Y85" i="3"/>
  <c r="W82" i="3"/>
  <c r="Y82" i="3"/>
  <c r="X82" i="3"/>
  <c r="Y81" i="3"/>
  <c r="W79" i="3"/>
  <c r="Y79" i="3"/>
  <c r="X79" i="3"/>
  <c r="Y78" i="3"/>
  <c r="W75" i="3"/>
  <c r="Y75" i="3"/>
  <c r="X75" i="3"/>
  <c r="Y74" i="3"/>
  <c r="W71" i="3"/>
  <c r="Y71" i="3"/>
  <c r="X71" i="3"/>
  <c r="Y70" i="3"/>
  <c r="W67" i="3"/>
  <c r="Y67" i="3"/>
  <c r="X67" i="3"/>
  <c r="Y66" i="3"/>
  <c r="W63" i="3"/>
  <c r="Y63" i="3"/>
  <c r="X63" i="3"/>
  <c r="Y62" i="3"/>
  <c r="W59" i="3"/>
  <c r="Y59" i="3"/>
  <c r="X59" i="3"/>
  <c r="Y60" i="3"/>
  <c r="Y64" i="3"/>
  <c r="Y68" i="3"/>
  <c r="Y72" i="3"/>
  <c r="Y76" i="3"/>
  <c r="Y80" i="3"/>
  <c r="Y83" i="3"/>
  <c r="Y87" i="3"/>
  <c r="Y58" i="3"/>
  <c r="W88" i="3"/>
  <c r="Y88" i="3"/>
  <c r="X88" i="3"/>
  <c r="W84" i="3"/>
  <c r="Y84" i="3"/>
  <c r="X84" i="3"/>
  <c r="O178" i="3"/>
  <c r="N177" i="3"/>
  <c r="O176" i="3"/>
  <c r="N175" i="3"/>
  <c r="O174" i="3"/>
  <c r="N173" i="3"/>
  <c r="O172" i="3"/>
  <c r="N171" i="3"/>
  <c r="O170" i="3"/>
  <c r="N169" i="3"/>
  <c r="O168" i="3"/>
  <c r="N167" i="3"/>
  <c r="O166" i="3"/>
  <c r="N165" i="3"/>
  <c r="O164" i="3"/>
  <c r="N163" i="3"/>
  <c r="O162" i="3"/>
  <c r="N161" i="3"/>
  <c r="O160" i="3"/>
  <c r="N159" i="3"/>
  <c r="O158" i="3"/>
  <c r="N157" i="3"/>
  <c r="O156" i="3"/>
  <c r="N155" i="3"/>
  <c r="O154" i="3"/>
  <c r="N153" i="3"/>
  <c r="O152" i="3"/>
  <c r="N151" i="3"/>
  <c r="O150" i="3"/>
  <c r="N149" i="3"/>
  <c r="O148" i="3"/>
  <c r="N147" i="3"/>
  <c r="O146" i="3"/>
  <c r="N145" i="3"/>
  <c r="O144" i="3"/>
  <c r="N143" i="3"/>
  <c r="O142" i="3"/>
  <c r="N141" i="3"/>
  <c r="O140" i="3"/>
  <c r="N139" i="3"/>
  <c r="O138" i="3"/>
  <c r="N137" i="3"/>
  <c r="O136" i="3"/>
  <c r="N135" i="3"/>
  <c r="O134" i="3"/>
  <c r="N133" i="3"/>
  <c r="O132" i="3"/>
  <c r="N131" i="3"/>
  <c r="O130" i="3"/>
  <c r="N129" i="3"/>
  <c r="O128" i="3"/>
  <c r="N127" i="3"/>
  <c r="O126" i="3"/>
  <c r="N125" i="3"/>
  <c r="O124" i="3"/>
  <c r="N123" i="3"/>
  <c r="O122" i="3"/>
  <c r="N121" i="3"/>
  <c r="O120" i="3"/>
  <c r="N119" i="3"/>
  <c r="O118" i="3"/>
  <c r="N117" i="3"/>
  <c r="O116" i="3"/>
  <c r="N115" i="3"/>
  <c r="O114" i="3"/>
  <c r="N113" i="3"/>
  <c r="O112" i="3"/>
  <c r="N111" i="3"/>
  <c r="O110" i="3"/>
  <c r="N109" i="3"/>
  <c r="O108" i="3"/>
  <c r="N107" i="3"/>
  <c r="O106" i="3"/>
  <c r="N105" i="3"/>
  <c r="O104" i="3"/>
  <c r="N103" i="3"/>
  <c r="O102" i="3"/>
  <c r="N101" i="3"/>
  <c r="O100" i="3"/>
  <c r="N99" i="3"/>
  <c r="O98" i="3"/>
  <c r="N97" i="3"/>
  <c r="O96" i="3"/>
  <c r="N95" i="3"/>
  <c r="O94" i="3"/>
  <c r="N93" i="3"/>
  <c r="O92" i="3"/>
  <c r="X89" i="3"/>
  <c r="W89" i="3"/>
  <c r="X87" i="3"/>
  <c r="W87" i="3"/>
  <c r="X85" i="3"/>
  <c r="W85" i="3"/>
  <c r="X83" i="3"/>
  <c r="W83" i="3"/>
  <c r="W81" i="3"/>
  <c r="X81" i="3"/>
  <c r="W77" i="3"/>
  <c r="Y77" i="3"/>
  <c r="X77" i="3"/>
  <c r="W73" i="3"/>
  <c r="Y73" i="3"/>
  <c r="X73" i="3"/>
  <c r="W69" i="3"/>
  <c r="Y69" i="3"/>
  <c r="X69" i="3"/>
  <c r="W65" i="3"/>
  <c r="Y65" i="3"/>
  <c r="X65" i="3"/>
  <c r="W61" i="3"/>
  <c r="Y61" i="3"/>
  <c r="X61" i="3"/>
  <c r="W57" i="3"/>
  <c r="Y57" i="3"/>
  <c r="X57" i="3"/>
  <c r="Y56" i="3"/>
  <c r="O90" i="3"/>
  <c r="N89" i="3"/>
  <c r="O88" i="3"/>
  <c r="N87" i="3"/>
  <c r="O86" i="3"/>
  <c r="N85" i="3"/>
  <c r="O84" i="3"/>
  <c r="N83" i="3"/>
  <c r="O82" i="3"/>
  <c r="X80" i="3"/>
  <c r="W80" i="3"/>
  <c r="X78" i="3"/>
  <c r="W78" i="3"/>
  <c r="X76" i="3"/>
  <c r="W76" i="3"/>
  <c r="X74" i="3"/>
  <c r="W74" i="3"/>
  <c r="X72" i="3"/>
  <c r="W72" i="3"/>
  <c r="X70" i="3"/>
  <c r="W70" i="3"/>
  <c r="X68" i="3"/>
  <c r="W68" i="3"/>
  <c r="X66" i="3"/>
  <c r="W66" i="3"/>
  <c r="X64" i="3"/>
  <c r="W64" i="3"/>
  <c r="X62" i="3"/>
  <c r="W62" i="3"/>
  <c r="X60" i="3"/>
  <c r="W60" i="3"/>
  <c r="X58" i="3"/>
  <c r="W58" i="3"/>
  <c r="X56" i="3"/>
  <c r="W56" i="3"/>
  <c r="O55" i="3"/>
  <c r="N55" i="3"/>
  <c r="X54" i="3"/>
  <c r="W54" i="3"/>
  <c r="Y54" i="3"/>
  <c r="W53" i="3"/>
  <c r="Y53" i="3"/>
  <c r="X53" i="3"/>
  <c r="O51" i="3"/>
  <c r="N51" i="3"/>
  <c r="X50" i="3"/>
  <c r="W50" i="3"/>
  <c r="Y50" i="3"/>
  <c r="W49" i="3"/>
  <c r="Y49" i="3"/>
  <c r="X49" i="3"/>
  <c r="O47" i="3"/>
  <c r="N47" i="3"/>
  <c r="X46" i="3"/>
  <c r="W46" i="3"/>
  <c r="Y46" i="3"/>
  <c r="W45" i="3"/>
  <c r="Y45" i="3"/>
  <c r="X45" i="3"/>
  <c r="O43" i="3"/>
  <c r="N43" i="3"/>
  <c r="X42" i="3"/>
  <c r="W42" i="3"/>
  <c r="Y42" i="3"/>
  <c r="W41" i="3"/>
  <c r="Y41" i="3"/>
  <c r="X41" i="3"/>
  <c r="O39" i="3"/>
  <c r="N39" i="3"/>
  <c r="X38" i="3"/>
  <c r="W38" i="3"/>
  <c r="Y38" i="3"/>
  <c r="W37" i="3"/>
  <c r="Y37" i="3"/>
  <c r="X37" i="3"/>
  <c r="Y34" i="3"/>
  <c r="Y32" i="3"/>
  <c r="Y30" i="3"/>
  <c r="Y28" i="3"/>
  <c r="Y26" i="3"/>
  <c r="Y24" i="3"/>
  <c r="Y22" i="3"/>
  <c r="Y20" i="3"/>
  <c r="Y18" i="3"/>
  <c r="Y16" i="3"/>
  <c r="N80" i="3"/>
  <c r="O79" i="3"/>
  <c r="N78" i="3"/>
  <c r="O77" i="3"/>
  <c r="N76" i="3"/>
  <c r="O75" i="3"/>
  <c r="N74" i="3"/>
  <c r="O73" i="3"/>
  <c r="N72" i="3"/>
  <c r="O71" i="3"/>
  <c r="N70" i="3"/>
  <c r="O69" i="3"/>
  <c r="N68" i="3"/>
  <c r="O67" i="3"/>
  <c r="N66" i="3"/>
  <c r="O65" i="3"/>
  <c r="N64" i="3"/>
  <c r="N62" i="3"/>
  <c r="O61" i="3"/>
  <c r="N60" i="3"/>
  <c r="N58" i="3"/>
  <c r="W55" i="3"/>
  <c r="Y55" i="3"/>
  <c r="X55" i="3"/>
  <c r="O53" i="3"/>
  <c r="N53" i="3"/>
  <c r="X52" i="3"/>
  <c r="W52" i="3"/>
  <c r="Y52" i="3"/>
  <c r="W51" i="3"/>
  <c r="Y51" i="3"/>
  <c r="X51" i="3"/>
  <c r="O49" i="3"/>
  <c r="N49" i="3"/>
  <c r="X48" i="3"/>
  <c r="W48" i="3"/>
  <c r="Y48" i="3"/>
  <c r="W47" i="3"/>
  <c r="Y47" i="3"/>
  <c r="X47" i="3"/>
  <c r="O45" i="3"/>
  <c r="N45" i="3"/>
  <c r="X44" i="3"/>
  <c r="W44" i="3"/>
  <c r="Y44" i="3"/>
  <c r="W43" i="3"/>
  <c r="Y43" i="3"/>
  <c r="X43" i="3"/>
  <c r="O41" i="3"/>
  <c r="N41" i="3"/>
  <c r="X40" i="3"/>
  <c r="W40" i="3"/>
  <c r="Y40" i="3"/>
  <c r="W39" i="3"/>
  <c r="Y39" i="3"/>
  <c r="X39" i="3"/>
  <c r="O37" i="3"/>
  <c r="N37" i="3"/>
  <c r="X36" i="3"/>
  <c r="W36" i="3"/>
  <c r="Y36" i="3"/>
  <c r="W35" i="3"/>
  <c r="Y35" i="3"/>
  <c r="X35" i="3"/>
  <c r="N15" i="3"/>
  <c r="O15" i="3"/>
  <c r="W12" i="3"/>
  <c r="Y12" i="3"/>
  <c r="X12" i="3"/>
  <c r="N11" i="3"/>
  <c r="O11" i="3"/>
  <c r="W8" i="3"/>
  <c r="Y8" i="3"/>
  <c r="X8" i="3"/>
  <c r="N7" i="3"/>
  <c r="O7" i="3"/>
  <c r="W4" i="3"/>
  <c r="Y4" i="3"/>
  <c r="X4" i="3"/>
  <c r="N35" i="3"/>
  <c r="X34" i="3"/>
  <c r="W34" i="3"/>
  <c r="W33" i="3"/>
  <c r="Y33" i="3"/>
  <c r="X33" i="3"/>
  <c r="X32" i="3"/>
  <c r="W32" i="3"/>
  <c r="W31" i="3"/>
  <c r="Y31" i="3"/>
  <c r="X31" i="3"/>
  <c r="X30" i="3"/>
  <c r="W30" i="3"/>
  <c r="W29" i="3"/>
  <c r="Y29" i="3"/>
  <c r="X29" i="3"/>
  <c r="X28" i="3"/>
  <c r="W28" i="3"/>
  <c r="W27" i="3"/>
  <c r="Y27" i="3"/>
  <c r="X27" i="3"/>
  <c r="X26" i="3"/>
  <c r="W26" i="3"/>
  <c r="W25" i="3"/>
  <c r="Y25" i="3"/>
  <c r="X25" i="3"/>
  <c r="X24" i="3"/>
  <c r="W24" i="3"/>
  <c r="W23" i="3"/>
  <c r="Y23" i="3"/>
  <c r="X23" i="3"/>
  <c r="X22" i="3"/>
  <c r="W22" i="3"/>
  <c r="W21" i="3"/>
  <c r="Y21" i="3"/>
  <c r="X21" i="3"/>
  <c r="X20" i="3"/>
  <c r="W20" i="3"/>
  <c r="W19" i="3"/>
  <c r="Y19" i="3"/>
  <c r="X19" i="3"/>
  <c r="X18" i="3"/>
  <c r="W18" i="3"/>
  <c r="W17" i="3"/>
  <c r="Y17" i="3"/>
  <c r="X17" i="3"/>
  <c r="X16" i="3"/>
  <c r="W16" i="3"/>
  <c r="W14" i="3"/>
  <c r="Y14" i="3"/>
  <c r="X14" i="3"/>
  <c r="N13" i="3"/>
  <c r="O13" i="3"/>
  <c r="W10" i="3"/>
  <c r="Y10" i="3"/>
  <c r="X10" i="3"/>
  <c r="N9" i="3"/>
  <c r="O9" i="3"/>
  <c r="W6" i="3"/>
  <c r="Y6" i="3"/>
  <c r="X6" i="3"/>
  <c r="N5" i="3"/>
  <c r="O5" i="3"/>
  <c r="N34" i="3"/>
  <c r="N32" i="3"/>
  <c r="O31" i="3"/>
  <c r="N30" i="3"/>
  <c r="O29" i="3"/>
  <c r="N28" i="3"/>
  <c r="O27" i="3"/>
  <c r="N26" i="3"/>
  <c r="N24" i="3"/>
  <c r="O23" i="3"/>
  <c r="N22" i="3"/>
  <c r="O21" i="3"/>
  <c r="N20" i="3"/>
  <c r="O19" i="3"/>
  <c r="N18" i="3"/>
  <c r="M16" i="3"/>
  <c r="N16" i="3" s="1"/>
  <c r="X15" i="3"/>
  <c r="Y15" i="3"/>
  <c r="M14" i="3"/>
  <c r="X13" i="3"/>
  <c r="Y13" i="3"/>
  <c r="M12" i="3"/>
  <c r="N12" i="3" s="1"/>
  <c r="X11" i="3"/>
  <c r="Y11" i="3"/>
  <c r="M10" i="3"/>
  <c r="X9" i="3"/>
  <c r="Y9" i="3"/>
  <c r="M8" i="3"/>
  <c r="N8" i="3" s="1"/>
  <c r="X7" i="3"/>
  <c r="Y7" i="3"/>
  <c r="M6" i="3"/>
  <c r="X5" i="3"/>
  <c r="Y5" i="3"/>
  <c r="M4" i="3"/>
  <c r="N4" i="3" s="1"/>
  <c r="O3" i="3"/>
  <c r="Y3" i="3"/>
  <c r="W3" i="3"/>
  <c r="X3" i="3"/>
  <c r="N3" i="3"/>
  <c r="Z217" i="3" l="1"/>
  <c r="Z225" i="3"/>
  <c r="Z233" i="3"/>
  <c r="Z241" i="3"/>
  <c r="Z281" i="3"/>
  <c r="Z289" i="3"/>
  <c r="Z297" i="3"/>
  <c r="Z305" i="3"/>
  <c r="Z345" i="3"/>
  <c r="Z353" i="3"/>
  <c r="Z361" i="3"/>
  <c r="O364" i="3"/>
  <c r="O17" i="3"/>
  <c r="O25" i="3"/>
  <c r="O33" i="3"/>
  <c r="O57" i="3"/>
  <c r="O81" i="3"/>
  <c r="O59" i="3"/>
  <c r="O63" i="3"/>
  <c r="Z182" i="3"/>
  <c r="Z28" i="3"/>
  <c r="Z32" i="3"/>
  <c r="Z4" i="3"/>
  <c r="Z79" i="3"/>
  <c r="Z178" i="3"/>
  <c r="Z179" i="3"/>
  <c r="Z180" i="3"/>
  <c r="Z186" i="3"/>
  <c r="Z199" i="3"/>
  <c r="Z203" i="3"/>
  <c r="Z207" i="3"/>
  <c r="Z211" i="3"/>
  <c r="Z215" i="3"/>
  <c r="Z251" i="3"/>
  <c r="Z255" i="3"/>
  <c r="Z259" i="3"/>
  <c r="Z263" i="3"/>
  <c r="Z267" i="3"/>
  <c r="Z271" i="3"/>
  <c r="Z275" i="3"/>
  <c r="Z279" i="3"/>
  <c r="Z315" i="3"/>
  <c r="Z319" i="3"/>
  <c r="Z323" i="3"/>
  <c r="Z327" i="3"/>
  <c r="Z331" i="3"/>
  <c r="Z335" i="3"/>
  <c r="Z339" i="3"/>
  <c r="Z343" i="3"/>
  <c r="Z196" i="3"/>
  <c r="Z26" i="3"/>
  <c r="Z30" i="3"/>
  <c r="Z34" i="3"/>
  <c r="Z74" i="3"/>
  <c r="Z248" i="3"/>
  <c r="Z280" i="3"/>
  <c r="Z296" i="3"/>
  <c r="Z304" i="3"/>
  <c r="Z308" i="3"/>
  <c r="Z314" i="3"/>
  <c r="Z16" i="3"/>
  <c r="Z20" i="3"/>
  <c r="Z24" i="3"/>
  <c r="Z12" i="3"/>
  <c r="Z39" i="3"/>
  <c r="Z40" i="3"/>
  <c r="Z76" i="3"/>
  <c r="Z78" i="3"/>
  <c r="Z81" i="3"/>
  <c r="Z83" i="3"/>
  <c r="Z87" i="3"/>
  <c r="Z216" i="3"/>
  <c r="Z232" i="3"/>
  <c r="Z240" i="3"/>
  <c r="Z244" i="3"/>
  <c r="Z250" i="3"/>
  <c r="Z344" i="3"/>
  <c r="Z360" i="3"/>
  <c r="Z195" i="3"/>
  <c r="Z190" i="3"/>
  <c r="Z7" i="3"/>
  <c r="Z11" i="3"/>
  <c r="Z15" i="3"/>
  <c r="Z49" i="3"/>
  <c r="Z58" i="3"/>
  <c r="Z200" i="3"/>
  <c r="Z201" i="3"/>
  <c r="Z205" i="3"/>
  <c r="Z208" i="3"/>
  <c r="Z209" i="3"/>
  <c r="Z212" i="3"/>
  <c r="Z213" i="3"/>
  <c r="Z218" i="3"/>
  <c r="Z219" i="3"/>
  <c r="Z223" i="3"/>
  <c r="Z227" i="3"/>
  <c r="Z231" i="3"/>
  <c r="Z235" i="3"/>
  <c r="Z239" i="3"/>
  <c r="Z243" i="3"/>
  <c r="Z247" i="3"/>
  <c r="Z249" i="3"/>
  <c r="Z253" i="3"/>
  <c r="Z257" i="3"/>
  <c r="Z261" i="3"/>
  <c r="Z264" i="3"/>
  <c r="Z265" i="3"/>
  <c r="Z269" i="3"/>
  <c r="Z272" i="3"/>
  <c r="Z273" i="3"/>
  <c r="Z276" i="3"/>
  <c r="Z277" i="3"/>
  <c r="Z282" i="3"/>
  <c r="Z283" i="3"/>
  <c r="Z287" i="3"/>
  <c r="Z291" i="3"/>
  <c r="Z295" i="3"/>
  <c r="Z299" i="3"/>
  <c r="Z303" i="3"/>
  <c r="Z307" i="3"/>
  <c r="Z311" i="3"/>
  <c r="Z313" i="3"/>
  <c r="Z317" i="3"/>
  <c r="Z321" i="3"/>
  <c r="Z325" i="3"/>
  <c r="Z328" i="3"/>
  <c r="Z329" i="3"/>
  <c r="Z333" i="3"/>
  <c r="Z336" i="3"/>
  <c r="Z337" i="3"/>
  <c r="Z340" i="3"/>
  <c r="Z341" i="3"/>
  <c r="Z346" i="3"/>
  <c r="Z347" i="3"/>
  <c r="Z351" i="3"/>
  <c r="Z355" i="3"/>
  <c r="Z359" i="3"/>
  <c r="Z363" i="3"/>
  <c r="Z367" i="3"/>
  <c r="Z63" i="3"/>
  <c r="Z3" i="3"/>
  <c r="P3" i="3"/>
  <c r="Q3" i="3" s="1"/>
  <c r="AA3" i="3" s="1"/>
  <c r="Z6" i="3"/>
  <c r="Z14" i="3"/>
  <c r="Z18" i="3"/>
  <c r="Z22" i="3"/>
  <c r="Z52" i="3"/>
  <c r="Z46" i="3"/>
  <c r="Z50" i="3"/>
  <c r="Z60" i="3"/>
  <c r="Z62" i="3"/>
  <c r="Z66" i="3"/>
  <c r="Z197" i="3"/>
  <c r="Z202" i="3"/>
  <c r="Z224" i="3"/>
  <c r="Z228" i="3"/>
  <c r="Z234" i="3"/>
  <c r="Z256" i="3"/>
  <c r="Z260" i="3"/>
  <c r="Z266" i="3"/>
  <c r="Z288" i="3"/>
  <c r="Z292" i="3"/>
  <c r="Z298" i="3"/>
  <c r="Z320" i="3"/>
  <c r="Z324" i="3"/>
  <c r="Z330" i="3"/>
  <c r="Z352" i="3"/>
  <c r="Z356" i="3"/>
  <c r="Z184" i="3"/>
  <c r="Z188" i="3"/>
  <c r="Z10" i="3"/>
  <c r="Z55" i="3"/>
  <c r="Z68" i="3"/>
  <c r="Z70" i="3"/>
  <c r="Z89" i="3"/>
  <c r="Z86" i="3"/>
  <c r="Z181" i="3"/>
  <c r="Z93" i="3"/>
  <c r="Z97" i="3"/>
  <c r="Z101" i="3"/>
  <c r="Z105" i="3"/>
  <c r="Z109" i="3"/>
  <c r="Z113" i="3"/>
  <c r="Z117" i="3"/>
  <c r="Z121" i="3"/>
  <c r="Z125" i="3"/>
  <c r="Z129" i="3"/>
  <c r="Z133" i="3"/>
  <c r="Z36" i="3"/>
  <c r="Z47" i="3"/>
  <c r="Z41" i="3"/>
  <c r="Z71" i="3"/>
  <c r="Z137" i="3"/>
  <c r="Z141" i="3"/>
  <c r="Z145" i="3"/>
  <c r="Z149" i="3"/>
  <c r="Z153" i="3"/>
  <c r="Z157" i="3"/>
  <c r="Z161" i="3"/>
  <c r="Z165" i="3"/>
  <c r="Z169" i="3"/>
  <c r="Z173" i="3"/>
  <c r="Z177" i="3"/>
  <c r="Z189" i="3"/>
  <c r="Z194" i="3"/>
  <c r="Z204" i="3"/>
  <c r="Z210" i="3"/>
  <c r="Z220" i="3"/>
  <c r="Z226" i="3"/>
  <c r="Z236" i="3"/>
  <c r="Z242" i="3"/>
  <c r="Z252" i="3"/>
  <c r="Z258" i="3"/>
  <c r="Z268" i="3"/>
  <c r="Z274" i="3"/>
  <c r="Z284" i="3"/>
  <c r="Z290" i="3"/>
  <c r="Z300" i="3"/>
  <c r="Z306" i="3"/>
  <c r="Z316" i="3"/>
  <c r="Z322" i="3"/>
  <c r="Z332" i="3"/>
  <c r="Z338" i="3"/>
  <c r="Z348" i="3"/>
  <c r="Z354" i="3"/>
  <c r="Z187" i="3"/>
  <c r="Z192" i="3"/>
  <c r="Z17" i="3"/>
  <c r="Z19" i="3"/>
  <c r="Z21" i="3"/>
  <c r="Z23" i="3"/>
  <c r="Z25" i="3"/>
  <c r="Z27" i="3"/>
  <c r="Z29" i="3"/>
  <c r="Z31" i="3"/>
  <c r="Z33" i="3"/>
  <c r="Z35" i="3"/>
  <c r="Z51" i="3"/>
  <c r="Z45" i="3"/>
  <c r="Z59" i="3"/>
  <c r="Z75" i="3"/>
  <c r="Z90" i="3"/>
  <c r="Z94" i="3"/>
  <c r="Z98" i="3"/>
  <c r="Z102" i="3"/>
  <c r="Z106" i="3"/>
  <c r="Z110" i="3"/>
  <c r="Z114" i="3"/>
  <c r="Z118" i="3"/>
  <c r="Z122" i="3"/>
  <c r="Z126" i="3"/>
  <c r="Z130" i="3"/>
  <c r="Z134" i="3"/>
  <c r="Z138" i="3"/>
  <c r="Z142" i="3"/>
  <c r="Z146" i="3"/>
  <c r="Z150" i="3"/>
  <c r="Z154" i="3"/>
  <c r="Z158" i="3"/>
  <c r="Z162" i="3"/>
  <c r="Z166" i="3"/>
  <c r="Z170" i="3"/>
  <c r="Z174" i="3"/>
  <c r="Z366" i="3"/>
  <c r="P367" i="3"/>
  <c r="Z5" i="3"/>
  <c r="Z9" i="3"/>
  <c r="Z13" i="3"/>
  <c r="Z8" i="3"/>
  <c r="Z43" i="3"/>
  <c r="Z44" i="3"/>
  <c r="Z48" i="3"/>
  <c r="Z37" i="3"/>
  <c r="Z38" i="3"/>
  <c r="Z42" i="3"/>
  <c r="Z53" i="3"/>
  <c r="Z54" i="3"/>
  <c r="Z56" i="3"/>
  <c r="Z64" i="3"/>
  <c r="Z72" i="3"/>
  <c r="Z80" i="3"/>
  <c r="Z85" i="3"/>
  <c r="Z67" i="3"/>
  <c r="Z82" i="3"/>
  <c r="Z92" i="3"/>
  <c r="Z96" i="3"/>
  <c r="Z100" i="3"/>
  <c r="Z104" i="3"/>
  <c r="Z108" i="3"/>
  <c r="Z112" i="3"/>
  <c r="Z116" i="3"/>
  <c r="Z120" i="3"/>
  <c r="Z124" i="3"/>
  <c r="Z128" i="3"/>
  <c r="Z132" i="3"/>
  <c r="Z136" i="3"/>
  <c r="Z140" i="3"/>
  <c r="Z144" i="3"/>
  <c r="Z148" i="3"/>
  <c r="Z152" i="3"/>
  <c r="Z156" i="3"/>
  <c r="Z160" i="3"/>
  <c r="Z164" i="3"/>
  <c r="Z168" i="3"/>
  <c r="Z172" i="3"/>
  <c r="Z176" i="3"/>
  <c r="Z91" i="3"/>
  <c r="Z95" i="3"/>
  <c r="Z99" i="3"/>
  <c r="Z103" i="3"/>
  <c r="Z107" i="3"/>
  <c r="Z111" i="3"/>
  <c r="Z115" i="3"/>
  <c r="Z119" i="3"/>
  <c r="Z123" i="3"/>
  <c r="Z127" i="3"/>
  <c r="Z131" i="3"/>
  <c r="Z135" i="3"/>
  <c r="Z139" i="3"/>
  <c r="Z143" i="3"/>
  <c r="Z147" i="3"/>
  <c r="Z151" i="3"/>
  <c r="Z155" i="3"/>
  <c r="Z159" i="3"/>
  <c r="Z163" i="3"/>
  <c r="Z167" i="3"/>
  <c r="Z171" i="3"/>
  <c r="Z175" i="3"/>
  <c r="Z185" i="3"/>
  <c r="Z193" i="3"/>
  <c r="Z198" i="3"/>
  <c r="Z206" i="3"/>
  <c r="Z214" i="3"/>
  <c r="Z222" i="3"/>
  <c r="Z230" i="3"/>
  <c r="Z238" i="3"/>
  <c r="Z246" i="3"/>
  <c r="Z254" i="3"/>
  <c r="Z262" i="3"/>
  <c r="Z270" i="3"/>
  <c r="Z278" i="3"/>
  <c r="Z286" i="3"/>
  <c r="Z294" i="3"/>
  <c r="Z302" i="3"/>
  <c r="Z310" i="3"/>
  <c r="Z318" i="3"/>
  <c r="Z326" i="3"/>
  <c r="Z334" i="3"/>
  <c r="Z342" i="3"/>
  <c r="Z350" i="3"/>
  <c r="Z358" i="3"/>
  <c r="Z183" i="3"/>
  <c r="Z191" i="3"/>
  <c r="Z364" i="3"/>
  <c r="O6" i="3"/>
  <c r="P6" i="3"/>
  <c r="O14" i="3"/>
  <c r="P14" i="3"/>
  <c r="P18" i="3"/>
  <c r="P20" i="3"/>
  <c r="P22" i="3"/>
  <c r="P24" i="3"/>
  <c r="P26" i="3"/>
  <c r="P28" i="3"/>
  <c r="P30" i="3"/>
  <c r="P32" i="3"/>
  <c r="P34" i="3"/>
  <c r="P9" i="3"/>
  <c r="Q9" i="3" s="1"/>
  <c r="AA9" i="3" s="1"/>
  <c r="P36" i="3"/>
  <c r="Q36" i="3" s="1"/>
  <c r="AA36" i="3" s="1"/>
  <c r="P40" i="3"/>
  <c r="Q40" i="3" s="1"/>
  <c r="AA40" i="3" s="1"/>
  <c r="P44" i="3"/>
  <c r="Q44" i="3" s="1"/>
  <c r="AA44" i="3" s="1"/>
  <c r="P48" i="3"/>
  <c r="Q48" i="3" s="1"/>
  <c r="AA48" i="3" s="1"/>
  <c r="P52" i="3"/>
  <c r="Q52" i="3" s="1"/>
  <c r="AA52" i="3" s="1"/>
  <c r="P56" i="3"/>
  <c r="Q56" i="3" s="1"/>
  <c r="AA56" i="3" s="1"/>
  <c r="P7" i="3"/>
  <c r="Q7" i="3" s="1"/>
  <c r="AA7" i="3" s="1"/>
  <c r="P15" i="3"/>
  <c r="Q15" i="3" s="1"/>
  <c r="AA15" i="3" s="1"/>
  <c r="P41" i="3"/>
  <c r="Q41" i="3" s="1"/>
  <c r="AA41" i="3" s="1"/>
  <c r="P49" i="3"/>
  <c r="Q49" i="3" s="1"/>
  <c r="AA49" i="3" s="1"/>
  <c r="P58" i="3"/>
  <c r="P60" i="3"/>
  <c r="P62" i="3"/>
  <c r="P64" i="3"/>
  <c r="P66" i="3"/>
  <c r="P68" i="3"/>
  <c r="P70" i="3"/>
  <c r="P72" i="3"/>
  <c r="P74" i="3"/>
  <c r="P76" i="3"/>
  <c r="P78" i="3"/>
  <c r="P80" i="3"/>
  <c r="P43" i="3"/>
  <c r="Q43" i="3" s="1"/>
  <c r="AA43" i="3" s="1"/>
  <c r="P51" i="3"/>
  <c r="Q51" i="3" s="1"/>
  <c r="AA51" i="3" s="1"/>
  <c r="Z57" i="3"/>
  <c r="Z65" i="3"/>
  <c r="Z73" i="3"/>
  <c r="Z88" i="3"/>
  <c r="O181" i="3"/>
  <c r="P181" i="3"/>
  <c r="P201" i="3"/>
  <c r="P205" i="3"/>
  <c r="P209" i="3"/>
  <c r="P213" i="3"/>
  <c r="P217" i="3"/>
  <c r="P221" i="3"/>
  <c r="P225" i="3"/>
  <c r="P229" i="3"/>
  <c r="P233" i="3"/>
  <c r="P237" i="3"/>
  <c r="P241" i="3"/>
  <c r="P245" i="3"/>
  <c r="P249" i="3"/>
  <c r="P253" i="3"/>
  <c r="P257" i="3"/>
  <c r="P261" i="3"/>
  <c r="P265" i="3"/>
  <c r="P269" i="3"/>
  <c r="P273" i="3"/>
  <c r="P277" i="3"/>
  <c r="P281" i="3"/>
  <c r="P285" i="3"/>
  <c r="P289" i="3"/>
  <c r="P293" i="3"/>
  <c r="P297" i="3"/>
  <c r="P301" i="3"/>
  <c r="P305" i="3"/>
  <c r="P309" i="3"/>
  <c r="P313" i="3"/>
  <c r="P317" i="3"/>
  <c r="P321" i="3"/>
  <c r="P325" i="3"/>
  <c r="P329" i="3"/>
  <c r="P333" i="3"/>
  <c r="P337" i="3"/>
  <c r="P341" i="3"/>
  <c r="P345" i="3"/>
  <c r="P349" i="3"/>
  <c r="P353" i="3"/>
  <c r="P357" i="3"/>
  <c r="P361" i="3"/>
  <c r="P363" i="3"/>
  <c r="O198" i="3"/>
  <c r="P198" i="3"/>
  <c r="O202" i="3"/>
  <c r="P202" i="3"/>
  <c r="O206" i="3"/>
  <c r="P206" i="3"/>
  <c r="O210" i="3"/>
  <c r="P210" i="3"/>
  <c r="O214" i="3"/>
  <c r="P214" i="3"/>
  <c r="O218" i="3"/>
  <c r="P218" i="3"/>
  <c r="O222" i="3"/>
  <c r="P222" i="3"/>
  <c r="O226" i="3"/>
  <c r="P226" i="3"/>
  <c r="O230" i="3"/>
  <c r="P230" i="3"/>
  <c r="O234" i="3"/>
  <c r="P234" i="3"/>
  <c r="O238" i="3"/>
  <c r="P238" i="3"/>
  <c r="O242" i="3"/>
  <c r="P242" i="3"/>
  <c r="O246" i="3"/>
  <c r="P246" i="3"/>
  <c r="O250" i="3"/>
  <c r="P250" i="3"/>
  <c r="O254" i="3"/>
  <c r="P254" i="3"/>
  <c r="O258" i="3"/>
  <c r="P258" i="3"/>
  <c r="O262" i="3"/>
  <c r="P262" i="3"/>
  <c r="O266" i="3"/>
  <c r="P266" i="3"/>
  <c r="O270" i="3"/>
  <c r="P270" i="3"/>
  <c r="O274" i="3"/>
  <c r="P274" i="3"/>
  <c r="O278" i="3"/>
  <c r="P278" i="3"/>
  <c r="O282" i="3"/>
  <c r="P282" i="3"/>
  <c r="O286" i="3"/>
  <c r="P286" i="3"/>
  <c r="O290" i="3"/>
  <c r="P290" i="3"/>
  <c r="O294" i="3"/>
  <c r="P294" i="3"/>
  <c r="O298" i="3"/>
  <c r="P298" i="3"/>
  <c r="O302" i="3"/>
  <c r="P302" i="3"/>
  <c r="O306" i="3"/>
  <c r="P306" i="3"/>
  <c r="O310" i="3"/>
  <c r="P310" i="3"/>
  <c r="O314" i="3"/>
  <c r="P314" i="3"/>
  <c r="O318" i="3"/>
  <c r="P318" i="3"/>
  <c r="O322" i="3"/>
  <c r="P322" i="3"/>
  <c r="O326" i="3"/>
  <c r="P326" i="3"/>
  <c r="O330" i="3"/>
  <c r="P330" i="3"/>
  <c r="O334" i="3"/>
  <c r="P334" i="3"/>
  <c r="O338" i="3"/>
  <c r="P338" i="3"/>
  <c r="O342" i="3"/>
  <c r="P342" i="3"/>
  <c r="O346" i="3"/>
  <c r="P346" i="3"/>
  <c r="O350" i="3"/>
  <c r="P350" i="3"/>
  <c r="O354" i="3"/>
  <c r="P354" i="3"/>
  <c r="O358" i="3"/>
  <c r="P358" i="3"/>
  <c r="O362" i="3"/>
  <c r="P362" i="3"/>
  <c r="Z362" i="3"/>
  <c r="O10" i="3"/>
  <c r="P10" i="3"/>
  <c r="O4" i="3"/>
  <c r="Q4" i="3" s="1"/>
  <c r="AA4" i="3" s="1"/>
  <c r="P4" i="3"/>
  <c r="P17" i="3"/>
  <c r="Q17" i="3" s="1"/>
  <c r="AA17" i="3" s="1"/>
  <c r="P19" i="3"/>
  <c r="Q19" i="3" s="1"/>
  <c r="AA19" i="3" s="1"/>
  <c r="P21" i="3"/>
  <c r="Q21" i="3" s="1"/>
  <c r="AA21" i="3" s="1"/>
  <c r="P23" i="3"/>
  <c r="Q23" i="3" s="1"/>
  <c r="AA23" i="3" s="1"/>
  <c r="P25" i="3"/>
  <c r="Q25" i="3" s="1"/>
  <c r="AA25" i="3" s="1"/>
  <c r="P27" i="3"/>
  <c r="Q27" i="3" s="1"/>
  <c r="AA27" i="3" s="1"/>
  <c r="P29" i="3"/>
  <c r="Q29" i="3" s="1"/>
  <c r="AA29" i="3" s="1"/>
  <c r="P31" i="3"/>
  <c r="Q31" i="3" s="1"/>
  <c r="AA31" i="3" s="1"/>
  <c r="P33" i="3"/>
  <c r="Q33" i="3" s="1"/>
  <c r="AA33" i="3" s="1"/>
  <c r="P35" i="3"/>
  <c r="Q35" i="3" s="1"/>
  <c r="AA35" i="3" s="1"/>
  <c r="P57" i="3"/>
  <c r="Q57" i="3" s="1"/>
  <c r="AA57" i="3" s="1"/>
  <c r="P59" i="3"/>
  <c r="Q59" i="3" s="1"/>
  <c r="AA59" i="3" s="1"/>
  <c r="P61" i="3"/>
  <c r="Q61" i="3" s="1"/>
  <c r="P63" i="3"/>
  <c r="Q63" i="3" s="1"/>
  <c r="AA63" i="3" s="1"/>
  <c r="P65" i="3"/>
  <c r="Q65" i="3" s="1"/>
  <c r="AA65" i="3" s="1"/>
  <c r="P67" i="3"/>
  <c r="Q67" i="3" s="1"/>
  <c r="AA67" i="3" s="1"/>
  <c r="P69" i="3"/>
  <c r="Q69" i="3" s="1"/>
  <c r="P71" i="3"/>
  <c r="Q71" i="3" s="1"/>
  <c r="AA71" i="3" s="1"/>
  <c r="P73" i="3"/>
  <c r="Q73" i="3" s="1"/>
  <c r="AA73" i="3" s="1"/>
  <c r="P75" i="3"/>
  <c r="Q75" i="3" s="1"/>
  <c r="AA75" i="3" s="1"/>
  <c r="P77" i="3"/>
  <c r="Q77" i="3" s="1"/>
  <c r="P79" i="3"/>
  <c r="Q79" i="3" s="1"/>
  <c r="AA79" i="3" s="1"/>
  <c r="P81" i="3"/>
  <c r="Q81" i="3" s="1"/>
  <c r="AA81" i="3" s="1"/>
  <c r="P82" i="3"/>
  <c r="Q82" i="3" s="1"/>
  <c r="AA82" i="3" s="1"/>
  <c r="P84" i="3"/>
  <c r="Q84" i="3" s="1"/>
  <c r="P86" i="3"/>
  <c r="Q86" i="3" s="1"/>
  <c r="AA86" i="3" s="1"/>
  <c r="P88" i="3"/>
  <c r="Q88" i="3" s="1"/>
  <c r="AA88" i="3" s="1"/>
  <c r="P90" i="3"/>
  <c r="Q90" i="3" s="1"/>
  <c r="AA90" i="3" s="1"/>
  <c r="P91" i="3"/>
  <c r="Q91" i="3" s="1"/>
  <c r="AA91" i="3" s="1"/>
  <c r="P92" i="3"/>
  <c r="Q92" i="3" s="1"/>
  <c r="AA92" i="3" s="1"/>
  <c r="P94" i="3"/>
  <c r="Q94" i="3" s="1"/>
  <c r="AA94" i="3" s="1"/>
  <c r="P96" i="3"/>
  <c r="Q96" i="3" s="1"/>
  <c r="AA96" i="3" s="1"/>
  <c r="P98" i="3"/>
  <c r="Q98" i="3" s="1"/>
  <c r="AA98" i="3" s="1"/>
  <c r="P100" i="3"/>
  <c r="Q100" i="3" s="1"/>
  <c r="AA100" i="3" s="1"/>
  <c r="P102" i="3"/>
  <c r="Q102" i="3" s="1"/>
  <c r="AA102" i="3" s="1"/>
  <c r="P104" i="3"/>
  <c r="Q104" i="3" s="1"/>
  <c r="AA104" i="3" s="1"/>
  <c r="P106" i="3"/>
  <c r="Q106" i="3" s="1"/>
  <c r="AA106" i="3" s="1"/>
  <c r="P108" i="3"/>
  <c r="Q108" i="3" s="1"/>
  <c r="AA108" i="3" s="1"/>
  <c r="P110" i="3"/>
  <c r="Q110" i="3" s="1"/>
  <c r="AA110" i="3" s="1"/>
  <c r="P112" i="3"/>
  <c r="Q112" i="3" s="1"/>
  <c r="P114" i="3"/>
  <c r="Q114" i="3" s="1"/>
  <c r="AA114" i="3" s="1"/>
  <c r="P116" i="3"/>
  <c r="Q116" i="3" s="1"/>
  <c r="AA116" i="3" s="1"/>
  <c r="P118" i="3"/>
  <c r="Q118" i="3" s="1"/>
  <c r="AA118" i="3" s="1"/>
  <c r="P120" i="3"/>
  <c r="Q120" i="3" s="1"/>
  <c r="AA120" i="3" s="1"/>
  <c r="P122" i="3"/>
  <c r="Q122" i="3" s="1"/>
  <c r="AA122" i="3" s="1"/>
  <c r="P124" i="3"/>
  <c r="Q124" i="3" s="1"/>
  <c r="AA124" i="3" s="1"/>
  <c r="P126" i="3"/>
  <c r="Q126" i="3" s="1"/>
  <c r="AA126" i="3" s="1"/>
  <c r="P128" i="3"/>
  <c r="Q128" i="3" s="1"/>
  <c r="AA128" i="3" s="1"/>
  <c r="P130" i="3"/>
  <c r="Q130" i="3" s="1"/>
  <c r="AA130" i="3" s="1"/>
  <c r="P132" i="3"/>
  <c r="Q132" i="3" s="1"/>
  <c r="AA132" i="3" s="1"/>
  <c r="P134" i="3"/>
  <c r="Q134" i="3" s="1"/>
  <c r="AA134" i="3" s="1"/>
  <c r="P136" i="3"/>
  <c r="Q136" i="3" s="1"/>
  <c r="AA136" i="3" s="1"/>
  <c r="P138" i="3"/>
  <c r="Q138" i="3" s="1"/>
  <c r="AA138" i="3" s="1"/>
  <c r="P140" i="3"/>
  <c r="Q140" i="3" s="1"/>
  <c r="AA140" i="3" s="1"/>
  <c r="P142" i="3"/>
  <c r="Q142" i="3" s="1"/>
  <c r="AA142" i="3" s="1"/>
  <c r="P144" i="3"/>
  <c r="Q144" i="3" s="1"/>
  <c r="AA144" i="3" s="1"/>
  <c r="P146" i="3"/>
  <c r="Q146" i="3" s="1"/>
  <c r="AA146" i="3" s="1"/>
  <c r="P148" i="3"/>
  <c r="Q148" i="3" s="1"/>
  <c r="AA148" i="3" s="1"/>
  <c r="P150" i="3"/>
  <c r="Q150" i="3" s="1"/>
  <c r="AA150" i="3" s="1"/>
  <c r="P152" i="3"/>
  <c r="Q152" i="3" s="1"/>
  <c r="AA152" i="3" s="1"/>
  <c r="P154" i="3"/>
  <c r="Q154" i="3" s="1"/>
  <c r="AA154" i="3" s="1"/>
  <c r="P156" i="3"/>
  <c r="Q156" i="3" s="1"/>
  <c r="AA156" i="3" s="1"/>
  <c r="P158" i="3"/>
  <c r="Q158" i="3" s="1"/>
  <c r="AA158" i="3" s="1"/>
  <c r="P160" i="3"/>
  <c r="Q160" i="3" s="1"/>
  <c r="AA160" i="3" s="1"/>
  <c r="P162" i="3"/>
  <c r="Q162" i="3" s="1"/>
  <c r="AA162" i="3" s="1"/>
  <c r="P164" i="3"/>
  <c r="Q164" i="3" s="1"/>
  <c r="AA164" i="3" s="1"/>
  <c r="P166" i="3"/>
  <c r="Q166" i="3" s="1"/>
  <c r="AA166" i="3" s="1"/>
  <c r="P168" i="3"/>
  <c r="Q168" i="3" s="1"/>
  <c r="AA168" i="3" s="1"/>
  <c r="P170" i="3"/>
  <c r="Q170" i="3" s="1"/>
  <c r="AA170" i="3" s="1"/>
  <c r="P172" i="3"/>
  <c r="Q172" i="3" s="1"/>
  <c r="AA172" i="3" s="1"/>
  <c r="P174" i="3"/>
  <c r="Q174" i="3" s="1"/>
  <c r="AA174" i="3" s="1"/>
  <c r="P176" i="3"/>
  <c r="Q176" i="3" s="1"/>
  <c r="AA176" i="3" s="1"/>
  <c r="P178" i="3"/>
  <c r="Q178" i="3" s="1"/>
  <c r="AA178" i="3" s="1"/>
  <c r="P184" i="3"/>
  <c r="Q184" i="3" s="1"/>
  <c r="AA184" i="3" s="1"/>
  <c r="P186" i="3"/>
  <c r="Q186" i="3" s="1"/>
  <c r="AA186" i="3" s="1"/>
  <c r="P188" i="3"/>
  <c r="Q188" i="3" s="1"/>
  <c r="AA188" i="3" s="1"/>
  <c r="P190" i="3"/>
  <c r="Q190" i="3" s="1"/>
  <c r="AA190" i="3" s="1"/>
  <c r="P192" i="3"/>
  <c r="Q192" i="3" s="1"/>
  <c r="AA192" i="3" s="1"/>
  <c r="P194" i="3"/>
  <c r="Q194" i="3" s="1"/>
  <c r="AA194" i="3" s="1"/>
  <c r="P196" i="3"/>
  <c r="Q196" i="3" s="1"/>
  <c r="AA196" i="3" s="1"/>
  <c r="P364" i="3"/>
  <c r="Q364" i="3" s="1"/>
  <c r="AA364" i="3" s="1"/>
  <c r="P366" i="3"/>
  <c r="Q366" i="3" s="1"/>
  <c r="AA366" i="3" s="1"/>
  <c r="N6" i="3"/>
  <c r="Q6" i="3" s="1"/>
  <c r="AA6" i="3" s="1"/>
  <c r="O8" i="3"/>
  <c r="P8" i="3"/>
  <c r="N10" i="3"/>
  <c r="O12" i="3"/>
  <c r="Q12" i="3" s="1"/>
  <c r="AA12" i="3" s="1"/>
  <c r="P12" i="3"/>
  <c r="N14" i="3"/>
  <c r="Q14" i="3" s="1"/>
  <c r="AA14" i="3" s="1"/>
  <c r="P16" i="3"/>
  <c r="O16" i="3"/>
  <c r="Q16" i="3" s="1"/>
  <c r="AA16" i="3" s="1"/>
  <c r="Q18" i="3"/>
  <c r="AA18" i="3" s="1"/>
  <c r="Q20" i="3"/>
  <c r="AA20" i="3" s="1"/>
  <c r="Q22" i="3"/>
  <c r="AA22" i="3" s="1"/>
  <c r="Q24" i="3"/>
  <c r="AA24" i="3" s="1"/>
  <c r="Q26" i="3"/>
  <c r="AA26" i="3" s="1"/>
  <c r="Q28" i="3"/>
  <c r="AA28" i="3" s="1"/>
  <c r="Q30" i="3"/>
  <c r="AA30" i="3" s="1"/>
  <c r="Q32" i="3"/>
  <c r="AA32" i="3" s="1"/>
  <c r="Q34" i="3"/>
  <c r="AA34" i="3" s="1"/>
  <c r="P5" i="3"/>
  <c r="Q5" i="3" s="1"/>
  <c r="AA5" i="3" s="1"/>
  <c r="P13" i="3"/>
  <c r="Q13" i="3" s="1"/>
  <c r="AA13" i="3" s="1"/>
  <c r="P38" i="3"/>
  <c r="Q38" i="3" s="1"/>
  <c r="AA38" i="3" s="1"/>
  <c r="P42" i="3"/>
  <c r="Q42" i="3" s="1"/>
  <c r="AA42" i="3" s="1"/>
  <c r="P46" i="3"/>
  <c r="Q46" i="3" s="1"/>
  <c r="AA46" i="3" s="1"/>
  <c r="P50" i="3"/>
  <c r="Q50" i="3" s="1"/>
  <c r="AA50" i="3" s="1"/>
  <c r="P54" i="3"/>
  <c r="Q54" i="3" s="1"/>
  <c r="AA54" i="3" s="1"/>
  <c r="P11" i="3"/>
  <c r="Q11" i="3" s="1"/>
  <c r="AA11" i="3" s="1"/>
  <c r="P37" i="3"/>
  <c r="Q37" i="3" s="1"/>
  <c r="AA37" i="3" s="1"/>
  <c r="P45" i="3"/>
  <c r="Q45" i="3" s="1"/>
  <c r="AA45" i="3" s="1"/>
  <c r="P53" i="3"/>
  <c r="Q53" i="3" s="1"/>
  <c r="AA53" i="3" s="1"/>
  <c r="Q58" i="3"/>
  <c r="AA58" i="3" s="1"/>
  <c r="Q60" i="3"/>
  <c r="AA60" i="3" s="1"/>
  <c r="Q62" i="3"/>
  <c r="AA62" i="3" s="1"/>
  <c r="Q64" i="3"/>
  <c r="AA64" i="3" s="1"/>
  <c r="Q66" i="3"/>
  <c r="AA66" i="3" s="1"/>
  <c r="Q68" i="3"/>
  <c r="AA68" i="3" s="1"/>
  <c r="Q70" i="3"/>
  <c r="AA70" i="3" s="1"/>
  <c r="Q72" i="3"/>
  <c r="AA72" i="3" s="1"/>
  <c r="Q74" i="3"/>
  <c r="AA74" i="3" s="1"/>
  <c r="Q76" i="3"/>
  <c r="AA76" i="3" s="1"/>
  <c r="Q78" i="3"/>
  <c r="AA78" i="3" s="1"/>
  <c r="Q80" i="3"/>
  <c r="AA80" i="3" s="1"/>
  <c r="P39" i="3"/>
  <c r="Q39" i="3" s="1"/>
  <c r="AA39" i="3" s="1"/>
  <c r="P47" i="3"/>
  <c r="Q47" i="3" s="1"/>
  <c r="AA47" i="3" s="1"/>
  <c r="P55" i="3"/>
  <c r="Q55" i="3" s="1"/>
  <c r="AA55" i="3" s="1"/>
  <c r="P83" i="3"/>
  <c r="Q83" i="3" s="1"/>
  <c r="AA83" i="3" s="1"/>
  <c r="P85" i="3"/>
  <c r="Q85" i="3" s="1"/>
  <c r="AA85" i="3" s="1"/>
  <c r="P87" i="3"/>
  <c r="Q87" i="3" s="1"/>
  <c r="AA87" i="3" s="1"/>
  <c r="P89" i="3"/>
  <c r="Q89" i="3" s="1"/>
  <c r="AA89" i="3" s="1"/>
  <c r="Z61" i="3"/>
  <c r="Z69" i="3"/>
  <c r="Z77" i="3"/>
  <c r="P93" i="3"/>
  <c r="Q93" i="3" s="1"/>
  <c r="AA93" i="3" s="1"/>
  <c r="P95" i="3"/>
  <c r="Q95" i="3" s="1"/>
  <c r="AA95" i="3" s="1"/>
  <c r="P97" i="3"/>
  <c r="Q97" i="3" s="1"/>
  <c r="AA97" i="3" s="1"/>
  <c r="P99" i="3"/>
  <c r="Q99" i="3" s="1"/>
  <c r="AA99" i="3" s="1"/>
  <c r="P101" i="3"/>
  <c r="Q101" i="3" s="1"/>
  <c r="AA101" i="3" s="1"/>
  <c r="P103" i="3"/>
  <c r="Q103" i="3" s="1"/>
  <c r="AA103" i="3" s="1"/>
  <c r="P105" i="3"/>
  <c r="Q105" i="3" s="1"/>
  <c r="AA105" i="3" s="1"/>
  <c r="P107" i="3"/>
  <c r="Q107" i="3" s="1"/>
  <c r="AA107" i="3" s="1"/>
  <c r="P109" i="3"/>
  <c r="Q109" i="3" s="1"/>
  <c r="AA109" i="3" s="1"/>
  <c r="P111" i="3"/>
  <c r="Q111" i="3" s="1"/>
  <c r="AA111" i="3" s="1"/>
  <c r="P113" i="3"/>
  <c r="Q113" i="3" s="1"/>
  <c r="AA113" i="3" s="1"/>
  <c r="P115" i="3"/>
  <c r="Q115" i="3" s="1"/>
  <c r="AA115" i="3" s="1"/>
  <c r="P117" i="3"/>
  <c r="Q117" i="3" s="1"/>
  <c r="AA117" i="3" s="1"/>
  <c r="P119" i="3"/>
  <c r="Q119" i="3" s="1"/>
  <c r="AA119" i="3" s="1"/>
  <c r="P121" i="3"/>
  <c r="Q121" i="3" s="1"/>
  <c r="AA121" i="3" s="1"/>
  <c r="P123" i="3"/>
  <c r="Q123" i="3" s="1"/>
  <c r="AA123" i="3" s="1"/>
  <c r="P125" i="3"/>
  <c r="Q125" i="3" s="1"/>
  <c r="AA125" i="3" s="1"/>
  <c r="P127" i="3"/>
  <c r="Q127" i="3" s="1"/>
  <c r="AA127" i="3" s="1"/>
  <c r="P129" i="3"/>
  <c r="Q129" i="3" s="1"/>
  <c r="AA129" i="3" s="1"/>
  <c r="P131" i="3"/>
  <c r="Q131" i="3" s="1"/>
  <c r="AA131" i="3" s="1"/>
  <c r="P133" i="3"/>
  <c r="Q133" i="3" s="1"/>
  <c r="AA133" i="3" s="1"/>
  <c r="P135" i="3"/>
  <c r="Q135" i="3" s="1"/>
  <c r="AA135" i="3" s="1"/>
  <c r="P137" i="3"/>
  <c r="Q137" i="3" s="1"/>
  <c r="AA137" i="3" s="1"/>
  <c r="P139" i="3"/>
  <c r="Q139" i="3" s="1"/>
  <c r="AA139" i="3" s="1"/>
  <c r="P141" i="3"/>
  <c r="Q141" i="3" s="1"/>
  <c r="AA141" i="3" s="1"/>
  <c r="P143" i="3"/>
  <c r="Q143" i="3" s="1"/>
  <c r="AA143" i="3" s="1"/>
  <c r="P145" i="3"/>
  <c r="Q145" i="3" s="1"/>
  <c r="AA145" i="3" s="1"/>
  <c r="P147" i="3"/>
  <c r="Q147" i="3" s="1"/>
  <c r="AA147" i="3" s="1"/>
  <c r="P149" i="3"/>
  <c r="Q149" i="3" s="1"/>
  <c r="AA149" i="3" s="1"/>
  <c r="P151" i="3"/>
  <c r="Q151" i="3" s="1"/>
  <c r="AA151" i="3" s="1"/>
  <c r="P153" i="3"/>
  <c r="Q153" i="3" s="1"/>
  <c r="AA153" i="3" s="1"/>
  <c r="P155" i="3"/>
  <c r="Q155" i="3" s="1"/>
  <c r="AA155" i="3" s="1"/>
  <c r="P157" i="3"/>
  <c r="Q157" i="3" s="1"/>
  <c r="AA157" i="3" s="1"/>
  <c r="P159" i="3"/>
  <c r="Q159" i="3" s="1"/>
  <c r="AA159" i="3" s="1"/>
  <c r="P161" i="3"/>
  <c r="Q161" i="3" s="1"/>
  <c r="AA161" i="3" s="1"/>
  <c r="P163" i="3"/>
  <c r="Q163" i="3" s="1"/>
  <c r="AA163" i="3" s="1"/>
  <c r="P165" i="3"/>
  <c r="Q165" i="3" s="1"/>
  <c r="AA165" i="3" s="1"/>
  <c r="P167" i="3"/>
  <c r="Q167" i="3" s="1"/>
  <c r="AA167" i="3" s="1"/>
  <c r="P169" i="3"/>
  <c r="Q169" i="3" s="1"/>
  <c r="AA169" i="3" s="1"/>
  <c r="P171" i="3"/>
  <c r="Q171" i="3" s="1"/>
  <c r="AA171" i="3" s="1"/>
  <c r="P173" i="3"/>
  <c r="Q173" i="3" s="1"/>
  <c r="AA173" i="3" s="1"/>
  <c r="P175" i="3"/>
  <c r="Q175" i="3" s="1"/>
  <c r="AA175" i="3" s="1"/>
  <c r="P177" i="3"/>
  <c r="Q177" i="3" s="1"/>
  <c r="AA177" i="3" s="1"/>
  <c r="Z84" i="3"/>
  <c r="P180" i="3"/>
  <c r="Q180" i="3" s="1"/>
  <c r="AA180" i="3" s="1"/>
  <c r="P182" i="3"/>
  <c r="Q182" i="3" s="1"/>
  <c r="AA182" i="3" s="1"/>
  <c r="O179" i="3"/>
  <c r="P179" i="3"/>
  <c r="N181" i="3"/>
  <c r="Q181" i="3" s="1"/>
  <c r="AA181" i="3" s="1"/>
  <c r="P183" i="3"/>
  <c r="Q183" i="3" s="1"/>
  <c r="AA183" i="3" s="1"/>
  <c r="P185" i="3"/>
  <c r="Q185" i="3" s="1"/>
  <c r="AA185" i="3" s="1"/>
  <c r="P187" i="3"/>
  <c r="Q187" i="3" s="1"/>
  <c r="AA187" i="3" s="1"/>
  <c r="P189" i="3"/>
  <c r="Q189" i="3" s="1"/>
  <c r="AA189" i="3" s="1"/>
  <c r="P191" i="3"/>
  <c r="Q191" i="3" s="1"/>
  <c r="AA191" i="3" s="1"/>
  <c r="P193" i="3"/>
  <c r="Q193" i="3" s="1"/>
  <c r="AA193" i="3" s="1"/>
  <c r="P195" i="3"/>
  <c r="Q195" i="3" s="1"/>
  <c r="AA195" i="3" s="1"/>
  <c r="P197" i="3"/>
  <c r="Q197" i="3" s="1"/>
  <c r="AA197" i="3" s="1"/>
  <c r="P199" i="3"/>
  <c r="Q199" i="3" s="1"/>
  <c r="AA199" i="3" s="1"/>
  <c r="Q201" i="3"/>
  <c r="AA201" i="3" s="1"/>
  <c r="P203" i="3"/>
  <c r="Q203" i="3" s="1"/>
  <c r="AA203" i="3" s="1"/>
  <c r="Q205" i="3"/>
  <c r="AA205" i="3" s="1"/>
  <c r="P207" i="3"/>
  <c r="Q207" i="3" s="1"/>
  <c r="AA207" i="3" s="1"/>
  <c r="Q209" i="3"/>
  <c r="AA209" i="3" s="1"/>
  <c r="P211" i="3"/>
  <c r="Q211" i="3" s="1"/>
  <c r="AA211" i="3" s="1"/>
  <c r="Q213" i="3"/>
  <c r="AA213" i="3" s="1"/>
  <c r="P215" i="3"/>
  <c r="Q215" i="3" s="1"/>
  <c r="AA215" i="3" s="1"/>
  <c r="Q217" i="3"/>
  <c r="AA217" i="3" s="1"/>
  <c r="P219" i="3"/>
  <c r="Q219" i="3" s="1"/>
  <c r="AA219" i="3" s="1"/>
  <c r="Q221" i="3"/>
  <c r="AA221" i="3" s="1"/>
  <c r="P223" i="3"/>
  <c r="Q223" i="3" s="1"/>
  <c r="AA223" i="3" s="1"/>
  <c r="Q225" i="3"/>
  <c r="AA225" i="3" s="1"/>
  <c r="P227" i="3"/>
  <c r="Q227" i="3" s="1"/>
  <c r="AA227" i="3" s="1"/>
  <c r="Q229" i="3"/>
  <c r="AA229" i="3" s="1"/>
  <c r="P231" i="3"/>
  <c r="Q231" i="3" s="1"/>
  <c r="AA231" i="3" s="1"/>
  <c r="Q233" i="3"/>
  <c r="AA233" i="3" s="1"/>
  <c r="P235" i="3"/>
  <c r="Q235" i="3" s="1"/>
  <c r="AA235" i="3" s="1"/>
  <c r="Q237" i="3"/>
  <c r="AA237" i="3" s="1"/>
  <c r="P239" i="3"/>
  <c r="Q239" i="3" s="1"/>
  <c r="AA239" i="3" s="1"/>
  <c r="Q241" i="3"/>
  <c r="AA241" i="3" s="1"/>
  <c r="P243" i="3"/>
  <c r="Q243" i="3" s="1"/>
  <c r="AA243" i="3" s="1"/>
  <c r="Q245" i="3"/>
  <c r="AA245" i="3" s="1"/>
  <c r="P247" i="3"/>
  <c r="Q247" i="3" s="1"/>
  <c r="AA247" i="3" s="1"/>
  <c r="Q249" i="3"/>
  <c r="AA249" i="3" s="1"/>
  <c r="P251" i="3"/>
  <c r="Q251" i="3" s="1"/>
  <c r="AA251" i="3" s="1"/>
  <c r="Q253" i="3"/>
  <c r="AA253" i="3" s="1"/>
  <c r="P255" i="3"/>
  <c r="Q255" i="3" s="1"/>
  <c r="AA255" i="3" s="1"/>
  <c r="Q257" i="3"/>
  <c r="AA257" i="3" s="1"/>
  <c r="P259" i="3"/>
  <c r="Q259" i="3" s="1"/>
  <c r="AA259" i="3" s="1"/>
  <c r="Q261" i="3"/>
  <c r="AA261" i="3" s="1"/>
  <c r="P263" i="3"/>
  <c r="Q263" i="3" s="1"/>
  <c r="AA263" i="3" s="1"/>
  <c r="Q265" i="3"/>
  <c r="AA265" i="3" s="1"/>
  <c r="P267" i="3"/>
  <c r="Q267" i="3" s="1"/>
  <c r="AA267" i="3" s="1"/>
  <c r="Q269" i="3"/>
  <c r="AA269" i="3" s="1"/>
  <c r="P271" i="3"/>
  <c r="Q271" i="3" s="1"/>
  <c r="AA271" i="3" s="1"/>
  <c r="Q273" i="3"/>
  <c r="AA273" i="3" s="1"/>
  <c r="P275" i="3"/>
  <c r="Q275" i="3" s="1"/>
  <c r="AA275" i="3" s="1"/>
  <c r="Q277" i="3"/>
  <c r="AA277" i="3" s="1"/>
  <c r="P279" i="3"/>
  <c r="Q279" i="3" s="1"/>
  <c r="AA279" i="3" s="1"/>
  <c r="Q281" i="3"/>
  <c r="AA281" i="3" s="1"/>
  <c r="P283" i="3"/>
  <c r="Q283" i="3" s="1"/>
  <c r="AA283" i="3" s="1"/>
  <c r="Q285" i="3"/>
  <c r="AA285" i="3" s="1"/>
  <c r="P287" i="3"/>
  <c r="Q287" i="3" s="1"/>
  <c r="AA287" i="3" s="1"/>
  <c r="Q289" i="3"/>
  <c r="AA289" i="3" s="1"/>
  <c r="P291" i="3"/>
  <c r="Q291" i="3" s="1"/>
  <c r="AA291" i="3" s="1"/>
  <c r="Q293" i="3"/>
  <c r="AA293" i="3" s="1"/>
  <c r="P295" i="3"/>
  <c r="Q295" i="3" s="1"/>
  <c r="AA295" i="3" s="1"/>
  <c r="Q297" i="3"/>
  <c r="AA297" i="3" s="1"/>
  <c r="P299" i="3"/>
  <c r="Q299" i="3" s="1"/>
  <c r="AA299" i="3" s="1"/>
  <c r="Q301" i="3"/>
  <c r="AA301" i="3" s="1"/>
  <c r="P303" i="3"/>
  <c r="Q303" i="3" s="1"/>
  <c r="AA303" i="3" s="1"/>
  <c r="Q305" i="3"/>
  <c r="AA305" i="3" s="1"/>
  <c r="P307" i="3"/>
  <c r="Q307" i="3" s="1"/>
  <c r="AA307" i="3" s="1"/>
  <c r="Q309" i="3"/>
  <c r="AA309" i="3" s="1"/>
  <c r="P311" i="3"/>
  <c r="Q311" i="3" s="1"/>
  <c r="AA311" i="3" s="1"/>
  <c r="Q313" i="3"/>
  <c r="AA313" i="3" s="1"/>
  <c r="P315" i="3"/>
  <c r="Q315" i="3" s="1"/>
  <c r="AA315" i="3" s="1"/>
  <c r="Q317" i="3"/>
  <c r="AA317" i="3" s="1"/>
  <c r="P319" i="3"/>
  <c r="Q319" i="3" s="1"/>
  <c r="AA319" i="3" s="1"/>
  <c r="Q321" i="3"/>
  <c r="AA321" i="3" s="1"/>
  <c r="P323" i="3"/>
  <c r="Q323" i="3" s="1"/>
  <c r="AA323" i="3" s="1"/>
  <c r="Q325" i="3"/>
  <c r="AA325" i="3" s="1"/>
  <c r="P327" i="3"/>
  <c r="Q327" i="3" s="1"/>
  <c r="AA327" i="3" s="1"/>
  <c r="Q329" i="3"/>
  <c r="AA329" i="3" s="1"/>
  <c r="P331" i="3"/>
  <c r="Q331" i="3" s="1"/>
  <c r="AA331" i="3" s="1"/>
  <c r="Q333" i="3"/>
  <c r="AA333" i="3" s="1"/>
  <c r="P335" i="3"/>
  <c r="Q335" i="3" s="1"/>
  <c r="AA335" i="3" s="1"/>
  <c r="Q337" i="3"/>
  <c r="AA337" i="3" s="1"/>
  <c r="P339" i="3"/>
  <c r="Q339" i="3" s="1"/>
  <c r="AA339" i="3" s="1"/>
  <c r="Q341" i="3"/>
  <c r="AA341" i="3" s="1"/>
  <c r="P343" i="3"/>
  <c r="Q343" i="3" s="1"/>
  <c r="AA343" i="3" s="1"/>
  <c r="Q345" i="3"/>
  <c r="AA345" i="3" s="1"/>
  <c r="P347" i="3"/>
  <c r="Q347" i="3" s="1"/>
  <c r="AA347" i="3" s="1"/>
  <c r="Q349" i="3"/>
  <c r="AA349" i="3" s="1"/>
  <c r="P351" i="3"/>
  <c r="Q351" i="3" s="1"/>
  <c r="AA351" i="3" s="1"/>
  <c r="Q353" i="3"/>
  <c r="AA353" i="3" s="1"/>
  <c r="P355" i="3"/>
  <c r="Q355" i="3" s="1"/>
  <c r="AA355" i="3" s="1"/>
  <c r="Q357" i="3"/>
  <c r="AA357" i="3" s="1"/>
  <c r="P359" i="3"/>
  <c r="Q359" i="3" s="1"/>
  <c r="AA359" i="3" s="1"/>
  <c r="Q361" i="3"/>
  <c r="AA361" i="3" s="1"/>
  <c r="Q363" i="3"/>
  <c r="AA363" i="3" s="1"/>
  <c r="P365" i="3"/>
  <c r="Q365" i="3" s="1"/>
  <c r="AA365" i="3" s="1"/>
  <c r="Q367" i="3"/>
  <c r="AA367" i="3" s="1"/>
  <c r="N198" i="3"/>
  <c r="Q198" i="3" s="1"/>
  <c r="AA198" i="3" s="1"/>
  <c r="O200" i="3"/>
  <c r="Q200" i="3" s="1"/>
  <c r="AA200" i="3" s="1"/>
  <c r="P200" i="3"/>
  <c r="N202" i="3"/>
  <c r="Q202" i="3" s="1"/>
  <c r="AA202" i="3" s="1"/>
  <c r="O204" i="3"/>
  <c r="P204" i="3"/>
  <c r="N206" i="3"/>
  <c r="Q206" i="3" s="1"/>
  <c r="AA206" i="3" s="1"/>
  <c r="O208" i="3"/>
  <c r="Q208" i="3" s="1"/>
  <c r="AA208" i="3" s="1"/>
  <c r="P208" i="3"/>
  <c r="N210" i="3"/>
  <c r="Q210" i="3" s="1"/>
  <c r="AA210" i="3" s="1"/>
  <c r="O212" i="3"/>
  <c r="P212" i="3"/>
  <c r="N214" i="3"/>
  <c r="Q214" i="3" s="1"/>
  <c r="AA214" i="3" s="1"/>
  <c r="O216" i="3"/>
  <c r="Q216" i="3" s="1"/>
  <c r="AA216" i="3" s="1"/>
  <c r="P216" i="3"/>
  <c r="N218" i="3"/>
  <c r="Q218" i="3" s="1"/>
  <c r="AA218" i="3" s="1"/>
  <c r="O220" i="3"/>
  <c r="P220" i="3"/>
  <c r="N222" i="3"/>
  <c r="Q222" i="3" s="1"/>
  <c r="AA222" i="3" s="1"/>
  <c r="O224" i="3"/>
  <c r="Q224" i="3" s="1"/>
  <c r="AA224" i="3" s="1"/>
  <c r="P224" i="3"/>
  <c r="N226" i="3"/>
  <c r="Q226" i="3" s="1"/>
  <c r="AA226" i="3" s="1"/>
  <c r="O228" i="3"/>
  <c r="P228" i="3"/>
  <c r="N230" i="3"/>
  <c r="Q230" i="3" s="1"/>
  <c r="AA230" i="3" s="1"/>
  <c r="O232" i="3"/>
  <c r="Q232" i="3" s="1"/>
  <c r="AA232" i="3" s="1"/>
  <c r="P232" i="3"/>
  <c r="N234" i="3"/>
  <c r="Q234" i="3" s="1"/>
  <c r="AA234" i="3" s="1"/>
  <c r="O236" i="3"/>
  <c r="P236" i="3"/>
  <c r="N238" i="3"/>
  <c r="Q238" i="3" s="1"/>
  <c r="AA238" i="3" s="1"/>
  <c r="O240" i="3"/>
  <c r="Q240" i="3" s="1"/>
  <c r="AA240" i="3" s="1"/>
  <c r="P240" i="3"/>
  <c r="N242" i="3"/>
  <c r="Q242" i="3" s="1"/>
  <c r="AA242" i="3" s="1"/>
  <c r="O244" i="3"/>
  <c r="P244" i="3"/>
  <c r="N246" i="3"/>
  <c r="Q246" i="3" s="1"/>
  <c r="AA246" i="3" s="1"/>
  <c r="O248" i="3"/>
  <c r="Q248" i="3" s="1"/>
  <c r="AA248" i="3" s="1"/>
  <c r="P248" i="3"/>
  <c r="N250" i="3"/>
  <c r="Q250" i="3" s="1"/>
  <c r="AA250" i="3" s="1"/>
  <c r="O252" i="3"/>
  <c r="P252" i="3"/>
  <c r="N254" i="3"/>
  <c r="Q254" i="3" s="1"/>
  <c r="AA254" i="3" s="1"/>
  <c r="O256" i="3"/>
  <c r="Q256" i="3" s="1"/>
  <c r="AA256" i="3" s="1"/>
  <c r="P256" i="3"/>
  <c r="N258" i="3"/>
  <c r="Q258" i="3" s="1"/>
  <c r="AA258" i="3" s="1"/>
  <c r="O260" i="3"/>
  <c r="P260" i="3"/>
  <c r="N262" i="3"/>
  <c r="Q262" i="3" s="1"/>
  <c r="AA262" i="3" s="1"/>
  <c r="O264" i="3"/>
  <c r="Q264" i="3" s="1"/>
  <c r="AA264" i="3" s="1"/>
  <c r="P264" i="3"/>
  <c r="N266" i="3"/>
  <c r="Q266" i="3" s="1"/>
  <c r="AA266" i="3" s="1"/>
  <c r="O268" i="3"/>
  <c r="P268" i="3"/>
  <c r="N270" i="3"/>
  <c r="Q270" i="3" s="1"/>
  <c r="AA270" i="3" s="1"/>
  <c r="O272" i="3"/>
  <c r="Q272" i="3" s="1"/>
  <c r="AA272" i="3" s="1"/>
  <c r="P272" i="3"/>
  <c r="N274" i="3"/>
  <c r="Q274" i="3" s="1"/>
  <c r="AA274" i="3" s="1"/>
  <c r="O276" i="3"/>
  <c r="P276" i="3"/>
  <c r="N278" i="3"/>
  <c r="Q278" i="3" s="1"/>
  <c r="AA278" i="3" s="1"/>
  <c r="O280" i="3"/>
  <c r="Q280" i="3" s="1"/>
  <c r="AA280" i="3" s="1"/>
  <c r="P280" i="3"/>
  <c r="N282" i="3"/>
  <c r="Q282" i="3" s="1"/>
  <c r="AA282" i="3" s="1"/>
  <c r="O284" i="3"/>
  <c r="P284" i="3"/>
  <c r="N286" i="3"/>
  <c r="Q286" i="3" s="1"/>
  <c r="AA286" i="3" s="1"/>
  <c r="O288" i="3"/>
  <c r="Q288" i="3" s="1"/>
  <c r="AA288" i="3" s="1"/>
  <c r="P288" i="3"/>
  <c r="N290" i="3"/>
  <c r="Q290" i="3" s="1"/>
  <c r="AA290" i="3" s="1"/>
  <c r="O292" i="3"/>
  <c r="P292" i="3"/>
  <c r="N294" i="3"/>
  <c r="Q294" i="3" s="1"/>
  <c r="AA294" i="3" s="1"/>
  <c r="O296" i="3"/>
  <c r="Q296" i="3" s="1"/>
  <c r="AA296" i="3" s="1"/>
  <c r="P296" i="3"/>
  <c r="N298" i="3"/>
  <c r="Q298" i="3" s="1"/>
  <c r="AA298" i="3" s="1"/>
  <c r="O300" i="3"/>
  <c r="P300" i="3"/>
  <c r="N302" i="3"/>
  <c r="Q302" i="3" s="1"/>
  <c r="AA302" i="3" s="1"/>
  <c r="O304" i="3"/>
  <c r="Q304" i="3" s="1"/>
  <c r="AA304" i="3" s="1"/>
  <c r="P304" i="3"/>
  <c r="N306" i="3"/>
  <c r="Q306" i="3" s="1"/>
  <c r="AA306" i="3" s="1"/>
  <c r="O308" i="3"/>
  <c r="P308" i="3"/>
  <c r="N310" i="3"/>
  <c r="Q310" i="3" s="1"/>
  <c r="AA310" i="3" s="1"/>
  <c r="O312" i="3"/>
  <c r="Q312" i="3" s="1"/>
  <c r="AA312" i="3" s="1"/>
  <c r="P312" i="3"/>
  <c r="N314" i="3"/>
  <c r="Q314" i="3" s="1"/>
  <c r="AA314" i="3" s="1"/>
  <c r="O316" i="3"/>
  <c r="P316" i="3"/>
  <c r="N318" i="3"/>
  <c r="Q318" i="3" s="1"/>
  <c r="AA318" i="3" s="1"/>
  <c r="O320" i="3"/>
  <c r="Q320" i="3" s="1"/>
  <c r="AA320" i="3" s="1"/>
  <c r="P320" i="3"/>
  <c r="N322" i="3"/>
  <c r="Q322" i="3" s="1"/>
  <c r="AA322" i="3" s="1"/>
  <c r="O324" i="3"/>
  <c r="P324" i="3"/>
  <c r="N326" i="3"/>
  <c r="Q326" i="3" s="1"/>
  <c r="AA326" i="3" s="1"/>
  <c r="O328" i="3"/>
  <c r="Q328" i="3" s="1"/>
  <c r="AA328" i="3" s="1"/>
  <c r="P328" i="3"/>
  <c r="N330" i="3"/>
  <c r="Q330" i="3" s="1"/>
  <c r="AA330" i="3" s="1"/>
  <c r="O332" i="3"/>
  <c r="P332" i="3"/>
  <c r="N334" i="3"/>
  <c r="Q334" i="3" s="1"/>
  <c r="AA334" i="3" s="1"/>
  <c r="O336" i="3"/>
  <c r="Q336" i="3" s="1"/>
  <c r="AA336" i="3" s="1"/>
  <c r="P336" i="3"/>
  <c r="N338" i="3"/>
  <c r="Q338" i="3" s="1"/>
  <c r="AA338" i="3" s="1"/>
  <c r="O340" i="3"/>
  <c r="P340" i="3"/>
  <c r="N342" i="3"/>
  <c r="Q342" i="3" s="1"/>
  <c r="AA342" i="3" s="1"/>
  <c r="O344" i="3"/>
  <c r="Q344" i="3" s="1"/>
  <c r="AA344" i="3" s="1"/>
  <c r="P344" i="3"/>
  <c r="N346" i="3"/>
  <c r="Q346" i="3" s="1"/>
  <c r="AA346" i="3" s="1"/>
  <c r="O348" i="3"/>
  <c r="P348" i="3"/>
  <c r="N350" i="3"/>
  <c r="Q350" i="3" s="1"/>
  <c r="AA350" i="3" s="1"/>
  <c r="O352" i="3"/>
  <c r="Q352" i="3" s="1"/>
  <c r="AA352" i="3" s="1"/>
  <c r="P352" i="3"/>
  <c r="N354" i="3"/>
  <c r="Q354" i="3" s="1"/>
  <c r="AA354" i="3" s="1"/>
  <c r="O356" i="3"/>
  <c r="P356" i="3"/>
  <c r="N358" i="3"/>
  <c r="Q358" i="3" s="1"/>
  <c r="AA358" i="3" s="1"/>
  <c r="O360" i="3"/>
  <c r="Q360" i="3" s="1"/>
  <c r="AA360" i="3" s="1"/>
  <c r="P360" i="3"/>
  <c r="N362" i="3"/>
  <c r="Q362" i="3" s="1"/>
  <c r="AA362" i="3" s="1"/>
  <c r="Q8" i="3" l="1"/>
  <c r="AA8" i="3" s="1"/>
  <c r="AA112" i="3"/>
  <c r="AX2" i="3"/>
  <c r="Q356" i="3"/>
  <c r="AA356" i="3" s="1"/>
  <c r="Q348" i="3"/>
  <c r="AA348" i="3" s="1"/>
  <c r="Q340" i="3"/>
  <c r="AA340" i="3" s="1"/>
  <c r="Q332" i="3"/>
  <c r="AA332" i="3" s="1"/>
  <c r="Q324" i="3"/>
  <c r="AA324" i="3" s="1"/>
  <c r="Q316" i="3"/>
  <c r="AA316" i="3" s="1"/>
  <c r="Q308" i="3"/>
  <c r="AA308" i="3" s="1"/>
  <c r="Q300" i="3"/>
  <c r="AA300" i="3" s="1"/>
  <c r="Q292" i="3"/>
  <c r="AA292" i="3" s="1"/>
  <c r="Q284" i="3"/>
  <c r="AA284" i="3" s="1"/>
  <c r="Q276" i="3"/>
  <c r="AA276" i="3" s="1"/>
  <c r="Q268" i="3"/>
  <c r="AA268" i="3" s="1"/>
  <c r="Q260" i="3"/>
  <c r="AA260" i="3" s="1"/>
  <c r="Q252" i="3"/>
  <c r="AA252" i="3" s="1"/>
  <c r="Q244" i="3"/>
  <c r="AA244" i="3" s="1"/>
  <c r="Q236" i="3"/>
  <c r="AA236" i="3" s="1"/>
  <c r="Q228" i="3"/>
  <c r="AA228" i="3" s="1"/>
  <c r="Q220" i="3"/>
  <c r="AA220" i="3" s="1"/>
  <c r="Q212" i="3"/>
  <c r="AA212" i="3" s="1"/>
  <c r="Q204" i="3"/>
  <c r="AA204" i="3" s="1"/>
  <c r="Q179" i="3"/>
  <c r="AA179" i="3" s="1"/>
  <c r="Q10" i="3"/>
  <c r="AA10" i="3" s="1"/>
  <c r="AU2" i="3" s="1"/>
  <c r="AA84" i="3"/>
  <c r="AA77" i="3"/>
  <c r="AA69" i="3"/>
  <c r="AA61" i="3"/>
  <c r="AT2" i="3" l="1"/>
  <c r="AZ2" i="3"/>
  <c r="AY2" i="3"/>
  <c r="AV2" i="3"/>
  <c r="BA2" i="3" l="1"/>
  <c r="BB2" i="3" s="1"/>
</calcChain>
</file>

<file path=xl/sharedStrings.xml><?xml version="1.0" encoding="utf-8"?>
<sst xmlns="http://schemas.openxmlformats.org/spreadsheetml/2006/main" count="6448" uniqueCount="2057">
  <si>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ធី.ខេ ហ្គាមេន ស៊ីសុផុន ( ធី.ខេ ហ្គាមេន ស៊ីសុផុន)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ដីឡូត៍ ឃុំ/សង្កាត់ ទឹកថ្លា ក្រុង/ស្រុក/ខណ្ឌ ក្រុងសិរីសោភ័ណ រាជធានី/ខេត្ត បន្ទាយមានជ័យ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៥១ថ្ងៃ ចាប់ពីថ្ងៃទី០១ ខែមិថុនា ឆ្នាំ២០២០ ដល់ថ្ងៃទី២១ ខែកក្កដា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</si>
  <si>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</si>
  <si>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</si>
  <si>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</si>
  <si>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</si>
  <si>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</si>
  <si>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</si>
  <si>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</si>
  <si>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</si>
  <si>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</si>
  <si>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សេម វិត</t>
  </si>
  <si>
    <t>ប</t>
  </si>
  <si>
    <t>1987-06-10</t>
  </si>
  <si>
    <t>18707170830993ហ</t>
  </si>
  <si>
    <t>តាន់ ជីមលាង</t>
  </si>
  <si>
    <t>ស</t>
  </si>
  <si>
    <t>28207170839627ស</t>
  </si>
  <si>
    <t>ជឿង ចាន់ណា</t>
  </si>
  <si>
    <t>29007170833704ធ</t>
  </si>
  <si>
    <t>ប៊ុននី រដ្ឋា</t>
  </si>
  <si>
    <t>29007170833625ប</t>
  </si>
  <si>
    <t>សាន ធីតា</t>
  </si>
  <si>
    <t>28107170838394វ</t>
  </si>
  <si>
    <t>ប៊ុន ភាសាភីន</t>
  </si>
  <si>
    <t>28907170836772ខ</t>
  </si>
  <si>
    <t>ប៉ែន ចាន់ដា</t>
  </si>
  <si>
    <t>28407170836887ឃ</t>
  </si>
  <si>
    <t>ដា សុផានី</t>
  </si>
  <si>
    <t>1982-10-12</t>
  </si>
  <si>
    <t>28207170835799គ</t>
  </si>
  <si>
    <t>ចាន់ វណ្ណះ</t>
  </si>
  <si>
    <t>1984-08-09</t>
  </si>
  <si>
    <t>18407170833113ណ</t>
  </si>
  <si>
    <t>សែង ផលក្ខ័ណ៍</t>
  </si>
  <si>
    <t>1983-02-12</t>
  </si>
  <si>
    <t>28307170831935ម</t>
  </si>
  <si>
    <t>ម៉ាប់ តុងអ៊ី</t>
  </si>
  <si>
    <t>1986-07-05</t>
  </si>
  <si>
    <t>28607170836723ល</t>
  </si>
  <si>
    <t>សុខ រ៉ាណែត</t>
  </si>
  <si>
    <t>1984-11-01</t>
  </si>
  <si>
    <t>28407170837076ល</t>
  </si>
  <si>
    <t>ប៉ែន ស្រីមុំ</t>
  </si>
  <si>
    <t>1981-05-13</t>
  </si>
  <si>
    <t>28107170837739ហ</t>
  </si>
  <si>
    <t>ទូច ច្រឹម</t>
  </si>
  <si>
    <t>1981-05-10</t>
  </si>
  <si>
    <t>28107170838488អ</t>
  </si>
  <si>
    <t>លឹម សុខខេង</t>
  </si>
  <si>
    <t>1995-09-05</t>
  </si>
  <si>
    <t>29507170835857ខ</t>
  </si>
  <si>
    <t>អាន សំអិត</t>
  </si>
  <si>
    <t>1998-09-07</t>
  </si>
  <si>
    <t>29807170838390អ</t>
  </si>
  <si>
    <t>ផា ផឿស</t>
  </si>
  <si>
    <t>1996-03-04</t>
  </si>
  <si>
    <t>29607170837708អ</t>
  </si>
  <si>
    <t>ញ៉េន ផល្លី</t>
  </si>
  <si>
    <t>1984-09-01</t>
  </si>
  <si>
    <t>28407170836802ភ</t>
  </si>
  <si>
    <t>ថោង រស្មី</t>
  </si>
  <si>
    <t>1983-10-06</t>
  </si>
  <si>
    <t>28307170837686ក</t>
  </si>
  <si>
    <t>ម៉ាន់ ធា</t>
  </si>
  <si>
    <t>1997-10-23</t>
  </si>
  <si>
    <t>29707170838737ឃ</t>
  </si>
  <si>
    <t>លួម ស្រីឡឹង</t>
  </si>
  <si>
    <t>1997-10-22</t>
  </si>
  <si>
    <t>29707170836377ខ</t>
  </si>
  <si>
    <t>ដាយ សុភ័ក្ត</t>
  </si>
  <si>
    <t>1998-10-02</t>
  </si>
  <si>
    <t>29807170835430ម</t>
  </si>
  <si>
    <t>ហូវ សៅណាត់</t>
  </si>
  <si>
    <t>1997-12-22</t>
  </si>
  <si>
    <t>29707170836209វ</t>
  </si>
  <si>
    <t>លឿម សុលីន</t>
  </si>
  <si>
    <t>1993-01-01</t>
  </si>
  <si>
    <t>29307170836987ង</t>
  </si>
  <si>
    <t>លឿ សារឿន</t>
  </si>
  <si>
    <t>1995-07-10</t>
  </si>
  <si>
    <t>29507170837961អ</t>
  </si>
  <si>
    <t>ឈឺន សុទន់</t>
  </si>
  <si>
    <t>1976-08-11</t>
  </si>
  <si>
    <t>27607170837368អ</t>
  </si>
  <si>
    <t>ជា គឹមយី</t>
  </si>
  <si>
    <t>1979-08-17</t>
  </si>
  <si>
    <t>27907170830580ម</t>
  </si>
  <si>
    <t>ទួត សម្ផស្ស</t>
  </si>
  <si>
    <t>1996-02-25</t>
  </si>
  <si>
    <t>29607170835970ឡ</t>
  </si>
  <si>
    <t>ស៊ំាង សៅភា</t>
  </si>
  <si>
    <t>1994-06-06</t>
  </si>
  <si>
    <t>29407170836405ភ</t>
  </si>
  <si>
    <t>ម៉ីចុន ស្រីលីន</t>
  </si>
  <si>
    <t>1998-10-03</t>
  </si>
  <si>
    <t>29807170837272ហ</t>
  </si>
  <si>
    <t>បុត្រ ឡាណែត</t>
  </si>
  <si>
    <t>1990-05-04</t>
  </si>
  <si>
    <t>29007170838144ផ</t>
  </si>
  <si>
    <t>ប៉ាយ ឡី</t>
  </si>
  <si>
    <t>1974-05-05</t>
  </si>
  <si>
    <t>27407170831104ឌ</t>
  </si>
  <si>
    <t>ធុច ធីតា</t>
  </si>
  <si>
    <t>1987-10-09</t>
  </si>
  <si>
    <t>28707170837674ខ</t>
  </si>
  <si>
    <t>ហ៊ូរ ស៊ីដែន</t>
  </si>
  <si>
    <t>1988-08-07</t>
  </si>
  <si>
    <t>28807170835873ខ</t>
  </si>
  <si>
    <t>ដា រ៉ាស៊ី</t>
  </si>
  <si>
    <t>1995-10-11</t>
  </si>
  <si>
    <t>29507170837044ម</t>
  </si>
  <si>
    <t>កូយ កុសល</t>
  </si>
  <si>
    <t>1970-05-07</t>
  </si>
  <si>
    <t>17007170833328ទ</t>
  </si>
  <si>
    <t>រិន ង៉ៅ</t>
  </si>
  <si>
    <t>1998-07-10</t>
  </si>
  <si>
    <t>29807170832308យ</t>
  </si>
  <si>
    <t>ខិ សុខុម</t>
  </si>
  <si>
    <t>1982-05-10</t>
  </si>
  <si>
    <t>28207170836982ហ</t>
  </si>
  <si>
    <t>ខោន គិមយឿត</t>
  </si>
  <si>
    <t>1999-03-08</t>
  </si>
  <si>
    <t>19907170836333ល</t>
  </si>
  <si>
    <t>ប៉ាត់ ស៊ីនៀ</t>
  </si>
  <si>
    <t>1975-05-20</t>
  </si>
  <si>
    <t>27507170830685រ</t>
  </si>
  <si>
    <t>ផល ភារុន</t>
  </si>
  <si>
    <t>1993-01-16</t>
  </si>
  <si>
    <t>19307170835664ល</t>
  </si>
  <si>
    <t>ឡួយ គឹមហេង</t>
  </si>
  <si>
    <t>1998-04-26</t>
  </si>
  <si>
    <t>19807170837295ខ</t>
  </si>
  <si>
    <t>ស៊ុន ភ័ណ</t>
  </si>
  <si>
    <t>1981-06-06</t>
  </si>
  <si>
    <t>28107170837560ព</t>
  </si>
  <si>
    <t>ឡិ ស្រីឡាង</t>
  </si>
  <si>
    <t>1984-09-03</t>
  </si>
  <si>
    <t>28407170837837អ</t>
  </si>
  <si>
    <t>លី ស៊ីវិន</t>
  </si>
  <si>
    <t>1998-04-07</t>
  </si>
  <si>
    <t>29807170833581ស</t>
  </si>
  <si>
    <t>សាត គឹមហៃ</t>
  </si>
  <si>
    <t>1994-07-06</t>
  </si>
  <si>
    <t>19407170834236ព</t>
  </si>
  <si>
    <t>រិន រ៉ាផា</t>
  </si>
  <si>
    <t>1998-02-07</t>
  </si>
  <si>
    <t>29807170837951ខ</t>
  </si>
  <si>
    <t>ជឿន រីណា</t>
  </si>
  <si>
    <t>1989-02-14</t>
  </si>
  <si>
    <t>18907170833272យ</t>
  </si>
  <si>
    <t>អាង វ៉ាន់នី</t>
  </si>
  <si>
    <t>1992-03-01</t>
  </si>
  <si>
    <t>29207170836187វ</t>
  </si>
  <si>
    <t>ឆាន់ ឆវី</t>
  </si>
  <si>
    <t>1990-03-03</t>
  </si>
  <si>
    <t>29007170838598ខ</t>
  </si>
  <si>
    <t>យិន ធាវា</t>
  </si>
  <si>
    <t>1992-01-03</t>
  </si>
  <si>
    <t>29207170837909ឡ</t>
  </si>
  <si>
    <t>សាត គឹមហាក់</t>
  </si>
  <si>
    <t>1989-07-06</t>
  </si>
  <si>
    <t>18907170834154យ</t>
  </si>
  <si>
    <t>ពិម ស្រីវួន</t>
  </si>
  <si>
    <t>1992-04-05</t>
  </si>
  <si>
    <t>29207170836784ឡ</t>
  </si>
  <si>
    <t>អាន រត្ថនី</t>
  </si>
  <si>
    <t>1992-08-07</t>
  </si>
  <si>
    <t>29207170837620ផ</t>
  </si>
  <si>
    <t>ហ៊ិន ចាន់ណា</t>
  </si>
  <si>
    <t>1986-11-10</t>
  </si>
  <si>
    <t>28607170838157ហ</t>
  </si>
  <si>
    <t>យ៉ាត ផន</t>
  </si>
  <si>
    <t>1988-08-20</t>
  </si>
  <si>
    <t>28807170831243ផ</t>
  </si>
  <si>
    <t>ឃុត ភារម្យ</t>
  </si>
  <si>
    <t>1991-03-04</t>
  </si>
  <si>
    <t>29107170836842យ</t>
  </si>
  <si>
    <t>ឈឿម ចេតត្រា</t>
  </si>
  <si>
    <t>1995-01-02</t>
  </si>
  <si>
    <t>19507170831080ទ</t>
  </si>
  <si>
    <t>ហ៊ួ លីហៀង</t>
  </si>
  <si>
    <t>1992-06-04</t>
  </si>
  <si>
    <t>19207170837078ល</t>
  </si>
  <si>
    <t>ប៊ុន គិមហៀប</t>
  </si>
  <si>
    <t>1979-03-09</t>
  </si>
  <si>
    <t>17907170834186ស</t>
  </si>
  <si>
    <t>ប៉េងអៀម ស្រីមុំ</t>
  </si>
  <si>
    <t>1990-05-06</t>
  </si>
  <si>
    <t>29007170834253ធ</t>
  </si>
  <si>
    <t>សាវិញ រ៉ានី</t>
  </si>
  <si>
    <t>1998-06-07</t>
  </si>
  <si>
    <t>29807170836222ម</t>
  </si>
  <si>
    <t>វ៉ា លិញ</t>
  </si>
  <si>
    <t>1993-10-16</t>
  </si>
  <si>
    <t>29308170882540ម</t>
  </si>
  <si>
    <t>ជុយ ចាន់រីម</t>
  </si>
  <si>
    <t>1987-01-10</t>
  </si>
  <si>
    <t>18707170834180ព</t>
  </si>
  <si>
    <t>សុខ ចំរើន</t>
  </si>
  <si>
    <t>1996-11-07</t>
  </si>
  <si>
    <t>19607170835618ស</t>
  </si>
  <si>
    <t>ភាព ស៊ីណែត</t>
  </si>
  <si>
    <t>1988-06-05</t>
  </si>
  <si>
    <t>28807170836061ម</t>
  </si>
  <si>
    <t>មាស ស្រីហឿត</t>
  </si>
  <si>
    <t>1997-12-10</t>
  </si>
  <si>
    <t>29707170835833ហ</t>
  </si>
  <si>
    <t>កែវ សាអែម</t>
  </si>
  <si>
    <t>1997-02-13</t>
  </si>
  <si>
    <t>29707170836115ម</t>
  </si>
  <si>
    <t>ហុង ណាជី</t>
  </si>
  <si>
    <t>1997-02-26</t>
  </si>
  <si>
    <t>29707170833634ល</t>
  </si>
  <si>
    <t>ប៉ុញ នីតា</t>
  </si>
  <si>
    <t>1989-02-28</t>
  </si>
  <si>
    <t>28907170836996ញ</t>
  </si>
  <si>
    <t>រឿន មករា</t>
  </si>
  <si>
    <t>1996-12-01</t>
  </si>
  <si>
    <t>19607170834086ល</t>
  </si>
  <si>
    <t>យឿត លំអាន</t>
  </si>
  <si>
    <t>1988-09-04</t>
  </si>
  <si>
    <t>28807170837914អ</t>
  </si>
  <si>
    <t>ឡឺត លក្ខ័</t>
  </si>
  <si>
    <t>1991-12-13</t>
  </si>
  <si>
    <t>29107170835881ល</t>
  </si>
  <si>
    <t>ហ៊ីប សារ៉េត</t>
  </si>
  <si>
    <t>28407170830540ថ</t>
  </si>
  <si>
    <t>ថោង សារី</t>
  </si>
  <si>
    <t>1987-02-10</t>
  </si>
  <si>
    <t>28707170835959ច</t>
  </si>
  <si>
    <t>ង៉ា ពន្លឺ</t>
  </si>
  <si>
    <t>1991-03-05</t>
  </si>
  <si>
    <t>29107170833824ព</t>
  </si>
  <si>
    <t>ពេជ្រ សារ៉ាម</t>
  </si>
  <si>
    <t>1984-10-05</t>
  </si>
  <si>
    <t>28407170836557ហ</t>
  </si>
  <si>
    <t>ប៉ម សីលា</t>
  </si>
  <si>
    <t>1994-07-16</t>
  </si>
  <si>
    <t>29407170833947ឡ</t>
  </si>
  <si>
    <t>ពៅ ស្រីគីង</t>
  </si>
  <si>
    <t>1999-02-10</t>
  </si>
  <si>
    <t>29907170836833ក</t>
  </si>
  <si>
    <t>ហៀ មុំ</t>
  </si>
  <si>
    <t>1987-06-05</t>
  </si>
  <si>
    <t>18707170836174ល</t>
  </si>
  <si>
    <t>ចេន ថាវី</t>
  </si>
  <si>
    <t>1997-05-15</t>
  </si>
  <si>
    <t>29707170836149ឡ</t>
  </si>
  <si>
    <t>ម៉ៅ ពៅ</t>
  </si>
  <si>
    <t>1994-06-20</t>
  </si>
  <si>
    <t>19407170832669ហ</t>
  </si>
  <si>
    <t>រួម ប្រឹម</t>
  </si>
  <si>
    <t>1996-04-12</t>
  </si>
  <si>
    <t>19607170836240ផ</t>
  </si>
  <si>
    <t>ឡូត ស្រីង៉ា</t>
  </si>
  <si>
    <t>1992-03-04</t>
  </si>
  <si>
    <t>29207170835860យ</t>
  </si>
  <si>
    <t>អែល ជី</t>
  </si>
  <si>
    <t>1984-09-13</t>
  </si>
  <si>
    <t>18407170836368ស</t>
  </si>
  <si>
    <t>ឌិត សោភា</t>
  </si>
  <si>
    <t>1984-08-10</t>
  </si>
  <si>
    <t>28407170836682ស</t>
  </si>
  <si>
    <t>ឌួន ស្រីខួច</t>
  </si>
  <si>
    <t>1995-11-09</t>
  </si>
  <si>
    <t>29507170836462ល</t>
  </si>
  <si>
    <t>លួស ស្រីមាស</t>
  </si>
  <si>
    <t>1990-09-01</t>
  </si>
  <si>
    <t>29008170882674ស</t>
  </si>
  <si>
    <t>វឿន វណ្ណនាង</t>
  </si>
  <si>
    <t>1993-12-03</t>
  </si>
  <si>
    <t>19307170831738យ</t>
  </si>
  <si>
    <t>ម៉ាន់ នី</t>
  </si>
  <si>
    <t>1997-03-02</t>
  </si>
  <si>
    <t>29707170835578ឃ</t>
  </si>
  <si>
    <t>ជួប ស៊ីអឺ</t>
  </si>
  <si>
    <t>1998-08-22</t>
  </si>
  <si>
    <t>29807170836559ង</t>
  </si>
  <si>
    <t>សៀម ឈិញ</t>
  </si>
  <si>
    <t>1998-09-05</t>
  </si>
  <si>
    <t>29807170837093ឡ</t>
  </si>
  <si>
    <t>ប៉ាត់ សោភា</t>
  </si>
  <si>
    <t>1972-11-10</t>
  </si>
  <si>
    <t>27207170843187ម</t>
  </si>
  <si>
    <t>ស៊ុ ហេង</t>
  </si>
  <si>
    <t>1991-08-06</t>
  </si>
  <si>
    <t>29107170836254ព</t>
  </si>
  <si>
    <t>មឿង ចំរើន</t>
  </si>
  <si>
    <t>1988-01-06</t>
  </si>
  <si>
    <t>28807170832742រ</t>
  </si>
  <si>
    <t>ព្រឿង សូវិន</t>
  </si>
  <si>
    <t>1998-03-03</t>
  </si>
  <si>
    <t>29807170837493គ</t>
  </si>
  <si>
    <t>ឆាយ អៀង</t>
  </si>
  <si>
    <t>1996-05-24</t>
  </si>
  <si>
    <t>29607170838341រ</t>
  </si>
  <si>
    <t>ល្វៃ ស្រីទូច</t>
  </si>
  <si>
    <t>1994-03-15</t>
  </si>
  <si>
    <t>29407170830765រ</t>
  </si>
  <si>
    <t>ជុំ ចាន់សិរីរ័ត្ន</t>
  </si>
  <si>
    <t>1992-09-15</t>
  </si>
  <si>
    <t>19207170830521ឍ</t>
  </si>
  <si>
    <t>វ៉ិត សុជា</t>
  </si>
  <si>
    <t>1996-06-01</t>
  </si>
  <si>
    <t>29607170837752ឡ</t>
  </si>
  <si>
    <t>ញ៉ិក ចាប</t>
  </si>
  <si>
    <t>1984-10-19</t>
  </si>
  <si>
    <t>18407170833177ម</t>
  </si>
  <si>
    <t>សៀង ស្រីរ៉ាន់</t>
  </si>
  <si>
    <t>1990-03-05</t>
  </si>
  <si>
    <t>29007170838214ន</t>
  </si>
  <si>
    <t>វ៉ាន់ សានឆៃ</t>
  </si>
  <si>
    <t>1992-09-09</t>
  </si>
  <si>
    <t>29207170836705ម</t>
  </si>
  <si>
    <t>ឌុក រ៉ានណា</t>
  </si>
  <si>
    <t>1987-06-04</t>
  </si>
  <si>
    <t>28707170837042ភ</t>
  </si>
  <si>
    <t>វ៉ាន់ សុផាត</t>
  </si>
  <si>
    <t>1995-09-01</t>
  </si>
  <si>
    <t>19507170837803រ</t>
  </si>
  <si>
    <t>សំ វ៉ាន់</t>
  </si>
  <si>
    <t>1982-06-13</t>
  </si>
  <si>
    <t>28207170831150ឌ</t>
  </si>
  <si>
    <t>សុន សុភ័ក្រ្ត</t>
  </si>
  <si>
    <t>1991-07-06</t>
  </si>
  <si>
    <t>19107170833051ឍ</t>
  </si>
  <si>
    <t>ផល សារ៉ាត់</t>
  </si>
  <si>
    <t>1998-11-18</t>
  </si>
  <si>
    <t>29807170835832ហ</t>
  </si>
  <si>
    <t>ប្រុស ប្រុក</t>
  </si>
  <si>
    <t>1997-08-03</t>
  </si>
  <si>
    <t>29707170836626ឡ</t>
  </si>
  <si>
    <t>សេង សុងឃីន</t>
  </si>
  <si>
    <t>1995-05-01</t>
  </si>
  <si>
    <t>29507170836550យ</t>
  </si>
  <si>
    <t>ហេង សាមឌី</t>
  </si>
  <si>
    <t>1999-04-18</t>
  </si>
  <si>
    <t>19907170837594ង</t>
  </si>
  <si>
    <t>វួន សុវណ្ណ</t>
  </si>
  <si>
    <t>1998-05-03</t>
  </si>
  <si>
    <t>29808170882660អ</t>
  </si>
  <si>
    <t>រិ វ៉ាន់ជី</t>
  </si>
  <si>
    <t>1996-01-05</t>
  </si>
  <si>
    <t>យ៉ុង រដ្ឋា</t>
  </si>
  <si>
    <t>1995-04-01</t>
  </si>
  <si>
    <t>29507170834239ល</t>
  </si>
  <si>
    <t>ព្រឿន ចិន្តា</t>
  </si>
  <si>
    <t>1995-06-15</t>
  </si>
  <si>
    <t>29507170838423រ</t>
  </si>
  <si>
    <t>រើន ច័ន្ទហម</t>
  </si>
  <si>
    <t>1969-10-10</t>
  </si>
  <si>
    <t>26907170830510ថ</t>
  </si>
  <si>
    <t>ទី កែវស</t>
  </si>
  <si>
    <t>1994-04-07</t>
  </si>
  <si>
    <t>29407170837658ខ</t>
  </si>
  <si>
    <t>ហ៊ុន ឡា</t>
  </si>
  <si>
    <t>1999-01-20</t>
  </si>
  <si>
    <t>29907170837282អ</t>
  </si>
  <si>
    <t>ឌិត សុភិន</t>
  </si>
  <si>
    <t>1990-10-14</t>
  </si>
  <si>
    <t>29007170835813ផ</t>
  </si>
  <si>
    <t>ហ៊ុយ ជីវលី</t>
  </si>
  <si>
    <t>1991-07-29</t>
  </si>
  <si>
    <t>29107170838034ប</t>
  </si>
  <si>
    <t>នី ចាន់ថា</t>
  </si>
  <si>
    <t>1999-03-03</t>
  </si>
  <si>
    <t>29907170836492ខ</t>
  </si>
  <si>
    <t>ថាត ច្រិប</t>
  </si>
  <si>
    <t>1999-04-10</t>
  </si>
  <si>
    <t>29907170837901ហ</t>
  </si>
  <si>
    <t>បន់ ជិញ</t>
  </si>
  <si>
    <t>29907170838002ភ</t>
  </si>
  <si>
    <t>ដឿន លីណា</t>
  </si>
  <si>
    <t>1998-02-05</t>
  </si>
  <si>
    <t>29807170837776ឆ</t>
  </si>
  <si>
    <t>រិន ណាវី</t>
  </si>
  <si>
    <t>1992-04-04</t>
  </si>
  <si>
    <t>29207170836474ល</t>
  </si>
  <si>
    <t>អាន ឆវី</t>
  </si>
  <si>
    <t>1994-06-11</t>
  </si>
  <si>
    <t>29407170835867ខ</t>
  </si>
  <si>
    <t>អែម សុភ័ណ</t>
  </si>
  <si>
    <t>1992-01-01</t>
  </si>
  <si>
    <t>29207170836533ភ</t>
  </si>
  <si>
    <t>សំ សុងហេង</t>
  </si>
  <si>
    <t>1996-11-01</t>
  </si>
  <si>
    <t>19607170836404ភ</t>
  </si>
  <si>
    <t>គ្រី អូន</t>
  </si>
  <si>
    <t>1996-04-06</t>
  </si>
  <si>
    <t>29607170836144យ</t>
  </si>
  <si>
    <t>ចាន់ ចំប៉ី</t>
  </si>
  <si>
    <t>1991-08-02</t>
  </si>
  <si>
    <t>29107170832600ឍ</t>
  </si>
  <si>
    <t>សាន ខាត់ណា</t>
  </si>
  <si>
    <t>1990-03-01</t>
  </si>
  <si>
    <t>29007170837856ហ</t>
  </si>
  <si>
    <t>យឿម ស្រីមួយ</t>
  </si>
  <si>
    <t>1999-02-15</t>
  </si>
  <si>
    <t>29907170836383ក</t>
  </si>
  <si>
    <t>អ៊ុត រ៉ើន</t>
  </si>
  <si>
    <t>1988-06-04</t>
  </si>
  <si>
    <t>18807170832695អ</t>
  </si>
  <si>
    <t>ជីម សារ៉ាត់</t>
  </si>
  <si>
    <t>1994-11-06</t>
  </si>
  <si>
    <t>19407170839400ប</t>
  </si>
  <si>
    <t>ឌឹម ឌី</t>
  </si>
  <si>
    <t>1983-05-04</t>
  </si>
  <si>
    <t>18307170833158ព</t>
  </si>
  <si>
    <t>យូ វ៉ាន់សុក</t>
  </si>
  <si>
    <t>1994-04-01</t>
  </si>
  <si>
    <t>29407170834258ល</t>
  </si>
  <si>
    <t>ស៊ូង កឿង</t>
  </si>
  <si>
    <t>1996-05-17</t>
  </si>
  <si>
    <t>19607170834264យ</t>
  </si>
  <si>
    <t>សុមិន សាម័យ</t>
  </si>
  <si>
    <t>1996-12-20</t>
  </si>
  <si>
    <t>29607170833967គ</t>
  </si>
  <si>
    <t>ប៊ី សុឡេង</t>
  </si>
  <si>
    <t>1997-07-09</t>
  </si>
  <si>
    <t>29707170836121ផ</t>
  </si>
  <si>
    <t>រ៉ាន សំរិត</t>
  </si>
  <si>
    <t>1998-07-11</t>
  </si>
  <si>
    <t>19807170836339ក</t>
  </si>
  <si>
    <t>ស៊ុំ ស៊ិង</t>
  </si>
  <si>
    <t>1995-02-06</t>
  </si>
  <si>
    <t>19507170836212ន</t>
  </si>
  <si>
    <t>ព្រឿង សង្វាវ័ន្ត</t>
  </si>
  <si>
    <t>1984-01-01</t>
  </si>
  <si>
    <t>18407170834174ព</t>
  </si>
  <si>
    <t>ហឿន តឿ</t>
  </si>
  <si>
    <t>1997-07-06</t>
  </si>
  <si>
    <t>19707170836969ជ</t>
  </si>
  <si>
    <t>ថា ម៉ាលី</t>
  </si>
  <si>
    <t>1995-01-06</t>
  </si>
  <si>
    <t>29507170833847ឡ</t>
  </si>
  <si>
    <t>ញ៉យ ហួង</t>
  </si>
  <si>
    <t>1986-12-17</t>
  </si>
  <si>
    <t>18607170834069ល</t>
  </si>
  <si>
    <t>ឆេង ចាន់ណូ</t>
  </si>
  <si>
    <t>1997-01-01</t>
  </si>
  <si>
    <t>29707170835955គ</t>
  </si>
  <si>
    <t>ស្រួច សៅរី</t>
  </si>
  <si>
    <t>1997-02-02</t>
  </si>
  <si>
    <t>29707170833537ស</t>
  </si>
  <si>
    <t>សាន់ សាវីត</t>
  </si>
  <si>
    <t>1996-07-18</t>
  </si>
  <si>
    <t>29607170836307រ</t>
  </si>
  <si>
    <t>អោ ស៊ីណែត</t>
  </si>
  <si>
    <t>1994-04-23</t>
  </si>
  <si>
    <t>29407170837670វ</t>
  </si>
  <si>
    <t>យូ សារ៉ន</t>
  </si>
  <si>
    <t>1981-05-05</t>
  </si>
  <si>
    <t>18107170831774ព</t>
  </si>
  <si>
    <t>រឿន សុអឿង</t>
  </si>
  <si>
    <t>1987-02-06</t>
  </si>
  <si>
    <t>28707170836359ក</t>
  </si>
  <si>
    <t>ចិប សុភឿន</t>
  </si>
  <si>
    <t>1994-11-17</t>
  </si>
  <si>
    <t>19407170833061ទ</t>
  </si>
  <si>
    <t>មួន ចាន់</t>
  </si>
  <si>
    <t>1990-07-25</t>
  </si>
  <si>
    <t>29007170836111ឍ</t>
  </si>
  <si>
    <t>ម៉ាន អៃសាក់</t>
  </si>
  <si>
    <t>1986-05-14</t>
  </si>
  <si>
    <t>28607170838265ហ</t>
  </si>
  <si>
    <t>ម៉ៃ លីយូអ៊ីង</t>
  </si>
  <si>
    <t>1996-08-12</t>
  </si>
  <si>
    <t>29607170836497ឃ</t>
  </si>
  <si>
    <t>ពិ ប៉ុច</t>
  </si>
  <si>
    <t>1992-05-01</t>
  </si>
  <si>
    <t>29207170837790ស</t>
  </si>
  <si>
    <t>លឿម ស្រីវង</t>
  </si>
  <si>
    <t>1995-03-02</t>
  </si>
  <si>
    <t>29507170836605រ</t>
  </si>
  <si>
    <t>ឈិន កុសល់</t>
  </si>
  <si>
    <t>1994-02-10</t>
  </si>
  <si>
    <t>29407170836343ម</t>
  </si>
  <si>
    <t>ហាប់ ណន</t>
  </si>
  <si>
    <t>1991-03-01</t>
  </si>
  <si>
    <t>29107170833402ណ</t>
  </si>
  <si>
    <t>ចាន់ ស្រីនាថ</t>
  </si>
  <si>
    <t>1997-10-03</t>
  </si>
  <si>
    <t>29707170836217ល</t>
  </si>
  <si>
    <t>កែវ ចាន់បរមី</t>
  </si>
  <si>
    <t>1999-11-22</t>
  </si>
  <si>
    <t>29907170838398ឈ</t>
  </si>
  <si>
    <t>វី ចាន់ឌី</t>
  </si>
  <si>
    <t>1998-09-11</t>
  </si>
  <si>
    <t>19808170882553អ</t>
  </si>
  <si>
    <t>ហ៊ីង តុលា</t>
  </si>
  <si>
    <t>1998-10-10</t>
  </si>
  <si>
    <t>29807170837842ក</t>
  </si>
  <si>
    <t>សាន់ សាមល់</t>
  </si>
  <si>
    <t>1999-11-04</t>
  </si>
  <si>
    <t>29907170836598ឈ</t>
  </si>
  <si>
    <t>ពៅ សំណាង</t>
  </si>
  <si>
    <t>1998-06-01</t>
  </si>
  <si>
    <t>29807170835683ខ</t>
  </si>
  <si>
    <t>តូន ចន្ថា</t>
  </si>
  <si>
    <t>1989-06-07</t>
  </si>
  <si>
    <t>28907170836284អ</t>
  </si>
  <si>
    <t>ហម កែវរស្មី</t>
  </si>
  <si>
    <t>1999-07-02</t>
  </si>
  <si>
    <t>29907170837069គ</t>
  </si>
  <si>
    <t>អត អូន</t>
  </si>
  <si>
    <t>1991-04-10</t>
  </si>
  <si>
    <t>19107170835467រ</t>
  </si>
  <si>
    <t>គេង បុប្ផា</t>
  </si>
  <si>
    <t>1993-06-13</t>
  </si>
  <si>
    <t>29307170836438វ</t>
  </si>
  <si>
    <t>ទុំ សម្ផស្ស</t>
  </si>
  <si>
    <t>1997-04-19</t>
  </si>
  <si>
    <t>19707170836166ស</t>
  </si>
  <si>
    <t>ផាន់ សំបូរ</t>
  </si>
  <si>
    <t>1999-04-04</t>
  </si>
  <si>
    <t>29907170833481ស</t>
  </si>
  <si>
    <t>ស៊ីវ ស៊ីណាត</t>
  </si>
  <si>
    <t>1987-01-06</t>
  </si>
  <si>
    <t>28707170836130ប</t>
  </si>
  <si>
    <t>ហោ សុភ័ក្ត្រ</t>
  </si>
  <si>
    <t>20008170882655ន</t>
  </si>
  <si>
    <t>វឿន ចាន់ណា</t>
  </si>
  <si>
    <t>28607170837014ផ</t>
  </si>
  <si>
    <t>វុធ ឡាំអង</t>
  </si>
  <si>
    <t>29807170831711ព</t>
  </si>
  <si>
    <t>ថោង ចន្ត្រា</t>
  </si>
  <si>
    <t>28407170836702ព</t>
  </si>
  <si>
    <t>កើត សុភីត</t>
  </si>
  <si>
    <t>20007170837648ប</t>
  </si>
  <si>
    <t>ហ៊ីម អន</t>
  </si>
  <si>
    <t>ឡិញ កីឡោះ</t>
  </si>
  <si>
    <t>10110170916589ថ</t>
  </si>
  <si>
    <t>ប៉ុញ រក្សា</t>
  </si>
  <si>
    <t>2001-01-01</t>
  </si>
  <si>
    <t>20107170836678ភ</t>
  </si>
  <si>
    <t>ដួន រិទ្ធ</t>
  </si>
  <si>
    <t>20007170836134ញ</t>
  </si>
  <si>
    <t>ធី ស្រីនិត</t>
  </si>
  <si>
    <t>20007170836875ផ</t>
  </si>
  <si>
    <t>ឆម ស្រីណាត់</t>
  </si>
  <si>
    <t>20007170836267ថ</t>
  </si>
  <si>
    <t>អាង ជី</t>
  </si>
  <si>
    <t>29907170838408ក</t>
  </si>
  <si>
    <t>អ៊ី ស្រីចេន</t>
  </si>
  <si>
    <t>20007170836323ញ</t>
  </si>
  <si>
    <t>ផ្លែង ស្រីឡឹង</t>
  </si>
  <si>
    <t>20107170838606ថ</t>
  </si>
  <si>
    <t>ផល្លី ឌីណា</t>
  </si>
  <si>
    <t>10007170836112ង</t>
  </si>
  <si>
    <t>ទិត្យ ណី</t>
  </si>
  <si>
    <t>20106181419302ច</t>
  </si>
  <si>
    <t>ដារី ដារីម</t>
  </si>
  <si>
    <t>29907170838861ឃ</t>
  </si>
  <si>
    <t>វិត ណាវីន</t>
  </si>
  <si>
    <t>10007170834127ឈ</t>
  </si>
  <si>
    <t>ជីវ៉ា យ៉ាសែន</t>
  </si>
  <si>
    <t>10107170834105ច</t>
  </si>
  <si>
    <t>ដុក សំអៀត</t>
  </si>
  <si>
    <t>27902160061880ទ</t>
  </si>
  <si>
    <t>គីម ណូវ៉ា</t>
  </si>
  <si>
    <t>20107170836815ថ</t>
  </si>
  <si>
    <t>ធៀម សេងហួ</t>
  </si>
  <si>
    <t>29807170838489ឈ</t>
  </si>
  <si>
    <t>ឆឺត ភារម្យ</t>
  </si>
  <si>
    <t>19307170832737យ</t>
  </si>
  <si>
    <t>រ៉ាន់ សារឿង</t>
  </si>
  <si>
    <t>29207170837779ឃ</t>
  </si>
  <si>
    <t>អ៊ិន រីណា</t>
  </si>
  <si>
    <t>29507170833527រ</t>
  </si>
  <si>
    <t>ឆេង ចាន់ល័ក្ខ</t>
  </si>
  <si>
    <t>29007170835936ល</t>
  </si>
  <si>
    <t>យ៉ុង គឹមលាង</t>
  </si>
  <si>
    <t>28707170831128ព</t>
  </si>
  <si>
    <t>សាំង រដ្ឋា</t>
  </si>
  <si>
    <t>19807170833068វ</t>
  </si>
  <si>
    <t>យន់ សារឿត</t>
  </si>
  <si>
    <t>19007170833369ម</t>
  </si>
  <si>
    <t>ភោគ រចនា</t>
  </si>
  <si>
    <t>28907170836540ល</t>
  </si>
  <si>
    <t>ហាត់ ហៀ</t>
  </si>
  <si>
    <t>29908170882620ស</t>
  </si>
  <si>
    <t>ហួន ឡុវិន</t>
  </si>
  <si>
    <t>29808170882646ឃ</t>
  </si>
  <si>
    <t>ចាយ រដ្ឋា</t>
  </si>
  <si>
    <t>29610170916021ឌ</t>
  </si>
  <si>
    <t>មឿន ស្រីណែត</t>
  </si>
  <si>
    <t>29108170882571រ</t>
  </si>
  <si>
    <t>រ៉ុម ស្រីរ៉ុង</t>
  </si>
  <si>
    <t>29808170882618គ</t>
  </si>
  <si>
    <t>សី វ៉ាន់ឌី</t>
  </si>
  <si>
    <t>29808170882380ឡ</t>
  </si>
  <si>
    <t>ធូ ចាន់រី</t>
  </si>
  <si>
    <t>29608170882626អ</t>
  </si>
  <si>
    <t>ណើ គឹមស៊ិន</t>
  </si>
  <si>
    <t>29808170882548ង</t>
  </si>
  <si>
    <t>ពុយ ស្រីរ៉ាត់</t>
  </si>
  <si>
    <t>1997-11-07</t>
  </si>
  <si>
    <t>29708170882649ច</t>
  </si>
  <si>
    <t>សាំង វិច្ឆិកា</t>
  </si>
  <si>
    <t>29908170882654ឃ</t>
  </si>
  <si>
    <t>រ៉ុង សុរីន</t>
  </si>
  <si>
    <t>29208170882624រ</t>
  </si>
  <si>
    <t>យ៉ានី ស៊ីដា</t>
  </si>
  <si>
    <t>29208170882573ស</t>
  </si>
  <si>
    <t>រួម  សុភាព</t>
  </si>
  <si>
    <t>29208170881536ល</t>
  </si>
  <si>
    <t>ណាត សាំងលី</t>
  </si>
  <si>
    <t>29908170881546គ</t>
  </si>
  <si>
    <t>ជិត  ហឿត</t>
  </si>
  <si>
    <t>28609170898378ដ</t>
  </si>
  <si>
    <t>រ៉ាន រាហ៊ូ</t>
  </si>
  <si>
    <t>19709170888956ឌ</t>
  </si>
  <si>
    <t>មក់  ឃឿយ</t>
  </si>
  <si>
    <t>19609170888975ឌ</t>
  </si>
  <si>
    <t>សុខ សំណាង</t>
  </si>
  <si>
    <t>19809170903884ខ</t>
  </si>
  <si>
    <t>ឃុន យូហួ</t>
  </si>
  <si>
    <t>19809170907295ខ</t>
  </si>
  <si>
    <t>អន សម្ផស្ស</t>
  </si>
  <si>
    <t>19809170907281ស</t>
  </si>
  <si>
    <t>សាន សាវ៉ែន</t>
  </si>
  <si>
    <t>19809170907299ច</t>
  </si>
  <si>
    <t>លន់ គឹមលី</t>
  </si>
  <si>
    <t>19509170906973ក</t>
  </si>
  <si>
    <t>វាំង ស្រីម៉ិច</t>
  </si>
  <si>
    <t>29809170905350យ</t>
  </si>
  <si>
    <t>យ៉ូវ រតនា</t>
  </si>
  <si>
    <t>29909170906754គ</t>
  </si>
  <si>
    <t>ជិវ ចរិយា</t>
  </si>
  <si>
    <t>28509170907706វ</t>
  </si>
  <si>
    <t>មឿន សុផាត</t>
  </si>
  <si>
    <t>29909170907652ក</t>
  </si>
  <si>
    <t>ហេង គឹមហៃ</t>
  </si>
  <si>
    <t>19109170907845វ</t>
  </si>
  <si>
    <t>ឈឿម ដារ៉ា</t>
  </si>
  <si>
    <t>19909170907807ខ</t>
  </si>
  <si>
    <t>ឈួន មរកត</t>
  </si>
  <si>
    <t>20109170907834ធ</t>
  </si>
  <si>
    <t>ទន់ ប៊ុនថន</t>
  </si>
  <si>
    <t>19409170911184ព</t>
  </si>
  <si>
    <t>សុភាព ស្រីពៅ</t>
  </si>
  <si>
    <t>29409170914660យ</t>
  </si>
  <si>
    <t>ដួន សត្រា</t>
  </si>
  <si>
    <t>29810170919487ក</t>
  </si>
  <si>
    <t>សោម សំណាង</t>
  </si>
  <si>
    <t>19810170920117ណ</t>
  </si>
  <si>
    <t>វណ្ណ លីហ៊ៅ</t>
  </si>
  <si>
    <t>10010170920329គ</t>
  </si>
  <si>
    <t>ណេត វណ្ណា</t>
  </si>
  <si>
    <t>270110170938456ប</t>
  </si>
  <si>
    <t>សឿម ស្រីនែត</t>
  </si>
  <si>
    <t>29511170958568ខ</t>
  </si>
  <si>
    <t>ខាន់ ចាន់ថា</t>
  </si>
  <si>
    <t>29511170959854ក</t>
  </si>
  <si>
    <t>ចាន់ សារីយ៉ាន</t>
  </si>
  <si>
    <t>ណា សុគា</t>
  </si>
  <si>
    <t>29511170966763ហ</t>
  </si>
  <si>
    <t>ងួន ដាណាក់</t>
  </si>
  <si>
    <t>29011170967151ទ</t>
  </si>
  <si>
    <t>ហ៊ីង ស្រីល័ក្ខ</t>
  </si>
  <si>
    <t>29511170966721ម</t>
  </si>
  <si>
    <t>ស៊ឹង រស្មី</t>
  </si>
  <si>
    <t>29711170969431ល</t>
  </si>
  <si>
    <t>អឿន  សុឃាង</t>
  </si>
  <si>
    <t>29211170991174ផ</t>
  </si>
  <si>
    <t>សុន  សរ</t>
  </si>
  <si>
    <t>28611171007037ឋ</t>
  </si>
  <si>
    <t>វួន  ចិន្ដា</t>
  </si>
  <si>
    <t>28607170839406វ</t>
  </si>
  <si>
    <t>ដៀប  វណ្ណធី</t>
  </si>
  <si>
    <t>28107170836858ឡ</t>
  </si>
  <si>
    <t>ទួត  ណាំយ៉ា</t>
  </si>
  <si>
    <t>20012171048191ង</t>
  </si>
  <si>
    <t>យ៉ង ម៉ាលីន</t>
  </si>
  <si>
    <t>29602181254077ផ</t>
  </si>
  <si>
    <t>ពេញ ស្រីដើង</t>
  </si>
  <si>
    <t>1994-03-03</t>
  </si>
  <si>
    <t>29402181277045ន</t>
  </si>
  <si>
    <t>អៀង ចំរើន</t>
  </si>
  <si>
    <t>19603181307756ម</t>
  </si>
  <si>
    <t>ទូច សុខុម</t>
  </si>
  <si>
    <t>28603181319684ល</t>
  </si>
  <si>
    <t>ពៃ រេត</t>
  </si>
  <si>
    <t>19303181318905ន</t>
  </si>
  <si>
    <t>សែម ហ៊ា</t>
  </si>
  <si>
    <t>18004181341106ច</t>
  </si>
  <si>
    <t>ពៅ ចិន្ដា</t>
  </si>
  <si>
    <t>29204181361245ត</t>
  </si>
  <si>
    <t>យ៉ន គន្ធី</t>
  </si>
  <si>
    <t>27004181360888ភ</t>
  </si>
  <si>
    <t>ស្វាត ស្រីលក្ខ័</t>
  </si>
  <si>
    <t>29404181364621ធ</t>
  </si>
  <si>
    <t>យ៉ាម ធី</t>
  </si>
  <si>
    <t>19604181364685ស</t>
  </si>
  <si>
    <t>ហឿម សុគា</t>
  </si>
  <si>
    <t>29711170985047វ</t>
  </si>
  <si>
    <t>ជុំ សុភ័ក្រ្ត</t>
  </si>
  <si>
    <t>19504181368538ស</t>
  </si>
  <si>
    <t>ស៊ុំ ស្នោ</t>
  </si>
  <si>
    <t>20005181386586ប</t>
  </si>
  <si>
    <t>ឈួត ស្រីម៉ុច</t>
  </si>
  <si>
    <t>20005181403451ខ</t>
  </si>
  <si>
    <t>ម៉ង់ ឈឿម</t>
  </si>
  <si>
    <t>19105181405155ឍ</t>
  </si>
  <si>
    <t>ណយ ណូអែល</t>
  </si>
  <si>
    <t>29905181404802ប</t>
  </si>
  <si>
    <t>ខ្ចៅ គិម</t>
  </si>
  <si>
    <t>1999-06-05</t>
  </si>
  <si>
    <t>29905181407985គ</t>
  </si>
  <si>
    <t>សំ ណារីន</t>
  </si>
  <si>
    <t>20006181419192ឋ</t>
  </si>
  <si>
    <t>ហៀ ម៉ារីកា</t>
  </si>
  <si>
    <t>29407170837944អ</t>
  </si>
  <si>
    <t>មិន បុប្ផា</t>
  </si>
  <si>
    <t>29906181421628រ</t>
  </si>
  <si>
    <t>ប៊ូន ស៊ីម៉ូន</t>
  </si>
  <si>
    <t>29606181423164ប</t>
  </si>
  <si>
    <t>ណាត ស្រីអូន</t>
  </si>
  <si>
    <t>រ៉ុម សារឿម</t>
  </si>
  <si>
    <t>29206181431512ឌ</t>
  </si>
  <si>
    <t>ជ័រ សូនី</t>
  </si>
  <si>
    <t>18806181439722ល</t>
  </si>
  <si>
    <t>លន់ សុគន្ធា</t>
  </si>
  <si>
    <t>29906181442212ធ</t>
  </si>
  <si>
    <t>អ៊ីវ តាំងគុណ</t>
  </si>
  <si>
    <t>28809160248600ផ</t>
  </si>
  <si>
    <t>វ៉ាន់ សេង</t>
  </si>
  <si>
    <t>28506181444379ស</t>
  </si>
  <si>
    <t>ផល ភា</t>
  </si>
  <si>
    <t>18806181445364រ</t>
  </si>
  <si>
    <t>ផៃ សាវឿន</t>
  </si>
  <si>
    <t>19107181458858ក</t>
  </si>
  <si>
    <t>ខាំ ម៉ាប់</t>
  </si>
  <si>
    <t>19307181461000ឍ</t>
  </si>
  <si>
    <t>សំ គិមអាយ</t>
  </si>
  <si>
    <t>1997-01-10</t>
  </si>
  <si>
    <t>29707181463650រ</t>
  </si>
  <si>
    <t>វឿន លីអួន</t>
  </si>
  <si>
    <t>28707181463934ហ</t>
  </si>
  <si>
    <t>ទិត្យ ចន្ធី</t>
  </si>
  <si>
    <t>29207181463823ភ</t>
  </si>
  <si>
    <t>ធឹម សុមុន្នី</t>
  </si>
  <si>
    <t>19807181463807ហ</t>
  </si>
  <si>
    <t>ហ៊ាង សំយុត</t>
  </si>
  <si>
    <t>19807181463748ខ</t>
  </si>
  <si>
    <t>ភុំ សុធា</t>
  </si>
  <si>
    <t>19907181463769ច</t>
  </si>
  <si>
    <t>មឿន ថុន</t>
  </si>
  <si>
    <t>19707170836331ភ</t>
  </si>
  <si>
    <t>ចាន់ គុន្ធា</t>
  </si>
  <si>
    <t>29207181472465យ</t>
  </si>
  <si>
    <t>សន ចន្ធីម</t>
  </si>
  <si>
    <t>29507181514527ម</t>
  </si>
  <si>
    <t>លឿន ស៊ីមួយ</t>
  </si>
  <si>
    <t>29311170983530ន</t>
  </si>
  <si>
    <t>ឈាន ឈីវីត</t>
  </si>
  <si>
    <t>2000-07-08</t>
  </si>
  <si>
    <t>20007181536074ឋ</t>
  </si>
  <si>
    <t>ឈឹង លីណា</t>
  </si>
  <si>
    <t>19007181536760ផ</t>
  </si>
  <si>
    <t>គីម ចាន់នី</t>
  </si>
  <si>
    <t>29208181547515យ</t>
  </si>
  <si>
    <t>ឃុន ចន្ថា</t>
  </si>
  <si>
    <t>28508181547530ម</t>
  </si>
  <si>
    <t>អឿន ចាន់ត្រា</t>
  </si>
  <si>
    <t>29108181550567យ</t>
  </si>
  <si>
    <t>ឃឹម សុភ័ត្រា</t>
  </si>
  <si>
    <t>20008181579295ម</t>
  </si>
  <si>
    <t>អៀង សុខជា</t>
  </si>
  <si>
    <t>20008181579536យ</t>
  </si>
  <si>
    <t>កែន កែវ</t>
  </si>
  <si>
    <t>29607170833536ល</t>
  </si>
  <si>
    <t>មុំ ចិន</t>
  </si>
  <si>
    <t>29608181613760យ</t>
  </si>
  <si>
    <t>យ៉ែម ហេន</t>
  </si>
  <si>
    <t>1999-12-17</t>
  </si>
  <si>
    <t>29908181619905គ</t>
  </si>
  <si>
    <t>ប៉ុន វ៉ាន់ធី</t>
  </si>
  <si>
    <t>29508181630923ម</t>
  </si>
  <si>
    <t>ណក់ ឡោត</t>
  </si>
  <si>
    <t>28708181633068វ</t>
  </si>
  <si>
    <t>ជៀវ យ៉ាន</t>
  </si>
  <si>
    <t>20008181638568ភ</t>
  </si>
  <si>
    <t>ហិន សុផុន</t>
  </si>
  <si>
    <t>18808181640607យ</t>
  </si>
  <si>
    <t>យក់ យិញ</t>
  </si>
  <si>
    <t>29909181645838ជ</t>
  </si>
  <si>
    <t>កៅ សុឃីម</t>
  </si>
  <si>
    <t>29909181647755ជ</t>
  </si>
  <si>
    <t>សង្ហា ចន្រ្ទា</t>
  </si>
  <si>
    <t>29609181647753គ</t>
  </si>
  <si>
    <t>ហេង ដាណែត</t>
  </si>
  <si>
    <t>29809181647535គ</t>
  </si>
  <si>
    <t>អ៊ុំ សម្បូរ</t>
  </si>
  <si>
    <t>28109181651786ហ</t>
  </si>
  <si>
    <t>ណារ៉ុង ណារ៉ា</t>
  </si>
  <si>
    <t>19409181714934វ</t>
  </si>
  <si>
    <t>បន ហុន</t>
  </si>
  <si>
    <t>29110181728198យ</t>
  </si>
  <si>
    <t>រ៉ុម ស្រីរ័ត្ន</t>
  </si>
  <si>
    <t>20010181726147ជ</t>
  </si>
  <si>
    <t>ធឿង ខា</t>
  </si>
  <si>
    <t>19110181726193ទ</t>
  </si>
  <si>
    <t>សុខ គឹមសេង</t>
  </si>
  <si>
    <t>29610181726182ផ</t>
  </si>
  <si>
    <t>ស៊ីញ ជូ</t>
  </si>
  <si>
    <t>20010181729994ប</t>
  </si>
  <si>
    <t>ភេម ម៉ារី</t>
  </si>
  <si>
    <t>29810181744041ទ</t>
  </si>
  <si>
    <t>ឃ្លោក ស្រីរី</t>
  </si>
  <si>
    <t>29310181789533ល</t>
  </si>
  <si>
    <t>ញ៉ សំផន</t>
  </si>
  <si>
    <t>19910181790297ឡ</t>
  </si>
  <si>
    <t>ផាត ផារី</t>
  </si>
  <si>
    <t>29410181808693ល</t>
  </si>
  <si>
    <t>កាន់ ស្រីដា</t>
  </si>
  <si>
    <t>28510181809553ភ</t>
  </si>
  <si>
    <t>អៀង សុភា</t>
  </si>
  <si>
    <t>28501191977175ហ</t>
  </si>
  <si>
    <t>តេង ស្រីលឹម</t>
  </si>
  <si>
    <t>29802191982787ជ</t>
  </si>
  <si>
    <t>តេង រចនា</t>
  </si>
  <si>
    <t>20002191982794ផ</t>
  </si>
  <si>
    <t>ឌី គន្ធា</t>
  </si>
  <si>
    <t>29302191988794ឆ</t>
  </si>
  <si>
    <t>ឆក សៅឌី</t>
  </si>
  <si>
    <t>20102191990327ឍ</t>
  </si>
  <si>
    <t>ង៉ា សុនី</t>
  </si>
  <si>
    <t>28902191991350រ</t>
  </si>
  <si>
    <t>នាង សុជា</t>
  </si>
  <si>
    <t>29902191991363ឡ</t>
  </si>
  <si>
    <t>ដូង ព្រលឹង</t>
  </si>
  <si>
    <t>29902191991357ខ</t>
  </si>
  <si>
    <t>ផាន សុភាព</t>
  </si>
  <si>
    <t>29502191994685ង</t>
  </si>
  <si>
    <t>ឡែម សំផន</t>
  </si>
  <si>
    <t>19007170833038ទ</t>
  </si>
  <si>
    <t>ជុំ សាយន្ត</t>
  </si>
  <si>
    <t>19402191996021ផ</t>
  </si>
  <si>
    <t>ឈុន តេពី</t>
  </si>
  <si>
    <t>29602191997089ឆ</t>
  </si>
  <si>
    <t>ស៊ុំ ឈុនលី</t>
  </si>
  <si>
    <t>29602191995741អ</t>
  </si>
  <si>
    <t>ធុង សល់</t>
  </si>
  <si>
    <t>19202191999688ឈ</t>
  </si>
  <si>
    <t>ហ៊ូ លីហុង</t>
  </si>
  <si>
    <t>29702192002416ឌ</t>
  </si>
  <si>
    <t>ឡែន ស្រីល័ក្ខ</t>
  </si>
  <si>
    <t>28703192004354ត</t>
  </si>
  <si>
    <t>លឿង ស្រីពិច</t>
  </si>
  <si>
    <t>28703192004389ភ</t>
  </si>
  <si>
    <t>រ៉ា បូរី</t>
  </si>
  <si>
    <t>28803192009390ផ</t>
  </si>
  <si>
    <t>អេង វឿម</t>
  </si>
  <si>
    <t>18703192009098ម</t>
  </si>
  <si>
    <t>មុយ ច័ន្ទគន្ធ</t>
  </si>
  <si>
    <t>29006181449326ព</t>
  </si>
  <si>
    <t>លិក កញ្ញា</t>
  </si>
  <si>
    <t>28803192011270ឋ</t>
  </si>
  <si>
    <t>ស្មាន់ ធីតា</t>
  </si>
  <si>
    <t>20003192013290អ</t>
  </si>
  <si>
    <t>ឈឹម ឡាវី</t>
  </si>
  <si>
    <t>28812171019839ល</t>
  </si>
  <si>
    <t>វ៉ាន ស៊ីឡាត</t>
  </si>
  <si>
    <t>29307170839931ស</t>
  </si>
  <si>
    <t>ណី សាក់លី</t>
  </si>
  <si>
    <t>19103192017066ឍ</t>
  </si>
  <si>
    <t>កុយ សុផានី</t>
  </si>
  <si>
    <t>20203192019531ច</t>
  </si>
  <si>
    <t>ម៉ុន ស្រីង៉ា</t>
  </si>
  <si>
    <t>29003192019749ភ</t>
  </si>
  <si>
    <t>ស៊ីន សំណាង</t>
  </si>
  <si>
    <t>28703192024415ត</t>
  </si>
  <si>
    <t>ឡែម ប៉ុច</t>
  </si>
  <si>
    <t>29603192024346ធ</t>
  </si>
  <si>
    <t>ភោគ គៀត</t>
  </si>
  <si>
    <t>28903192024326ធ</t>
  </si>
  <si>
    <t>នឿន ស្រីណយ</t>
  </si>
  <si>
    <t>20004192027454ជ</t>
  </si>
  <si>
    <t>ហឿង គឹមហេង</t>
  </si>
  <si>
    <t>29007170832743ប</t>
  </si>
  <si>
    <t>សុវណ្ណ ធីអេ</t>
  </si>
  <si>
    <t>29304192028796ស</t>
  </si>
  <si>
    <t>រ័ត្ន ស្រីទូច</t>
  </si>
  <si>
    <t>29004192030163ជ</t>
  </si>
  <si>
    <t>ឆន ប្រាក់</t>
  </si>
  <si>
    <t>19404192038263ន</t>
  </si>
  <si>
    <t>ភឹម សុខជា</t>
  </si>
  <si>
    <t>20204192044427ឈ</t>
  </si>
  <si>
    <t>ឡូ យូឡុង</t>
  </si>
  <si>
    <t>19204192046436ធ</t>
  </si>
  <si>
    <t>ញាន ភ័ក្ត្រា</t>
  </si>
  <si>
    <t>19505192059076រ</t>
  </si>
  <si>
    <t>សង្ហាន សីហាក់</t>
  </si>
  <si>
    <t>19005192059931ផ</t>
  </si>
  <si>
    <t>អឿន ភត្រ្តា</t>
  </si>
  <si>
    <t>19606192092094យ</t>
  </si>
  <si>
    <t>ខេន សុខា</t>
  </si>
  <si>
    <t>10106192092339ឍ</t>
  </si>
  <si>
    <t>ស៊ិញ សាលួ</t>
  </si>
  <si>
    <t>19108192167410ទ</t>
  </si>
  <si>
    <t>ហម រកា</t>
  </si>
  <si>
    <t>18212192266081ថ</t>
  </si>
  <si>
    <t>អ៊ិត ម៉ាប់</t>
  </si>
  <si>
    <t>18812192265331ន</t>
  </si>
  <si>
    <t>សេង ច័ន្រ្ទា</t>
  </si>
  <si>
    <t>19311192245344ថ</t>
  </si>
  <si>
    <t>សួស រតនា</t>
  </si>
  <si>
    <t>19202202310100ភ</t>
  </si>
  <si>
    <t>ថ្ងៃទី២៥ ខែឧសភា ឆ្នាំ២០២០
ហត្ថលេខា និងត្រា
នាយកក្រុមហ៊ុន</t>
  </si>
  <si>
    <t>ជាងម៉ាស៊ីនដេរ</t>
  </si>
  <si>
    <t>ទូទៅប៉ូឡូ</t>
  </si>
  <si>
    <t>វេចខ្ចប់</t>
  </si>
  <si>
    <t>Q.C</t>
  </si>
  <si>
    <t>AA7</t>
  </si>
  <si>
    <t>AA4</t>
  </si>
  <si>
    <t>AA1</t>
  </si>
  <si>
    <t>ជាងជុសជុល</t>
  </si>
  <si>
    <t>ត្រួតពិនិត្យចូល</t>
  </si>
  <si>
    <t>AA5</t>
  </si>
  <si>
    <t>AA9</t>
  </si>
  <si>
    <t>ស្រេះឡេវអាវយឺតប៉ូឡូ</t>
  </si>
  <si>
    <t>ត្រួតពិនិត្យចេញ</t>
  </si>
  <si>
    <t>មេផ្ទះ</t>
  </si>
  <si>
    <t>ម៉ាស៊ីនពិសេស(ប៉ូឡូ)</t>
  </si>
  <si>
    <t>AA6</t>
  </si>
  <si>
    <t>អ្នកបើកបរ</t>
  </si>
  <si>
    <t>អ៊ុតបំណែកអាវប៉ូឡូ</t>
  </si>
  <si>
    <t>តុអ៊ុត</t>
  </si>
  <si>
    <t>AA10</t>
  </si>
  <si>
    <t>គិលានដ្ឋាន</t>
  </si>
  <si>
    <t>ធនធានមនុស្ស</t>
  </si>
  <si>
    <t>អ៊ុតបំណែកសារូ</t>
  </si>
  <si>
    <t>បញ្ជី</t>
  </si>
  <si>
    <t>ទិញឥវ៉ាន់</t>
  </si>
  <si>
    <t>ឯកសារនាំចេញ-ចូល</t>
  </si>
  <si>
    <t>បោះពុម្ព</t>
  </si>
  <si>
    <t>It</t>
  </si>
  <si>
    <t>បានបញ្ចប់ត្រឹមលេខរៀងទី 365 ឈ្មោះ សួស រតនា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</si>
  <si>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20107170837757ឃ</t>
  </si>
  <si>
    <t>20207170838464គ</t>
  </si>
  <si>
    <t>29311170965888គ</t>
  </si>
  <si>
    <t>20006181423524ច</t>
  </si>
  <si>
    <t>096 557 8798</t>
  </si>
  <si>
    <t>096 559 7350</t>
  </si>
  <si>
    <t>096 338 8325</t>
  </si>
  <si>
    <t>096 753 4105</t>
  </si>
  <si>
    <t>087 532 107</t>
  </si>
  <si>
    <t>096 223 3205</t>
  </si>
  <si>
    <t>071 715 9166</t>
  </si>
  <si>
    <t>088 490 5562</t>
  </si>
  <si>
    <t>087 336 317</t>
  </si>
  <si>
    <t>096 675 1787</t>
  </si>
  <si>
    <t>081 744 689</t>
  </si>
  <si>
    <t>098 561 561</t>
  </si>
  <si>
    <t>096 488 8806</t>
  </si>
  <si>
    <t>096 456 8277</t>
  </si>
  <si>
    <t>098 380 224</t>
  </si>
  <si>
    <t>087 521 313</t>
  </si>
  <si>
    <t>096 867 0019</t>
  </si>
  <si>
    <t>096 701 2364</t>
  </si>
  <si>
    <t>087 311 190</t>
  </si>
  <si>
    <t>087 974 291</t>
  </si>
  <si>
    <t>096 422 2242</t>
  </si>
  <si>
    <t>086 641 022</t>
  </si>
  <si>
    <t>097 893 7187</t>
  </si>
  <si>
    <t>097 744 3407</t>
  </si>
  <si>
    <t>097 793 0384</t>
  </si>
  <si>
    <t>060 331 688</t>
  </si>
  <si>
    <t>096 218 7413</t>
  </si>
  <si>
    <t>093 262 122</t>
  </si>
  <si>
    <t>097 926 5795</t>
  </si>
  <si>
    <t>069 733 407</t>
  </si>
  <si>
    <t>096 676 0318</t>
  </si>
  <si>
    <t>097 402 2407</t>
  </si>
  <si>
    <t>096 685 5476</t>
  </si>
  <si>
    <t>086 979 724</t>
  </si>
  <si>
    <t>010 306 116</t>
  </si>
  <si>
    <t>097 760 9876</t>
  </si>
  <si>
    <t>096 403 1414</t>
  </si>
  <si>
    <t>097 392 0224</t>
  </si>
  <si>
    <t>096 823 5184</t>
  </si>
  <si>
    <t>087 673 192</t>
  </si>
  <si>
    <t>096 220 0547</t>
  </si>
  <si>
    <t>078 907 212</t>
  </si>
  <si>
    <t>096 569 6976</t>
  </si>
  <si>
    <t>097 716 5676</t>
  </si>
  <si>
    <t>069 639 930</t>
  </si>
  <si>
    <t>086 245 905</t>
  </si>
  <si>
    <t>078 517 104</t>
  </si>
  <si>
    <t>096 809 0604</t>
  </si>
  <si>
    <t>096 747 2619</t>
  </si>
  <si>
    <t>096 704 7299</t>
  </si>
  <si>
    <t>096 834 4592</t>
  </si>
  <si>
    <t>087 278 614</t>
  </si>
  <si>
    <t>081 585 851</t>
  </si>
  <si>
    <t>096 650 7766</t>
  </si>
  <si>
    <t>088 208 8383</t>
  </si>
  <si>
    <t>087 988 483</t>
  </si>
  <si>
    <t>081 676 728</t>
  </si>
  <si>
    <t>070 919 110</t>
  </si>
  <si>
    <t>096 590 4753</t>
  </si>
  <si>
    <t>096 585 4552</t>
  </si>
  <si>
    <t>069 556 977</t>
  </si>
  <si>
    <t>097 458 4304</t>
  </si>
  <si>
    <t>050872802</t>
  </si>
  <si>
    <t xml:space="preserve">097 457 9110 </t>
  </si>
  <si>
    <t>061677587</t>
  </si>
  <si>
    <t>081 606 107</t>
  </si>
  <si>
    <t>086 301 129</t>
  </si>
  <si>
    <t>096 766 6165</t>
  </si>
  <si>
    <t>015 480 979</t>
  </si>
  <si>
    <t>096 570 3116</t>
  </si>
  <si>
    <t>069 292 414</t>
  </si>
  <si>
    <t>015 699 561</t>
  </si>
  <si>
    <t>096 771 7760</t>
  </si>
  <si>
    <t>088 214 1602</t>
  </si>
  <si>
    <t>096 903 1266</t>
  </si>
  <si>
    <t>096 276 3933</t>
  </si>
  <si>
    <t>061 261 707</t>
  </si>
  <si>
    <t>069 715 126</t>
  </si>
  <si>
    <t>096 500 1935</t>
  </si>
  <si>
    <t>096 276 4064</t>
  </si>
  <si>
    <t>098 986 757</t>
  </si>
  <si>
    <t>081 530 982</t>
  </si>
  <si>
    <t>093 595 200</t>
  </si>
  <si>
    <t>016 395 640</t>
  </si>
  <si>
    <t>086 708 092</t>
  </si>
  <si>
    <t>096 563 5879</t>
  </si>
  <si>
    <t>070 692 602</t>
  </si>
  <si>
    <t>067 983 856</t>
  </si>
  <si>
    <t>096 945 4561</t>
  </si>
  <si>
    <t>097 675 0902</t>
  </si>
  <si>
    <t>060 336 924</t>
  </si>
  <si>
    <t>098 986 929</t>
  </si>
  <si>
    <t>096 799 0691</t>
  </si>
  <si>
    <t>096 329 3500</t>
  </si>
  <si>
    <t>017 319 687</t>
  </si>
  <si>
    <t>010 346 722</t>
  </si>
  <si>
    <t>081 349 507</t>
  </si>
  <si>
    <t>096 ​​​​​​​​​​​​​​​​​​​​​​​​​​​​​​​​​​​​​396 8271</t>
  </si>
  <si>
    <t>070 223 156</t>
  </si>
  <si>
    <t>096 608 4023</t>
  </si>
  <si>
    <t>096 228 9267</t>
  </si>
  <si>
    <t>088 883 6167</t>
  </si>
  <si>
    <t>097 787 9066</t>
  </si>
  <si>
    <t>086 865 686</t>
  </si>
  <si>
    <t>015 489 639</t>
  </si>
  <si>
    <t>097 789 6113</t>
  </si>
  <si>
    <t>096 358 7948</t>
  </si>
  <si>
    <t>040051265</t>
  </si>
  <si>
    <t>096 568 7857</t>
  </si>
  <si>
    <t>097 407 3508</t>
  </si>
  <si>
    <t>096 535 9986</t>
  </si>
  <si>
    <t>097 707 5661</t>
  </si>
  <si>
    <t>015 794 521</t>
  </si>
  <si>
    <t>090673762</t>
  </si>
  <si>
    <t>096 594 5442</t>
  </si>
  <si>
    <t>096 547 4408</t>
  </si>
  <si>
    <t>097 480 1997</t>
  </si>
  <si>
    <t>097 656 1259</t>
  </si>
  <si>
    <t>086 334 440</t>
  </si>
  <si>
    <t>070 683 787</t>
  </si>
  <si>
    <t>088 496 8726</t>
  </si>
  <si>
    <t>096 485 6480</t>
  </si>
  <si>
    <t>096 ​​​​​​​​​​​​​695 1669</t>
  </si>
  <si>
    <t>088 799 1125</t>
  </si>
  <si>
    <t>096 809 6146</t>
  </si>
  <si>
    <t>069 675 042</t>
  </si>
  <si>
    <t>097 730 5649</t>
  </si>
  <si>
    <t>097 928 0790</t>
  </si>
  <si>
    <t>090 555 141</t>
  </si>
  <si>
    <t>069 294 308</t>
  </si>
  <si>
    <t>097 459 4962</t>
  </si>
  <si>
    <t>097 893 3694</t>
  </si>
  <si>
    <t>088 878 2140</t>
  </si>
  <si>
    <t>096 234 0845</t>
  </si>
  <si>
    <t>097 896 1994</t>
  </si>
  <si>
    <t>069 630 770</t>
  </si>
  <si>
    <t>068 668 092</t>
  </si>
  <si>
    <t>069 785 400</t>
  </si>
  <si>
    <t>092 693 908</t>
  </si>
  <si>
    <t>060 520 688</t>
  </si>
  <si>
    <t>096 207 8774</t>
  </si>
  <si>
    <t>096 352 2115</t>
  </si>
  <si>
    <t>088 788 6581</t>
  </si>
  <si>
    <t>015 919 185</t>
  </si>
  <si>
    <t>093 575 467</t>
  </si>
  <si>
    <t>090 380 101</t>
  </si>
  <si>
    <t>086 635 029</t>
  </si>
  <si>
    <t>096 404 1655</t>
  </si>
  <si>
    <t>096 247 5207</t>
  </si>
  <si>
    <t>096 351 9718</t>
  </si>
  <si>
    <t>096 805 5603</t>
  </si>
  <si>
    <t>015 392 051</t>
  </si>
  <si>
    <t>087 989 876</t>
  </si>
  <si>
    <t>090434172</t>
  </si>
  <si>
    <t>093 505 347</t>
  </si>
  <si>
    <t>097 940 5816</t>
  </si>
  <si>
    <t>090 627 470</t>
  </si>
  <si>
    <t>060 569 031</t>
  </si>
  <si>
    <t>015 841 823</t>
  </si>
  <si>
    <t>097 518 4581</t>
  </si>
  <si>
    <t>097 813 9955</t>
  </si>
  <si>
    <t>097 542 9257</t>
  </si>
  <si>
    <t>097 929 0384</t>
  </si>
  <si>
    <t>088 491 4813</t>
  </si>
  <si>
    <t>071 616 1150</t>
  </si>
  <si>
    <t>069 417 975</t>
  </si>
  <si>
    <t>097 230 3929</t>
  </si>
  <si>
    <t>016 850 671</t>
  </si>
  <si>
    <t>069 740 322</t>
  </si>
  <si>
    <t>090 869 047</t>
  </si>
  <si>
    <t>096 291 9047</t>
  </si>
  <si>
    <t>096 757 0619</t>
  </si>
  <si>
    <t>096 932 8234</t>
  </si>
  <si>
    <t>088 980 7662</t>
  </si>
  <si>
    <t>097 343 9016</t>
  </si>
  <si>
    <t>096 623 ​9112</t>
  </si>
  <si>
    <t>088 482 7207</t>
  </si>
  <si>
    <t>097 356 0326</t>
  </si>
  <si>
    <t xml:space="preserve">096 881 6647 </t>
  </si>
  <si>
    <t>015 942 370</t>
  </si>
  <si>
    <t>088 227 8567</t>
  </si>
  <si>
    <t>096 494 8433</t>
  </si>
  <si>
    <t>088 965 4155</t>
  </si>
  <si>
    <t>017 563 826</t>
  </si>
  <si>
    <t>088 799 1269</t>
  </si>
  <si>
    <t>096 946 2396</t>
  </si>
  <si>
    <t>088 311 3729</t>
  </si>
  <si>
    <t>081 963 945</t>
  </si>
  <si>
    <t>088 799 8091</t>
  </si>
  <si>
    <t>096 796 3879</t>
  </si>
  <si>
    <t>096 503 6151</t>
  </si>
  <si>
    <t>060 922 498</t>
  </si>
  <si>
    <t>096 266 1249</t>
  </si>
  <si>
    <t>099 610 ​784</t>
  </si>
  <si>
    <t>096 514 5489</t>
  </si>
  <si>
    <t>096 586 0044</t>
  </si>
  <si>
    <t>017 ​722​ 442</t>
  </si>
  <si>
    <t>016 ​​​​​​​​​​​​​​​​​​​​​494 935</t>
  </si>
  <si>
    <t>096 484 9097</t>
  </si>
  <si>
    <t>096​ 223 7087</t>
  </si>
  <si>
    <t>088 827 0505</t>
  </si>
  <si>
    <t>096 294 4060</t>
  </si>
  <si>
    <t>078 545 031</t>
  </si>
  <si>
    <t>096 616 6624</t>
  </si>
  <si>
    <t>087 215 714</t>
  </si>
  <si>
    <t>096 212 4372</t>
  </si>
  <si>
    <t>090343347</t>
  </si>
  <si>
    <t>096 607 1450</t>
  </si>
  <si>
    <t>071 341 6191</t>
  </si>
  <si>
    <t>096 689 1593</t>
  </si>
  <si>
    <t>096 338 3836</t>
  </si>
  <si>
    <t>096 639 4373</t>
  </si>
  <si>
    <t>010 494 937</t>
  </si>
  <si>
    <t>076 206 5132</t>
  </si>
  <si>
    <t>096 520 0408</t>
  </si>
  <si>
    <t>096 470 5259</t>
  </si>
  <si>
    <t>096 612 1982</t>
  </si>
  <si>
    <t>096 310 2027</t>
  </si>
  <si>
    <t>088 409 9651</t>
  </si>
  <si>
    <t>097 348 2624</t>
  </si>
  <si>
    <t>096 742 4646</t>
  </si>
  <si>
    <t>096 692 0928</t>
  </si>
  <si>
    <t>097 787 3158</t>
  </si>
  <si>
    <t>015 489 947</t>
  </si>
  <si>
    <t>016 308 722</t>
  </si>
  <si>
    <t>086 245 042</t>
  </si>
  <si>
    <t>096 444 0464</t>
  </si>
  <si>
    <t>096 627 4568</t>
  </si>
  <si>
    <t>097 986 0178</t>
  </si>
  <si>
    <t>086 879 933</t>
  </si>
  <si>
    <t>096 571 9066</t>
  </si>
  <si>
    <t>096 837 8331</t>
  </si>
  <si>
    <t>061 292 939</t>
  </si>
  <si>
    <t>066 741 744</t>
  </si>
  <si>
    <t>096 654 5785</t>
  </si>
  <si>
    <t>060 265 050</t>
  </si>
  <si>
    <t>097 421 5464</t>
  </si>
  <si>
    <t>096 659 3563</t>
  </si>
  <si>
    <t>086 458 738</t>
  </si>
  <si>
    <t>081 645 242</t>
  </si>
  <si>
    <t>096 737 5687</t>
  </si>
  <si>
    <t>096 913 5523</t>
  </si>
  <si>
    <t>089 625 627</t>
  </si>
  <si>
    <t>097 371 4708</t>
  </si>
  <si>
    <t>096 287 0004</t>
  </si>
  <si>
    <t>061348087</t>
  </si>
  <si>
    <t>010 818 180</t>
  </si>
  <si>
    <t>093 696 930</t>
  </si>
  <si>
    <t>088 865 7665</t>
  </si>
  <si>
    <t>096 358 8611</t>
  </si>
  <si>
    <t>093 507 815</t>
  </si>
  <si>
    <t>088 677 4469</t>
  </si>
  <si>
    <t>093 984 295</t>
  </si>
  <si>
    <t>077 308 713</t>
  </si>
  <si>
    <t>096 727 3912</t>
  </si>
  <si>
    <t>097 928 4835</t>
  </si>
  <si>
    <t>070 702 692</t>
  </si>
  <si>
    <t>068 891 473</t>
  </si>
  <si>
    <t>087 556 645</t>
  </si>
  <si>
    <t>096 942 7019</t>
  </si>
  <si>
    <t>096 983 0459</t>
  </si>
  <si>
    <t>012 295 375</t>
  </si>
  <si>
    <t>088 585 3083</t>
  </si>
  <si>
    <t>096 524 9911</t>
  </si>
  <si>
    <t>088 755 6074</t>
  </si>
  <si>
    <t>096 737 6171</t>
  </si>
  <si>
    <t>096 616 1386</t>
  </si>
  <si>
    <t>086 997 237</t>
  </si>
  <si>
    <t>093 760 527</t>
  </si>
  <si>
    <t>097 774 5367</t>
  </si>
  <si>
    <t>081 479 551</t>
  </si>
  <si>
    <t>016 786 718</t>
  </si>
  <si>
    <t>069 846 077</t>
  </si>
  <si>
    <t>088 660 9203</t>
  </si>
  <si>
    <t>087 436 766</t>
  </si>
  <si>
    <t>069 528 219</t>
  </si>
  <si>
    <t>068 608 707</t>
  </si>
  <si>
    <t>093 848 ​​​​​​​​​​​​​​​​​​​​​​​​​​​​​​​​​​​​​​​​​​​​​​​​​​​​371</t>
  </si>
  <si>
    <t>096 561 5815</t>
  </si>
  <si>
    <t>097 690 0279</t>
  </si>
  <si>
    <t>087 923 799</t>
  </si>
  <si>
    <t>097 468 9808</t>
  </si>
  <si>
    <t>097 877 ​​​​​​​​​​​​​​​​​​​​​​​​​6719</t>
  </si>
  <si>
    <t>085 488 277</t>
  </si>
  <si>
    <t>096 641 1890</t>
  </si>
  <si>
    <t>097 853 8730</t>
  </si>
  <si>
    <t>069 238 467</t>
  </si>
  <si>
    <t>087 878 605</t>
  </si>
  <si>
    <t>096 367 2196</t>
  </si>
  <si>
    <t>087 864 885</t>
  </si>
  <si>
    <t>096 936​ ​3957</t>
  </si>
  <si>
    <t>096 252 ​​​​​​​​​​​​​​​​​​​​​4800</t>
  </si>
  <si>
    <t>097 737 3029</t>
  </si>
  <si>
    <t>097 508 1782</t>
  </si>
  <si>
    <t>096 937 0968</t>
  </si>
  <si>
    <t>086 214 952</t>
  </si>
  <si>
    <t>069 473 358</t>
  </si>
  <si>
    <t>096 715 1264</t>
  </si>
  <si>
    <t>069 ​535 ​​​​​​​​​​​​​​​207</t>
  </si>
  <si>
    <t>071 678 7829</t>
  </si>
  <si>
    <t>096 364 0924</t>
  </si>
  <si>
    <t>097 476 2650</t>
  </si>
  <si>
    <t>097 923 7927</t>
  </si>
  <si>
    <t>087 226 106</t>
  </si>
  <si>
    <t>092 496 287</t>
  </si>
  <si>
    <t>096 967 5217</t>
  </si>
  <si>
    <t>016 403 374</t>
  </si>
  <si>
    <t>077 372 489</t>
  </si>
  <si>
    <t>093 345 990</t>
  </si>
  <si>
    <t>016 643 048</t>
  </si>
  <si>
    <t>096 637 0657</t>
  </si>
  <si>
    <t>081 426 357</t>
  </si>
  <si>
    <t>088 652 7570</t>
  </si>
  <si>
    <t>069 720 370</t>
  </si>
  <si>
    <t>097 927 8827</t>
  </si>
  <si>
    <t>095 767​ ​759</t>
  </si>
  <si>
    <t>081 919 169</t>
  </si>
  <si>
    <t>069 567 704</t>
  </si>
  <si>
    <t>096 750 3171</t>
  </si>
  <si>
    <t>096 399 4865</t>
  </si>
  <si>
    <t>096 536 1267</t>
  </si>
  <si>
    <t>085 722 609</t>
  </si>
  <si>
    <t>081 720 224</t>
  </si>
  <si>
    <t>096 521 6421</t>
  </si>
  <si>
    <t>097 883 7498</t>
  </si>
  <si>
    <t>096 918 0838</t>
  </si>
  <si>
    <t>096 809 3797</t>
  </si>
  <si>
    <t>069 513 754</t>
  </si>
  <si>
    <t>087 826 348</t>
  </si>
  <si>
    <t>060 ​​​​554 023</t>
  </si>
  <si>
    <t>096 614 5401</t>
  </si>
  <si>
    <t>060 810 025</t>
  </si>
  <si>
    <t>097 414 8958</t>
  </si>
  <si>
    <t>097 927 9368</t>
  </si>
  <si>
    <t>096 522 5926</t>
  </si>
  <si>
    <t>081 707 489</t>
  </si>
  <si>
    <t>096 652 5985</t>
  </si>
  <si>
    <t>088 711 7985</t>
  </si>
  <si>
    <t>060 208 892</t>
  </si>
  <si>
    <t>088 828 4782</t>
  </si>
  <si>
    <t>068 366 164</t>
  </si>
  <si>
    <t xml:space="preserve">069 515 707 </t>
  </si>
  <si>
    <t>071 999 2769</t>
  </si>
  <si>
    <t>096 909 6957</t>
  </si>
  <si>
    <t>015 673 756</t>
  </si>
  <si>
    <t>093 741 773</t>
  </si>
  <si>
    <t>097 283 2620</t>
  </si>
  <si>
    <t>088 301 4440</t>
  </si>
  <si>
    <t>070 403049</t>
  </si>
  <si>
    <t>097 951 0021</t>
  </si>
  <si>
    <t>096 502 6609</t>
  </si>
  <si>
    <t>098 818 154</t>
  </si>
  <si>
    <t>096 535 6385</t>
  </si>
  <si>
    <t>088 224 7907</t>
  </si>
  <si>
    <t>097 459 2718</t>
  </si>
  <si>
    <t>097 291 7738</t>
  </si>
  <si>
    <t>087 831 052</t>
  </si>
  <si>
    <t>016 403 952</t>
  </si>
  <si>
    <t>066 523 269</t>
  </si>
  <si>
    <t>096 835 8437</t>
  </si>
  <si>
    <t>096 531 2585</t>
  </si>
  <si>
    <t>096 368 5299</t>
  </si>
  <si>
    <t>086 302 369</t>
  </si>
  <si>
    <t>097 538 3537</t>
  </si>
  <si>
    <t>081 514 574</t>
  </si>
  <si>
    <t>096 994 0609</t>
  </si>
  <si>
    <t>096 740 3460</t>
  </si>
  <si>
    <t>098 384 894</t>
  </si>
  <si>
    <t>078 456 509</t>
  </si>
  <si>
    <t>087 714 797</t>
  </si>
  <si>
    <t>069 919 187</t>
  </si>
  <si>
    <t>070 969 695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</si>
  <si>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</si>
  <si>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</si>
  <si>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</si>
  <si>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</si>
  <si>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</si>
  <si>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</si>
  <si>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</si>
  <si>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</si>
  <si>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</si>
  <si>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</si>
  <si>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</si>
  <si>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</si>
  <si>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</si>
  <si>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</si>
  <si>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</si>
  <si>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</si>
  <si>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</si>
  <si>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</si>
  <si>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</si>
  <si>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</si>
  <si>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</si>
  <si>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</si>
  <si>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</si>
  <si>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</si>
  <si>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</si>
  <si>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</si>
  <si>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</si>
  <si>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</si>
  <si>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</si>
  <si>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</si>
  <si>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</si>
  <si>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</si>
  <si>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</si>
  <si>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190511331</t>
  </si>
  <si>
    <t>190518419</t>
  </si>
  <si>
    <t>190511328</t>
  </si>
  <si>
    <t>190511373</t>
  </si>
  <si>
    <t>190657887</t>
  </si>
  <si>
    <t>190691431</t>
  </si>
  <si>
    <t>190721253</t>
  </si>
  <si>
    <t>190192731</t>
  </si>
  <si>
    <t>200198417</t>
  </si>
  <si>
    <t>190575878</t>
  </si>
  <si>
    <t>190703288</t>
  </si>
  <si>
    <t>190638422</t>
  </si>
  <si>
    <t>190524596</t>
  </si>
  <si>
    <t>190863278</t>
  </si>
  <si>
    <t>190656039</t>
  </si>
  <si>
    <t>190650601</t>
  </si>
  <si>
    <t>190825672</t>
  </si>
  <si>
    <t>190838170</t>
  </si>
  <si>
    <t>190754981</t>
  </si>
  <si>
    <t>190701191</t>
  </si>
  <si>
    <t>190618110</t>
  </si>
  <si>
    <t>190674770</t>
  </si>
  <si>
    <t>190649238</t>
  </si>
  <si>
    <t>190554381</t>
  </si>
  <si>
    <t>190487147</t>
  </si>
  <si>
    <t>190041719</t>
  </si>
  <si>
    <t>190050129</t>
  </si>
  <si>
    <t>190502221</t>
  </si>
  <si>
    <t>190502554</t>
  </si>
  <si>
    <t>190748489</t>
  </si>
  <si>
    <t>190411613</t>
  </si>
  <si>
    <t>190029876</t>
  </si>
  <si>
    <t>190618244</t>
  </si>
  <si>
    <t>190821340</t>
  </si>
  <si>
    <t>190670200</t>
  </si>
  <si>
    <t>170715011</t>
  </si>
  <si>
    <t>190776736</t>
  </si>
  <si>
    <t>190590507</t>
  </si>
  <si>
    <t>190670224</t>
  </si>
  <si>
    <t>190464969</t>
  </si>
  <si>
    <t>190869689</t>
  </si>
  <si>
    <t>190704858</t>
  </si>
  <si>
    <t>190617705</t>
  </si>
  <si>
    <t>190283406</t>
  </si>
  <si>
    <t>190650552</t>
  </si>
  <si>
    <t>190434259</t>
  </si>
  <si>
    <t>190616401</t>
  </si>
  <si>
    <t>190588479</t>
  </si>
  <si>
    <t>170817203</t>
  </si>
  <si>
    <t>190383262</t>
  </si>
  <si>
    <t>190581089</t>
  </si>
  <si>
    <t>190718746</t>
  </si>
  <si>
    <t>190616985</t>
  </si>
  <si>
    <t>190902439</t>
  </si>
  <si>
    <t>190607429</t>
  </si>
  <si>
    <t>190518302</t>
  </si>
  <si>
    <t>190411288</t>
  </si>
  <si>
    <t>170679472</t>
  </si>
  <si>
    <t>190434040</t>
  </si>
  <si>
    <t>190025946</t>
  </si>
  <si>
    <t>190498649</t>
  </si>
  <si>
    <t>190847238</t>
  </si>
  <si>
    <t>190650632</t>
  </si>
  <si>
    <t>170574808</t>
  </si>
  <si>
    <t>190562744</t>
  </si>
  <si>
    <t>190562743</t>
  </si>
  <si>
    <t>180564636</t>
  </si>
  <si>
    <t>190778385</t>
  </si>
  <si>
    <t>190511961</t>
  </si>
  <si>
    <t>190282421</t>
  </si>
  <si>
    <t>190434048</t>
  </si>
  <si>
    <t>190799968</t>
  </si>
  <si>
    <t>190760777</t>
  </si>
  <si>
    <t>190795911</t>
  </si>
  <si>
    <t>190778139</t>
  </si>
  <si>
    <t>190539189</t>
  </si>
  <si>
    <t>190730669</t>
  </si>
  <si>
    <t>170544021</t>
  </si>
  <si>
    <t>210053724</t>
  </si>
  <si>
    <t>210055012</t>
  </si>
  <si>
    <t>190511161</t>
  </si>
  <si>
    <t>190538990</t>
  </si>
  <si>
    <t>190252253</t>
  </si>
  <si>
    <t>190257151</t>
  </si>
  <si>
    <t>190888362</t>
  </si>
  <si>
    <t>190406840</t>
  </si>
  <si>
    <t>190511112</t>
  </si>
  <si>
    <t>190813745</t>
  </si>
  <si>
    <t>190701123</t>
  </si>
  <si>
    <t>190678851</t>
  </si>
  <si>
    <t>190576007</t>
  </si>
  <si>
    <t>190522218</t>
  </si>
  <si>
    <t>190284075</t>
  </si>
  <si>
    <t>190748269</t>
  </si>
  <si>
    <t>190840985</t>
  </si>
  <si>
    <t>190827290</t>
  </si>
  <si>
    <t>190535791</t>
  </si>
  <si>
    <t>190485957</t>
  </si>
  <si>
    <t>190658414</t>
  </si>
  <si>
    <t>190800075</t>
  </si>
  <si>
    <t>190650533</t>
  </si>
  <si>
    <t>190714267</t>
  </si>
  <si>
    <t>190486924</t>
  </si>
  <si>
    <t>170826951</t>
  </si>
  <si>
    <t>190716497</t>
  </si>
  <si>
    <t>190552944</t>
  </si>
  <si>
    <t>190565163</t>
  </si>
  <si>
    <t>190819976</t>
  </si>
  <si>
    <t>190649532</t>
  </si>
  <si>
    <t>190536707</t>
  </si>
  <si>
    <t>190686747</t>
  </si>
  <si>
    <t>190675155</t>
  </si>
  <si>
    <t>190798173</t>
  </si>
  <si>
    <t>190679818</t>
  </si>
  <si>
    <t>190410672</t>
  </si>
  <si>
    <t>190840856</t>
  </si>
  <si>
    <t>190897830</t>
  </si>
  <si>
    <t>190776928</t>
  </si>
  <si>
    <t>190659477</t>
  </si>
  <si>
    <t>190633640</t>
  </si>
  <si>
    <t>190644387</t>
  </si>
  <si>
    <t>190755193</t>
  </si>
  <si>
    <t>100701035</t>
  </si>
  <si>
    <t>190828914</t>
  </si>
  <si>
    <t>190630435</t>
  </si>
  <si>
    <t>190839413</t>
  </si>
  <si>
    <t>190879883</t>
  </si>
  <si>
    <t>190553181</t>
  </si>
  <si>
    <t>190778364</t>
  </si>
  <si>
    <t>190519183</t>
  </si>
  <si>
    <t>190552953</t>
  </si>
  <si>
    <t>190516380</t>
  </si>
  <si>
    <t>190798996</t>
  </si>
  <si>
    <t>190825458</t>
  </si>
  <si>
    <t>190539133</t>
  </si>
  <si>
    <t>190185440</t>
  </si>
  <si>
    <t>190495300</t>
  </si>
  <si>
    <t>190518738</t>
  </si>
  <si>
    <t>190498812</t>
  </si>
  <si>
    <t>190528790</t>
  </si>
  <si>
    <t>190502611</t>
  </si>
  <si>
    <t>190570716</t>
  </si>
  <si>
    <t>190540772</t>
  </si>
  <si>
    <t>190778603</t>
  </si>
  <si>
    <t>190566891</t>
  </si>
  <si>
    <t>180869640</t>
  </si>
  <si>
    <t>190595070</t>
  </si>
  <si>
    <t>190490927</t>
  </si>
  <si>
    <t>190499446</t>
  </si>
  <si>
    <t>190554380</t>
  </si>
  <si>
    <t>160278287</t>
  </si>
  <si>
    <t>190411279</t>
  </si>
  <si>
    <t>190522795</t>
  </si>
  <si>
    <t>190778528</t>
  </si>
  <si>
    <t>190727486</t>
  </si>
  <si>
    <t>190777682</t>
  </si>
  <si>
    <t>170880921</t>
  </si>
  <si>
    <t>190721129</t>
  </si>
  <si>
    <t>190849905</t>
  </si>
  <si>
    <t>190492755</t>
  </si>
  <si>
    <t>190709964</t>
  </si>
  <si>
    <t>190297901</t>
  </si>
  <si>
    <t>190293243</t>
  </si>
  <si>
    <t>190719607</t>
  </si>
  <si>
    <t>190320422</t>
  </si>
  <si>
    <t>190749216</t>
  </si>
  <si>
    <t>190850228</t>
  </si>
  <si>
    <t>190861086</t>
  </si>
  <si>
    <t>190785443</t>
  </si>
  <si>
    <t>190789030</t>
  </si>
  <si>
    <t>190897889</t>
  </si>
  <si>
    <t>190781201</t>
  </si>
  <si>
    <t>190755304</t>
  </si>
  <si>
    <t>190764410</t>
  </si>
  <si>
    <t>190841867</t>
  </si>
  <si>
    <t>190776483</t>
  </si>
  <si>
    <t>190871017</t>
  </si>
  <si>
    <t>190678024</t>
  </si>
  <si>
    <t>190777609</t>
  </si>
  <si>
    <t>190898904</t>
  </si>
  <si>
    <t>190741298</t>
  </si>
  <si>
    <t>190889669</t>
  </si>
  <si>
    <t>190800041</t>
  </si>
  <si>
    <t>190492595</t>
  </si>
  <si>
    <t>190773281</t>
  </si>
  <si>
    <t>190528287</t>
  </si>
  <si>
    <t>190561062</t>
  </si>
  <si>
    <t>190683655</t>
  </si>
  <si>
    <t>190616455</t>
  </si>
  <si>
    <t>190590680</t>
  </si>
  <si>
    <t>160457225</t>
  </si>
  <si>
    <t>190708177</t>
  </si>
  <si>
    <t>190854585</t>
  </si>
  <si>
    <t>190702407</t>
  </si>
  <si>
    <t>190487005</t>
  </si>
  <si>
    <t>190630171</t>
  </si>
  <si>
    <t>190567083</t>
  </si>
  <si>
    <t>190859028</t>
  </si>
  <si>
    <t>190601760</t>
  </si>
  <si>
    <t>170938482</t>
  </si>
  <si>
    <t>190822766</t>
  </si>
  <si>
    <t>190528787</t>
  </si>
  <si>
    <t>190669781</t>
  </si>
  <si>
    <t>190737985</t>
  </si>
  <si>
    <t>190683845</t>
  </si>
  <si>
    <t>190848819</t>
  </si>
  <si>
    <t>190832731</t>
  </si>
  <si>
    <t>190667801</t>
  </si>
  <si>
    <t>190511425</t>
  </si>
  <si>
    <t>190720350</t>
  </si>
  <si>
    <t>190849665</t>
  </si>
  <si>
    <t>190319618</t>
  </si>
  <si>
    <t>190843443</t>
  </si>
  <si>
    <t>190633815</t>
  </si>
  <si>
    <t>170847664</t>
  </si>
  <si>
    <t>190886476</t>
  </si>
  <si>
    <t>190516756</t>
  </si>
  <si>
    <t>190430435</t>
  </si>
  <si>
    <t>190713022</t>
  </si>
  <si>
    <t>190706027</t>
  </si>
  <si>
    <t>190896657</t>
  </si>
  <si>
    <t>190042963</t>
  </si>
  <si>
    <t>190621405</t>
  </si>
  <si>
    <t>190574898</t>
  </si>
  <si>
    <t>190711131</t>
  </si>
  <si>
    <t>190386244</t>
  </si>
  <si>
    <t>190465422</t>
  </si>
  <si>
    <t>190486244</t>
  </si>
  <si>
    <t>180508060</t>
  </si>
  <si>
    <t>190748797</t>
  </si>
  <si>
    <t>190686558</t>
  </si>
  <si>
    <t>190536434</t>
  </si>
  <si>
    <t>190782292</t>
  </si>
  <si>
    <t>190504727</t>
  </si>
  <si>
    <t>190777436</t>
  </si>
  <si>
    <t>190621569</t>
  </si>
  <si>
    <t>190650574</t>
  </si>
  <si>
    <t>190540831</t>
  </si>
  <si>
    <t>190701585</t>
  </si>
  <si>
    <t>190673019</t>
  </si>
  <si>
    <t>190658187</t>
  </si>
  <si>
    <t>190849789</t>
  </si>
  <si>
    <t>100690036</t>
  </si>
  <si>
    <t>190535941</t>
  </si>
  <si>
    <t>190539530</t>
  </si>
  <si>
    <t>190707985</t>
  </si>
  <si>
    <t>190868550</t>
  </si>
  <si>
    <t>190456464</t>
  </si>
  <si>
    <t>190868674</t>
  </si>
  <si>
    <t>190871896</t>
  </si>
  <si>
    <t>190719423</t>
  </si>
  <si>
    <t>190519140</t>
  </si>
  <si>
    <t>190778134</t>
  </si>
  <si>
    <t>190528682</t>
  </si>
  <si>
    <t>190853529</t>
  </si>
  <si>
    <t>190411269</t>
  </si>
  <si>
    <t>101201759</t>
  </si>
  <si>
    <t>190664921</t>
  </si>
  <si>
    <t>190507560</t>
  </si>
  <si>
    <t>171024176</t>
  </si>
  <si>
    <t>190683164</t>
  </si>
  <si>
    <t>190877011</t>
  </si>
  <si>
    <t>190403712</t>
  </si>
  <si>
    <t>190876746</t>
  </si>
  <si>
    <t>190229353</t>
  </si>
  <si>
    <t>190638424</t>
  </si>
  <si>
    <t>190670359</t>
  </si>
  <si>
    <t>190706582</t>
  </si>
  <si>
    <t>190713006</t>
  </si>
  <si>
    <t>190402511</t>
  </si>
  <si>
    <t>170746447</t>
  </si>
  <si>
    <t>190553251</t>
  </si>
  <si>
    <t>190767048</t>
  </si>
  <si>
    <t>180474059</t>
  </si>
  <si>
    <t>190879891</t>
  </si>
  <si>
    <t>180690964</t>
  </si>
  <si>
    <t>190780958</t>
  </si>
  <si>
    <t>171162812</t>
  </si>
  <si>
    <t>190883743</t>
  </si>
  <si>
    <t>190881595</t>
  </si>
  <si>
    <t>190877006</t>
  </si>
  <si>
    <t>190779608</t>
  </si>
  <si>
    <t>190511258</t>
  </si>
  <si>
    <t>190825482</t>
  </si>
  <si>
    <t>190819864</t>
  </si>
  <si>
    <t>190778387</t>
  </si>
  <si>
    <t>190870380</t>
  </si>
  <si>
    <t>190693439</t>
  </si>
  <si>
    <t>190491318</t>
  </si>
  <si>
    <t>190822769</t>
  </si>
  <si>
    <t>190535817</t>
  </si>
  <si>
    <t>190492819</t>
  </si>
  <si>
    <t>190638001</t>
  </si>
  <si>
    <t>190870057</t>
  </si>
  <si>
    <t>190828322</t>
  </si>
  <si>
    <t>190658618</t>
  </si>
  <si>
    <t>190707982</t>
  </si>
  <si>
    <t>190572453</t>
  </si>
  <si>
    <t>190621717</t>
  </si>
  <si>
    <t>190776932</t>
  </si>
  <si>
    <t>190528711</t>
  </si>
  <si>
    <t>190524527</t>
  </si>
  <si>
    <t>190617238</t>
  </si>
  <si>
    <t>190736357</t>
  </si>
  <si>
    <t>190736363</t>
  </si>
  <si>
    <t>190719421</t>
  </si>
  <si>
    <t>190810100</t>
  </si>
  <si>
    <t>190784202</t>
  </si>
  <si>
    <t>190788562</t>
  </si>
  <si>
    <t>190788694</t>
  </si>
  <si>
    <t>190683907</t>
  </si>
  <si>
    <t>190344222</t>
  </si>
  <si>
    <t>190538992</t>
  </si>
  <si>
    <t>190495321</t>
  </si>
  <si>
    <t>190492506</t>
  </si>
  <si>
    <t>190663636</t>
  </si>
  <si>
    <t>190656017</t>
  </si>
  <si>
    <t>190683711</t>
  </si>
  <si>
    <t>190566658</t>
  </si>
  <si>
    <t>190687585</t>
  </si>
  <si>
    <t>190396510</t>
  </si>
  <si>
    <t>190890884</t>
  </si>
  <si>
    <t>190721276</t>
  </si>
  <si>
    <t>190689438</t>
  </si>
  <si>
    <t>190691020</t>
  </si>
  <si>
    <t>190755334</t>
  </si>
  <si>
    <t>190891361</t>
  </si>
  <si>
    <t>190497573</t>
  </si>
  <si>
    <t>190773219</t>
  </si>
  <si>
    <t>190504649</t>
  </si>
  <si>
    <t>190749202</t>
  </si>
  <si>
    <t>190853653</t>
  </si>
  <si>
    <t>190396802</t>
  </si>
  <si>
    <t>190842213</t>
  </si>
  <si>
    <t>190566893</t>
  </si>
  <si>
    <t>190643900</t>
  </si>
  <si>
    <t>190836340</t>
  </si>
  <si>
    <t>190655023</t>
  </si>
  <si>
    <t>190517174</t>
  </si>
  <si>
    <t>190556738</t>
  </si>
  <si>
    <t>190866228</t>
  </si>
  <si>
    <t>190519409</t>
  </si>
  <si>
    <t>190535967</t>
  </si>
  <si>
    <t>190915601</t>
  </si>
  <si>
    <t>190918414</t>
  </si>
  <si>
    <t>190638497</t>
  </si>
  <si>
    <t>0965578798</t>
  </si>
  <si>
    <t>0965597350</t>
  </si>
  <si>
    <t>0963388325</t>
  </si>
  <si>
    <t>0967534105</t>
  </si>
  <si>
    <t>087532107</t>
  </si>
  <si>
    <t>0962233205</t>
  </si>
  <si>
    <t>0717159166</t>
  </si>
  <si>
    <t>0884905562</t>
  </si>
  <si>
    <t>087336317</t>
  </si>
  <si>
    <t>0966751787</t>
  </si>
  <si>
    <t>081744689</t>
  </si>
  <si>
    <t>098561561</t>
  </si>
  <si>
    <t>0964888806</t>
  </si>
  <si>
    <t>0964568277</t>
  </si>
  <si>
    <t>098380224</t>
  </si>
  <si>
    <t>087521313</t>
  </si>
  <si>
    <t>0968670019</t>
  </si>
  <si>
    <t>0967012364</t>
  </si>
  <si>
    <t>087311190</t>
  </si>
  <si>
    <t>087974291</t>
  </si>
  <si>
    <t>0964222242</t>
  </si>
  <si>
    <t>086641022</t>
  </si>
  <si>
    <t>0978937187</t>
  </si>
  <si>
    <t>0977443407</t>
  </si>
  <si>
    <t>0977930384</t>
  </si>
  <si>
    <t>060331688</t>
  </si>
  <si>
    <t>0962187413</t>
  </si>
  <si>
    <t>093262122</t>
  </si>
  <si>
    <t>0979265795</t>
  </si>
  <si>
    <t>069733407</t>
  </si>
  <si>
    <t>0966760318</t>
  </si>
  <si>
    <t>0974022407</t>
  </si>
  <si>
    <t>0966855476</t>
  </si>
  <si>
    <t>086979724</t>
  </si>
  <si>
    <t>010306116</t>
  </si>
  <si>
    <t>0977609876</t>
  </si>
  <si>
    <t>0964031414</t>
  </si>
  <si>
    <t>0973920224</t>
  </si>
  <si>
    <t>0968235184</t>
  </si>
  <si>
    <t>087673192</t>
  </si>
  <si>
    <t>0962200547</t>
  </si>
  <si>
    <t>078907212</t>
  </si>
  <si>
    <t>0965696976</t>
  </si>
  <si>
    <t>0977165676</t>
  </si>
  <si>
    <t>069639930</t>
  </si>
  <si>
    <t>086245905</t>
  </si>
  <si>
    <t>078517104</t>
  </si>
  <si>
    <t>0968090604</t>
  </si>
  <si>
    <t>0967472619</t>
  </si>
  <si>
    <t>0967047299</t>
  </si>
  <si>
    <t>0968344592</t>
  </si>
  <si>
    <t>087278614</t>
  </si>
  <si>
    <t>081585851</t>
  </si>
  <si>
    <t>0966507766</t>
  </si>
  <si>
    <t>0882088383</t>
  </si>
  <si>
    <t>087988483</t>
  </si>
  <si>
    <t>081676728</t>
  </si>
  <si>
    <t>070919110</t>
  </si>
  <si>
    <t>0965904753</t>
  </si>
  <si>
    <t>0965854552</t>
  </si>
  <si>
    <t>069556977</t>
  </si>
  <si>
    <t>0974584304</t>
  </si>
  <si>
    <t>0974579110</t>
  </si>
  <si>
    <t>081606107</t>
  </si>
  <si>
    <t>086301129</t>
  </si>
  <si>
    <t>0967666165</t>
  </si>
  <si>
    <t>015480979</t>
  </si>
  <si>
    <t>0965703116</t>
  </si>
  <si>
    <t>069292414</t>
  </si>
  <si>
    <t>015699561</t>
  </si>
  <si>
    <t>0967717760</t>
  </si>
  <si>
    <t>0882141602</t>
  </si>
  <si>
    <t>0969031266</t>
  </si>
  <si>
    <t>0962763933</t>
  </si>
  <si>
    <t>061261707</t>
  </si>
  <si>
    <t>069715126</t>
  </si>
  <si>
    <t>0965001935</t>
  </si>
  <si>
    <t>0962764064</t>
  </si>
  <si>
    <t>098986757</t>
  </si>
  <si>
    <t>081530982</t>
  </si>
  <si>
    <t>093595200</t>
  </si>
  <si>
    <t>016395640</t>
  </si>
  <si>
    <t>086708092</t>
  </si>
  <si>
    <t>0965635879</t>
  </si>
  <si>
    <t>070692602</t>
  </si>
  <si>
    <t>067983856</t>
  </si>
  <si>
    <t>0969454561</t>
  </si>
  <si>
    <t>0976750902</t>
  </si>
  <si>
    <t>060336924</t>
  </si>
  <si>
    <t>098986929</t>
  </si>
  <si>
    <t>0967990691</t>
  </si>
  <si>
    <t>0963293500</t>
  </si>
  <si>
    <t>017319687</t>
  </si>
  <si>
    <t>010346722</t>
  </si>
  <si>
    <t>081349507</t>
  </si>
  <si>
    <t>0963968271</t>
  </si>
  <si>
    <t>070223156</t>
  </si>
  <si>
    <t>0966084023</t>
  </si>
  <si>
    <t>0962289267</t>
  </si>
  <si>
    <t>0888836167</t>
  </si>
  <si>
    <t>0977879066</t>
  </si>
  <si>
    <t>086865686</t>
  </si>
  <si>
    <t>015489639</t>
  </si>
  <si>
    <t>0977896113</t>
  </si>
  <si>
    <t>0963587948</t>
  </si>
  <si>
    <t>0965687857</t>
  </si>
  <si>
    <t>0974073508</t>
  </si>
  <si>
    <t>0965359986</t>
  </si>
  <si>
    <t>0977075661</t>
  </si>
  <si>
    <t>0965945442</t>
  </si>
  <si>
    <t>0965474408</t>
  </si>
  <si>
    <t>0974801997</t>
  </si>
  <si>
    <t>0976561259</t>
  </si>
  <si>
    <t>086334440</t>
  </si>
  <si>
    <t>070683787</t>
  </si>
  <si>
    <t>0884968726</t>
  </si>
  <si>
    <t>0964856480</t>
  </si>
  <si>
    <t>0966951669</t>
  </si>
  <si>
    <t>0887991125</t>
  </si>
  <si>
    <t>0968096146</t>
  </si>
  <si>
    <t>069675042</t>
  </si>
  <si>
    <t>0977305649</t>
  </si>
  <si>
    <t>0979280790</t>
  </si>
  <si>
    <t>090555141</t>
  </si>
  <si>
    <t>069294308</t>
  </si>
  <si>
    <t>0974594962</t>
  </si>
  <si>
    <t>0978933694</t>
  </si>
  <si>
    <t>0962340845</t>
  </si>
  <si>
    <t>0978961994</t>
  </si>
  <si>
    <t>069630770</t>
  </si>
  <si>
    <t>068668092</t>
  </si>
  <si>
    <t>069785400</t>
  </si>
  <si>
    <t>092693908</t>
  </si>
  <si>
    <t>060520688</t>
  </si>
  <si>
    <t>0962078774</t>
  </si>
  <si>
    <t>0963522115</t>
  </si>
  <si>
    <t>0887886581</t>
  </si>
  <si>
    <t>015919185</t>
  </si>
  <si>
    <t>093575467</t>
  </si>
  <si>
    <t>090380101</t>
  </si>
  <si>
    <t>086635029</t>
  </si>
  <si>
    <t>0964041655</t>
  </si>
  <si>
    <t>0962475207</t>
  </si>
  <si>
    <t>0963519718</t>
  </si>
  <si>
    <t>0968055603</t>
  </si>
  <si>
    <t>015392051</t>
  </si>
  <si>
    <t>087989876</t>
  </si>
  <si>
    <t>093505347</t>
  </si>
  <si>
    <t>0979405816</t>
  </si>
  <si>
    <t>090627470</t>
  </si>
  <si>
    <t>060569031</t>
  </si>
  <si>
    <t>015841823</t>
  </si>
  <si>
    <t>0975184581</t>
  </si>
  <si>
    <t>0978139955</t>
  </si>
  <si>
    <t>0975429257</t>
  </si>
  <si>
    <t>0979290384</t>
  </si>
  <si>
    <t>0884914813</t>
  </si>
  <si>
    <t>0716161150</t>
  </si>
  <si>
    <t>0972303929</t>
  </si>
  <si>
    <t>016850671</t>
  </si>
  <si>
    <t>069740322</t>
  </si>
  <si>
    <t>090869047</t>
  </si>
  <si>
    <t>0967570619</t>
  </si>
  <si>
    <t>0969328234</t>
  </si>
  <si>
    <t>0889807662</t>
  </si>
  <si>
    <t>0966239112</t>
  </si>
  <si>
    <t>0884827207</t>
  </si>
  <si>
    <t>0968816647</t>
  </si>
  <si>
    <t>015942370</t>
  </si>
  <si>
    <t>0882278567</t>
  </si>
  <si>
    <t>0964948433</t>
  </si>
  <si>
    <t>0889654155</t>
  </si>
  <si>
    <t>017563826</t>
  </si>
  <si>
    <t>0887991269</t>
  </si>
  <si>
    <t>0969462396</t>
  </si>
  <si>
    <t>0883113729</t>
  </si>
  <si>
    <t>081963945</t>
  </si>
  <si>
    <t>0887998091</t>
  </si>
  <si>
    <t>0967963879</t>
  </si>
  <si>
    <t>0965036151</t>
  </si>
  <si>
    <t>060922498</t>
  </si>
  <si>
    <t>0962661249</t>
  </si>
  <si>
    <t>099610784</t>
  </si>
  <si>
    <t>0965145489</t>
  </si>
  <si>
    <t>0965860044</t>
  </si>
  <si>
    <t>017722442</t>
  </si>
  <si>
    <t>016494935</t>
  </si>
  <si>
    <t>0964849097</t>
  </si>
  <si>
    <t>0962237087</t>
  </si>
  <si>
    <t>0888270505</t>
  </si>
  <si>
    <t>0962944060</t>
  </si>
  <si>
    <t>078545031</t>
  </si>
  <si>
    <t>087215714</t>
  </si>
  <si>
    <t>0962124372</t>
  </si>
  <si>
    <t>0966071450</t>
  </si>
  <si>
    <t>0966891593</t>
  </si>
  <si>
    <t>0963383836</t>
  </si>
  <si>
    <t>0966394373</t>
  </si>
  <si>
    <t>010494937</t>
  </si>
  <si>
    <t>0762065132</t>
  </si>
  <si>
    <t>0965200408</t>
  </si>
  <si>
    <t>0964705259</t>
  </si>
  <si>
    <t>0966121982</t>
  </si>
  <si>
    <t>0963102027</t>
  </si>
  <si>
    <t>0884099651</t>
  </si>
  <si>
    <t>0967424646</t>
  </si>
  <si>
    <t>0966920928</t>
  </si>
  <si>
    <t>0977873158</t>
  </si>
  <si>
    <t>015489947</t>
  </si>
  <si>
    <t>016308722</t>
  </si>
  <si>
    <t>086245042</t>
  </si>
  <si>
    <t>0964440464</t>
  </si>
  <si>
    <t>0966274568</t>
  </si>
  <si>
    <t>0979860178</t>
  </si>
  <si>
    <t>086879933</t>
  </si>
  <si>
    <t>0965719066</t>
  </si>
  <si>
    <t>0968378331</t>
  </si>
  <si>
    <t>061292939</t>
  </si>
  <si>
    <t>066741744</t>
  </si>
  <si>
    <t>0966545785</t>
  </si>
  <si>
    <t>060265050</t>
  </si>
  <si>
    <t>0974215464</t>
  </si>
  <si>
    <t>0966593563</t>
  </si>
  <si>
    <t>086458738</t>
  </si>
  <si>
    <t>081645242</t>
  </si>
  <si>
    <t>0967375687</t>
  </si>
  <si>
    <t>0969135523</t>
  </si>
  <si>
    <t>089625627</t>
  </si>
  <si>
    <t>0973714708</t>
  </si>
  <si>
    <t>0962870004</t>
  </si>
  <si>
    <t>010818180</t>
  </si>
  <si>
    <t>093696930</t>
  </si>
  <si>
    <t>0888657665</t>
  </si>
  <si>
    <t>0963588611</t>
  </si>
  <si>
    <t>093507815</t>
  </si>
  <si>
    <t>0886774469</t>
  </si>
  <si>
    <t>093984295</t>
  </si>
  <si>
    <t>077308713</t>
  </si>
  <si>
    <t>0967273912</t>
  </si>
  <si>
    <t>0979284835</t>
  </si>
  <si>
    <t>070702692</t>
  </si>
  <si>
    <t>068891473</t>
  </si>
  <si>
    <t>087556645</t>
  </si>
  <si>
    <t>0969427019</t>
  </si>
  <si>
    <t>0969830459</t>
  </si>
  <si>
    <t>012295375</t>
  </si>
  <si>
    <t>0885853083</t>
  </si>
  <si>
    <t>0965249911</t>
  </si>
  <si>
    <t>0887556074</t>
  </si>
  <si>
    <t>0967376171</t>
  </si>
  <si>
    <t>0966161386</t>
  </si>
  <si>
    <t>086997237</t>
  </si>
  <si>
    <t>093760527</t>
  </si>
  <si>
    <t>0977745367</t>
  </si>
  <si>
    <t>081479551</t>
  </si>
  <si>
    <t>016786718</t>
  </si>
  <si>
    <t>069846077</t>
  </si>
  <si>
    <t>0886609203</t>
  </si>
  <si>
    <t>087436766</t>
  </si>
  <si>
    <t>069528219</t>
  </si>
  <si>
    <t>068608707</t>
  </si>
  <si>
    <t>093848371</t>
  </si>
  <si>
    <t>0965615815</t>
  </si>
  <si>
    <t>0976900279</t>
  </si>
  <si>
    <t>087923799</t>
  </si>
  <si>
    <t>0974689808</t>
  </si>
  <si>
    <t>0978776719</t>
  </si>
  <si>
    <t>085488277</t>
  </si>
  <si>
    <t>0966411890</t>
  </si>
  <si>
    <t>0978538730</t>
  </si>
  <si>
    <t>069238467</t>
  </si>
  <si>
    <t>087878605</t>
  </si>
  <si>
    <t>0963672196</t>
  </si>
  <si>
    <t>087864885</t>
  </si>
  <si>
    <t>0969363957</t>
  </si>
  <si>
    <t>0962524800</t>
  </si>
  <si>
    <t>0975081782</t>
  </si>
  <si>
    <t>0969370968</t>
  </si>
  <si>
    <t>086214952</t>
  </si>
  <si>
    <t>069473358</t>
  </si>
  <si>
    <t>0967151264</t>
  </si>
  <si>
    <t>069535207</t>
  </si>
  <si>
    <t>0716787829</t>
  </si>
  <si>
    <t>0963640924</t>
  </si>
  <si>
    <t>0974762650</t>
  </si>
  <si>
    <t>0979237927</t>
  </si>
  <si>
    <t>087226106</t>
  </si>
  <si>
    <t>092496287</t>
  </si>
  <si>
    <t>0969675217</t>
  </si>
  <si>
    <t>016403374</t>
  </si>
  <si>
    <t>077372489</t>
  </si>
  <si>
    <t>093345990</t>
  </si>
  <si>
    <t>016643048</t>
  </si>
  <si>
    <t>0966370657</t>
  </si>
  <si>
    <t>081426357</t>
  </si>
  <si>
    <t>0886527570</t>
  </si>
  <si>
    <t>069720370</t>
  </si>
  <si>
    <t>0979278827</t>
  </si>
  <si>
    <t>095767759</t>
  </si>
  <si>
    <t>081919169</t>
  </si>
  <si>
    <t>069567704</t>
  </si>
  <si>
    <t>0967503171</t>
  </si>
  <si>
    <t>0963994865</t>
  </si>
  <si>
    <t>0965361267</t>
  </si>
  <si>
    <t>085722609</t>
  </si>
  <si>
    <t>081720224</t>
  </si>
  <si>
    <t>0965216421</t>
  </si>
  <si>
    <t>0978837498</t>
  </si>
  <si>
    <t>0969180838</t>
  </si>
  <si>
    <t>0968093797</t>
  </si>
  <si>
    <t>069513754</t>
  </si>
  <si>
    <t>087826348</t>
  </si>
  <si>
    <t>060554023</t>
  </si>
  <si>
    <t>0966145401</t>
  </si>
  <si>
    <t>060810025</t>
  </si>
  <si>
    <t>0974148958</t>
  </si>
  <si>
    <t>0979279368</t>
  </si>
  <si>
    <t>0965225926</t>
  </si>
  <si>
    <t>081707489</t>
  </si>
  <si>
    <t>0966525985</t>
  </si>
  <si>
    <t>0887117985</t>
  </si>
  <si>
    <t>060208892</t>
  </si>
  <si>
    <t>0888284782</t>
  </si>
  <si>
    <t>068366164</t>
  </si>
  <si>
    <t>069515707</t>
  </si>
  <si>
    <t>0719992769</t>
  </si>
  <si>
    <t>015673756</t>
  </si>
  <si>
    <t>093741773</t>
  </si>
  <si>
    <t>0972832620</t>
  </si>
  <si>
    <t>0883014440</t>
  </si>
  <si>
    <t>070403049</t>
  </si>
  <si>
    <t>0979510021</t>
  </si>
  <si>
    <t>0965026609</t>
  </si>
  <si>
    <t>098818154</t>
  </si>
  <si>
    <t>0965356385</t>
  </si>
  <si>
    <t>0882247907</t>
  </si>
  <si>
    <t>0974592718</t>
  </si>
  <si>
    <t>0972917738</t>
  </si>
  <si>
    <t>087831052</t>
  </si>
  <si>
    <t>016403952</t>
  </si>
  <si>
    <t>066523269</t>
  </si>
  <si>
    <t>0968358437</t>
  </si>
  <si>
    <t>0965312585</t>
  </si>
  <si>
    <t>086302369</t>
  </si>
  <si>
    <t>0975383537</t>
  </si>
  <si>
    <t>081514574</t>
  </si>
  <si>
    <t>0969940609</t>
  </si>
  <si>
    <t>0967403460</t>
  </si>
  <si>
    <t>098384894</t>
  </si>
  <si>
    <t>078456509</t>
  </si>
  <si>
    <t>087714797</t>
  </si>
  <si>
    <t>069919187</t>
  </si>
  <si>
    <t>070969695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</si>
  <si>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</si>
  <si>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</si>
  <si>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</si>
  <si>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</si>
  <si>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រយៈពេលព្យួរកិច្ចសន្យាការងារ ៥១ថ្ងៃ ចាប់ពីថ្ងៃទី០១ ខែមិថុនា ឆ្នាំ២០២០ ដល់ថ្ងៃទី២១ ខែកក្កដា ឆ្នាំ២០២០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</si>
  <si>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</si>
  <si>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</si>
  <si>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លេខអត្តសញ្ញាណ
ប័ណ្ណសញ្ជាតិខ្មែរ</t>
  </si>
  <si>
    <t>បានបញ្ចប់ត្រឹមលេខរៀងថ្មីទី 365 ឈ្មោះ  ភឹម សុខជា (ស្រីចំនួន 272 នាក់) ក្នុងនោះ
- ទទួលបានប្រាក់ឧបត្ថម្ភចំនួន 353 នាក់ (ស្រី 262 នាក់)
- មិនទទួលបានប្រាក់ឧបត្ថម្ភចំនួន 12 នាក់ (ស្រី 10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</si>
  <si>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ធី.ខេ ហ្គាមេន ស៊ីសុផុន ( ធី.ខេ ហ្គាមេន ស៊ីសុផុន)  </t>
    </r>
    <r>
      <rPr>
        <sz val="11"/>
        <rFont val="Khmer OS Muol"/>
      </rPr>
      <t>សកម្មភាពអាជីវកម្ម  កាត់ដេរ</t>
    </r>
    <r>
      <rPr>
        <sz val="11"/>
        <color rgb="FF000000"/>
        <rFont val="Khmer OS Muol"/>
      </rPr>
      <t xml:space="preserve">
អាសយដ្ឋាន  ភូមិ ដីឡូត៍ សង្កាត់ ទឹកថ្លា ក្រុង សិរីសោភ័ណ ខេត្ត បន្ទាយមានជ័យ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</si>
</sst>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10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1" fillId="10" borderId="9" xfId="0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9" borderId="10" xfId="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2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2" fontId="19" fillId="0" borderId="10" xfId="0" applyNumberFormat="1" applyFont="1" applyFill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8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0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22" fillId="0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wrapText="1"/>
    </xf>
    <xf numFmtId="49" fontId="22" fillId="0" borderId="16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23" fillId="0" borderId="14" xfId="0" applyFont="1" applyFill="1" applyBorder="1" applyAlignment="1" applyProtection="1">
      <alignment vertical="center"/>
    </xf>
    <xf numFmtId="49" fontId="22" fillId="0" borderId="14" xfId="0" applyNumberFormat="1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49" fontId="22" fillId="0" borderId="14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top" wrapText="1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5"/>
  <sheetViews>
    <sheetView zoomScaleNormal="100" zoomScaleSheetLayoutView="100" workbookViewId="0">
      <selection sqref="A1:I1"/>
    </sheetView>
  </sheetViews>
  <sheetFormatPr defaultRowHeight="23" x14ac:dyDescent="0.95"/>
  <cols>
    <col min="1" max="1" width="6" customWidth="1"/>
    <col min="2" max="2" width="15.5" customWidth="1"/>
    <col min="3" max="3" width="4" customWidth="1"/>
    <col min="4" max="4" width="12" customWidth="1"/>
    <col min="5" max="5" width="15.33203125" customWidth="1"/>
    <col min="6" max="6" width="23" style="1" customWidth="1"/>
    <col min="7" max="7" width="17" style="15" customWidth="1"/>
    <col min="8" max="8" width="17" style="1" customWidth="1"/>
    <col min="9" max="9" width="15" customWidth="1"/>
  </cols>
  <sheetData>
    <row r="1" spans="1:9" ht="160" customHeight="1" x14ac:dyDescent="0.95">
      <c r="A1" s="91" t="s">
        <v>0</v>
      </c>
      <c r="B1" s="92"/>
      <c r="C1" s="92"/>
      <c r="D1" s="92"/>
      <c r="E1" s="92"/>
      <c r="F1" s="92"/>
      <c r="G1" s="92"/>
      <c r="H1" s="92"/>
      <c r="I1" s="92"/>
    </row>
    <row r="2" spans="1:9" ht="70" customHeight="1" x14ac:dyDescent="0.9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14" t="s">
        <v>7</v>
      </c>
      <c r="H2" s="2" t="s">
        <v>8</v>
      </c>
      <c r="I2" s="2" t="s">
        <v>9</v>
      </c>
    </row>
    <row r="3" spans="1:9" ht="45.75" customHeight="1" x14ac:dyDescent="0.95">
      <c r="A3" s="3">
        <v>1</v>
      </c>
      <c r="B3" s="3" t="s">
        <v>10</v>
      </c>
      <c r="C3" s="3" t="s">
        <v>11</v>
      </c>
      <c r="D3" s="6" t="s">
        <v>12</v>
      </c>
      <c r="E3" s="2" t="s">
        <v>910</v>
      </c>
      <c r="F3" s="5" t="s">
        <v>13</v>
      </c>
      <c r="G3" s="12">
        <v>190511331</v>
      </c>
      <c r="H3" s="7" t="s">
        <v>943</v>
      </c>
      <c r="I3" s="3"/>
    </row>
    <row r="4" spans="1:9" ht="45.75" customHeight="1" x14ac:dyDescent="0.95">
      <c r="A4" s="3">
        <v>2</v>
      </c>
      <c r="B4" s="3" t="s">
        <v>14</v>
      </c>
      <c r="C4" s="3" t="s">
        <v>15</v>
      </c>
      <c r="D4" s="6">
        <v>30053</v>
      </c>
      <c r="E4" s="2" t="s">
        <v>911</v>
      </c>
      <c r="F4" s="5" t="s">
        <v>16</v>
      </c>
      <c r="G4" s="12">
        <v>190518419</v>
      </c>
      <c r="H4" s="7" t="s">
        <v>944</v>
      </c>
      <c r="I4" s="3"/>
    </row>
    <row r="5" spans="1:9" ht="45.75" customHeight="1" x14ac:dyDescent="0.95">
      <c r="A5" s="3">
        <v>3</v>
      </c>
      <c r="B5" s="3" t="s">
        <v>17</v>
      </c>
      <c r="C5" s="3" t="s">
        <v>15</v>
      </c>
      <c r="D5" s="6">
        <v>32940</v>
      </c>
      <c r="E5" s="2" t="s">
        <v>912</v>
      </c>
      <c r="F5" s="5" t="s">
        <v>18</v>
      </c>
      <c r="G5" s="12">
        <v>190511328</v>
      </c>
      <c r="H5" s="7" t="s">
        <v>945</v>
      </c>
      <c r="I5" s="3"/>
    </row>
    <row r="6" spans="1:9" ht="45.75" customHeight="1" x14ac:dyDescent="0.95">
      <c r="A6" s="3">
        <v>4</v>
      </c>
      <c r="B6" s="3" t="s">
        <v>19</v>
      </c>
      <c r="C6" s="3" t="s">
        <v>15</v>
      </c>
      <c r="D6" s="6">
        <v>33136</v>
      </c>
      <c r="E6" s="2" t="s">
        <v>913</v>
      </c>
      <c r="F6" s="5" t="s">
        <v>20</v>
      </c>
      <c r="G6" s="12">
        <v>190511373</v>
      </c>
      <c r="H6" s="7" t="s">
        <v>946</v>
      </c>
      <c r="I6" s="3"/>
    </row>
    <row r="7" spans="1:9" ht="45.75" customHeight="1" x14ac:dyDescent="0.95">
      <c r="A7" s="3">
        <v>5</v>
      </c>
      <c r="B7" s="3" t="s">
        <v>21</v>
      </c>
      <c r="C7" s="3" t="s">
        <v>15</v>
      </c>
      <c r="D7" s="6">
        <v>29928</v>
      </c>
      <c r="E7" s="2" t="s">
        <v>914</v>
      </c>
      <c r="F7" s="5" t="s">
        <v>22</v>
      </c>
      <c r="G7" s="12">
        <v>190657887</v>
      </c>
      <c r="H7" s="7" t="s">
        <v>947</v>
      </c>
      <c r="I7" s="3"/>
    </row>
    <row r="8" spans="1:9" ht="45.75" customHeight="1" x14ac:dyDescent="0.95">
      <c r="A8" s="3">
        <v>6</v>
      </c>
      <c r="B8" s="3" t="s">
        <v>23</v>
      </c>
      <c r="C8" s="3" t="s">
        <v>15</v>
      </c>
      <c r="D8" s="6">
        <v>32692</v>
      </c>
      <c r="E8" s="2" t="s">
        <v>914</v>
      </c>
      <c r="F8" s="5" t="s">
        <v>24</v>
      </c>
      <c r="G8" s="12">
        <v>190691431</v>
      </c>
      <c r="H8" s="7" t="s">
        <v>948</v>
      </c>
      <c r="I8" s="3"/>
    </row>
    <row r="9" spans="1:9" ht="45.75" customHeight="1" x14ac:dyDescent="0.95">
      <c r="A9" s="3">
        <v>7</v>
      </c>
      <c r="B9" s="3" t="s">
        <v>25</v>
      </c>
      <c r="C9" s="3" t="s">
        <v>15</v>
      </c>
      <c r="D9" s="6">
        <v>30912</v>
      </c>
      <c r="E9" s="2" t="s">
        <v>915</v>
      </c>
      <c r="F9" s="5" t="s">
        <v>26</v>
      </c>
      <c r="G9" s="12">
        <v>190721253</v>
      </c>
      <c r="H9" s="7" t="s">
        <v>949</v>
      </c>
      <c r="I9" s="3"/>
    </row>
    <row r="10" spans="1:9" ht="45.75" customHeight="1" x14ac:dyDescent="0.95">
      <c r="A10" s="3">
        <v>8</v>
      </c>
      <c r="B10" s="3" t="s">
        <v>27</v>
      </c>
      <c r="C10" s="3" t="s">
        <v>15</v>
      </c>
      <c r="D10" s="6" t="s">
        <v>28</v>
      </c>
      <c r="E10" s="2" t="s">
        <v>916</v>
      </c>
      <c r="F10" s="5" t="s">
        <v>29</v>
      </c>
      <c r="G10" s="12">
        <v>190192731</v>
      </c>
      <c r="H10" s="7" t="s">
        <v>950</v>
      </c>
      <c r="I10" s="3"/>
    </row>
    <row r="11" spans="1:9" ht="45.75" customHeight="1" x14ac:dyDescent="0.95">
      <c r="A11" s="3">
        <v>9</v>
      </c>
      <c r="B11" s="3" t="s">
        <v>30</v>
      </c>
      <c r="C11" s="3" t="s">
        <v>11</v>
      </c>
      <c r="D11" s="6" t="s">
        <v>31</v>
      </c>
      <c r="E11" s="2" t="s">
        <v>917</v>
      </c>
      <c r="F11" s="5" t="s">
        <v>32</v>
      </c>
      <c r="G11" s="12">
        <v>200198417</v>
      </c>
      <c r="H11" s="7" t="s">
        <v>951</v>
      </c>
      <c r="I11" s="3"/>
    </row>
    <row r="12" spans="1:9" ht="45.75" customHeight="1" x14ac:dyDescent="0.95">
      <c r="A12" s="3">
        <v>10</v>
      </c>
      <c r="B12" s="3" t="s">
        <v>33</v>
      </c>
      <c r="C12" s="3" t="s">
        <v>15</v>
      </c>
      <c r="D12" s="6" t="s">
        <v>34</v>
      </c>
      <c r="E12" s="2" t="s">
        <v>918</v>
      </c>
      <c r="F12" s="5" t="s">
        <v>35</v>
      </c>
      <c r="G12" s="12">
        <v>190575878</v>
      </c>
      <c r="H12" s="7" t="s">
        <v>952</v>
      </c>
      <c r="I12" s="3"/>
    </row>
    <row r="13" spans="1:9" ht="45.75" customHeight="1" x14ac:dyDescent="0.95">
      <c r="A13" s="3">
        <v>11</v>
      </c>
      <c r="B13" s="3" t="s">
        <v>36</v>
      </c>
      <c r="C13" s="3" t="s">
        <v>15</v>
      </c>
      <c r="D13" s="6" t="s">
        <v>37</v>
      </c>
      <c r="E13" s="2" t="s">
        <v>914</v>
      </c>
      <c r="F13" s="5" t="s">
        <v>38</v>
      </c>
      <c r="G13" s="12">
        <v>190703288</v>
      </c>
      <c r="H13" s="7" t="s">
        <v>953</v>
      </c>
      <c r="I13" s="3"/>
    </row>
    <row r="14" spans="1:9" ht="45.75" customHeight="1" x14ac:dyDescent="0.95">
      <c r="A14" s="3">
        <v>12</v>
      </c>
      <c r="B14" s="3" t="s">
        <v>39</v>
      </c>
      <c r="C14" s="3" t="s">
        <v>15</v>
      </c>
      <c r="D14" s="6" t="s">
        <v>40</v>
      </c>
      <c r="E14" s="2" t="s">
        <v>915</v>
      </c>
      <c r="F14" s="5" t="s">
        <v>41</v>
      </c>
      <c r="G14" s="12">
        <v>190638422</v>
      </c>
      <c r="H14" s="7" t="s">
        <v>954</v>
      </c>
      <c r="I14" s="3"/>
    </row>
    <row r="15" spans="1:9" ht="45.75" customHeight="1" x14ac:dyDescent="0.95">
      <c r="A15" s="3">
        <v>13</v>
      </c>
      <c r="B15" s="3" t="s">
        <v>42</v>
      </c>
      <c r="C15" s="3" t="s">
        <v>15</v>
      </c>
      <c r="D15" s="6" t="s">
        <v>43</v>
      </c>
      <c r="E15" s="2" t="s">
        <v>916</v>
      </c>
      <c r="F15" s="5" t="s">
        <v>44</v>
      </c>
      <c r="G15" s="12">
        <v>190524596</v>
      </c>
      <c r="H15" s="7" t="s">
        <v>955</v>
      </c>
      <c r="I15" s="3"/>
    </row>
    <row r="16" spans="1:9" ht="45.75" customHeight="1" x14ac:dyDescent="0.95">
      <c r="A16" s="3">
        <v>14</v>
      </c>
      <c r="B16" s="3" t="s">
        <v>45</v>
      </c>
      <c r="C16" s="3" t="s">
        <v>15</v>
      </c>
      <c r="D16" s="6" t="s">
        <v>46</v>
      </c>
      <c r="E16" s="2" t="s">
        <v>919</v>
      </c>
      <c r="F16" s="5" t="s">
        <v>47</v>
      </c>
      <c r="G16" s="12">
        <v>190863278</v>
      </c>
      <c r="H16" s="7" t="s">
        <v>956</v>
      </c>
      <c r="I16" s="3"/>
    </row>
    <row r="17" spans="1:9" ht="45.75" customHeight="1" x14ac:dyDescent="0.95">
      <c r="A17" s="3">
        <v>15</v>
      </c>
      <c r="B17" s="3" t="s">
        <v>48</v>
      </c>
      <c r="C17" s="3" t="s">
        <v>15</v>
      </c>
      <c r="D17" s="6" t="s">
        <v>49</v>
      </c>
      <c r="E17" s="2" t="s">
        <v>914</v>
      </c>
      <c r="F17" s="5" t="s">
        <v>50</v>
      </c>
      <c r="G17" s="12">
        <v>190656039</v>
      </c>
      <c r="H17" s="7" t="s">
        <v>957</v>
      </c>
      <c r="I17" s="3"/>
    </row>
    <row r="18" spans="1:9" ht="45.75" customHeight="1" x14ac:dyDescent="0.95">
      <c r="A18" s="3">
        <v>16</v>
      </c>
      <c r="B18" s="3" t="s">
        <v>51</v>
      </c>
      <c r="C18" s="3" t="s">
        <v>15</v>
      </c>
      <c r="D18" s="6" t="s">
        <v>52</v>
      </c>
      <c r="E18" s="2" t="s">
        <v>920</v>
      </c>
      <c r="F18" s="5" t="s">
        <v>53</v>
      </c>
      <c r="G18" s="12">
        <v>190650601</v>
      </c>
      <c r="H18" s="7" t="s">
        <v>958</v>
      </c>
      <c r="I18" s="3"/>
    </row>
    <row r="19" spans="1:9" ht="45.75" customHeight="1" x14ac:dyDescent="0.95">
      <c r="A19" s="3">
        <v>17</v>
      </c>
      <c r="B19" s="3" t="s">
        <v>54</v>
      </c>
      <c r="C19" s="3" t="s">
        <v>15</v>
      </c>
      <c r="D19" s="6" t="s">
        <v>55</v>
      </c>
      <c r="E19" s="2" t="s">
        <v>916</v>
      </c>
      <c r="F19" s="5" t="s">
        <v>56</v>
      </c>
      <c r="G19" s="12">
        <v>190825672</v>
      </c>
      <c r="H19" s="7" t="s">
        <v>959</v>
      </c>
      <c r="I19" s="3"/>
    </row>
    <row r="20" spans="1:9" ht="45.75" customHeight="1" x14ac:dyDescent="0.95">
      <c r="A20" s="3">
        <v>18</v>
      </c>
      <c r="B20" s="3" t="s">
        <v>57</v>
      </c>
      <c r="C20" s="3" t="s">
        <v>15</v>
      </c>
      <c r="D20" s="6" t="s">
        <v>58</v>
      </c>
      <c r="E20" s="2" t="s">
        <v>916</v>
      </c>
      <c r="F20" s="5" t="s">
        <v>59</v>
      </c>
      <c r="G20" s="12">
        <v>190838170</v>
      </c>
      <c r="H20" s="7" t="s">
        <v>960</v>
      </c>
      <c r="I20" s="3"/>
    </row>
    <row r="21" spans="1:9" ht="45.75" customHeight="1" x14ac:dyDescent="0.95">
      <c r="A21" s="3">
        <v>19</v>
      </c>
      <c r="B21" s="3" t="s">
        <v>60</v>
      </c>
      <c r="C21" s="3" t="s">
        <v>15</v>
      </c>
      <c r="D21" s="6" t="s">
        <v>61</v>
      </c>
      <c r="E21" s="2" t="s">
        <v>919</v>
      </c>
      <c r="F21" s="5" t="s">
        <v>62</v>
      </c>
      <c r="G21" s="12">
        <v>190754981</v>
      </c>
      <c r="H21" s="7" t="s">
        <v>961</v>
      </c>
      <c r="I21" s="3"/>
    </row>
    <row r="22" spans="1:9" ht="45.75" customHeight="1" x14ac:dyDescent="0.95">
      <c r="A22" s="3">
        <v>20</v>
      </c>
      <c r="B22" s="3" t="s">
        <v>63</v>
      </c>
      <c r="C22" s="3" t="s">
        <v>15</v>
      </c>
      <c r="D22" s="6" t="s">
        <v>64</v>
      </c>
      <c r="E22" s="2" t="s">
        <v>921</v>
      </c>
      <c r="F22" s="5" t="s">
        <v>65</v>
      </c>
      <c r="G22" s="12">
        <v>190701191</v>
      </c>
      <c r="H22" s="7" t="s">
        <v>962</v>
      </c>
      <c r="I22" s="3"/>
    </row>
    <row r="23" spans="1:9" ht="45.75" customHeight="1" x14ac:dyDescent="0.95">
      <c r="A23" s="3">
        <v>21</v>
      </c>
      <c r="B23" s="3" t="s">
        <v>66</v>
      </c>
      <c r="C23" s="3" t="s">
        <v>15</v>
      </c>
      <c r="D23" s="6" t="s">
        <v>67</v>
      </c>
      <c r="E23" s="2" t="s">
        <v>922</v>
      </c>
      <c r="F23" s="5" t="s">
        <v>68</v>
      </c>
      <c r="G23" s="12">
        <v>190618110</v>
      </c>
      <c r="H23" s="7" t="s">
        <v>963</v>
      </c>
      <c r="I23" s="3"/>
    </row>
    <row r="24" spans="1:9" ht="45.75" customHeight="1" x14ac:dyDescent="0.95">
      <c r="A24" s="3">
        <v>22</v>
      </c>
      <c r="B24" s="3" t="s">
        <v>69</v>
      </c>
      <c r="C24" s="3" t="s">
        <v>15</v>
      </c>
      <c r="D24" s="6" t="s">
        <v>70</v>
      </c>
      <c r="E24" s="2" t="s">
        <v>913</v>
      </c>
      <c r="F24" s="5" t="s">
        <v>71</v>
      </c>
      <c r="G24" s="12">
        <v>190674770</v>
      </c>
      <c r="H24" s="7" t="s">
        <v>964</v>
      </c>
      <c r="I24" s="3"/>
    </row>
    <row r="25" spans="1:9" ht="45.75" customHeight="1" x14ac:dyDescent="0.95">
      <c r="A25" s="3">
        <v>23</v>
      </c>
      <c r="B25" s="3" t="s">
        <v>72</v>
      </c>
      <c r="C25" s="3" t="s">
        <v>15</v>
      </c>
      <c r="D25" s="6" t="s">
        <v>73</v>
      </c>
      <c r="E25" s="2" t="s">
        <v>912</v>
      </c>
      <c r="F25" s="5" t="s">
        <v>74</v>
      </c>
      <c r="G25" s="12">
        <v>190649238</v>
      </c>
      <c r="H25" s="7" t="s">
        <v>965</v>
      </c>
      <c r="I25" s="3"/>
    </row>
    <row r="26" spans="1:9" ht="45.75" customHeight="1" x14ac:dyDescent="0.95">
      <c r="A26" s="3">
        <v>24</v>
      </c>
      <c r="B26" s="3" t="s">
        <v>75</v>
      </c>
      <c r="C26" s="3" t="s">
        <v>15</v>
      </c>
      <c r="D26" s="6" t="s">
        <v>76</v>
      </c>
      <c r="E26" s="2" t="s">
        <v>915</v>
      </c>
      <c r="F26" s="5" t="s">
        <v>77</v>
      </c>
      <c r="G26" s="12">
        <v>190554381</v>
      </c>
      <c r="H26" s="7" t="s">
        <v>966</v>
      </c>
      <c r="I26" s="3"/>
    </row>
    <row r="27" spans="1:9" ht="45.75" customHeight="1" x14ac:dyDescent="0.95">
      <c r="A27" s="3">
        <v>25</v>
      </c>
      <c r="B27" s="3" t="s">
        <v>78</v>
      </c>
      <c r="C27" s="3" t="s">
        <v>15</v>
      </c>
      <c r="D27" s="6" t="s">
        <v>79</v>
      </c>
      <c r="E27" s="2" t="s">
        <v>916</v>
      </c>
      <c r="F27" s="5" t="s">
        <v>80</v>
      </c>
      <c r="G27" s="12">
        <v>190487147</v>
      </c>
      <c r="H27" s="7" t="s">
        <v>967</v>
      </c>
      <c r="I27" s="3"/>
    </row>
    <row r="28" spans="1:9" ht="45.75" customHeight="1" x14ac:dyDescent="0.95">
      <c r="A28" s="3">
        <v>26</v>
      </c>
      <c r="B28" s="3" t="s">
        <v>81</v>
      </c>
      <c r="C28" s="3" t="s">
        <v>15</v>
      </c>
      <c r="D28" s="6" t="s">
        <v>82</v>
      </c>
      <c r="E28" s="2" t="s">
        <v>919</v>
      </c>
      <c r="F28" s="5" t="s">
        <v>83</v>
      </c>
      <c r="G28" s="12">
        <v>190041719</v>
      </c>
      <c r="H28" s="7" t="s">
        <v>968</v>
      </c>
      <c r="I28" s="3"/>
    </row>
    <row r="29" spans="1:9" ht="45.75" customHeight="1" x14ac:dyDescent="0.95">
      <c r="A29" s="3">
        <v>27</v>
      </c>
      <c r="B29" s="3" t="s">
        <v>84</v>
      </c>
      <c r="C29" s="3" t="s">
        <v>15</v>
      </c>
      <c r="D29" s="6" t="s">
        <v>85</v>
      </c>
      <c r="E29" s="2" t="s">
        <v>923</v>
      </c>
      <c r="F29" s="5" t="s">
        <v>86</v>
      </c>
      <c r="G29" s="12">
        <v>190050129</v>
      </c>
      <c r="H29" s="7" t="s">
        <v>969</v>
      </c>
      <c r="I29" s="3"/>
    </row>
    <row r="30" spans="1:9" ht="45.75" customHeight="1" x14ac:dyDescent="0.95">
      <c r="A30" s="3">
        <v>28</v>
      </c>
      <c r="B30" s="3" t="s">
        <v>87</v>
      </c>
      <c r="C30" s="3" t="s">
        <v>15</v>
      </c>
      <c r="D30" s="6" t="s">
        <v>88</v>
      </c>
      <c r="E30" s="2" t="s">
        <v>912</v>
      </c>
      <c r="F30" s="5" t="s">
        <v>89</v>
      </c>
      <c r="G30" s="12">
        <v>190502221</v>
      </c>
      <c r="H30" s="7" t="s">
        <v>970</v>
      </c>
      <c r="I30" s="3"/>
    </row>
    <row r="31" spans="1:9" ht="45.75" customHeight="1" x14ac:dyDescent="0.95">
      <c r="A31" s="3">
        <v>29</v>
      </c>
      <c r="B31" s="3" t="s">
        <v>90</v>
      </c>
      <c r="C31" s="3" t="s">
        <v>15</v>
      </c>
      <c r="D31" s="6" t="s">
        <v>91</v>
      </c>
      <c r="E31" s="2" t="s">
        <v>924</v>
      </c>
      <c r="F31" s="5" t="s">
        <v>92</v>
      </c>
      <c r="G31" s="12">
        <v>190502554</v>
      </c>
      <c r="H31" s="7" t="s">
        <v>971</v>
      </c>
      <c r="I31" s="3"/>
    </row>
    <row r="32" spans="1:9" ht="45.75" customHeight="1" x14ac:dyDescent="0.95">
      <c r="A32" s="3">
        <v>30</v>
      </c>
      <c r="B32" s="3" t="s">
        <v>93</v>
      </c>
      <c r="C32" s="3" t="s">
        <v>15</v>
      </c>
      <c r="D32" s="6" t="s">
        <v>94</v>
      </c>
      <c r="E32" s="2" t="s">
        <v>916</v>
      </c>
      <c r="F32" s="5" t="s">
        <v>95</v>
      </c>
      <c r="G32" s="12">
        <v>190748489</v>
      </c>
      <c r="H32" s="7" t="s">
        <v>972</v>
      </c>
      <c r="I32" s="3"/>
    </row>
    <row r="33" spans="1:9" ht="45.75" customHeight="1" x14ac:dyDescent="0.95">
      <c r="A33" s="3">
        <v>31</v>
      </c>
      <c r="B33" s="3" t="s">
        <v>96</v>
      </c>
      <c r="C33" s="3" t="s">
        <v>15</v>
      </c>
      <c r="D33" s="6" t="s">
        <v>97</v>
      </c>
      <c r="E33" s="2" t="s">
        <v>925</v>
      </c>
      <c r="F33" s="5" t="s">
        <v>98</v>
      </c>
      <c r="G33" s="12">
        <v>190411613</v>
      </c>
      <c r="H33" s="7" t="s">
        <v>973</v>
      </c>
      <c r="I33" s="3"/>
    </row>
    <row r="34" spans="1:9" ht="45.75" customHeight="1" x14ac:dyDescent="0.95">
      <c r="A34" s="3">
        <v>32</v>
      </c>
      <c r="B34" s="3" t="s">
        <v>99</v>
      </c>
      <c r="C34" s="3" t="s">
        <v>15</v>
      </c>
      <c r="D34" s="6" t="s">
        <v>100</v>
      </c>
      <c r="E34" s="2" t="s">
        <v>923</v>
      </c>
      <c r="F34" s="5" t="s">
        <v>101</v>
      </c>
      <c r="G34" s="12">
        <v>190029876</v>
      </c>
      <c r="H34" s="7" t="s">
        <v>974</v>
      </c>
      <c r="I34" s="3"/>
    </row>
    <row r="35" spans="1:9" ht="45.75" customHeight="1" x14ac:dyDescent="0.95">
      <c r="A35" s="3">
        <v>33</v>
      </c>
      <c r="B35" s="3" t="s">
        <v>102</v>
      </c>
      <c r="C35" s="3" t="s">
        <v>15</v>
      </c>
      <c r="D35" s="6" t="s">
        <v>103</v>
      </c>
      <c r="E35" s="2" t="s">
        <v>916</v>
      </c>
      <c r="F35" s="5" t="s">
        <v>104</v>
      </c>
      <c r="G35" s="12">
        <v>190618244</v>
      </c>
      <c r="H35" s="7" t="s">
        <v>975</v>
      </c>
      <c r="I35" s="3"/>
    </row>
    <row r="36" spans="1:9" ht="45.75" customHeight="1" x14ac:dyDescent="0.95">
      <c r="A36" s="3">
        <v>34</v>
      </c>
      <c r="B36" s="3" t="s">
        <v>105</v>
      </c>
      <c r="C36" s="3" t="s">
        <v>15</v>
      </c>
      <c r="D36" s="6" t="s">
        <v>106</v>
      </c>
      <c r="E36" s="2" t="s">
        <v>920</v>
      </c>
      <c r="F36" s="5" t="s">
        <v>107</v>
      </c>
      <c r="G36" s="12">
        <v>190821340</v>
      </c>
      <c r="H36" s="7" t="s">
        <v>976</v>
      </c>
      <c r="I36" s="3"/>
    </row>
    <row r="37" spans="1:9" ht="45.75" customHeight="1" x14ac:dyDescent="0.95">
      <c r="A37" s="3">
        <v>35</v>
      </c>
      <c r="B37" s="3" t="s">
        <v>108</v>
      </c>
      <c r="C37" s="3" t="s">
        <v>15</v>
      </c>
      <c r="D37" s="6" t="s">
        <v>109</v>
      </c>
      <c r="E37" s="2" t="s">
        <v>914</v>
      </c>
      <c r="F37" s="5" t="s">
        <v>110</v>
      </c>
      <c r="G37" s="12">
        <v>190670200</v>
      </c>
      <c r="H37" s="7" t="s">
        <v>977</v>
      </c>
      <c r="I37" s="3"/>
    </row>
    <row r="38" spans="1:9" ht="45.75" customHeight="1" x14ac:dyDescent="0.95">
      <c r="A38" s="3">
        <v>36</v>
      </c>
      <c r="B38" s="3" t="s">
        <v>111</v>
      </c>
      <c r="C38" s="3" t="s">
        <v>11</v>
      </c>
      <c r="D38" s="6" t="s">
        <v>112</v>
      </c>
      <c r="E38" s="2" t="s">
        <v>926</v>
      </c>
      <c r="F38" s="5" t="s">
        <v>113</v>
      </c>
      <c r="G38" s="12">
        <v>170715011</v>
      </c>
      <c r="H38" s="7" t="s">
        <v>978</v>
      </c>
      <c r="I38" s="3"/>
    </row>
    <row r="39" spans="1:9" ht="45.75" customHeight="1" x14ac:dyDescent="0.95">
      <c r="A39" s="3">
        <v>37</v>
      </c>
      <c r="B39" s="3" t="s">
        <v>114</v>
      </c>
      <c r="C39" s="3" t="s">
        <v>15</v>
      </c>
      <c r="D39" s="6" t="s">
        <v>115</v>
      </c>
      <c r="E39" s="2" t="s">
        <v>918</v>
      </c>
      <c r="F39" s="5" t="s">
        <v>116</v>
      </c>
      <c r="G39" s="12">
        <v>190776736</v>
      </c>
      <c r="H39" s="7" t="s">
        <v>979</v>
      </c>
      <c r="I39" s="3"/>
    </row>
    <row r="40" spans="1:9" ht="45.75" customHeight="1" x14ac:dyDescent="0.95">
      <c r="A40" s="3">
        <v>38</v>
      </c>
      <c r="B40" s="3" t="s">
        <v>117</v>
      </c>
      <c r="C40" s="3" t="s">
        <v>15</v>
      </c>
      <c r="D40" s="6" t="s">
        <v>118</v>
      </c>
      <c r="E40" s="2" t="s">
        <v>927</v>
      </c>
      <c r="F40" s="5" t="s">
        <v>119</v>
      </c>
      <c r="G40" s="12">
        <v>190590507</v>
      </c>
      <c r="H40" s="7" t="s">
        <v>980</v>
      </c>
      <c r="I40" s="3"/>
    </row>
    <row r="41" spans="1:9" ht="45.75" customHeight="1" x14ac:dyDescent="0.95">
      <c r="A41" s="3">
        <v>39</v>
      </c>
      <c r="B41" s="3" t="s">
        <v>120</v>
      </c>
      <c r="C41" s="3" t="s">
        <v>11</v>
      </c>
      <c r="D41" s="6" t="s">
        <v>121</v>
      </c>
      <c r="E41" s="2" t="s">
        <v>928</v>
      </c>
      <c r="F41" s="5" t="s">
        <v>122</v>
      </c>
      <c r="G41" s="12">
        <v>190670224</v>
      </c>
      <c r="H41" s="7" t="s">
        <v>981</v>
      </c>
      <c r="I41" s="3"/>
    </row>
    <row r="42" spans="1:9" ht="45.75" customHeight="1" x14ac:dyDescent="0.95">
      <c r="A42" s="3">
        <v>40</v>
      </c>
      <c r="B42" s="3" t="s">
        <v>123</v>
      </c>
      <c r="C42" s="3" t="s">
        <v>15</v>
      </c>
      <c r="D42" s="6" t="s">
        <v>124</v>
      </c>
      <c r="E42" s="2" t="s">
        <v>923</v>
      </c>
      <c r="F42" s="5" t="s">
        <v>125</v>
      </c>
      <c r="G42" s="12">
        <v>190464969</v>
      </c>
      <c r="H42" s="7" t="s">
        <v>982</v>
      </c>
      <c r="I42" s="3"/>
    </row>
    <row r="43" spans="1:9" ht="45.75" customHeight="1" x14ac:dyDescent="0.95">
      <c r="A43" s="3">
        <v>41</v>
      </c>
      <c r="B43" s="3" t="s">
        <v>126</v>
      </c>
      <c r="C43" s="3" t="s">
        <v>11</v>
      </c>
      <c r="D43" s="6" t="s">
        <v>127</v>
      </c>
      <c r="E43" s="2" t="s">
        <v>912</v>
      </c>
      <c r="F43" s="5" t="s">
        <v>128</v>
      </c>
      <c r="G43" s="12">
        <v>190869689</v>
      </c>
      <c r="H43" s="7" t="s">
        <v>983</v>
      </c>
      <c r="I43" s="3"/>
    </row>
    <row r="44" spans="1:9" ht="45.75" customHeight="1" x14ac:dyDescent="0.95">
      <c r="A44" s="3">
        <v>42</v>
      </c>
      <c r="B44" s="3" t="s">
        <v>129</v>
      </c>
      <c r="C44" s="3" t="s">
        <v>11</v>
      </c>
      <c r="D44" s="6" t="s">
        <v>130</v>
      </c>
      <c r="E44" s="2" t="s">
        <v>924</v>
      </c>
      <c r="F44" s="5" t="s">
        <v>131</v>
      </c>
      <c r="G44" s="12">
        <v>190704858</v>
      </c>
      <c r="H44" s="7" t="s">
        <v>984</v>
      </c>
      <c r="I44" s="3"/>
    </row>
    <row r="45" spans="1:9" ht="45.75" customHeight="1" x14ac:dyDescent="0.95">
      <c r="A45" s="3">
        <v>43</v>
      </c>
      <c r="B45" s="3" t="s">
        <v>132</v>
      </c>
      <c r="C45" s="3" t="s">
        <v>15</v>
      </c>
      <c r="D45" s="6" t="s">
        <v>133</v>
      </c>
      <c r="E45" s="2" t="s">
        <v>929</v>
      </c>
      <c r="F45" s="5" t="s">
        <v>134</v>
      </c>
      <c r="G45" s="12">
        <v>190617705</v>
      </c>
      <c r="H45" s="7" t="s">
        <v>985</v>
      </c>
      <c r="I45" s="3"/>
    </row>
    <row r="46" spans="1:9" ht="45.75" customHeight="1" x14ac:dyDescent="0.95">
      <c r="A46" s="3">
        <v>44</v>
      </c>
      <c r="B46" s="3" t="s">
        <v>135</v>
      </c>
      <c r="C46" s="3" t="s">
        <v>15</v>
      </c>
      <c r="D46" s="6" t="s">
        <v>136</v>
      </c>
      <c r="E46" s="2" t="s">
        <v>920</v>
      </c>
      <c r="F46" s="5" t="s">
        <v>137</v>
      </c>
      <c r="G46" s="12">
        <v>190283406</v>
      </c>
      <c r="H46" s="7" t="s">
        <v>986</v>
      </c>
      <c r="I46" s="3"/>
    </row>
    <row r="47" spans="1:9" ht="45.75" customHeight="1" x14ac:dyDescent="0.95">
      <c r="A47" s="3">
        <v>45</v>
      </c>
      <c r="B47" s="3" t="s">
        <v>138</v>
      </c>
      <c r="C47" s="3" t="s">
        <v>15</v>
      </c>
      <c r="D47" s="6" t="s">
        <v>139</v>
      </c>
      <c r="E47" s="2" t="s">
        <v>913</v>
      </c>
      <c r="F47" s="5" t="s">
        <v>140</v>
      </c>
      <c r="G47" s="12">
        <v>190650552</v>
      </c>
      <c r="H47" s="7" t="s">
        <v>987</v>
      </c>
      <c r="I47" s="3"/>
    </row>
    <row r="48" spans="1:9" ht="45.75" customHeight="1" x14ac:dyDescent="0.95">
      <c r="A48" s="3">
        <v>46</v>
      </c>
      <c r="B48" s="3" t="s">
        <v>141</v>
      </c>
      <c r="C48" s="3" t="s">
        <v>11</v>
      </c>
      <c r="D48" s="6" t="s">
        <v>142</v>
      </c>
      <c r="E48" s="2" t="s">
        <v>928</v>
      </c>
      <c r="F48" s="5" t="s">
        <v>143</v>
      </c>
      <c r="G48" s="12">
        <v>190434259</v>
      </c>
      <c r="H48" s="7" t="s">
        <v>988</v>
      </c>
      <c r="I48" s="3"/>
    </row>
    <row r="49" spans="1:9" ht="45.75" customHeight="1" x14ac:dyDescent="0.95">
      <c r="A49" s="3">
        <v>47</v>
      </c>
      <c r="B49" s="3" t="s">
        <v>144</v>
      </c>
      <c r="C49" s="3" t="s">
        <v>15</v>
      </c>
      <c r="D49" s="6" t="s">
        <v>145</v>
      </c>
      <c r="E49" s="2" t="s">
        <v>919</v>
      </c>
      <c r="F49" s="5" t="s">
        <v>146</v>
      </c>
      <c r="G49" s="12">
        <v>190616401</v>
      </c>
      <c r="H49" s="7" t="s">
        <v>989</v>
      </c>
      <c r="I49" s="3"/>
    </row>
    <row r="50" spans="1:9" ht="45.75" customHeight="1" x14ac:dyDescent="0.95">
      <c r="A50" s="3">
        <v>48</v>
      </c>
      <c r="B50" s="3" t="s">
        <v>147</v>
      </c>
      <c r="C50" s="3" t="s">
        <v>11</v>
      </c>
      <c r="D50" s="6" t="s">
        <v>148</v>
      </c>
      <c r="E50" s="2" t="s">
        <v>917</v>
      </c>
      <c r="F50" s="5" t="s">
        <v>149</v>
      </c>
      <c r="G50" s="12">
        <v>190588479</v>
      </c>
      <c r="H50" s="7" t="s">
        <v>990</v>
      </c>
      <c r="I50" s="3"/>
    </row>
    <row r="51" spans="1:9" ht="45.75" customHeight="1" x14ac:dyDescent="0.95">
      <c r="A51" s="3">
        <v>49</v>
      </c>
      <c r="B51" s="3" t="s">
        <v>150</v>
      </c>
      <c r="C51" s="3" t="s">
        <v>15</v>
      </c>
      <c r="D51" s="6" t="s">
        <v>151</v>
      </c>
      <c r="E51" s="2" t="s">
        <v>915</v>
      </c>
      <c r="F51" s="5" t="s">
        <v>152</v>
      </c>
      <c r="G51" s="12">
        <v>170817203</v>
      </c>
      <c r="H51" s="7" t="s">
        <v>991</v>
      </c>
      <c r="I51" s="3"/>
    </row>
    <row r="52" spans="1:9" ht="45.75" customHeight="1" x14ac:dyDescent="0.95">
      <c r="A52" s="3">
        <v>50</v>
      </c>
      <c r="B52" s="3" t="s">
        <v>153</v>
      </c>
      <c r="C52" s="3" t="s">
        <v>15</v>
      </c>
      <c r="D52" s="6" t="s">
        <v>154</v>
      </c>
      <c r="E52" s="2" t="s">
        <v>915</v>
      </c>
      <c r="F52" s="5" t="s">
        <v>155</v>
      </c>
      <c r="G52" s="12">
        <v>190383262</v>
      </c>
      <c r="H52" s="7" t="s">
        <v>992</v>
      </c>
      <c r="I52" s="3"/>
    </row>
    <row r="53" spans="1:9" ht="45.75" customHeight="1" x14ac:dyDescent="0.95">
      <c r="A53" s="3">
        <v>51</v>
      </c>
      <c r="B53" s="3" t="s">
        <v>156</v>
      </c>
      <c r="C53" s="3" t="s">
        <v>15</v>
      </c>
      <c r="D53" s="6" t="s">
        <v>157</v>
      </c>
      <c r="E53" s="2" t="s">
        <v>920</v>
      </c>
      <c r="F53" s="5" t="s">
        <v>158</v>
      </c>
      <c r="G53" s="12">
        <v>190581089</v>
      </c>
      <c r="H53" s="7" t="s">
        <v>993</v>
      </c>
      <c r="I53" s="3"/>
    </row>
    <row r="54" spans="1:9" ht="45.75" customHeight="1" x14ac:dyDescent="0.95">
      <c r="A54" s="3">
        <v>52</v>
      </c>
      <c r="B54" s="3" t="s">
        <v>159</v>
      </c>
      <c r="C54" s="3" t="s">
        <v>11</v>
      </c>
      <c r="D54" s="6" t="s">
        <v>160</v>
      </c>
      <c r="E54" s="2" t="s">
        <v>928</v>
      </c>
      <c r="F54" s="5" t="s">
        <v>161</v>
      </c>
      <c r="G54" s="12">
        <v>190718746</v>
      </c>
      <c r="H54" s="7" t="s">
        <v>994</v>
      </c>
      <c r="I54" s="3"/>
    </row>
    <row r="55" spans="1:9" ht="45.75" customHeight="1" x14ac:dyDescent="0.95">
      <c r="A55" s="3">
        <v>53</v>
      </c>
      <c r="B55" s="3" t="s">
        <v>162</v>
      </c>
      <c r="C55" s="3" t="s">
        <v>15</v>
      </c>
      <c r="D55" s="6" t="s">
        <v>163</v>
      </c>
      <c r="E55" s="2" t="s">
        <v>930</v>
      </c>
      <c r="F55" s="5" t="s">
        <v>164</v>
      </c>
      <c r="G55" s="12">
        <v>190616985</v>
      </c>
      <c r="H55" s="7" t="s">
        <v>995</v>
      </c>
      <c r="I55" s="3"/>
    </row>
    <row r="56" spans="1:9" ht="45.75" customHeight="1" x14ac:dyDescent="0.95">
      <c r="A56" s="3">
        <v>54</v>
      </c>
      <c r="B56" s="3" t="s">
        <v>165</v>
      </c>
      <c r="C56" s="3" t="s">
        <v>15</v>
      </c>
      <c r="D56" s="6" t="s">
        <v>166</v>
      </c>
      <c r="E56" s="2" t="s">
        <v>920</v>
      </c>
      <c r="F56" s="5" t="s">
        <v>167</v>
      </c>
      <c r="G56" s="12">
        <v>190902439</v>
      </c>
      <c r="H56" s="7" t="s">
        <v>996</v>
      </c>
      <c r="I56" s="3"/>
    </row>
    <row r="57" spans="1:9" ht="45.75" customHeight="1" x14ac:dyDescent="0.95">
      <c r="A57" s="3">
        <v>55</v>
      </c>
      <c r="B57" s="3" t="s">
        <v>168</v>
      </c>
      <c r="C57" s="3" t="s">
        <v>15</v>
      </c>
      <c r="D57" s="6" t="s">
        <v>169</v>
      </c>
      <c r="E57" s="2" t="s">
        <v>916</v>
      </c>
      <c r="F57" s="5" t="s">
        <v>170</v>
      </c>
      <c r="G57" s="12">
        <v>190607429</v>
      </c>
      <c r="H57" s="7" t="s">
        <v>997</v>
      </c>
      <c r="I57" s="3"/>
    </row>
    <row r="58" spans="1:9" ht="45.75" customHeight="1" x14ac:dyDescent="0.95">
      <c r="A58" s="3">
        <v>56</v>
      </c>
      <c r="B58" s="3" t="s">
        <v>171</v>
      </c>
      <c r="C58" s="3" t="s">
        <v>15</v>
      </c>
      <c r="D58" s="6" t="s">
        <v>172</v>
      </c>
      <c r="E58" s="2" t="s">
        <v>922</v>
      </c>
      <c r="F58" s="5" t="s">
        <v>173</v>
      </c>
      <c r="G58" s="12">
        <v>190518302</v>
      </c>
      <c r="H58" s="7" t="s">
        <v>998</v>
      </c>
      <c r="I58" s="3"/>
    </row>
    <row r="59" spans="1:9" ht="45.75" customHeight="1" x14ac:dyDescent="0.95">
      <c r="A59" s="3">
        <v>57</v>
      </c>
      <c r="B59" s="3" t="s">
        <v>174</v>
      </c>
      <c r="C59" s="3" t="s">
        <v>15</v>
      </c>
      <c r="D59" s="6" t="s">
        <v>175</v>
      </c>
      <c r="E59" s="2" t="s">
        <v>927</v>
      </c>
      <c r="F59" s="5" t="s">
        <v>176</v>
      </c>
      <c r="G59" s="12">
        <v>190411288</v>
      </c>
      <c r="H59" s="7" t="s">
        <v>999</v>
      </c>
      <c r="I59" s="3"/>
    </row>
    <row r="60" spans="1:9" ht="45.75" customHeight="1" x14ac:dyDescent="0.95">
      <c r="A60" s="3">
        <v>58</v>
      </c>
      <c r="B60" s="3" t="s">
        <v>177</v>
      </c>
      <c r="C60" s="3" t="s">
        <v>11</v>
      </c>
      <c r="D60" s="6" t="s">
        <v>178</v>
      </c>
      <c r="E60" s="2" t="s">
        <v>910</v>
      </c>
      <c r="F60" s="5" t="s">
        <v>179</v>
      </c>
      <c r="G60" s="12">
        <v>170679472</v>
      </c>
      <c r="H60" s="7" t="s">
        <v>1000</v>
      </c>
      <c r="I60" s="3"/>
    </row>
    <row r="61" spans="1:9" ht="45.75" customHeight="1" x14ac:dyDescent="0.95">
      <c r="A61" s="3">
        <v>59</v>
      </c>
      <c r="B61" s="3" t="s">
        <v>180</v>
      </c>
      <c r="C61" s="3" t="s">
        <v>11</v>
      </c>
      <c r="D61" s="6" t="s">
        <v>181</v>
      </c>
      <c r="E61" s="2" t="s">
        <v>919</v>
      </c>
      <c r="F61" s="5" t="s">
        <v>182</v>
      </c>
      <c r="G61" s="12">
        <v>190434040</v>
      </c>
      <c r="H61" s="7" t="s">
        <v>1001</v>
      </c>
      <c r="I61" s="3"/>
    </row>
    <row r="62" spans="1:9" ht="45.75" customHeight="1" x14ac:dyDescent="0.95">
      <c r="A62" s="3">
        <v>60</v>
      </c>
      <c r="B62" s="3" t="s">
        <v>183</v>
      </c>
      <c r="C62" s="3" t="s">
        <v>11</v>
      </c>
      <c r="D62" s="6" t="s">
        <v>184</v>
      </c>
      <c r="E62" s="2" t="s">
        <v>928</v>
      </c>
      <c r="F62" s="5" t="s">
        <v>185</v>
      </c>
      <c r="G62" s="12">
        <v>190025946</v>
      </c>
      <c r="H62" s="7" t="s">
        <v>1002</v>
      </c>
      <c r="I62" s="3"/>
    </row>
    <row r="63" spans="1:9" ht="45.75" customHeight="1" x14ac:dyDescent="0.95">
      <c r="A63" s="3">
        <v>61</v>
      </c>
      <c r="B63" s="3" t="s">
        <v>186</v>
      </c>
      <c r="C63" s="3" t="s">
        <v>15</v>
      </c>
      <c r="D63" s="6" t="s">
        <v>187</v>
      </c>
      <c r="E63" s="2" t="s">
        <v>912</v>
      </c>
      <c r="F63" s="5" t="s">
        <v>188</v>
      </c>
      <c r="G63" s="12">
        <v>190498649</v>
      </c>
      <c r="H63" s="7" t="s">
        <v>1003</v>
      </c>
      <c r="I63" s="3"/>
    </row>
    <row r="64" spans="1:9" ht="45.75" customHeight="1" x14ac:dyDescent="0.95">
      <c r="A64" s="3">
        <v>62</v>
      </c>
      <c r="B64" s="3" t="s">
        <v>189</v>
      </c>
      <c r="C64" s="3" t="s">
        <v>15</v>
      </c>
      <c r="D64" s="6" t="s">
        <v>190</v>
      </c>
      <c r="E64" s="2" t="s">
        <v>915</v>
      </c>
      <c r="F64" s="5" t="s">
        <v>191</v>
      </c>
      <c r="G64" s="12">
        <v>190847238</v>
      </c>
      <c r="H64" s="7" t="s">
        <v>1004</v>
      </c>
      <c r="I64" s="3"/>
    </row>
    <row r="65" spans="1:9" ht="45.75" customHeight="1" x14ac:dyDescent="0.95">
      <c r="A65" s="3">
        <v>63</v>
      </c>
      <c r="B65" s="3" t="s">
        <v>192</v>
      </c>
      <c r="C65" s="3" t="s">
        <v>15</v>
      </c>
      <c r="D65" s="6" t="s">
        <v>193</v>
      </c>
      <c r="E65" s="2" t="s">
        <v>915</v>
      </c>
      <c r="F65" s="5" t="s">
        <v>194</v>
      </c>
      <c r="G65" s="12" t="s">
        <v>1005</v>
      </c>
      <c r="H65" s="7" t="s">
        <v>1006</v>
      </c>
      <c r="I65" s="3"/>
    </row>
    <row r="66" spans="1:9" ht="45.75" customHeight="1" x14ac:dyDescent="0.95">
      <c r="A66" s="3">
        <v>64</v>
      </c>
      <c r="B66" s="3" t="s">
        <v>195</v>
      </c>
      <c r="C66" s="3" t="s">
        <v>11</v>
      </c>
      <c r="D66" s="6" t="s">
        <v>196</v>
      </c>
      <c r="E66" s="2" t="s">
        <v>928</v>
      </c>
      <c r="F66" s="5" t="s">
        <v>197</v>
      </c>
      <c r="G66" s="12" t="s">
        <v>1007</v>
      </c>
      <c r="H66" s="7" t="s">
        <v>1008</v>
      </c>
      <c r="I66" s="3"/>
    </row>
    <row r="67" spans="1:9" ht="45.75" customHeight="1" x14ac:dyDescent="0.95">
      <c r="A67" s="3">
        <v>65</v>
      </c>
      <c r="B67" s="3" t="s">
        <v>198</v>
      </c>
      <c r="C67" s="3" t="s">
        <v>11</v>
      </c>
      <c r="D67" s="6" t="s">
        <v>199</v>
      </c>
      <c r="E67" s="2" t="s">
        <v>928</v>
      </c>
      <c r="F67" s="5" t="s">
        <v>200</v>
      </c>
      <c r="G67" s="12">
        <v>190650632</v>
      </c>
      <c r="H67" s="7" t="s">
        <v>1009</v>
      </c>
      <c r="I67" s="3"/>
    </row>
    <row r="68" spans="1:9" ht="45.75" customHeight="1" x14ac:dyDescent="0.95">
      <c r="A68" s="3">
        <v>66</v>
      </c>
      <c r="B68" s="3" t="s">
        <v>201</v>
      </c>
      <c r="C68" s="3" t="s">
        <v>15</v>
      </c>
      <c r="D68" s="6" t="s">
        <v>202</v>
      </c>
      <c r="E68" s="2" t="s">
        <v>913</v>
      </c>
      <c r="F68" s="5" t="s">
        <v>203</v>
      </c>
      <c r="G68" s="12">
        <v>170574808</v>
      </c>
      <c r="H68" s="7" t="s">
        <v>1010</v>
      </c>
      <c r="I68" s="3"/>
    </row>
    <row r="69" spans="1:9" ht="45.75" customHeight="1" x14ac:dyDescent="0.95">
      <c r="A69" s="3">
        <v>67</v>
      </c>
      <c r="B69" s="3" t="s">
        <v>204</v>
      </c>
      <c r="C69" s="3" t="s">
        <v>15</v>
      </c>
      <c r="D69" s="6" t="s">
        <v>205</v>
      </c>
      <c r="E69" s="2" t="s">
        <v>913</v>
      </c>
      <c r="F69" s="5" t="s">
        <v>206</v>
      </c>
      <c r="G69" s="12">
        <v>190562744</v>
      </c>
      <c r="H69" s="7" t="s">
        <v>1011</v>
      </c>
      <c r="I69" s="3"/>
    </row>
    <row r="70" spans="1:9" ht="45.75" customHeight="1" x14ac:dyDescent="0.95">
      <c r="A70" s="3">
        <v>68</v>
      </c>
      <c r="B70" s="3" t="s">
        <v>207</v>
      </c>
      <c r="C70" s="3" t="s">
        <v>15</v>
      </c>
      <c r="D70" s="6" t="s">
        <v>208</v>
      </c>
      <c r="E70" s="2" t="s">
        <v>913</v>
      </c>
      <c r="F70" s="5" t="s">
        <v>209</v>
      </c>
      <c r="G70" s="12">
        <v>190562743</v>
      </c>
      <c r="H70" s="7" t="s">
        <v>1012</v>
      </c>
      <c r="I70" s="3"/>
    </row>
    <row r="71" spans="1:9" ht="45.75" customHeight="1" x14ac:dyDescent="0.95">
      <c r="A71" s="3">
        <v>69</v>
      </c>
      <c r="B71" s="3" t="s">
        <v>210</v>
      </c>
      <c r="C71" s="3" t="s">
        <v>15</v>
      </c>
      <c r="D71" s="6" t="s">
        <v>211</v>
      </c>
      <c r="E71" s="2" t="s">
        <v>913</v>
      </c>
      <c r="F71" s="5" t="s">
        <v>212</v>
      </c>
      <c r="G71" s="12">
        <v>180564636</v>
      </c>
      <c r="H71" s="7" t="s">
        <v>1013</v>
      </c>
      <c r="I71" s="3"/>
    </row>
    <row r="72" spans="1:9" ht="45.75" customHeight="1" x14ac:dyDescent="0.95">
      <c r="A72" s="3">
        <v>70</v>
      </c>
      <c r="B72" s="3" t="s">
        <v>213</v>
      </c>
      <c r="C72" s="3" t="s">
        <v>15</v>
      </c>
      <c r="D72" s="6" t="s">
        <v>214</v>
      </c>
      <c r="E72" s="2" t="s">
        <v>911</v>
      </c>
      <c r="F72" s="5" t="s">
        <v>215</v>
      </c>
      <c r="G72" s="12">
        <v>190778385</v>
      </c>
      <c r="H72" s="7" t="s">
        <v>1014</v>
      </c>
      <c r="I72" s="3"/>
    </row>
    <row r="73" spans="1:9" ht="45.75" customHeight="1" x14ac:dyDescent="0.95">
      <c r="A73" s="3">
        <v>71</v>
      </c>
      <c r="B73" s="3" t="s">
        <v>216</v>
      </c>
      <c r="C73" s="3" t="s">
        <v>11</v>
      </c>
      <c r="D73" s="6" t="s">
        <v>217</v>
      </c>
      <c r="E73" s="2" t="s">
        <v>928</v>
      </c>
      <c r="F73" s="5" t="s">
        <v>218</v>
      </c>
      <c r="G73" s="12">
        <v>190511961</v>
      </c>
      <c r="H73" s="7" t="s">
        <v>1015</v>
      </c>
      <c r="I73" s="3"/>
    </row>
    <row r="74" spans="1:9" ht="45.75" customHeight="1" x14ac:dyDescent="0.95">
      <c r="A74" s="3">
        <v>72</v>
      </c>
      <c r="B74" s="3" t="s">
        <v>219</v>
      </c>
      <c r="C74" s="3" t="s">
        <v>15</v>
      </c>
      <c r="D74" s="6" t="s">
        <v>220</v>
      </c>
      <c r="E74" s="2" t="s">
        <v>919</v>
      </c>
      <c r="F74" s="5" t="s">
        <v>221</v>
      </c>
      <c r="G74" s="12">
        <v>190282421</v>
      </c>
      <c r="H74" s="7" t="s">
        <v>1016</v>
      </c>
      <c r="I74" s="3"/>
    </row>
    <row r="75" spans="1:9" ht="45.75" customHeight="1" x14ac:dyDescent="0.95">
      <c r="A75" s="3">
        <v>73</v>
      </c>
      <c r="B75" s="3" t="s">
        <v>222</v>
      </c>
      <c r="C75" s="3" t="s">
        <v>15</v>
      </c>
      <c r="D75" s="6" t="s">
        <v>223</v>
      </c>
      <c r="E75" s="2" t="s">
        <v>914</v>
      </c>
      <c r="F75" s="5" t="s">
        <v>224</v>
      </c>
      <c r="G75" s="12">
        <v>190434048</v>
      </c>
      <c r="H75" s="7" t="s">
        <v>1017</v>
      </c>
      <c r="I75" s="3"/>
    </row>
    <row r="76" spans="1:9" ht="45.75" customHeight="1" x14ac:dyDescent="0.95">
      <c r="A76" s="3">
        <v>74</v>
      </c>
      <c r="B76" s="3" t="s">
        <v>225</v>
      </c>
      <c r="C76" s="3" t="s">
        <v>15</v>
      </c>
      <c r="D76" s="6" t="s">
        <v>40</v>
      </c>
      <c r="E76" s="2" t="s">
        <v>923</v>
      </c>
      <c r="F76" s="5" t="s">
        <v>226</v>
      </c>
      <c r="G76" s="12">
        <v>190799968</v>
      </c>
      <c r="H76" s="7" t="s">
        <v>1018</v>
      </c>
      <c r="I76" s="3"/>
    </row>
    <row r="77" spans="1:9" ht="45.75" customHeight="1" x14ac:dyDescent="0.95">
      <c r="A77" s="3">
        <v>75</v>
      </c>
      <c r="B77" s="3" t="s">
        <v>227</v>
      </c>
      <c r="C77" s="3" t="s">
        <v>15</v>
      </c>
      <c r="D77" s="6" t="s">
        <v>228</v>
      </c>
      <c r="E77" s="2" t="s">
        <v>920</v>
      </c>
      <c r="F77" s="5" t="s">
        <v>229</v>
      </c>
      <c r="G77" s="12">
        <v>190760777</v>
      </c>
      <c r="H77" s="7" t="s">
        <v>1019</v>
      </c>
      <c r="I77" s="3"/>
    </row>
    <row r="78" spans="1:9" ht="45.75" customHeight="1" x14ac:dyDescent="0.95">
      <c r="A78" s="3">
        <v>76</v>
      </c>
      <c r="B78" s="3" t="s">
        <v>230</v>
      </c>
      <c r="C78" s="3" t="s">
        <v>15</v>
      </c>
      <c r="D78" s="6" t="s">
        <v>231</v>
      </c>
      <c r="E78" s="2" t="s">
        <v>913</v>
      </c>
      <c r="F78" s="5" t="s">
        <v>232</v>
      </c>
      <c r="G78" s="12">
        <v>190795911</v>
      </c>
      <c r="H78" s="7" t="s">
        <v>1020</v>
      </c>
      <c r="I78" s="3"/>
    </row>
    <row r="79" spans="1:9" ht="45.75" customHeight="1" x14ac:dyDescent="0.95">
      <c r="A79" s="3">
        <v>77</v>
      </c>
      <c r="B79" s="3" t="s">
        <v>233</v>
      </c>
      <c r="C79" s="3" t="s">
        <v>15</v>
      </c>
      <c r="D79" s="6" t="s">
        <v>234</v>
      </c>
      <c r="E79" s="2" t="s">
        <v>915</v>
      </c>
      <c r="F79" s="5" t="s">
        <v>235</v>
      </c>
      <c r="G79" s="12">
        <v>190778139</v>
      </c>
      <c r="H79" s="7" t="s">
        <v>1021</v>
      </c>
      <c r="I79" s="3"/>
    </row>
    <row r="80" spans="1:9" ht="45.75" customHeight="1" x14ac:dyDescent="0.95">
      <c r="A80" s="3">
        <v>78</v>
      </c>
      <c r="B80" s="3" t="s">
        <v>236</v>
      </c>
      <c r="C80" s="3" t="s">
        <v>15</v>
      </c>
      <c r="D80" s="6" t="s">
        <v>237</v>
      </c>
      <c r="E80" s="2" t="s">
        <v>922</v>
      </c>
      <c r="F80" s="5" t="s">
        <v>238</v>
      </c>
      <c r="G80" s="12">
        <v>190539189</v>
      </c>
      <c r="H80" s="7" t="s">
        <v>1022</v>
      </c>
      <c r="I80" s="3"/>
    </row>
    <row r="81" spans="1:9" ht="45.75" customHeight="1" x14ac:dyDescent="0.95">
      <c r="A81" s="3">
        <v>79</v>
      </c>
      <c r="B81" s="3" t="s">
        <v>239</v>
      </c>
      <c r="C81" s="3" t="s">
        <v>15</v>
      </c>
      <c r="D81" s="6" t="s">
        <v>240</v>
      </c>
      <c r="E81" s="2" t="s">
        <v>921</v>
      </c>
      <c r="F81" s="5" t="s">
        <v>241</v>
      </c>
      <c r="G81" s="12">
        <v>190730669</v>
      </c>
      <c r="H81" s="7" t="s">
        <v>1023</v>
      </c>
      <c r="I81" s="3"/>
    </row>
    <row r="82" spans="1:9" ht="45.75" customHeight="1" x14ac:dyDescent="0.95">
      <c r="A82" s="3">
        <v>80</v>
      </c>
      <c r="B82" s="3" t="s">
        <v>242</v>
      </c>
      <c r="C82" s="3" t="s">
        <v>11</v>
      </c>
      <c r="D82" s="6" t="s">
        <v>243</v>
      </c>
      <c r="E82" s="2" t="s">
        <v>920</v>
      </c>
      <c r="F82" s="5" t="s">
        <v>244</v>
      </c>
      <c r="G82" s="12">
        <v>170544021</v>
      </c>
      <c r="H82" s="7" t="s">
        <v>1024</v>
      </c>
      <c r="I82" s="3"/>
    </row>
    <row r="83" spans="1:9" ht="45.75" customHeight="1" x14ac:dyDescent="0.95">
      <c r="A83" s="3">
        <v>81</v>
      </c>
      <c r="B83" s="3" t="s">
        <v>245</v>
      </c>
      <c r="C83" s="3" t="s">
        <v>15</v>
      </c>
      <c r="D83" s="6" t="s">
        <v>246</v>
      </c>
      <c r="E83" s="2" t="s">
        <v>919</v>
      </c>
      <c r="F83" s="5" t="s">
        <v>247</v>
      </c>
      <c r="G83" s="12">
        <v>210053724</v>
      </c>
      <c r="H83" s="7" t="s">
        <v>1025</v>
      </c>
      <c r="I83" s="3"/>
    </row>
    <row r="84" spans="1:9" ht="45.75" customHeight="1" x14ac:dyDescent="0.95">
      <c r="A84" s="3">
        <v>82</v>
      </c>
      <c r="B84" s="3" t="s">
        <v>248</v>
      </c>
      <c r="C84" s="3" t="s">
        <v>11</v>
      </c>
      <c r="D84" s="6" t="s">
        <v>249</v>
      </c>
      <c r="E84" s="2" t="s">
        <v>919</v>
      </c>
      <c r="F84" s="5" t="s">
        <v>250</v>
      </c>
      <c r="G84" s="12">
        <v>210055012</v>
      </c>
      <c r="H84" s="7" t="s">
        <v>1026</v>
      </c>
      <c r="I84" s="3"/>
    </row>
    <row r="85" spans="1:9" ht="45.75" customHeight="1" x14ac:dyDescent="0.95">
      <c r="A85" s="3">
        <v>83</v>
      </c>
      <c r="B85" s="3" t="s">
        <v>251</v>
      </c>
      <c r="C85" s="3" t="s">
        <v>11</v>
      </c>
      <c r="D85" s="6" t="s">
        <v>252</v>
      </c>
      <c r="E85" s="2" t="s">
        <v>928</v>
      </c>
      <c r="F85" s="5" t="s">
        <v>253</v>
      </c>
      <c r="G85" s="12">
        <v>190511161</v>
      </c>
      <c r="H85" s="7" t="s">
        <v>1027</v>
      </c>
      <c r="I85" s="3"/>
    </row>
    <row r="86" spans="1:9" ht="45.75" customHeight="1" x14ac:dyDescent="0.95">
      <c r="A86" s="3">
        <v>84</v>
      </c>
      <c r="B86" s="3" t="s">
        <v>254</v>
      </c>
      <c r="C86" s="3" t="s">
        <v>15</v>
      </c>
      <c r="D86" s="6" t="s">
        <v>255</v>
      </c>
      <c r="E86" s="2" t="s">
        <v>919</v>
      </c>
      <c r="F86" s="5" t="s">
        <v>256</v>
      </c>
      <c r="G86" s="12">
        <v>190538990</v>
      </c>
      <c r="H86" s="7" t="s">
        <v>1028</v>
      </c>
      <c r="I86" s="3"/>
    </row>
    <row r="87" spans="1:9" s="13" customFormat="1" ht="45.75" customHeight="1" x14ac:dyDescent="0.95">
      <c r="A87" s="8">
        <v>85</v>
      </c>
      <c r="B87" s="8" t="s">
        <v>257</v>
      </c>
      <c r="C87" s="8" t="s">
        <v>11</v>
      </c>
      <c r="D87" s="9" t="s">
        <v>258</v>
      </c>
      <c r="E87" s="10" t="s">
        <v>918</v>
      </c>
      <c r="F87" s="11" t="s">
        <v>259</v>
      </c>
      <c r="G87" s="12">
        <v>190252253</v>
      </c>
      <c r="H87" s="12" t="s">
        <v>1029</v>
      </c>
      <c r="I87" s="8"/>
    </row>
    <row r="88" spans="1:9" s="13" customFormat="1" ht="45.75" customHeight="1" x14ac:dyDescent="0.95">
      <c r="A88" s="8">
        <v>86</v>
      </c>
      <c r="B88" s="8" t="s">
        <v>260</v>
      </c>
      <c r="C88" s="8" t="s">
        <v>15</v>
      </c>
      <c r="D88" s="9" t="s">
        <v>261</v>
      </c>
      <c r="E88" s="10" t="s">
        <v>916</v>
      </c>
      <c r="F88" s="11" t="s">
        <v>262</v>
      </c>
      <c r="G88" s="12">
        <v>190257151</v>
      </c>
      <c r="H88" s="12" t="s">
        <v>1030</v>
      </c>
      <c r="I88" s="8"/>
    </row>
    <row r="89" spans="1:9" s="13" customFormat="1" ht="45.75" customHeight="1" x14ac:dyDescent="0.95">
      <c r="A89" s="8">
        <v>87</v>
      </c>
      <c r="B89" s="8" t="s">
        <v>263</v>
      </c>
      <c r="C89" s="8" t="s">
        <v>15</v>
      </c>
      <c r="D89" s="9" t="s">
        <v>264</v>
      </c>
      <c r="E89" s="10" t="s">
        <v>919</v>
      </c>
      <c r="F89" s="11" t="s">
        <v>265</v>
      </c>
      <c r="G89" s="12">
        <v>190888362</v>
      </c>
      <c r="H89" s="12" t="s">
        <v>1031</v>
      </c>
      <c r="I89" s="8"/>
    </row>
    <row r="90" spans="1:9" s="13" customFormat="1" ht="45.75" customHeight="1" x14ac:dyDescent="0.95">
      <c r="A90" s="8">
        <v>88</v>
      </c>
      <c r="B90" s="8" t="s">
        <v>266</v>
      </c>
      <c r="C90" s="8" t="s">
        <v>15</v>
      </c>
      <c r="D90" s="9" t="s">
        <v>267</v>
      </c>
      <c r="E90" s="10" t="s">
        <v>918</v>
      </c>
      <c r="F90" s="11" t="s">
        <v>268</v>
      </c>
      <c r="G90" s="12">
        <v>190406840</v>
      </c>
      <c r="H90" s="12" t="s">
        <v>1032</v>
      </c>
      <c r="I90" s="8"/>
    </row>
    <row r="91" spans="1:9" ht="45.75" customHeight="1" x14ac:dyDescent="0.95">
      <c r="A91" s="3">
        <v>89</v>
      </c>
      <c r="B91" s="3" t="s">
        <v>269</v>
      </c>
      <c r="C91" s="3" t="s">
        <v>11</v>
      </c>
      <c r="D91" s="6" t="s">
        <v>270</v>
      </c>
      <c r="E91" s="2" t="s">
        <v>918</v>
      </c>
      <c r="F91" s="5" t="s">
        <v>271</v>
      </c>
      <c r="G91" s="12">
        <v>190511112</v>
      </c>
      <c r="H91" s="7" t="s">
        <v>1033</v>
      </c>
      <c r="I91" s="3"/>
    </row>
    <row r="92" spans="1:9" ht="45.75" customHeight="1" x14ac:dyDescent="0.95">
      <c r="A92" s="3">
        <v>90</v>
      </c>
      <c r="B92" s="3" t="s">
        <v>272</v>
      </c>
      <c r="C92" s="3" t="s">
        <v>15</v>
      </c>
      <c r="D92" s="6" t="s">
        <v>273</v>
      </c>
      <c r="E92" s="2" t="s">
        <v>913</v>
      </c>
      <c r="F92" s="5" t="s">
        <v>274</v>
      </c>
      <c r="G92" s="12">
        <v>190813745</v>
      </c>
      <c r="H92" s="7" t="s">
        <v>1034</v>
      </c>
      <c r="I92" s="3"/>
    </row>
    <row r="93" spans="1:9" ht="45.75" customHeight="1" x14ac:dyDescent="0.95">
      <c r="A93" s="3">
        <v>91</v>
      </c>
      <c r="B93" s="3" t="s">
        <v>275</v>
      </c>
      <c r="C93" s="3" t="s">
        <v>15</v>
      </c>
      <c r="D93" s="6" t="s">
        <v>276</v>
      </c>
      <c r="E93" s="2" t="s">
        <v>925</v>
      </c>
      <c r="F93" s="5" t="s">
        <v>277</v>
      </c>
      <c r="G93" s="12">
        <v>190701123</v>
      </c>
      <c r="H93" s="7" t="s">
        <v>1035</v>
      </c>
      <c r="I93" s="3"/>
    </row>
    <row r="94" spans="1:9" ht="45.75" customHeight="1" x14ac:dyDescent="0.95">
      <c r="A94" s="3">
        <v>92</v>
      </c>
      <c r="B94" s="3" t="s">
        <v>278</v>
      </c>
      <c r="C94" s="3" t="s">
        <v>15</v>
      </c>
      <c r="D94" s="6" t="s">
        <v>279</v>
      </c>
      <c r="E94" s="2" t="s">
        <v>925</v>
      </c>
      <c r="F94" s="5" t="s">
        <v>280</v>
      </c>
      <c r="G94" s="12">
        <v>190678851</v>
      </c>
      <c r="H94" s="7" t="s">
        <v>1036</v>
      </c>
      <c r="I94" s="3"/>
    </row>
    <row r="95" spans="1:9" ht="45.75" customHeight="1" x14ac:dyDescent="0.95">
      <c r="A95" s="3">
        <v>93</v>
      </c>
      <c r="B95" s="3" t="s">
        <v>281</v>
      </c>
      <c r="C95" s="3" t="s">
        <v>15</v>
      </c>
      <c r="D95" s="6" t="s">
        <v>282</v>
      </c>
      <c r="E95" s="2" t="s">
        <v>923</v>
      </c>
      <c r="F95" s="5" t="s">
        <v>283</v>
      </c>
      <c r="G95" s="12">
        <v>190576007</v>
      </c>
      <c r="H95" s="7" t="s">
        <v>1037</v>
      </c>
      <c r="I95" s="3"/>
    </row>
    <row r="96" spans="1:9" ht="45.75" customHeight="1" x14ac:dyDescent="0.95">
      <c r="A96" s="3">
        <v>94</v>
      </c>
      <c r="B96" s="3" t="s">
        <v>284</v>
      </c>
      <c r="C96" s="3" t="s">
        <v>15</v>
      </c>
      <c r="D96" s="6" t="s">
        <v>285</v>
      </c>
      <c r="E96" s="2" t="s">
        <v>912</v>
      </c>
      <c r="F96" s="5" t="s">
        <v>286</v>
      </c>
      <c r="G96" s="12">
        <v>190522218</v>
      </c>
      <c r="H96" s="7" t="s">
        <v>1038</v>
      </c>
      <c r="I96" s="3"/>
    </row>
    <row r="97" spans="1:9" ht="45.75" customHeight="1" x14ac:dyDescent="0.95">
      <c r="A97" s="3">
        <v>95</v>
      </c>
      <c r="B97" s="3" t="s">
        <v>287</v>
      </c>
      <c r="C97" s="3" t="s">
        <v>15</v>
      </c>
      <c r="D97" s="6" t="s">
        <v>288</v>
      </c>
      <c r="E97" s="2" t="s">
        <v>925</v>
      </c>
      <c r="F97" s="5" t="s">
        <v>289</v>
      </c>
      <c r="G97" s="12">
        <v>190284075</v>
      </c>
      <c r="H97" s="7" t="s">
        <v>1039</v>
      </c>
      <c r="I97" s="3"/>
    </row>
    <row r="98" spans="1:9" ht="45.75" customHeight="1" x14ac:dyDescent="0.95">
      <c r="A98" s="3">
        <v>96</v>
      </c>
      <c r="B98" s="3" t="s">
        <v>290</v>
      </c>
      <c r="C98" s="3" t="s">
        <v>15</v>
      </c>
      <c r="D98" s="6" t="s">
        <v>291</v>
      </c>
      <c r="E98" s="2" t="s">
        <v>913</v>
      </c>
      <c r="F98" s="5" t="s">
        <v>292</v>
      </c>
      <c r="G98" s="12">
        <v>190748269</v>
      </c>
      <c r="H98" s="7" t="s">
        <v>1040</v>
      </c>
      <c r="I98" s="3"/>
    </row>
    <row r="99" spans="1:9" ht="45.75" customHeight="1" x14ac:dyDescent="0.95">
      <c r="A99" s="3">
        <v>97</v>
      </c>
      <c r="B99" s="3" t="s">
        <v>293</v>
      </c>
      <c r="C99" s="3" t="s">
        <v>15</v>
      </c>
      <c r="D99" s="6" t="s">
        <v>294</v>
      </c>
      <c r="E99" s="2" t="s">
        <v>914</v>
      </c>
      <c r="F99" s="5" t="s">
        <v>295</v>
      </c>
      <c r="G99" s="12">
        <v>190840985</v>
      </c>
      <c r="H99" s="7" t="s">
        <v>1041</v>
      </c>
      <c r="I99" s="3"/>
    </row>
    <row r="100" spans="1:9" ht="45.75" customHeight="1" x14ac:dyDescent="0.95">
      <c r="A100" s="3">
        <v>98</v>
      </c>
      <c r="B100" s="3" t="s">
        <v>296</v>
      </c>
      <c r="C100" s="3" t="s">
        <v>15</v>
      </c>
      <c r="D100" s="6" t="s">
        <v>297</v>
      </c>
      <c r="E100" s="2" t="s">
        <v>931</v>
      </c>
      <c r="F100" s="5" t="s">
        <v>298</v>
      </c>
      <c r="G100" s="12">
        <v>190827290</v>
      </c>
      <c r="H100" s="7" t="s">
        <v>1042</v>
      </c>
      <c r="I100" s="3"/>
    </row>
    <row r="101" spans="1:9" ht="45.75" customHeight="1" x14ac:dyDescent="0.95">
      <c r="A101" s="3">
        <v>99</v>
      </c>
      <c r="B101" s="3" t="s">
        <v>299</v>
      </c>
      <c r="C101" s="3" t="s">
        <v>11</v>
      </c>
      <c r="D101" s="6" t="s">
        <v>300</v>
      </c>
      <c r="E101" s="2" t="s">
        <v>910</v>
      </c>
      <c r="F101" s="5" t="s">
        <v>301</v>
      </c>
      <c r="G101" s="12">
        <v>190535791</v>
      </c>
      <c r="H101" s="7" t="s">
        <v>1043</v>
      </c>
      <c r="I101" s="3"/>
    </row>
    <row r="102" spans="1:9" ht="45.75" customHeight="1" x14ac:dyDescent="0.95">
      <c r="A102" s="3">
        <v>100</v>
      </c>
      <c r="B102" s="3" t="s">
        <v>302</v>
      </c>
      <c r="C102" s="3" t="s">
        <v>15</v>
      </c>
      <c r="D102" s="6" t="s">
        <v>303</v>
      </c>
      <c r="E102" s="2" t="s">
        <v>914</v>
      </c>
      <c r="F102" s="5" t="s">
        <v>304</v>
      </c>
      <c r="G102" s="12">
        <v>190485957</v>
      </c>
      <c r="H102" s="7" t="s">
        <v>1044</v>
      </c>
      <c r="I102" s="3"/>
    </row>
    <row r="103" spans="1:9" ht="45.75" customHeight="1" x14ac:dyDescent="0.95">
      <c r="A103" s="3">
        <v>101</v>
      </c>
      <c r="B103" s="3" t="s">
        <v>305</v>
      </c>
      <c r="C103" s="3" t="s">
        <v>11</v>
      </c>
      <c r="D103" s="6" t="s">
        <v>306</v>
      </c>
      <c r="E103" s="2" t="s">
        <v>917</v>
      </c>
      <c r="F103" s="5" t="s">
        <v>307</v>
      </c>
      <c r="G103" s="12">
        <v>190658414</v>
      </c>
      <c r="H103" s="7" t="s">
        <v>1045</v>
      </c>
      <c r="I103" s="3"/>
    </row>
    <row r="104" spans="1:9" ht="45.75" customHeight="1" x14ac:dyDescent="0.95">
      <c r="A104" s="3">
        <v>102</v>
      </c>
      <c r="B104" s="3" t="s">
        <v>308</v>
      </c>
      <c r="C104" s="3" t="s">
        <v>15</v>
      </c>
      <c r="D104" s="6" t="s">
        <v>309</v>
      </c>
      <c r="E104" s="2" t="s">
        <v>914</v>
      </c>
      <c r="F104" s="5" t="s">
        <v>310</v>
      </c>
      <c r="G104" s="12">
        <v>190800075</v>
      </c>
      <c r="H104" s="7" t="s">
        <v>1046</v>
      </c>
      <c r="I104" s="3"/>
    </row>
    <row r="105" spans="1:9" ht="45.75" customHeight="1" x14ac:dyDescent="0.95">
      <c r="A105" s="3">
        <v>103</v>
      </c>
      <c r="B105" s="3" t="s">
        <v>311</v>
      </c>
      <c r="C105" s="3" t="s">
        <v>15</v>
      </c>
      <c r="D105" s="6" t="s">
        <v>312</v>
      </c>
      <c r="E105" s="2" t="s">
        <v>925</v>
      </c>
      <c r="F105" s="5" t="s">
        <v>313</v>
      </c>
      <c r="G105" s="12">
        <v>190650533</v>
      </c>
      <c r="H105" s="7" t="s">
        <v>1047</v>
      </c>
      <c r="I105" s="3"/>
    </row>
    <row r="106" spans="1:9" ht="45.75" customHeight="1" x14ac:dyDescent="0.95">
      <c r="A106" s="3">
        <v>104</v>
      </c>
      <c r="B106" s="3" t="s">
        <v>314</v>
      </c>
      <c r="C106" s="3" t="s">
        <v>15</v>
      </c>
      <c r="D106" s="6" t="s">
        <v>315</v>
      </c>
      <c r="E106" s="2" t="s">
        <v>925</v>
      </c>
      <c r="F106" s="5" t="s">
        <v>316</v>
      </c>
      <c r="G106" s="12">
        <v>190714267</v>
      </c>
      <c r="H106" s="7" t="s">
        <v>1048</v>
      </c>
      <c r="I106" s="3"/>
    </row>
    <row r="107" spans="1:9" ht="45.75" customHeight="1" x14ac:dyDescent="0.95">
      <c r="A107" s="3">
        <v>105</v>
      </c>
      <c r="B107" s="3" t="s">
        <v>317</v>
      </c>
      <c r="C107" s="3" t="s">
        <v>11</v>
      </c>
      <c r="D107" s="6" t="s">
        <v>318</v>
      </c>
      <c r="E107" s="2" t="s">
        <v>914</v>
      </c>
      <c r="F107" s="5" t="s">
        <v>319</v>
      </c>
      <c r="G107" s="12">
        <v>190486924</v>
      </c>
      <c r="H107" s="7" t="s">
        <v>1049</v>
      </c>
      <c r="I107" s="3"/>
    </row>
    <row r="108" spans="1:9" ht="45.75" customHeight="1" x14ac:dyDescent="0.95">
      <c r="A108" s="3">
        <v>106</v>
      </c>
      <c r="B108" s="3" t="s">
        <v>320</v>
      </c>
      <c r="C108" s="3" t="s">
        <v>15</v>
      </c>
      <c r="D108" s="6" t="s">
        <v>321</v>
      </c>
      <c r="E108" s="2" t="s">
        <v>923</v>
      </c>
      <c r="F108" s="5" t="s">
        <v>322</v>
      </c>
      <c r="G108" s="12" t="s">
        <v>1050</v>
      </c>
      <c r="H108" s="7" t="s">
        <v>1051</v>
      </c>
      <c r="I108" s="3"/>
    </row>
    <row r="109" spans="1:9" ht="45.75" customHeight="1" x14ac:dyDescent="0.95">
      <c r="A109" s="3">
        <v>107</v>
      </c>
      <c r="B109" s="3" t="s">
        <v>323</v>
      </c>
      <c r="C109" s="3" t="s">
        <v>11</v>
      </c>
      <c r="D109" s="6" t="s">
        <v>324</v>
      </c>
      <c r="E109" s="2" t="s">
        <v>917</v>
      </c>
      <c r="F109" s="5" t="s">
        <v>325</v>
      </c>
      <c r="G109" s="12">
        <v>170826951</v>
      </c>
      <c r="H109" s="7" t="s">
        <v>1052</v>
      </c>
      <c r="I109" s="3"/>
    </row>
    <row r="110" spans="1:9" ht="45.75" customHeight="1" x14ac:dyDescent="0.95">
      <c r="A110" s="3">
        <v>108</v>
      </c>
      <c r="B110" s="3" t="s">
        <v>326</v>
      </c>
      <c r="C110" s="3" t="s">
        <v>15</v>
      </c>
      <c r="D110" s="6" t="s">
        <v>327</v>
      </c>
      <c r="E110" s="2" t="s">
        <v>929</v>
      </c>
      <c r="F110" s="5" t="s">
        <v>328</v>
      </c>
      <c r="G110" s="12">
        <v>190716497</v>
      </c>
      <c r="H110" s="7" t="s">
        <v>1053</v>
      </c>
      <c r="I110" s="3"/>
    </row>
    <row r="111" spans="1:9" ht="45.75" customHeight="1" x14ac:dyDescent="0.95">
      <c r="A111" s="3">
        <v>109</v>
      </c>
      <c r="B111" s="3" t="s">
        <v>329</v>
      </c>
      <c r="C111" s="3" t="s">
        <v>15</v>
      </c>
      <c r="D111" s="6" t="s">
        <v>330</v>
      </c>
      <c r="E111" s="2" t="s">
        <v>916</v>
      </c>
      <c r="F111" s="5" t="s">
        <v>331</v>
      </c>
      <c r="G111" s="12">
        <v>190552944</v>
      </c>
      <c r="H111" s="7" t="s">
        <v>1054</v>
      </c>
      <c r="I111" s="3"/>
    </row>
    <row r="112" spans="1:9" ht="45.75" customHeight="1" x14ac:dyDescent="0.95">
      <c r="A112" s="3">
        <v>110</v>
      </c>
      <c r="B112" s="3" t="s">
        <v>332</v>
      </c>
      <c r="C112" s="3" t="s">
        <v>15</v>
      </c>
      <c r="D112" s="6" t="s">
        <v>333</v>
      </c>
      <c r="E112" s="2" t="s">
        <v>925</v>
      </c>
      <c r="F112" s="5" t="s">
        <v>334</v>
      </c>
      <c r="G112" s="12">
        <v>200204734</v>
      </c>
      <c r="H112" s="7" t="s">
        <v>1055</v>
      </c>
      <c r="I112" s="3"/>
    </row>
    <row r="113" spans="1:9" ht="45.75" customHeight="1" x14ac:dyDescent="0.95">
      <c r="A113" s="3">
        <v>111</v>
      </c>
      <c r="B113" s="3" t="s">
        <v>335</v>
      </c>
      <c r="C113" s="3" t="s">
        <v>11</v>
      </c>
      <c r="D113" s="6" t="s">
        <v>336</v>
      </c>
      <c r="E113" s="2" t="s">
        <v>920</v>
      </c>
      <c r="F113" s="5" t="s">
        <v>337</v>
      </c>
      <c r="G113" s="12" t="s">
        <v>1056</v>
      </c>
      <c r="H113" s="7" t="s">
        <v>1057</v>
      </c>
      <c r="I113" s="3"/>
    </row>
    <row r="114" spans="1:9" ht="45.75" customHeight="1" x14ac:dyDescent="0.95">
      <c r="A114" s="3">
        <v>112</v>
      </c>
      <c r="B114" s="3" t="s">
        <v>338</v>
      </c>
      <c r="C114" s="3" t="s">
        <v>15</v>
      </c>
      <c r="D114" s="6" t="s">
        <v>339</v>
      </c>
      <c r="E114" s="2" t="s">
        <v>913</v>
      </c>
      <c r="F114" s="5" t="s">
        <v>340</v>
      </c>
      <c r="G114" s="12">
        <v>190565163</v>
      </c>
      <c r="H114" s="7" t="s">
        <v>1058</v>
      </c>
      <c r="I114" s="3"/>
    </row>
    <row r="115" spans="1:9" ht="45.75" customHeight="1" x14ac:dyDescent="0.95">
      <c r="A115" s="3">
        <v>113</v>
      </c>
      <c r="B115" s="3" t="s">
        <v>341</v>
      </c>
      <c r="C115" s="3" t="s">
        <v>15</v>
      </c>
      <c r="D115" s="6" t="s">
        <v>342</v>
      </c>
      <c r="E115" s="2" t="s">
        <v>915</v>
      </c>
      <c r="F115" s="5" t="s">
        <v>939</v>
      </c>
      <c r="G115" s="12">
        <v>190819976</v>
      </c>
      <c r="H115" s="7" t="s">
        <v>1059</v>
      </c>
      <c r="I115" s="3"/>
    </row>
    <row r="116" spans="1:9" ht="45.75" customHeight="1" x14ac:dyDescent="0.95">
      <c r="A116" s="3">
        <v>114</v>
      </c>
      <c r="B116" s="3" t="s">
        <v>343</v>
      </c>
      <c r="C116" s="3" t="s">
        <v>15</v>
      </c>
      <c r="D116" s="6" t="s">
        <v>344</v>
      </c>
      <c r="E116" s="2" t="s">
        <v>913</v>
      </c>
      <c r="F116" s="5" t="s">
        <v>345</v>
      </c>
      <c r="G116" s="12">
        <v>190649532</v>
      </c>
      <c r="H116" s="7" t="s">
        <v>1060</v>
      </c>
      <c r="I116" s="3"/>
    </row>
    <row r="117" spans="1:9" ht="45.75" customHeight="1" x14ac:dyDescent="0.95">
      <c r="A117" s="3">
        <v>115</v>
      </c>
      <c r="B117" s="3" t="s">
        <v>346</v>
      </c>
      <c r="C117" s="3" t="s">
        <v>15</v>
      </c>
      <c r="D117" s="6" t="s">
        <v>347</v>
      </c>
      <c r="E117" s="2" t="s">
        <v>914</v>
      </c>
      <c r="F117" s="5" t="s">
        <v>348</v>
      </c>
      <c r="G117" s="12">
        <v>190536707</v>
      </c>
      <c r="H117" s="7" t="s">
        <v>1061</v>
      </c>
      <c r="I117" s="3"/>
    </row>
    <row r="118" spans="1:9" ht="45.75" customHeight="1" x14ac:dyDescent="0.95">
      <c r="A118" s="3">
        <v>116</v>
      </c>
      <c r="B118" s="3" t="s">
        <v>349</v>
      </c>
      <c r="C118" s="3" t="s">
        <v>15</v>
      </c>
      <c r="D118" s="6" t="s">
        <v>350</v>
      </c>
      <c r="E118" s="2" t="s">
        <v>923</v>
      </c>
      <c r="F118" s="5" t="s">
        <v>351</v>
      </c>
      <c r="G118" s="12">
        <v>190686747</v>
      </c>
      <c r="H118" s="7" t="s">
        <v>1062</v>
      </c>
      <c r="I118" s="3"/>
    </row>
    <row r="119" spans="1:9" ht="45.75" customHeight="1" x14ac:dyDescent="0.95">
      <c r="A119" s="3">
        <v>117</v>
      </c>
      <c r="B119" s="3" t="s">
        <v>352</v>
      </c>
      <c r="C119" s="3" t="s">
        <v>15</v>
      </c>
      <c r="D119" s="6" t="s">
        <v>353</v>
      </c>
      <c r="E119" s="2" t="s">
        <v>920</v>
      </c>
      <c r="F119" s="5" t="s">
        <v>354</v>
      </c>
      <c r="G119" s="12">
        <v>190675155</v>
      </c>
      <c r="H119" s="7" t="s">
        <v>1063</v>
      </c>
      <c r="I119" s="3"/>
    </row>
    <row r="120" spans="1:9" ht="45.75" customHeight="1" x14ac:dyDescent="0.95">
      <c r="A120" s="3">
        <v>118</v>
      </c>
      <c r="B120" s="3" t="s">
        <v>355</v>
      </c>
      <c r="C120" s="3" t="s">
        <v>15</v>
      </c>
      <c r="D120" s="6" t="s">
        <v>356</v>
      </c>
      <c r="E120" s="2" t="s">
        <v>925</v>
      </c>
      <c r="F120" s="5" t="s">
        <v>357</v>
      </c>
      <c r="G120" s="12">
        <v>190798173</v>
      </c>
      <c r="H120" s="7" t="s">
        <v>1064</v>
      </c>
      <c r="I120" s="3"/>
    </row>
    <row r="121" spans="1:9" ht="45.75" customHeight="1" x14ac:dyDescent="0.95">
      <c r="A121" s="3">
        <v>119</v>
      </c>
      <c r="B121" s="3" t="s">
        <v>358</v>
      </c>
      <c r="C121" s="3" t="s">
        <v>15</v>
      </c>
      <c r="D121" s="6" t="s">
        <v>359</v>
      </c>
      <c r="E121" s="2" t="s">
        <v>920</v>
      </c>
      <c r="F121" s="5" t="s">
        <v>360</v>
      </c>
      <c r="G121" s="12">
        <v>190679818</v>
      </c>
      <c r="H121" s="7" t="s">
        <v>1065</v>
      </c>
      <c r="I121" s="3"/>
    </row>
    <row r="122" spans="1:9" ht="45.75" customHeight="1" x14ac:dyDescent="0.95">
      <c r="A122" s="3">
        <v>120</v>
      </c>
      <c r="B122" s="3" t="s">
        <v>361</v>
      </c>
      <c r="C122" s="3" t="s">
        <v>15</v>
      </c>
      <c r="D122" s="6" t="s">
        <v>362</v>
      </c>
      <c r="E122" s="2" t="s">
        <v>916</v>
      </c>
      <c r="F122" s="5" t="s">
        <v>363</v>
      </c>
      <c r="G122" s="12">
        <v>190410672</v>
      </c>
      <c r="H122" s="7" t="s">
        <v>1066</v>
      </c>
      <c r="I122" s="3"/>
    </row>
    <row r="123" spans="1:9" ht="45.75" customHeight="1" x14ac:dyDescent="0.95">
      <c r="A123" s="3">
        <v>121</v>
      </c>
      <c r="B123" s="3" t="s">
        <v>364</v>
      </c>
      <c r="C123" s="3" t="s">
        <v>15</v>
      </c>
      <c r="D123" s="6" t="s">
        <v>365</v>
      </c>
      <c r="E123" s="2" t="s">
        <v>914</v>
      </c>
      <c r="F123" s="5" t="s">
        <v>366</v>
      </c>
      <c r="G123" s="12">
        <v>190840856</v>
      </c>
      <c r="H123" s="7" t="s">
        <v>1067</v>
      </c>
      <c r="I123" s="3"/>
    </row>
    <row r="124" spans="1:9" ht="45.75" customHeight="1" x14ac:dyDescent="0.95">
      <c r="A124" s="3">
        <v>122</v>
      </c>
      <c r="B124" s="3" t="s">
        <v>367</v>
      </c>
      <c r="C124" s="3" t="s">
        <v>15</v>
      </c>
      <c r="D124" s="6" t="s">
        <v>368</v>
      </c>
      <c r="E124" s="2" t="s">
        <v>914</v>
      </c>
      <c r="F124" s="5" t="s">
        <v>369</v>
      </c>
      <c r="G124" s="12">
        <v>190897830</v>
      </c>
      <c r="H124" s="7" t="s">
        <v>1068</v>
      </c>
      <c r="I124" s="3"/>
    </row>
    <row r="125" spans="1:9" ht="45.75" customHeight="1" x14ac:dyDescent="0.95">
      <c r="A125" s="3">
        <v>123</v>
      </c>
      <c r="B125" s="3" t="s">
        <v>370</v>
      </c>
      <c r="C125" s="3" t="s">
        <v>15</v>
      </c>
      <c r="D125" s="6" t="s">
        <v>365</v>
      </c>
      <c r="E125" s="2" t="s">
        <v>929</v>
      </c>
      <c r="F125" s="5" t="s">
        <v>371</v>
      </c>
      <c r="G125" s="12">
        <v>190776928</v>
      </c>
      <c r="H125" s="7" t="s">
        <v>1069</v>
      </c>
      <c r="I125" s="3"/>
    </row>
    <row r="126" spans="1:9" ht="45.75" customHeight="1" x14ac:dyDescent="0.95">
      <c r="A126" s="3">
        <v>124</v>
      </c>
      <c r="B126" s="3" t="s">
        <v>372</v>
      </c>
      <c r="C126" s="3" t="s">
        <v>15</v>
      </c>
      <c r="D126" s="6" t="s">
        <v>373</v>
      </c>
      <c r="E126" s="2" t="s">
        <v>915</v>
      </c>
      <c r="F126" s="5" t="s">
        <v>374</v>
      </c>
      <c r="G126" s="12">
        <v>190659477</v>
      </c>
      <c r="H126" s="7" t="s">
        <v>1070</v>
      </c>
      <c r="I126" s="3"/>
    </row>
    <row r="127" spans="1:9" ht="45.75" customHeight="1" x14ac:dyDescent="0.95">
      <c r="A127" s="3">
        <v>125</v>
      </c>
      <c r="B127" s="3" t="s">
        <v>375</v>
      </c>
      <c r="C127" s="3" t="s">
        <v>15</v>
      </c>
      <c r="D127" s="6" t="s">
        <v>376</v>
      </c>
      <c r="E127" s="2" t="s">
        <v>921</v>
      </c>
      <c r="F127" s="5" t="s">
        <v>377</v>
      </c>
      <c r="G127" s="12">
        <v>190633640</v>
      </c>
      <c r="H127" s="7" t="s">
        <v>1071</v>
      </c>
      <c r="I127" s="3"/>
    </row>
    <row r="128" spans="1:9" ht="45.75" customHeight="1" x14ac:dyDescent="0.95">
      <c r="A128" s="3">
        <v>126</v>
      </c>
      <c r="B128" s="3" t="s">
        <v>378</v>
      </c>
      <c r="C128" s="3" t="s">
        <v>15</v>
      </c>
      <c r="D128" s="6" t="s">
        <v>379</v>
      </c>
      <c r="E128" s="2" t="s">
        <v>912</v>
      </c>
      <c r="F128" s="5" t="s">
        <v>380</v>
      </c>
      <c r="G128" s="12">
        <v>190644387</v>
      </c>
      <c r="H128" s="7" t="s">
        <v>1072</v>
      </c>
      <c r="I128" s="3"/>
    </row>
    <row r="129" spans="1:9" ht="45.75" customHeight="1" x14ac:dyDescent="0.95">
      <c r="A129" s="3">
        <v>127</v>
      </c>
      <c r="B129" s="3" t="s">
        <v>381</v>
      </c>
      <c r="C129" s="3" t="s">
        <v>15</v>
      </c>
      <c r="D129" s="6" t="s">
        <v>382</v>
      </c>
      <c r="E129" s="2" t="s">
        <v>919</v>
      </c>
      <c r="F129" s="5" t="s">
        <v>383</v>
      </c>
      <c r="G129" s="12">
        <v>190755193</v>
      </c>
      <c r="H129" s="7" t="s">
        <v>1073</v>
      </c>
      <c r="I129" s="3"/>
    </row>
    <row r="130" spans="1:9" ht="45.75" customHeight="1" x14ac:dyDescent="0.95">
      <c r="A130" s="3">
        <v>128</v>
      </c>
      <c r="B130" s="3" t="s">
        <v>384</v>
      </c>
      <c r="C130" s="3" t="s">
        <v>11</v>
      </c>
      <c r="D130" s="6" t="s">
        <v>385</v>
      </c>
      <c r="E130" s="2" t="s">
        <v>920</v>
      </c>
      <c r="F130" s="5" t="s">
        <v>386</v>
      </c>
      <c r="G130" s="12">
        <v>100701035</v>
      </c>
      <c r="H130" s="7" t="s">
        <v>1074</v>
      </c>
      <c r="I130" s="3"/>
    </row>
    <row r="131" spans="1:9" ht="45.75" customHeight="1" x14ac:dyDescent="0.95">
      <c r="A131" s="3">
        <v>129</v>
      </c>
      <c r="B131" s="3" t="s">
        <v>387</v>
      </c>
      <c r="C131" s="3" t="s">
        <v>15</v>
      </c>
      <c r="D131" s="6" t="s">
        <v>388</v>
      </c>
      <c r="E131" s="2" t="s">
        <v>920</v>
      </c>
      <c r="F131" s="5" t="s">
        <v>389</v>
      </c>
      <c r="G131" s="12">
        <v>61489817</v>
      </c>
      <c r="H131" s="7" t="s">
        <v>1075</v>
      </c>
      <c r="I131" s="3"/>
    </row>
    <row r="132" spans="1:9" ht="45.75" customHeight="1" x14ac:dyDescent="0.95">
      <c r="A132" s="3">
        <v>130</v>
      </c>
      <c r="B132" s="3" t="s">
        <v>390</v>
      </c>
      <c r="C132" s="3" t="s">
        <v>15</v>
      </c>
      <c r="D132" s="6" t="s">
        <v>391</v>
      </c>
      <c r="E132" s="2" t="s">
        <v>919</v>
      </c>
      <c r="F132" s="5" t="s">
        <v>392</v>
      </c>
      <c r="G132" s="12">
        <v>190828914</v>
      </c>
      <c r="H132" s="7" t="s">
        <v>1076</v>
      </c>
      <c r="I132" s="3"/>
    </row>
    <row r="133" spans="1:9" ht="45.75" customHeight="1" x14ac:dyDescent="0.95">
      <c r="A133" s="3">
        <v>131</v>
      </c>
      <c r="B133" s="3" t="s">
        <v>393</v>
      </c>
      <c r="C133" s="3" t="s">
        <v>15</v>
      </c>
      <c r="D133" s="6" t="s">
        <v>394</v>
      </c>
      <c r="E133" s="2" t="s">
        <v>914</v>
      </c>
      <c r="F133" s="5" t="s">
        <v>395</v>
      </c>
      <c r="G133" s="12">
        <v>190630435</v>
      </c>
      <c r="H133" s="7" t="s">
        <v>1077</v>
      </c>
      <c r="I133" s="3"/>
    </row>
    <row r="134" spans="1:9" ht="45.75" customHeight="1" x14ac:dyDescent="0.95">
      <c r="A134" s="3">
        <v>132</v>
      </c>
      <c r="B134" s="3" t="s">
        <v>396</v>
      </c>
      <c r="C134" s="3" t="s">
        <v>15</v>
      </c>
      <c r="D134" s="6" t="s">
        <v>397</v>
      </c>
      <c r="E134" s="2" t="s">
        <v>914</v>
      </c>
      <c r="F134" s="5" t="s">
        <v>398</v>
      </c>
      <c r="G134" s="12">
        <v>190839413</v>
      </c>
      <c r="H134" s="7" t="s">
        <v>1078</v>
      </c>
      <c r="I134" s="3"/>
    </row>
    <row r="135" spans="1:9" ht="45.75" customHeight="1" x14ac:dyDescent="0.95">
      <c r="A135" s="3">
        <v>133</v>
      </c>
      <c r="B135" s="3" t="s">
        <v>399</v>
      </c>
      <c r="C135" s="3" t="s">
        <v>11</v>
      </c>
      <c r="D135" s="6" t="s">
        <v>400</v>
      </c>
      <c r="E135" s="2" t="s">
        <v>920</v>
      </c>
      <c r="F135" s="5" t="s">
        <v>401</v>
      </c>
      <c r="G135" s="12">
        <v>190879883</v>
      </c>
      <c r="H135" s="7" t="s">
        <v>1079</v>
      </c>
      <c r="I135" s="3"/>
    </row>
    <row r="136" spans="1:9" ht="45.75" customHeight="1" x14ac:dyDescent="0.95">
      <c r="A136" s="3">
        <v>134</v>
      </c>
      <c r="B136" s="3" t="s">
        <v>402</v>
      </c>
      <c r="C136" s="3" t="s">
        <v>11</v>
      </c>
      <c r="D136" s="6" t="s">
        <v>403</v>
      </c>
      <c r="E136" s="2" t="s">
        <v>920</v>
      </c>
      <c r="F136" s="5" t="s">
        <v>404</v>
      </c>
      <c r="G136" s="12">
        <v>190553181</v>
      </c>
      <c r="H136" s="7" t="s">
        <v>1080</v>
      </c>
      <c r="I136" s="3"/>
    </row>
    <row r="137" spans="1:9" ht="45.75" customHeight="1" x14ac:dyDescent="0.95">
      <c r="A137" s="3">
        <v>135</v>
      </c>
      <c r="B137" s="3" t="s">
        <v>405</v>
      </c>
      <c r="C137" s="3" t="s">
        <v>11</v>
      </c>
      <c r="D137" s="6" t="s">
        <v>406</v>
      </c>
      <c r="E137" s="2" t="s">
        <v>926</v>
      </c>
      <c r="F137" s="5" t="s">
        <v>407</v>
      </c>
      <c r="G137" s="12">
        <v>190778364</v>
      </c>
      <c r="H137" s="7" t="s">
        <v>1081</v>
      </c>
      <c r="I137" s="3"/>
    </row>
    <row r="138" spans="1:9" ht="45.75" customHeight="1" x14ac:dyDescent="0.95">
      <c r="A138" s="3">
        <v>136</v>
      </c>
      <c r="B138" s="3" t="s">
        <v>408</v>
      </c>
      <c r="C138" s="3" t="s">
        <v>15</v>
      </c>
      <c r="D138" s="6" t="s">
        <v>409</v>
      </c>
      <c r="E138" s="2" t="s">
        <v>913</v>
      </c>
      <c r="F138" s="5" t="s">
        <v>410</v>
      </c>
      <c r="G138" s="12">
        <v>190519183</v>
      </c>
      <c r="H138" s="7" t="s">
        <v>1082</v>
      </c>
      <c r="I138" s="3"/>
    </row>
    <row r="139" spans="1:9" ht="45.75" customHeight="1" x14ac:dyDescent="0.95">
      <c r="A139" s="3">
        <v>137</v>
      </c>
      <c r="B139" s="3" t="s">
        <v>411</v>
      </c>
      <c r="C139" s="3" t="s">
        <v>11</v>
      </c>
      <c r="D139" s="6" t="s">
        <v>412</v>
      </c>
      <c r="E139" s="2" t="s">
        <v>928</v>
      </c>
      <c r="F139" s="5" t="s">
        <v>413</v>
      </c>
      <c r="G139" s="12">
        <v>190552953</v>
      </c>
      <c r="H139" s="7" t="s">
        <v>1083</v>
      </c>
      <c r="I139" s="3"/>
    </row>
    <row r="140" spans="1:9" ht="45.75" customHeight="1" x14ac:dyDescent="0.95">
      <c r="A140" s="3">
        <v>138</v>
      </c>
      <c r="B140" s="3" t="s">
        <v>414</v>
      </c>
      <c r="C140" s="3" t="s">
        <v>15</v>
      </c>
      <c r="D140" s="6" t="s">
        <v>415</v>
      </c>
      <c r="E140" s="2" t="s">
        <v>912</v>
      </c>
      <c r="F140" s="5" t="s">
        <v>416</v>
      </c>
      <c r="G140" s="12">
        <v>190516380</v>
      </c>
      <c r="H140" s="7" t="s">
        <v>1084</v>
      </c>
      <c r="I140" s="3"/>
    </row>
    <row r="141" spans="1:9" ht="45.75" customHeight="1" x14ac:dyDescent="0.95">
      <c r="A141" s="3">
        <v>139</v>
      </c>
      <c r="B141" s="3" t="s">
        <v>417</v>
      </c>
      <c r="C141" s="3" t="s">
        <v>15</v>
      </c>
      <c r="D141" s="6" t="s">
        <v>418</v>
      </c>
      <c r="E141" s="2" t="s">
        <v>920</v>
      </c>
      <c r="F141" s="5" t="s">
        <v>419</v>
      </c>
      <c r="G141" s="12">
        <v>190798996</v>
      </c>
      <c r="H141" s="7" t="s">
        <v>1085</v>
      </c>
      <c r="I141" s="3"/>
    </row>
    <row r="142" spans="1:9" ht="45.75" customHeight="1" x14ac:dyDescent="0.95">
      <c r="A142" s="3">
        <v>140</v>
      </c>
      <c r="B142" s="3" t="s">
        <v>420</v>
      </c>
      <c r="C142" s="3" t="s">
        <v>11</v>
      </c>
      <c r="D142" s="6" t="s">
        <v>421</v>
      </c>
      <c r="E142" s="2" t="s">
        <v>914</v>
      </c>
      <c r="F142" s="5" t="s">
        <v>422</v>
      </c>
      <c r="G142" s="12">
        <v>190825458</v>
      </c>
      <c r="H142" s="7" t="s">
        <v>1086</v>
      </c>
      <c r="I142" s="3"/>
    </row>
    <row r="143" spans="1:9" ht="45.75" customHeight="1" x14ac:dyDescent="0.95">
      <c r="A143" s="3">
        <v>141</v>
      </c>
      <c r="B143" s="3" t="s">
        <v>423</v>
      </c>
      <c r="C143" s="3" t="s">
        <v>11</v>
      </c>
      <c r="D143" s="6" t="s">
        <v>424</v>
      </c>
      <c r="E143" s="2" t="s">
        <v>927</v>
      </c>
      <c r="F143" s="5" t="s">
        <v>425</v>
      </c>
      <c r="G143" s="12">
        <v>190539133</v>
      </c>
      <c r="H143" s="7" t="s">
        <v>1087</v>
      </c>
      <c r="I143" s="3"/>
    </row>
    <row r="144" spans="1:9" ht="45.75" customHeight="1" x14ac:dyDescent="0.95">
      <c r="A144" s="3">
        <v>142</v>
      </c>
      <c r="B144" s="3" t="s">
        <v>426</v>
      </c>
      <c r="C144" s="3" t="s">
        <v>11</v>
      </c>
      <c r="D144" s="6" t="s">
        <v>427</v>
      </c>
      <c r="E144" s="2" t="s">
        <v>928</v>
      </c>
      <c r="F144" s="5" t="s">
        <v>428</v>
      </c>
      <c r="G144" s="12">
        <v>190185440</v>
      </c>
      <c r="H144" s="7" t="s">
        <v>1088</v>
      </c>
      <c r="I144" s="3"/>
    </row>
    <row r="145" spans="1:9" ht="45.75" customHeight="1" x14ac:dyDescent="0.95">
      <c r="A145" s="3">
        <v>143</v>
      </c>
      <c r="B145" s="3" t="s">
        <v>429</v>
      </c>
      <c r="C145" s="3" t="s">
        <v>11</v>
      </c>
      <c r="D145" s="6" t="s">
        <v>430</v>
      </c>
      <c r="E145" s="2" t="s">
        <v>927</v>
      </c>
      <c r="F145" s="5" t="s">
        <v>431</v>
      </c>
      <c r="G145" s="12">
        <v>190495300</v>
      </c>
      <c r="H145" s="7" t="s">
        <v>1089</v>
      </c>
      <c r="I145" s="3"/>
    </row>
    <row r="146" spans="1:9" ht="45.75" customHeight="1" x14ac:dyDescent="0.95">
      <c r="A146" s="3">
        <v>144</v>
      </c>
      <c r="B146" s="3" t="s">
        <v>432</v>
      </c>
      <c r="C146" s="3" t="s">
        <v>15</v>
      </c>
      <c r="D146" s="6" t="s">
        <v>433</v>
      </c>
      <c r="E146" s="2" t="s">
        <v>913</v>
      </c>
      <c r="F146" s="5" t="s">
        <v>434</v>
      </c>
      <c r="G146" s="12">
        <v>190518738</v>
      </c>
      <c r="H146" s="7" t="s">
        <v>1090</v>
      </c>
      <c r="I146" s="3"/>
    </row>
    <row r="147" spans="1:9" ht="45.75" customHeight="1" x14ac:dyDescent="0.95">
      <c r="A147" s="3">
        <v>145</v>
      </c>
      <c r="B147" s="3" t="s">
        <v>435</v>
      </c>
      <c r="C147" s="3" t="s">
        <v>11</v>
      </c>
      <c r="D147" s="6" t="s">
        <v>436</v>
      </c>
      <c r="E147" s="2" t="s">
        <v>928</v>
      </c>
      <c r="F147" s="5" t="s">
        <v>437</v>
      </c>
      <c r="G147" s="12">
        <v>190498812</v>
      </c>
      <c r="H147" s="7" t="s">
        <v>1091</v>
      </c>
      <c r="I147" s="3"/>
    </row>
    <row r="148" spans="1:9" ht="45.75" customHeight="1" x14ac:dyDescent="0.95">
      <c r="A148" s="3">
        <v>146</v>
      </c>
      <c r="B148" s="3" t="s">
        <v>438</v>
      </c>
      <c r="C148" s="3" t="s">
        <v>15</v>
      </c>
      <c r="D148" s="6" t="s">
        <v>439</v>
      </c>
      <c r="E148" s="2" t="s">
        <v>912</v>
      </c>
      <c r="F148" s="5" t="s">
        <v>440</v>
      </c>
      <c r="G148" s="12">
        <v>190528790</v>
      </c>
      <c r="H148" s="7" t="s">
        <v>1092</v>
      </c>
      <c r="I148" s="3"/>
    </row>
    <row r="149" spans="1:9" ht="45.75" customHeight="1" x14ac:dyDescent="0.95">
      <c r="A149" s="3">
        <v>147</v>
      </c>
      <c r="B149" s="3" t="s">
        <v>441</v>
      </c>
      <c r="C149" s="3" t="s">
        <v>15</v>
      </c>
      <c r="D149" s="6" t="s">
        <v>442</v>
      </c>
      <c r="E149" s="2" t="s">
        <v>913</v>
      </c>
      <c r="F149" s="5" t="s">
        <v>443</v>
      </c>
      <c r="G149" s="12">
        <v>190502611</v>
      </c>
      <c r="H149" s="7" t="s">
        <v>1093</v>
      </c>
      <c r="I149" s="3"/>
    </row>
    <row r="150" spans="1:9" ht="45.75" customHeight="1" x14ac:dyDescent="0.95">
      <c r="A150" s="3">
        <v>148</v>
      </c>
      <c r="B150" s="3" t="s">
        <v>444</v>
      </c>
      <c r="C150" s="3" t="s">
        <v>15</v>
      </c>
      <c r="D150" s="6" t="s">
        <v>445</v>
      </c>
      <c r="E150" s="2" t="s">
        <v>925</v>
      </c>
      <c r="F150" s="5" t="s">
        <v>446</v>
      </c>
      <c r="G150" s="12">
        <v>190570716</v>
      </c>
      <c r="H150" s="7" t="s">
        <v>1094</v>
      </c>
      <c r="I150" s="3"/>
    </row>
    <row r="151" spans="1:9" ht="45.75" customHeight="1" x14ac:dyDescent="0.95">
      <c r="A151" s="3">
        <v>149</v>
      </c>
      <c r="B151" s="3" t="s">
        <v>447</v>
      </c>
      <c r="C151" s="3" t="s">
        <v>15</v>
      </c>
      <c r="D151" s="6" t="s">
        <v>448</v>
      </c>
      <c r="E151" s="2" t="s">
        <v>916</v>
      </c>
      <c r="F151" s="5" t="s">
        <v>449</v>
      </c>
      <c r="G151" s="12">
        <v>190540772</v>
      </c>
      <c r="H151" s="7" t="s">
        <v>1095</v>
      </c>
      <c r="I151" s="3"/>
    </row>
    <row r="152" spans="1:9" ht="45.75" customHeight="1" x14ac:dyDescent="0.95">
      <c r="A152" s="3">
        <v>150</v>
      </c>
      <c r="B152" s="3" t="s">
        <v>450</v>
      </c>
      <c r="C152" s="3" t="s">
        <v>11</v>
      </c>
      <c r="D152" s="6" t="s">
        <v>451</v>
      </c>
      <c r="E152" s="2" t="s">
        <v>918</v>
      </c>
      <c r="F152" s="5" t="s">
        <v>452</v>
      </c>
      <c r="G152" s="12" t="s">
        <v>1096</v>
      </c>
      <c r="H152" s="7" t="s">
        <v>1097</v>
      </c>
      <c r="I152" s="3"/>
    </row>
    <row r="153" spans="1:9" ht="45.75" customHeight="1" x14ac:dyDescent="0.95">
      <c r="A153" s="3">
        <v>151</v>
      </c>
      <c r="B153" s="3" t="s">
        <v>453</v>
      </c>
      <c r="C153" s="3" t="s">
        <v>15</v>
      </c>
      <c r="D153" s="6" t="s">
        <v>454</v>
      </c>
      <c r="E153" s="2" t="s">
        <v>920</v>
      </c>
      <c r="F153" s="5" t="s">
        <v>455</v>
      </c>
      <c r="G153" s="12">
        <v>190778603</v>
      </c>
      <c r="H153" s="7" t="s">
        <v>1098</v>
      </c>
      <c r="I153" s="3"/>
    </row>
    <row r="154" spans="1:9" ht="45.75" customHeight="1" x14ac:dyDescent="0.95">
      <c r="A154" s="3">
        <v>152</v>
      </c>
      <c r="B154" s="3" t="s">
        <v>456</v>
      </c>
      <c r="C154" s="3" t="s">
        <v>11</v>
      </c>
      <c r="D154" s="6" t="s">
        <v>457</v>
      </c>
      <c r="E154" s="2" t="s">
        <v>917</v>
      </c>
      <c r="F154" s="5" t="s">
        <v>458</v>
      </c>
      <c r="G154" s="12">
        <v>190566891</v>
      </c>
      <c r="H154" s="7" t="s">
        <v>1099</v>
      </c>
      <c r="I154" s="3"/>
    </row>
    <row r="155" spans="1:9" ht="45.75" customHeight="1" x14ac:dyDescent="0.95">
      <c r="A155" s="3">
        <v>153</v>
      </c>
      <c r="B155" s="3" t="s">
        <v>459</v>
      </c>
      <c r="C155" s="3" t="s">
        <v>15</v>
      </c>
      <c r="D155" s="6" t="s">
        <v>460</v>
      </c>
      <c r="E155" s="2" t="s">
        <v>925</v>
      </c>
      <c r="F155" s="5" t="s">
        <v>461</v>
      </c>
      <c r="G155" s="12">
        <v>180869640</v>
      </c>
      <c r="H155" s="7" t="s">
        <v>1100</v>
      </c>
      <c r="I155" s="3"/>
    </row>
    <row r="156" spans="1:9" ht="45.75" customHeight="1" x14ac:dyDescent="0.95">
      <c r="A156" s="3">
        <v>154</v>
      </c>
      <c r="B156" s="3" t="s">
        <v>462</v>
      </c>
      <c r="C156" s="3" t="s">
        <v>15</v>
      </c>
      <c r="D156" s="6" t="s">
        <v>463</v>
      </c>
      <c r="E156" s="2" t="s">
        <v>929</v>
      </c>
      <c r="F156" s="5" t="s">
        <v>464</v>
      </c>
      <c r="G156" s="12">
        <v>190595070</v>
      </c>
      <c r="H156" s="7" t="s">
        <v>1101</v>
      </c>
      <c r="I156" s="3"/>
    </row>
    <row r="157" spans="1:9" ht="45.75" customHeight="1" x14ac:dyDescent="0.95">
      <c r="A157" s="3">
        <v>155</v>
      </c>
      <c r="B157" s="3" t="s">
        <v>465</v>
      </c>
      <c r="C157" s="3" t="s">
        <v>15</v>
      </c>
      <c r="D157" s="6" t="s">
        <v>466</v>
      </c>
      <c r="E157" s="2" t="s">
        <v>916</v>
      </c>
      <c r="F157" s="5" t="s">
        <v>467</v>
      </c>
      <c r="G157" s="12">
        <v>190490927</v>
      </c>
      <c r="H157" s="7" t="s">
        <v>1102</v>
      </c>
      <c r="I157" s="3"/>
    </row>
    <row r="158" spans="1:9" ht="45.75" customHeight="1" x14ac:dyDescent="0.95">
      <c r="A158" s="3">
        <v>156</v>
      </c>
      <c r="B158" s="3" t="s">
        <v>468</v>
      </c>
      <c r="C158" s="3" t="s">
        <v>15</v>
      </c>
      <c r="D158" s="6" t="s">
        <v>469</v>
      </c>
      <c r="E158" s="2" t="s">
        <v>914</v>
      </c>
      <c r="F158" s="5" t="s">
        <v>470</v>
      </c>
      <c r="G158" s="12">
        <v>190499446</v>
      </c>
      <c r="H158" s="7" t="s">
        <v>1103</v>
      </c>
      <c r="I158" s="3"/>
    </row>
    <row r="159" spans="1:9" ht="45.75" customHeight="1" x14ac:dyDescent="0.95">
      <c r="A159" s="3">
        <v>157</v>
      </c>
      <c r="B159" s="3" t="s">
        <v>471</v>
      </c>
      <c r="C159" s="3" t="s">
        <v>15</v>
      </c>
      <c r="D159" s="6" t="s">
        <v>472</v>
      </c>
      <c r="E159" s="2" t="s">
        <v>920</v>
      </c>
      <c r="F159" s="5" t="s">
        <v>473</v>
      </c>
      <c r="G159" s="12">
        <v>190554380</v>
      </c>
      <c r="H159" s="7" t="s">
        <v>1104</v>
      </c>
      <c r="I159" s="3"/>
    </row>
    <row r="160" spans="1:9" ht="45.75" customHeight="1" x14ac:dyDescent="0.95">
      <c r="A160" s="3">
        <v>158</v>
      </c>
      <c r="B160" s="3" t="s">
        <v>474</v>
      </c>
      <c r="C160" s="3" t="s">
        <v>15</v>
      </c>
      <c r="D160" s="6" t="s">
        <v>475</v>
      </c>
      <c r="E160" s="2" t="s">
        <v>919</v>
      </c>
      <c r="F160" s="5" t="s">
        <v>476</v>
      </c>
      <c r="G160" s="12">
        <v>160278287</v>
      </c>
      <c r="H160" s="7" t="s">
        <v>1105</v>
      </c>
      <c r="I160" s="3"/>
    </row>
    <row r="161" spans="1:9" ht="45.75" customHeight="1" x14ac:dyDescent="0.95">
      <c r="A161" s="3">
        <v>159</v>
      </c>
      <c r="B161" s="3" t="s">
        <v>477</v>
      </c>
      <c r="C161" s="3" t="s">
        <v>15</v>
      </c>
      <c r="D161" s="6" t="s">
        <v>478</v>
      </c>
      <c r="E161" s="2" t="s">
        <v>920</v>
      </c>
      <c r="F161" s="5" t="s">
        <v>479</v>
      </c>
      <c r="G161" s="12">
        <v>190411279</v>
      </c>
      <c r="H161" s="7" t="s">
        <v>1106</v>
      </c>
      <c r="I161" s="3"/>
    </row>
    <row r="162" spans="1:9" ht="45.75" customHeight="1" x14ac:dyDescent="0.95">
      <c r="A162" s="3">
        <v>160</v>
      </c>
      <c r="B162" s="3" t="s">
        <v>480</v>
      </c>
      <c r="C162" s="3" t="s">
        <v>15</v>
      </c>
      <c r="D162" s="6" t="s">
        <v>481</v>
      </c>
      <c r="E162" s="2" t="s">
        <v>919</v>
      </c>
      <c r="F162" s="5" t="s">
        <v>482</v>
      </c>
      <c r="G162" s="12">
        <v>190522795</v>
      </c>
      <c r="H162" s="7" t="s">
        <v>1107</v>
      </c>
      <c r="I162" s="3"/>
    </row>
    <row r="163" spans="1:9" ht="45.75" customHeight="1" x14ac:dyDescent="0.95">
      <c r="A163" s="3">
        <v>161</v>
      </c>
      <c r="B163" s="3" t="s">
        <v>483</v>
      </c>
      <c r="C163" s="3" t="s">
        <v>15</v>
      </c>
      <c r="D163" s="6" t="s">
        <v>484</v>
      </c>
      <c r="E163" s="2" t="s">
        <v>918</v>
      </c>
      <c r="F163" s="5" t="s">
        <v>485</v>
      </c>
      <c r="G163" s="12">
        <v>0</v>
      </c>
      <c r="H163" s="7" t="s">
        <v>1108</v>
      </c>
      <c r="I163" s="3"/>
    </row>
    <row r="164" spans="1:9" ht="45.75" customHeight="1" x14ac:dyDescent="0.95">
      <c r="A164" s="3">
        <v>162</v>
      </c>
      <c r="B164" s="3" t="s">
        <v>486</v>
      </c>
      <c r="C164" s="3" t="s">
        <v>11</v>
      </c>
      <c r="D164" s="6" t="s">
        <v>487</v>
      </c>
      <c r="E164" s="2" t="s">
        <v>910</v>
      </c>
      <c r="F164" s="5" t="s">
        <v>488</v>
      </c>
      <c r="G164" s="12">
        <v>190778528</v>
      </c>
      <c r="H164" s="7" t="s">
        <v>1109</v>
      </c>
      <c r="I164" s="3"/>
    </row>
    <row r="165" spans="1:9" ht="45.75" customHeight="1" x14ac:dyDescent="0.95">
      <c r="A165" s="3">
        <v>163</v>
      </c>
      <c r="B165" s="3" t="s">
        <v>489</v>
      </c>
      <c r="C165" s="3" t="s">
        <v>15</v>
      </c>
      <c r="D165" s="6" t="s">
        <v>490</v>
      </c>
      <c r="E165" s="2" t="s">
        <v>929</v>
      </c>
      <c r="F165" s="5" t="s">
        <v>491</v>
      </c>
      <c r="G165" s="12">
        <v>190727486</v>
      </c>
      <c r="H165" s="7" t="s">
        <v>1110</v>
      </c>
      <c r="I165" s="3"/>
    </row>
    <row r="166" spans="1:9" ht="45.75" customHeight="1" x14ac:dyDescent="0.95">
      <c r="A166" s="3">
        <v>164</v>
      </c>
      <c r="B166" s="3" t="s">
        <v>492</v>
      </c>
      <c r="C166" s="3" t="s">
        <v>15</v>
      </c>
      <c r="D166" s="6" t="s">
        <v>493</v>
      </c>
      <c r="E166" s="2" t="s">
        <v>919</v>
      </c>
      <c r="F166" s="5" t="s">
        <v>494</v>
      </c>
      <c r="G166" s="12">
        <v>190777682</v>
      </c>
      <c r="H166" s="7" t="s">
        <v>1111</v>
      </c>
      <c r="I166" s="3"/>
    </row>
    <row r="167" spans="1:9" ht="45.75" customHeight="1" x14ac:dyDescent="0.95">
      <c r="A167" s="3">
        <v>165</v>
      </c>
      <c r="B167" s="3" t="s">
        <v>495</v>
      </c>
      <c r="C167" s="3" t="s">
        <v>15</v>
      </c>
      <c r="D167" s="6" t="s">
        <v>496</v>
      </c>
      <c r="E167" s="2" t="s">
        <v>913</v>
      </c>
      <c r="F167" s="5" t="s">
        <v>497</v>
      </c>
      <c r="G167" s="12">
        <v>170880921</v>
      </c>
      <c r="H167" s="7" t="s">
        <v>1112</v>
      </c>
      <c r="I167" s="3"/>
    </row>
    <row r="168" spans="1:9" ht="45.75" customHeight="1" x14ac:dyDescent="0.95">
      <c r="A168" s="3">
        <v>166</v>
      </c>
      <c r="B168" s="3" t="s">
        <v>498</v>
      </c>
      <c r="C168" s="3" t="s">
        <v>15</v>
      </c>
      <c r="D168" s="6" t="s">
        <v>499</v>
      </c>
      <c r="E168" s="2" t="s">
        <v>920</v>
      </c>
      <c r="F168" s="5" t="s">
        <v>500</v>
      </c>
      <c r="G168" s="12">
        <v>0</v>
      </c>
      <c r="H168" s="7" t="s">
        <v>1113</v>
      </c>
      <c r="I168" s="3"/>
    </row>
    <row r="169" spans="1:9" ht="45.75" customHeight="1" x14ac:dyDescent="0.95">
      <c r="A169" s="3">
        <v>167</v>
      </c>
      <c r="B169" s="3" t="s">
        <v>501</v>
      </c>
      <c r="C169" s="3" t="s">
        <v>15</v>
      </c>
      <c r="D169" s="6" t="s">
        <v>502</v>
      </c>
      <c r="E169" s="2" t="s">
        <v>924</v>
      </c>
      <c r="F169" s="5" t="s">
        <v>503</v>
      </c>
      <c r="G169" s="12">
        <v>190721129</v>
      </c>
      <c r="H169" s="7" t="s">
        <v>1114</v>
      </c>
      <c r="I169" s="3"/>
    </row>
    <row r="170" spans="1:9" ht="45.75" customHeight="1" x14ac:dyDescent="0.95">
      <c r="A170" s="3">
        <v>168</v>
      </c>
      <c r="B170" s="3" t="s">
        <v>504</v>
      </c>
      <c r="C170" s="3" t="s">
        <v>11</v>
      </c>
      <c r="D170" s="6" t="s">
        <v>505</v>
      </c>
      <c r="E170" s="2" t="s">
        <v>928</v>
      </c>
      <c r="F170" s="5" t="s">
        <v>506</v>
      </c>
      <c r="G170" s="12">
        <v>190849905</v>
      </c>
      <c r="H170" s="7" t="s">
        <v>1115</v>
      </c>
      <c r="I170" s="3"/>
    </row>
    <row r="171" spans="1:9" ht="45.75" customHeight="1" x14ac:dyDescent="0.95">
      <c r="A171" s="3">
        <v>169</v>
      </c>
      <c r="B171" s="3" t="s">
        <v>507</v>
      </c>
      <c r="C171" s="3" t="s">
        <v>15</v>
      </c>
      <c r="D171" s="6" t="s">
        <v>508</v>
      </c>
      <c r="E171" s="2" t="s">
        <v>929</v>
      </c>
      <c r="F171" s="5" t="s">
        <v>509</v>
      </c>
      <c r="G171" s="12">
        <v>190492755</v>
      </c>
      <c r="H171" s="7" t="s">
        <v>1116</v>
      </c>
      <c r="I171" s="3"/>
    </row>
    <row r="172" spans="1:9" ht="45.75" customHeight="1" x14ac:dyDescent="0.95">
      <c r="A172" s="3">
        <v>170</v>
      </c>
      <c r="B172" s="3" t="s">
        <v>510</v>
      </c>
      <c r="C172" s="3" t="s">
        <v>11</v>
      </c>
      <c r="D172" s="6" t="s">
        <v>511</v>
      </c>
      <c r="E172" s="2" t="s">
        <v>915</v>
      </c>
      <c r="F172" s="5" t="s">
        <v>512</v>
      </c>
      <c r="G172" s="12">
        <v>190672670</v>
      </c>
      <c r="H172" s="7" t="s">
        <v>1117</v>
      </c>
      <c r="I172" s="3"/>
    </row>
    <row r="173" spans="1:9" ht="45.75" customHeight="1" x14ac:dyDescent="0.95">
      <c r="A173" s="3">
        <v>171</v>
      </c>
      <c r="B173" s="3" t="s">
        <v>513</v>
      </c>
      <c r="C173" s="3" t="s">
        <v>15</v>
      </c>
      <c r="D173" s="6" t="s">
        <v>514</v>
      </c>
      <c r="E173" s="2" t="s">
        <v>913</v>
      </c>
      <c r="F173" s="5" t="s">
        <v>515</v>
      </c>
      <c r="G173" s="12">
        <v>190709964</v>
      </c>
      <c r="H173" s="7" t="s">
        <v>1118</v>
      </c>
      <c r="I173" s="3"/>
    </row>
    <row r="174" spans="1:9" ht="45.75" customHeight="1" x14ac:dyDescent="0.95">
      <c r="A174" s="3">
        <v>172</v>
      </c>
      <c r="B174" s="3" t="s">
        <v>516</v>
      </c>
      <c r="C174" s="3" t="s">
        <v>15</v>
      </c>
      <c r="D174" s="6" t="s">
        <v>517</v>
      </c>
      <c r="E174" s="2" t="s">
        <v>929</v>
      </c>
      <c r="F174" s="5" t="s">
        <v>518</v>
      </c>
      <c r="G174" s="12">
        <v>190297901</v>
      </c>
      <c r="H174" s="7" t="s">
        <v>1119</v>
      </c>
      <c r="I174" s="3"/>
    </row>
    <row r="175" spans="1:9" ht="45.75" customHeight="1" x14ac:dyDescent="0.95">
      <c r="A175" s="3">
        <v>173</v>
      </c>
      <c r="B175" s="3" t="s">
        <v>519</v>
      </c>
      <c r="C175" s="3" t="s">
        <v>15</v>
      </c>
      <c r="D175" s="6">
        <v>36526</v>
      </c>
      <c r="E175" s="2" t="s">
        <v>929</v>
      </c>
      <c r="F175" s="5" t="s">
        <v>520</v>
      </c>
      <c r="G175" s="12">
        <v>0</v>
      </c>
      <c r="H175" s="7" t="s">
        <v>1120</v>
      </c>
      <c r="I175" s="3"/>
    </row>
    <row r="176" spans="1:9" ht="45.75" customHeight="1" x14ac:dyDescent="0.95">
      <c r="A176" s="3">
        <v>174</v>
      </c>
      <c r="B176" s="3" t="s">
        <v>521</v>
      </c>
      <c r="C176" s="3" t="s">
        <v>15</v>
      </c>
      <c r="D176" s="6">
        <v>31572</v>
      </c>
      <c r="E176" s="2" t="s">
        <v>929</v>
      </c>
      <c r="F176" s="5" t="s">
        <v>522</v>
      </c>
      <c r="G176" s="12">
        <v>190293243</v>
      </c>
      <c r="H176" s="7" t="s">
        <v>1121</v>
      </c>
      <c r="I176" s="3"/>
    </row>
    <row r="177" spans="1:9" ht="45.75" customHeight="1" x14ac:dyDescent="0.95">
      <c r="A177" s="3">
        <v>175</v>
      </c>
      <c r="B177" s="3" t="s">
        <v>523</v>
      </c>
      <c r="C177" s="3" t="s">
        <v>15</v>
      </c>
      <c r="D177" s="6">
        <v>35924</v>
      </c>
      <c r="E177" s="2" t="s">
        <v>912</v>
      </c>
      <c r="F177" s="5" t="s">
        <v>524</v>
      </c>
      <c r="G177" s="12">
        <v>190719607</v>
      </c>
      <c r="H177" s="7" t="s">
        <v>1122</v>
      </c>
      <c r="I177" s="3"/>
    </row>
    <row r="178" spans="1:9" ht="45.75" customHeight="1" x14ac:dyDescent="0.95">
      <c r="A178" s="3">
        <v>176</v>
      </c>
      <c r="B178" s="3" t="s">
        <v>525</v>
      </c>
      <c r="C178" s="3" t="s">
        <v>15</v>
      </c>
      <c r="D178" s="6">
        <v>30914</v>
      </c>
      <c r="E178" s="2" t="s">
        <v>919</v>
      </c>
      <c r="F178" s="5" t="s">
        <v>526</v>
      </c>
      <c r="G178" s="12">
        <v>190320422</v>
      </c>
      <c r="H178" s="7" t="s">
        <v>1123</v>
      </c>
      <c r="I178" s="3"/>
    </row>
    <row r="179" spans="1:9" ht="45.75" customHeight="1" x14ac:dyDescent="0.95">
      <c r="A179" s="3">
        <v>177</v>
      </c>
      <c r="B179" s="3" t="s">
        <v>527</v>
      </c>
      <c r="C179" s="3" t="s">
        <v>15</v>
      </c>
      <c r="D179" s="6">
        <v>36526</v>
      </c>
      <c r="E179" s="2" t="s">
        <v>916</v>
      </c>
      <c r="F179" s="5" t="s">
        <v>528</v>
      </c>
      <c r="G179" s="12">
        <v>190749216</v>
      </c>
      <c r="H179" s="7" t="s">
        <v>1124</v>
      </c>
      <c r="I179" s="3"/>
    </row>
    <row r="180" spans="1:9" ht="45.75" customHeight="1" x14ac:dyDescent="0.95">
      <c r="A180" s="3">
        <v>178</v>
      </c>
      <c r="B180" s="3" t="s">
        <v>529</v>
      </c>
      <c r="C180" s="3" t="s">
        <v>15</v>
      </c>
      <c r="D180" s="6">
        <v>36165</v>
      </c>
      <c r="E180" s="2" t="s">
        <v>925</v>
      </c>
      <c r="F180" s="5" t="s">
        <v>940</v>
      </c>
      <c r="G180" s="12">
        <v>190850228</v>
      </c>
      <c r="H180" s="7" t="s">
        <v>1125</v>
      </c>
      <c r="I180" s="3"/>
    </row>
    <row r="181" spans="1:9" ht="45.75" customHeight="1" x14ac:dyDescent="0.95">
      <c r="A181" s="3">
        <v>179</v>
      </c>
      <c r="B181" s="3" t="s">
        <v>530</v>
      </c>
      <c r="C181" s="3" t="s">
        <v>11</v>
      </c>
      <c r="D181" s="6">
        <v>37201</v>
      </c>
      <c r="E181" s="2" t="s">
        <v>925</v>
      </c>
      <c r="F181" s="5" t="s">
        <v>531</v>
      </c>
      <c r="G181" s="12">
        <v>190861086</v>
      </c>
      <c r="H181" s="7" t="s">
        <v>1126</v>
      </c>
      <c r="I181" s="3"/>
    </row>
    <row r="182" spans="1:9" ht="45.75" customHeight="1" x14ac:dyDescent="0.95">
      <c r="A182" s="3">
        <v>180</v>
      </c>
      <c r="B182" s="3" t="s">
        <v>532</v>
      </c>
      <c r="C182" s="3" t="s">
        <v>15</v>
      </c>
      <c r="D182" s="6" t="s">
        <v>533</v>
      </c>
      <c r="E182" s="2" t="s">
        <v>914</v>
      </c>
      <c r="F182" s="5" t="s">
        <v>534</v>
      </c>
      <c r="G182" s="12">
        <v>190785443</v>
      </c>
      <c r="H182" s="7" t="s">
        <v>1127</v>
      </c>
      <c r="I182" s="3"/>
    </row>
    <row r="183" spans="1:9" ht="45.75" customHeight="1" x14ac:dyDescent="0.95">
      <c r="A183" s="3">
        <v>181</v>
      </c>
      <c r="B183" s="3" t="s">
        <v>535</v>
      </c>
      <c r="C183" s="3" t="s">
        <v>15</v>
      </c>
      <c r="D183" s="6">
        <v>36831</v>
      </c>
      <c r="E183" s="2" t="s">
        <v>920</v>
      </c>
      <c r="F183" s="5" t="s">
        <v>536</v>
      </c>
      <c r="G183" s="12">
        <v>190789030</v>
      </c>
      <c r="H183" s="7" t="s">
        <v>1128</v>
      </c>
      <c r="I183" s="3"/>
    </row>
    <row r="184" spans="1:9" ht="45.75" customHeight="1" x14ac:dyDescent="0.95">
      <c r="A184" s="3">
        <v>182</v>
      </c>
      <c r="B184" s="3" t="s">
        <v>537</v>
      </c>
      <c r="C184" s="3" t="s">
        <v>15</v>
      </c>
      <c r="D184" s="6">
        <v>36709</v>
      </c>
      <c r="E184" s="2" t="s">
        <v>921</v>
      </c>
      <c r="F184" s="5" t="s">
        <v>538</v>
      </c>
      <c r="G184" s="12">
        <v>190897889</v>
      </c>
      <c r="H184" s="7" t="s">
        <v>1129</v>
      </c>
      <c r="I184" s="3"/>
    </row>
    <row r="185" spans="1:9" ht="45.75" customHeight="1" x14ac:dyDescent="0.95">
      <c r="A185" s="3">
        <v>183</v>
      </c>
      <c r="B185" s="3" t="s">
        <v>539</v>
      </c>
      <c r="C185" s="3" t="s">
        <v>15</v>
      </c>
      <c r="D185" s="6">
        <v>36846</v>
      </c>
      <c r="E185" s="2" t="s">
        <v>920</v>
      </c>
      <c r="F185" s="5" t="s">
        <v>540</v>
      </c>
      <c r="G185" s="12">
        <v>190781201</v>
      </c>
      <c r="H185" s="7" t="s">
        <v>1130</v>
      </c>
      <c r="I185" s="3"/>
    </row>
    <row r="186" spans="1:9" ht="45.75" customHeight="1" x14ac:dyDescent="0.95">
      <c r="A186" s="3">
        <v>184</v>
      </c>
      <c r="B186" s="3" t="s">
        <v>541</v>
      </c>
      <c r="C186" s="3" t="s">
        <v>15</v>
      </c>
      <c r="D186" s="6">
        <v>36269</v>
      </c>
      <c r="E186" s="2" t="s">
        <v>919</v>
      </c>
      <c r="F186" s="5" t="s">
        <v>542</v>
      </c>
      <c r="G186" s="12">
        <v>190755304</v>
      </c>
      <c r="H186" s="7" t="s">
        <v>1131</v>
      </c>
      <c r="I186" s="3"/>
    </row>
    <row r="187" spans="1:9" ht="45.75" customHeight="1" x14ac:dyDescent="0.95">
      <c r="A187" s="3">
        <v>185</v>
      </c>
      <c r="B187" s="3" t="s">
        <v>543</v>
      </c>
      <c r="C187" s="3" t="s">
        <v>15</v>
      </c>
      <c r="D187" s="6">
        <v>36717</v>
      </c>
      <c r="E187" s="2" t="s">
        <v>919</v>
      </c>
      <c r="F187" s="5" t="s">
        <v>544</v>
      </c>
      <c r="G187" s="12">
        <v>190764410</v>
      </c>
      <c r="H187" s="7" t="s">
        <v>1132</v>
      </c>
      <c r="I187" s="3"/>
    </row>
    <row r="188" spans="1:9" ht="45.75" customHeight="1" x14ac:dyDescent="0.95">
      <c r="A188" s="3">
        <v>186</v>
      </c>
      <c r="B188" s="3" t="s">
        <v>545</v>
      </c>
      <c r="C188" s="3" t="s">
        <v>15</v>
      </c>
      <c r="D188" s="6">
        <v>37208</v>
      </c>
      <c r="E188" s="2" t="s">
        <v>914</v>
      </c>
      <c r="F188" s="5" t="s">
        <v>546</v>
      </c>
      <c r="G188" s="12">
        <v>190841867</v>
      </c>
      <c r="H188" s="7" t="s">
        <v>1133</v>
      </c>
      <c r="I188" s="3"/>
    </row>
    <row r="189" spans="1:9" ht="45.75" customHeight="1" x14ac:dyDescent="0.95">
      <c r="A189" s="3">
        <v>187</v>
      </c>
      <c r="B189" s="3" t="s">
        <v>547</v>
      </c>
      <c r="C189" s="3" t="s">
        <v>15</v>
      </c>
      <c r="D189" s="6">
        <v>36608</v>
      </c>
      <c r="E189" s="2" t="s">
        <v>919</v>
      </c>
      <c r="F189" s="5" t="s">
        <v>548</v>
      </c>
      <c r="G189" s="12">
        <v>190776483</v>
      </c>
      <c r="H189" s="7" t="s">
        <v>1134</v>
      </c>
      <c r="I189" s="3"/>
    </row>
    <row r="190" spans="1:9" ht="45.75" customHeight="1" x14ac:dyDescent="0.95">
      <c r="A190" s="3">
        <v>188</v>
      </c>
      <c r="B190" s="3" t="s">
        <v>549</v>
      </c>
      <c r="C190" s="3" t="s">
        <v>15</v>
      </c>
      <c r="D190" s="6">
        <v>36991</v>
      </c>
      <c r="E190" s="2" t="s">
        <v>929</v>
      </c>
      <c r="F190" s="5" t="s">
        <v>550</v>
      </c>
      <c r="G190" s="12">
        <v>190871017</v>
      </c>
      <c r="H190" s="7" t="s">
        <v>1135</v>
      </c>
      <c r="I190" s="3"/>
    </row>
    <row r="191" spans="1:9" ht="45.75" customHeight="1" x14ac:dyDescent="0.95">
      <c r="A191" s="3">
        <v>189</v>
      </c>
      <c r="B191" s="3" t="s">
        <v>551</v>
      </c>
      <c r="C191" s="3" t="s">
        <v>15</v>
      </c>
      <c r="D191" s="6">
        <v>36388</v>
      </c>
      <c r="E191" s="2" t="s">
        <v>929</v>
      </c>
      <c r="F191" s="5" t="s">
        <v>552</v>
      </c>
      <c r="G191" s="12">
        <v>190678024</v>
      </c>
      <c r="H191" s="7" t="s">
        <v>1136</v>
      </c>
      <c r="I191" s="3"/>
    </row>
    <row r="192" spans="1:9" ht="45.75" customHeight="1" x14ac:dyDescent="0.95">
      <c r="A192" s="3">
        <v>190</v>
      </c>
      <c r="B192" s="3" t="s">
        <v>553</v>
      </c>
      <c r="C192" s="3" t="s">
        <v>11</v>
      </c>
      <c r="D192" s="6">
        <v>36560</v>
      </c>
      <c r="E192" s="2" t="s">
        <v>928</v>
      </c>
      <c r="F192" s="5" t="s">
        <v>554</v>
      </c>
      <c r="G192" s="12">
        <v>190777609</v>
      </c>
      <c r="H192" s="7" t="s">
        <v>1137</v>
      </c>
      <c r="I192" s="3"/>
    </row>
    <row r="193" spans="1:9" ht="45.75" customHeight="1" x14ac:dyDescent="0.95">
      <c r="A193" s="3">
        <v>191</v>
      </c>
      <c r="B193" s="3" t="s">
        <v>555</v>
      </c>
      <c r="C193" s="3" t="s">
        <v>11</v>
      </c>
      <c r="D193" s="6">
        <v>37059</v>
      </c>
      <c r="E193" s="2" t="s">
        <v>928</v>
      </c>
      <c r="F193" s="5" t="s">
        <v>556</v>
      </c>
      <c r="G193" s="12">
        <v>190898904</v>
      </c>
      <c r="H193" s="7" t="s">
        <v>1138</v>
      </c>
      <c r="I193" s="3"/>
    </row>
    <row r="194" spans="1:9" ht="45.75" customHeight="1" x14ac:dyDescent="0.95">
      <c r="A194" s="3">
        <v>192</v>
      </c>
      <c r="B194" s="3" t="s">
        <v>557</v>
      </c>
      <c r="C194" s="3" t="s">
        <v>15</v>
      </c>
      <c r="D194" s="6">
        <v>28950</v>
      </c>
      <c r="E194" s="2" t="s">
        <v>929</v>
      </c>
      <c r="F194" s="5" t="s">
        <v>558</v>
      </c>
      <c r="G194" s="12">
        <v>190741298</v>
      </c>
      <c r="H194" s="7" t="s">
        <v>1139</v>
      </c>
      <c r="I194" s="3"/>
    </row>
    <row r="195" spans="1:9" ht="45.75" customHeight="1" x14ac:dyDescent="0.95">
      <c r="A195" s="3">
        <v>193</v>
      </c>
      <c r="B195" s="3" t="s">
        <v>559</v>
      </c>
      <c r="C195" s="3" t="s">
        <v>15</v>
      </c>
      <c r="D195" s="6">
        <v>37226</v>
      </c>
      <c r="E195" s="2" t="s">
        <v>921</v>
      </c>
      <c r="F195" s="5" t="s">
        <v>560</v>
      </c>
      <c r="G195" s="12">
        <v>190889669</v>
      </c>
      <c r="H195" s="7" t="s">
        <v>1140</v>
      </c>
      <c r="I195" s="3"/>
    </row>
    <row r="196" spans="1:9" ht="45.75" customHeight="1" x14ac:dyDescent="0.95">
      <c r="A196" s="3">
        <v>194</v>
      </c>
      <c r="B196" s="3" t="s">
        <v>561</v>
      </c>
      <c r="C196" s="3" t="s">
        <v>15</v>
      </c>
      <c r="D196" s="6">
        <v>35890</v>
      </c>
      <c r="E196" s="2" t="s">
        <v>914</v>
      </c>
      <c r="F196" s="5" t="s">
        <v>562</v>
      </c>
      <c r="G196" s="12">
        <v>190800041</v>
      </c>
      <c r="H196" s="7" t="s">
        <v>1141</v>
      </c>
      <c r="I196" s="3"/>
    </row>
    <row r="197" spans="1:9" ht="45.75" customHeight="1" x14ac:dyDescent="0.95">
      <c r="A197" s="3">
        <v>195</v>
      </c>
      <c r="B197" s="3" t="s">
        <v>563</v>
      </c>
      <c r="C197" s="3" t="s">
        <v>11</v>
      </c>
      <c r="D197" s="6">
        <v>34163</v>
      </c>
      <c r="E197" s="2" t="s">
        <v>927</v>
      </c>
      <c r="F197" s="5" t="s">
        <v>564</v>
      </c>
      <c r="G197" s="12">
        <v>190492595</v>
      </c>
      <c r="H197" s="7" t="s">
        <v>1142</v>
      </c>
      <c r="I197" s="3"/>
    </row>
    <row r="198" spans="1:9" ht="45.75" customHeight="1" x14ac:dyDescent="0.95">
      <c r="A198" s="3">
        <v>196</v>
      </c>
      <c r="B198" s="3" t="s">
        <v>565</v>
      </c>
      <c r="C198" s="3" t="s">
        <v>15</v>
      </c>
      <c r="D198" s="6">
        <v>33624</v>
      </c>
      <c r="E198" s="2" t="s">
        <v>915</v>
      </c>
      <c r="F198" s="5" t="s">
        <v>566</v>
      </c>
      <c r="G198" s="12">
        <v>190773281</v>
      </c>
      <c r="H198" s="7" t="s">
        <v>1143</v>
      </c>
      <c r="I198" s="3"/>
    </row>
    <row r="199" spans="1:9" ht="45.75" customHeight="1" x14ac:dyDescent="0.95">
      <c r="A199" s="3">
        <v>197</v>
      </c>
      <c r="B199" s="3" t="s">
        <v>567</v>
      </c>
      <c r="C199" s="3" t="s">
        <v>15</v>
      </c>
      <c r="D199" s="6">
        <v>34888</v>
      </c>
      <c r="E199" s="2" t="s">
        <v>913</v>
      </c>
      <c r="F199" s="5" t="s">
        <v>568</v>
      </c>
      <c r="G199" s="12">
        <v>190528287</v>
      </c>
      <c r="H199" s="7" t="s">
        <v>1144</v>
      </c>
      <c r="I199" s="3"/>
    </row>
    <row r="200" spans="1:9" ht="45.75" customHeight="1" x14ac:dyDescent="0.95">
      <c r="A200" s="3">
        <v>198</v>
      </c>
      <c r="B200" s="3" t="s">
        <v>569</v>
      </c>
      <c r="C200" s="3" t="s">
        <v>15</v>
      </c>
      <c r="D200" s="6">
        <v>33182</v>
      </c>
      <c r="E200" s="2" t="s">
        <v>913</v>
      </c>
      <c r="F200" s="5" t="s">
        <v>570</v>
      </c>
      <c r="G200" s="12">
        <v>190561062</v>
      </c>
      <c r="H200" s="7" t="s">
        <v>1145</v>
      </c>
      <c r="I200" s="3"/>
    </row>
    <row r="201" spans="1:9" ht="45.75" customHeight="1" x14ac:dyDescent="0.95">
      <c r="A201" s="3">
        <v>199</v>
      </c>
      <c r="B201" s="3" t="s">
        <v>571</v>
      </c>
      <c r="C201" s="3" t="s">
        <v>15</v>
      </c>
      <c r="D201" s="6">
        <v>31929</v>
      </c>
      <c r="E201" s="2" t="s">
        <v>923</v>
      </c>
      <c r="F201" s="5" t="s">
        <v>572</v>
      </c>
      <c r="G201" s="12">
        <v>190540080</v>
      </c>
      <c r="H201" s="7" t="s">
        <v>1146</v>
      </c>
      <c r="I201" s="3"/>
    </row>
    <row r="202" spans="1:9" ht="45.75" customHeight="1" x14ac:dyDescent="0.95">
      <c r="A202" s="3">
        <v>200</v>
      </c>
      <c r="B202" s="3" t="s">
        <v>573</v>
      </c>
      <c r="C202" s="3" t="s">
        <v>11</v>
      </c>
      <c r="D202" s="6">
        <v>36095</v>
      </c>
      <c r="E202" s="2" t="s">
        <v>917</v>
      </c>
      <c r="F202" s="5" t="s">
        <v>574</v>
      </c>
      <c r="G202" s="12">
        <v>190683655</v>
      </c>
      <c r="H202" s="7" t="s">
        <v>1147</v>
      </c>
      <c r="I202" s="3"/>
    </row>
    <row r="203" spans="1:9" ht="45.75" customHeight="1" x14ac:dyDescent="0.95">
      <c r="A203" s="3">
        <v>201</v>
      </c>
      <c r="B203" s="3" t="s">
        <v>575</v>
      </c>
      <c r="C203" s="3" t="s">
        <v>11</v>
      </c>
      <c r="D203" s="6">
        <v>32906</v>
      </c>
      <c r="E203" s="2" t="s">
        <v>917</v>
      </c>
      <c r="F203" s="5" t="s">
        <v>576</v>
      </c>
      <c r="G203" s="12">
        <v>190616455</v>
      </c>
      <c r="H203" s="7" t="s">
        <v>1148</v>
      </c>
      <c r="I203" s="3"/>
    </row>
    <row r="204" spans="1:9" ht="45.75" customHeight="1" x14ac:dyDescent="0.95">
      <c r="A204" s="3">
        <v>202</v>
      </c>
      <c r="B204" s="3" t="s">
        <v>577</v>
      </c>
      <c r="C204" s="3" t="s">
        <v>15</v>
      </c>
      <c r="D204" s="6">
        <v>32549</v>
      </c>
      <c r="E204" s="2" t="s">
        <v>919</v>
      </c>
      <c r="F204" s="5" t="s">
        <v>578</v>
      </c>
      <c r="G204" s="12" t="s">
        <v>1149</v>
      </c>
      <c r="H204" s="7" t="s">
        <v>1150</v>
      </c>
      <c r="I204" s="3"/>
    </row>
    <row r="205" spans="1:9" ht="45.75" customHeight="1" x14ac:dyDescent="0.95">
      <c r="A205" s="3">
        <v>203</v>
      </c>
      <c r="B205" s="3" t="s">
        <v>579</v>
      </c>
      <c r="C205" s="3" t="s">
        <v>15</v>
      </c>
      <c r="D205" s="6">
        <v>36284</v>
      </c>
      <c r="E205" s="2" t="s">
        <v>925</v>
      </c>
      <c r="F205" s="5" t="s">
        <v>580</v>
      </c>
      <c r="G205" s="12">
        <v>0</v>
      </c>
      <c r="H205" s="7" t="s">
        <v>1151</v>
      </c>
      <c r="I205" s="3"/>
    </row>
    <row r="206" spans="1:9" ht="45.75" customHeight="1" x14ac:dyDescent="0.95">
      <c r="A206" s="3">
        <v>204</v>
      </c>
      <c r="B206" s="3" t="s">
        <v>581</v>
      </c>
      <c r="C206" s="3" t="s">
        <v>15</v>
      </c>
      <c r="D206" s="6">
        <v>36045</v>
      </c>
      <c r="E206" s="2" t="s">
        <v>913</v>
      </c>
      <c r="F206" s="5" t="s">
        <v>582</v>
      </c>
      <c r="G206" s="12">
        <v>190590680</v>
      </c>
      <c r="H206" s="7" t="s">
        <v>1152</v>
      </c>
      <c r="I206" s="3"/>
    </row>
    <row r="207" spans="1:9" ht="45.75" customHeight="1" x14ac:dyDescent="0.95">
      <c r="A207" s="3">
        <v>205</v>
      </c>
      <c r="B207" s="3" t="s">
        <v>583</v>
      </c>
      <c r="C207" s="3" t="s">
        <v>15</v>
      </c>
      <c r="D207" s="6">
        <v>35130</v>
      </c>
      <c r="E207" s="2" t="s">
        <v>911</v>
      </c>
      <c r="F207" s="5" t="s">
        <v>584</v>
      </c>
      <c r="G207" s="12">
        <v>160457225</v>
      </c>
      <c r="H207" s="7" t="s">
        <v>1153</v>
      </c>
      <c r="I207" s="3"/>
    </row>
    <row r="208" spans="1:9" ht="45.75" customHeight="1" x14ac:dyDescent="0.95">
      <c r="A208" s="3">
        <v>206</v>
      </c>
      <c r="B208" s="3" t="s">
        <v>585</v>
      </c>
      <c r="C208" s="3" t="s">
        <v>15</v>
      </c>
      <c r="D208" s="6">
        <v>33456</v>
      </c>
      <c r="E208" s="2" t="s">
        <v>925</v>
      </c>
      <c r="F208" s="5" t="s">
        <v>586</v>
      </c>
      <c r="G208" s="12">
        <v>190708177</v>
      </c>
      <c r="H208" s="7" t="s">
        <v>1154</v>
      </c>
      <c r="I208" s="3"/>
    </row>
    <row r="209" spans="1:9" ht="45.75" customHeight="1" x14ac:dyDescent="0.95">
      <c r="A209" s="3">
        <v>207</v>
      </c>
      <c r="B209" s="3" t="s">
        <v>587</v>
      </c>
      <c r="C209" s="3" t="s">
        <v>15</v>
      </c>
      <c r="D209" s="6">
        <v>35815</v>
      </c>
      <c r="E209" s="2" t="s">
        <v>929</v>
      </c>
      <c r="F209" s="5" t="s">
        <v>588</v>
      </c>
      <c r="G209" s="12">
        <v>190854585</v>
      </c>
      <c r="H209" s="7" t="s">
        <v>1155</v>
      </c>
      <c r="I209" s="3"/>
    </row>
    <row r="210" spans="1:9" ht="45.75" customHeight="1" x14ac:dyDescent="0.95">
      <c r="A210" s="3">
        <v>208</v>
      </c>
      <c r="B210" s="3" t="s">
        <v>589</v>
      </c>
      <c r="C210" s="3" t="s">
        <v>15</v>
      </c>
      <c r="D210" s="6">
        <v>35875</v>
      </c>
      <c r="E210" s="2" t="s">
        <v>931</v>
      </c>
      <c r="F210" s="5" t="s">
        <v>590</v>
      </c>
      <c r="G210" s="12">
        <v>190702407</v>
      </c>
      <c r="H210" s="7" t="s">
        <v>1156</v>
      </c>
      <c r="I210" s="3"/>
    </row>
    <row r="211" spans="1:9" ht="45.75" customHeight="1" x14ac:dyDescent="0.95">
      <c r="A211" s="3">
        <v>209</v>
      </c>
      <c r="B211" s="3" t="s">
        <v>591</v>
      </c>
      <c r="C211" s="3" t="s">
        <v>15</v>
      </c>
      <c r="D211" s="6">
        <v>35164</v>
      </c>
      <c r="E211" s="2" t="s">
        <v>932</v>
      </c>
      <c r="F211" s="5" t="s">
        <v>592</v>
      </c>
      <c r="G211" s="12">
        <v>190487005</v>
      </c>
      <c r="H211" s="7" t="s">
        <v>1157</v>
      </c>
      <c r="I211" s="3"/>
    </row>
    <row r="212" spans="1:9" ht="45.75" customHeight="1" x14ac:dyDescent="0.95">
      <c r="A212" s="3">
        <v>210</v>
      </c>
      <c r="B212" s="3" t="s">
        <v>593</v>
      </c>
      <c r="C212" s="3" t="s">
        <v>15</v>
      </c>
      <c r="D212" s="6">
        <v>36108</v>
      </c>
      <c r="E212" s="2" t="s">
        <v>919</v>
      </c>
      <c r="F212" s="5" t="s">
        <v>594</v>
      </c>
      <c r="G212" s="12">
        <v>190630171</v>
      </c>
      <c r="H212" s="7" t="s">
        <v>1158</v>
      </c>
      <c r="I212" s="3"/>
    </row>
    <row r="213" spans="1:9" ht="45.75" customHeight="1" x14ac:dyDescent="0.95">
      <c r="A213" s="3">
        <v>211</v>
      </c>
      <c r="B213" s="3" t="s">
        <v>595</v>
      </c>
      <c r="C213" s="3" t="s">
        <v>15</v>
      </c>
      <c r="D213" s="6" t="s">
        <v>596</v>
      </c>
      <c r="E213" s="2" t="s">
        <v>912</v>
      </c>
      <c r="F213" s="5" t="s">
        <v>597</v>
      </c>
      <c r="G213" s="12">
        <v>190567083</v>
      </c>
      <c r="H213" s="7" t="s">
        <v>1159</v>
      </c>
      <c r="I213" s="3"/>
    </row>
    <row r="214" spans="1:9" ht="45.75" customHeight="1" x14ac:dyDescent="0.95">
      <c r="A214" s="3">
        <v>212</v>
      </c>
      <c r="B214" s="3" t="s">
        <v>598</v>
      </c>
      <c r="C214" s="3" t="s">
        <v>15</v>
      </c>
      <c r="D214" s="6">
        <v>36492</v>
      </c>
      <c r="E214" s="2" t="s">
        <v>912</v>
      </c>
      <c r="F214" s="5" t="s">
        <v>599</v>
      </c>
      <c r="G214" s="12">
        <v>190859028</v>
      </c>
      <c r="H214" s="7" t="s">
        <v>1160</v>
      </c>
      <c r="I214" s="3"/>
    </row>
    <row r="215" spans="1:9" ht="45.75" customHeight="1" x14ac:dyDescent="0.95">
      <c r="A215" s="3">
        <v>213</v>
      </c>
      <c r="B215" s="3" t="s">
        <v>600</v>
      </c>
      <c r="C215" s="3" t="s">
        <v>15</v>
      </c>
      <c r="D215" s="6">
        <v>33857</v>
      </c>
      <c r="E215" s="2" t="s">
        <v>915</v>
      </c>
      <c r="F215" s="5" t="s">
        <v>601</v>
      </c>
      <c r="G215" s="12">
        <v>190601760</v>
      </c>
      <c r="H215" s="7" t="s">
        <v>1161</v>
      </c>
      <c r="I215" s="3"/>
    </row>
    <row r="216" spans="1:9" ht="45.75" customHeight="1" x14ac:dyDescent="0.95">
      <c r="A216" s="3">
        <v>214</v>
      </c>
      <c r="B216" s="3" t="s">
        <v>602</v>
      </c>
      <c r="C216" s="3" t="s">
        <v>15</v>
      </c>
      <c r="D216" s="6">
        <v>33645</v>
      </c>
      <c r="E216" s="2" t="s">
        <v>925</v>
      </c>
      <c r="F216" s="5" t="s">
        <v>603</v>
      </c>
      <c r="G216" s="12">
        <v>0</v>
      </c>
      <c r="H216" s="7" t="s">
        <v>1162</v>
      </c>
      <c r="I216" s="3"/>
    </row>
    <row r="217" spans="1:9" ht="45.75" customHeight="1" x14ac:dyDescent="0.95">
      <c r="A217" s="3">
        <v>215</v>
      </c>
      <c r="B217" s="3" t="s">
        <v>604</v>
      </c>
      <c r="C217" s="3" t="s">
        <v>15</v>
      </c>
      <c r="D217" s="6">
        <v>33636</v>
      </c>
      <c r="E217" s="2" t="s">
        <v>913</v>
      </c>
      <c r="F217" s="5" t="s">
        <v>605</v>
      </c>
      <c r="G217" s="12">
        <v>170938482</v>
      </c>
      <c r="H217" s="7" t="s">
        <v>1163</v>
      </c>
      <c r="I217" s="3"/>
    </row>
    <row r="218" spans="1:9" ht="45.75" customHeight="1" x14ac:dyDescent="0.95">
      <c r="A218" s="3">
        <v>216</v>
      </c>
      <c r="B218" s="3" t="s">
        <v>606</v>
      </c>
      <c r="C218" s="3" t="s">
        <v>15</v>
      </c>
      <c r="D218" s="6">
        <v>36524</v>
      </c>
      <c r="E218" s="2" t="s">
        <v>913</v>
      </c>
      <c r="F218" s="5" t="s">
        <v>607</v>
      </c>
      <c r="G218" s="12">
        <v>190822766</v>
      </c>
      <c r="H218" s="7" t="s">
        <v>1164</v>
      </c>
      <c r="I218" s="3"/>
    </row>
    <row r="219" spans="1:9" ht="45.75" customHeight="1" x14ac:dyDescent="0.95">
      <c r="A219" s="3">
        <v>217</v>
      </c>
      <c r="B219" s="3" t="s">
        <v>608</v>
      </c>
      <c r="C219" s="3" t="s">
        <v>15</v>
      </c>
      <c r="D219" s="6">
        <v>31472</v>
      </c>
      <c r="E219" s="2" t="s">
        <v>912</v>
      </c>
      <c r="F219" s="5" t="s">
        <v>609</v>
      </c>
      <c r="G219" s="12">
        <v>190528787</v>
      </c>
      <c r="H219" s="7" t="s">
        <v>1165</v>
      </c>
      <c r="I219" s="3"/>
    </row>
    <row r="220" spans="1:9" ht="45.75" customHeight="1" x14ac:dyDescent="0.95">
      <c r="A220" s="3">
        <v>218</v>
      </c>
      <c r="B220" s="3" t="s">
        <v>610</v>
      </c>
      <c r="C220" s="3" t="s">
        <v>11</v>
      </c>
      <c r="D220" s="6">
        <v>35683</v>
      </c>
      <c r="E220" s="2" t="s">
        <v>928</v>
      </c>
      <c r="F220" s="5" t="s">
        <v>611</v>
      </c>
      <c r="G220" s="12">
        <v>190669781</v>
      </c>
      <c r="H220" s="7" t="s">
        <v>1166</v>
      </c>
      <c r="I220" s="3"/>
    </row>
    <row r="221" spans="1:9" ht="45.75" customHeight="1" x14ac:dyDescent="0.95">
      <c r="A221" s="3">
        <v>219</v>
      </c>
      <c r="B221" s="3" t="s">
        <v>612</v>
      </c>
      <c r="C221" s="3" t="s">
        <v>11</v>
      </c>
      <c r="D221" s="6">
        <v>35287</v>
      </c>
      <c r="E221" s="2" t="s">
        <v>928</v>
      </c>
      <c r="F221" s="5" t="s">
        <v>613</v>
      </c>
      <c r="G221" s="12">
        <v>190737985</v>
      </c>
      <c r="H221" s="7" t="s">
        <v>1167</v>
      </c>
      <c r="I221" s="3"/>
    </row>
    <row r="222" spans="1:9" ht="45.75" customHeight="1" x14ac:dyDescent="0.95">
      <c r="A222" s="3">
        <v>220</v>
      </c>
      <c r="B222" s="3" t="s">
        <v>614</v>
      </c>
      <c r="C222" s="3" t="s">
        <v>11</v>
      </c>
      <c r="D222" s="6">
        <v>36111</v>
      </c>
      <c r="E222" s="2" t="s">
        <v>926</v>
      </c>
      <c r="F222" s="5" t="s">
        <v>615</v>
      </c>
      <c r="G222" s="12">
        <v>190683845</v>
      </c>
      <c r="H222" s="7" t="s">
        <v>1168</v>
      </c>
      <c r="I222" s="3"/>
    </row>
    <row r="223" spans="1:9" ht="45.75" customHeight="1" x14ac:dyDescent="0.95">
      <c r="A223" s="3">
        <v>221</v>
      </c>
      <c r="B223" s="3" t="s">
        <v>616</v>
      </c>
      <c r="C223" s="3" t="s">
        <v>11</v>
      </c>
      <c r="D223" s="6">
        <v>35797</v>
      </c>
      <c r="E223" s="2" t="s">
        <v>928</v>
      </c>
      <c r="F223" s="5" t="s">
        <v>617</v>
      </c>
      <c r="G223" s="12">
        <v>190848819</v>
      </c>
      <c r="H223" s="7" t="s">
        <v>1169</v>
      </c>
      <c r="I223" s="3"/>
    </row>
    <row r="224" spans="1:9" ht="45.75" customHeight="1" x14ac:dyDescent="0.95">
      <c r="A224" s="3">
        <v>222</v>
      </c>
      <c r="B224" s="3" t="s">
        <v>618</v>
      </c>
      <c r="C224" s="3" t="s">
        <v>11</v>
      </c>
      <c r="D224" s="6">
        <v>35995</v>
      </c>
      <c r="E224" s="2" t="s">
        <v>928</v>
      </c>
      <c r="F224" s="5" t="s">
        <v>619</v>
      </c>
      <c r="G224" s="12">
        <v>190832731</v>
      </c>
      <c r="H224" s="7" t="s">
        <v>1170</v>
      </c>
      <c r="I224" s="3"/>
    </row>
    <row r="225" spans="1:9" ht="45.75" customHeight="1" x14ac:dyDescent="0.95">
      <c r="A225" s="3">
        <v>223</v>
      </c>
      <c r="B225" s="3" t="s">
        <v>620</v>
      </c>
      <c r="C225" s="3" t="s">
        <v>11</v>
      </c>
      <c r="D225" s="6">
        <v>35838</v>
      </c>
      <c r="E225" s="2" t="s">
        <v>928</v>
      </c>
      <c r="F225" s="5" t="s">
        <v>621</v>
      </c>
      <c r="G225" s="12">
        <v>190667801</v>
      </c>
      <c r="H225" s="7" t="s">
        <v>1171</v>
      </c>
      <c r="I225" s="3"/>
    </row>
    <row r="226" spans="1:9" ht="45.75" customHeight="1" x14ac:dyDescent="0.95">
      <c r="A226" s="3">
        <v>224</v>
      </c>
      <c r="B226" s="3" t="s">
        <v>622</v>
      </c>
      <c r="C226" s="3" t="s">
        <v>11</v>
      </c>
      <c r="D226" s="6">
        <v>34918</v>
      </c>
      <c r="E226" s="2" t="s">
        <v>928</v>
      </c>
      <c r="F226" s="5" t="s">
        <v>623</v>
      </c>
      <c r="G226" s="12">
        <v>190511425</v>
      </c>
      <c r="H226" s="7" t="s">
        <v>1172</v>
      </c>
      <c r="I226" s="3"/>
    </row>
    <row r="227" spans="1:9" ht="45.75" customHeight="1" x14ac:dyDescent="0.95">
      <c r="A227" s="3">
        <v>225</v>
      </c>
      <c r="B227" s="3" t="s">
        <v>624</v>
      </c>
      <c r="C227" s="3" t="s">
        <v>15</v>
      </c>
      <c r="D227" s="6">
        <v>35951</v>
      </c>
      <c r="E227" s="2" t="s">
        <v>913</v>
      </c>
      <c r="F227" s="5" t="s">
        <v>625</v>
      </c>
      <c r="G227" s="12">
        <v>190720350</v>
      </c>
      <c r="H227" s="7" t="s">
        <v>1173</v>
      </c>
      <c r="I227" s="3"/>
    </row>
    <row r="228" spans="1:9" ht="45.75" customHeight="1" x14ac:dyDescent="0.95">
      <c r="A228" s="3">
        <v>226</v>
      </c>
      <c r="B228" s="3" t="s">
        <v>626</v>
      </c>
      <c r="C228" s="3" t="s">
        <v>15</v>
      </c>
      <c r="D228" s="6">
        <v>36505</v>
      </c>
      <c r="E228" s="2" t="s">
        <v>913</v>
      </c>
      <c r="F228" s="5" t="s">
        <v>627</v>
      </c>
      <c r="G228" s="12">
        <v>190849665</v>
      </c>
      <c r="H228" s="7" t="s">
        <v>1174</v>
      </c>
      <c r="I228" s="3"/>
    </row>
    <row r="229" spans="1:9" ht="45.75" customHeight="1" x14ac:dyDescent="0.95">
      <c r="A229" s="3">
        <v>227</v>
      </c>
      <c r="B229" s="3" t="s">
        <v>628</v>
      </c>
      <c r="C229" s="3" t="s">
        <v>15</v>
      </c>
      <c r="D229" s="6">
        <v>31178</v>
      </c>
      <c r="E229" s="2" t="s">
        <v>915</v>
      </c>
      <c r="F229" s="5" t="s">
        <v>629</v>
      </c>
      <c r="G229" s="12">
        <v>190319618</v>
      </c>
      <c r="H229" s="7" t="s">
        <v>1175</v>
      </c>
      <c r="I229" s="3"/>
    </row>
    <row r="230" spans="1:9" ht="45.75" customHeight="1" x14ac:dyDescent="0.95">
      <c r="A230" s="3">
        <v>228</v>
      </c>
      <c r="B230" s="3" t="s">
        <v>630</v>
      </c>
      <c r="C230" s="3" t="s">
        <v>15</v>
      </c>
      <c r="D230" s="6">
        <v>36316</v>
      </c>
      <c r="E230" s="2" t="s">
        <v>913</v>
      </c>
      <c r="F230" s="5" t="s">
        <v>631</v>
      </c>
      <c r="G230" s="12">
        <v>190843443</v>
      </c>
      <c r="H230" s="7" t="s">
        <v>1176</v>
      </c>
      <c r="I230" s="3"/>
    </row>
    <row r="231" spans="1:9" ht="45.75" customHeight="1" x14ac:dyDescent="0.95">
      <c r="A231" s="3">
        <v>229</v>
      </c>
      <c r="B231" s="3" t="s">
        <v>632</v>
      </c>
      <c r="C231" s="3" t="s">
        <v>11</v>
      </c>
      <c r="D231" s="6">
        <v>33330</v>
      </c>
      <c r="E231" s="2" t="s">
        <v>928</v>
      </c>
      <c r="F231" s="5" t="s">
        <v>633</v>
      </c>
      <c r="G231" s="12">
        <v>190633815</v>
      </c>
      <c r="H231" s="7" t="s">
        <v>1177</v>
      </c>
      <c r="I231" s="3"/>
    </row>
    <row r="232" spans="1:9" ht="45.75" customHeight="1" x14ac:dyDescent="0.95">
      <c r="A232" s="3">
        <v>230</v>
      </c>
      <c r="B232" s="3" t="s">
        <v>634</v>
      </c>
      <c r="C232" s="3" t="s">
        <v>11</v>
      </c>
      <c r="D232" s="6">
        <v>36268</v>
      </c>
      <c r="E232" s="2" t="s">
        <v>928</v>
      </c>
      <c r="F232" s="5" t="s">
        <v>635</v>
      </c>
      <c r="G232" s="12">
        <v>170847664</v>
      </c>
      <c r="H232" s="7" t="s">
        <v>1178</v>
      </c>
      <c r="I232" s="3"/>
    </row>
    <row r="233" spans="1:9" ht="45.75" customHeight="1" x14ac:dyDescent="0.95">
      <c r="A233" s="3">
        <v>231</v>
      </c>
      <c r="B233" s="3" t="s">
        <v>636</v>
      </c>
      <c r="C233" s="3" t="s">
        <v>15</v>
      </c>
      <c r="D233" s="6">
        <v>36940</v>
      </c>
      <c r="E233" s="2" t="s">
        <v>921</v>
      </c>
      <c r="F233" s="5" t="s">
        <v>637</v>
      </c>
      <c r="G233" s="12">
        <v>190886476</v>
      </c>
      <c r="H233" s="7" t="s">
        <v>1179</v>
      </c>
      <c r="I233" s="3"/>
    </row>
    <row r="234" spans="1:9" ht="45.75" customHeight="1" x14ac:dyDescent="0.95">
      <c r="A234" s="3">
        <v>232</v>
      </c>
      <c r="B234" s="3" t="s">
        <v>638</v>
      </c>
      <c r="C234" s="3" t="s">
        <v>11</v>
      </c>
      <c r="D234" s="6">
        <v>34596</v>
      </c>
      <c r="E234" s="2" t="s">
        <v>928</v>
      </c>
      <c r="F234" s="5" t="s">
        <v>639</v>
      </c>
      <c r="G234" s="12">
        <v>190516756</v>
      </c>
      <c r="H234" s="7" t="s">
        <v>1180</v>
      </c>
      <c r="I234" s="3"/>
    </row>
    <row r="235" spans="1:9" ht="45.75" customHeight="1" x14ac:dyDescent="0.95">
      <c r="A235" s="3">
        <v>233</v>
      </c>
      <c r="B235" s="3" t="s">
        <v>640</v>
      </c>
      <c r="C235" s="3" t="s">
        <v>15</v>
      </c>
      <c r="D235" s="6">
        <v>34499</v>
      </c>
      <c r="E235" s="2" t="s">
        <v>914</v>
      </c>
      <c r="F235" s="5" t="s">
        <v>641</v>
      </c>
      <c r="G235" s="12">
        <v>190430435</v>
      </c>
      <c r="H235" s="7" t="s">
        <v>1181</v>
      </c>
      <c r="I235" s="3"/>
    </row>
    <row r="236" spans="1:9" ht="45.75" customHeight="1" x14ac:dyDescent="0.95">
      <c r="A236" s="3">
        <v>234</v>
      </c>
      <c r="B236" s="3" t="s">
        <v>642</v>
      </c>
      <c r="C236" s="3" t="s">
        <v>15</v>
      </c>
      <c r="D236" s="6">
        <v>35861</v>
      </c>
      <c r="E236" s="2" t="s">
        <v>912</v>
      </c>
      <c r="F236" s="5" t="s">
        <v>643</v>
      </c>
      <c r="G236" s="12">
        <v>190713022</v>
      </c>
      <c r="H236" s="7" t="s">
        <v>1182</v>
      </c>
      <c r="I236" s="3"/>
    </row>
    <row r="237" spans="1:9" ht="45.75" customHeight="1" x14ac:dyDescent="0.95">
      <c r="A237" s="3">
        <v>235</v>
      </c>
      <c r="B237" s="3" t="s">
        <v>644</v>
      </c>
      <c r="C237" s="3" t="s">
        <v>11</v>
      </c>
      <c r="D237" s="6">
        <v>35829</v>
      </c>
      <c r="E237" s="2" t="s">
        <v>928</v>
      </c>
      <c r="F237" s="5" t="s">
        <v>645</v>
      </c>
      <c r="G237" s="12">
        <v>190706027</v>
      </c>
      <c r="H237" s="7" t="s">
        <v>1183</v>
      </c>
      <c r="I237" s="3"/>
    </row>
    <row r="238" spans="1:9" ht="45.75" customHeight="1" x14ac:dyDescent="0.95">
      <c r="A238" s="3">
        <v>236</v>
      </c>
      <c r="B238" s="3" t="s">
        <v>646</v>
      </c>
      <c r="C238" s="3" t="s">
        <v>11</v>
      </c>
      <c r="D238" s="6">
        <v>36748</v>
      </c>
      <c r="E238" s="2" t="s">
        <v>928</v>
      </c>
      <c r="F238" s="5" t="s">
        <v>647</v>
      </c>
      <c r="G238" s="12">
        <v>190896657</v>
      </c>
      <c r="H238" s="7" t="s">
        <v>1184</v>
      </c>
      <c r="I238" s="3"/>
    </row>
    <row r="239" spans="1:9" ht="45.75" customHeight="1" x14ac:dyDescent="0.95">
      <c r="A239" s="3">
        <v>237</v>
      </c>
      <c r="B239" s="3" t="s">
        <v>648</v>
      </c>
      <c r="C239" s="3" t="s">
        <v>15</v>
      </c>
      <c r="D239" s="6">
        <v>25848</v>
      </c>
      <c r="E239" s="2" t="s">
        <v>923</v>
      </c>
      <c r="F239" s="5" t="s">
        <v>649</v>
      </c>
      <c r="G239" s="12">
        <v>190042963</v>
      </c>
      <c r="H239" s="7" t="s">
        <v>1185</v>
      </c>
      <c r="I239" s="3"/>
    </row>
    <row r="240" spans="1:9" ht="45.75" customHeight="1" x14ac:dyDescent="0.95">
      <c r="A240" s="3">
        <v>238</v>
      </c>
      <c r="B240" s="3" t="s">
        <v>650</v>
      </c>
      <c r="C240" s="3" t="s">
        <v>15</v>
      </c>
      <c r="D240" s="6">
        <v>34722</v>
      </c>
      <c r="E240" s="2" t="s">
        <v>929</v>
      </c>
      <c r="F240" s="5" t="s">
        <v>651</v>
      </c>
      <c r="G240" s="12">
        <v>190621405</v>
      </c>
      <c r="H240" s="7" t="s">
        <v>1186</v>
      </c>
      <c r="I240" s="3"/>
    </row>
    <row r="241" spans="1:9" ht="45.75" customHeight="1" x14ac:dyDescent="0.95">
      <c r="A241" s="3">
        <v>239</v>
      </c>
      <c r="B241" s="3" t="s">
        <v>652</v>
      </c>
      <c r="C241" s="3" t="s">
        <v>15</v>
      </c>
      <c r="D241" s="6">
        <v>34919</v>
      </c>
      <c r="E241" s="2" t="s">
        <v>920</v>
      </c>
      <c r="F241" s="5" t="s">
        <v>653</v>
      </c>
      <c r="G241" s="12">
        <v>190574898</v>
      </c>
      <c r="H241" s="7" t="s">
        <v>1187</v>
      </c>
      <c r="I241" s="3"/>
    </row>
    <row r="242" spans="1:9" ht="45.75" customHeight="1" x14ac:dyDescent="0.95">
      <c r="A242" s="3">
        <v>240</v>
      </c>
      <c r="B242" s="3" t="s">
        <v>654</v>
      </c>
      <c r="C242" s="3" t="s">
        <v>15</v>
      </c>
      <c r="D242" s="6">
        <v>34060</v>
      </c>
      <c r="E242" s="2" t="s">
        <v>912</v>
      </c>
      <c r="F242" s="5" t="s">
        <v>941</v>
      </c>
      <c r="G242" s="12" t="s">
        <v>1188</v>
      </c>
      <c r="H242" s="7" t="s">
        <v>1189</v>
      </c>
      <c r="I242" s="3"/>
    </row>
    <row r="243" spans="1:9" ht="45.75" customHeight="1" x14ac:dyDescent="0.95">
      <c r="A243" s="3">
        <v>241</v>
      </c>
      <c r="B243" s="3" t="s">
        <v>655</v>
      </c>
      <c r="C243" s="3" t="s">
        <v>15</v>
      </c>
      <c r="D243" s="6">
        <v>34887</v>
      </c>
      <c r="E243" s="2" t="s">
        <v>912</v>
      </c>
      <c r="F243" s="5" t="s">
        <v>656</v>
      </c>
      <c r="G243" s="12">
        <v>190711131</v>
      </c>
      <c r="H243" s="7" t="s">
        <v>1190</v>
      </c>
      <c r="I243" s="3"/>
    </row>
    <row r="244" spans="1:9" ht="45.75" customHeight="1" x14ac:dyDescent="0.95">
      <c r="A244" s="3">
        <v>242</v>
      </c>
      <c r="B244" s="3" t="s">
        <v>657</v>
      </c>
      <c r="C244" s="3" t="s">
        <v>15</v>
      </c>
      <c r="D244" s="6">
        <v>33152</v>
      </c>
      <c r="E244" s="2" t="s">
        <v>912</v>
      </c>
      <c r="F244" s="5" t="s">
        <v>658</v>
      </c>
      <c r="G244" s="12">
        <v>190386244</v>
      </c>
      <c r="H244" s="7" t="s">
        <v>1191</v>
      </c>
      <c r="I244" s="3"/>
    </row>
    <row r="245" spans="1:9" ht="45.75" customHeight="1" x14ac:dyDescent="0.95">
      <c r="A245" s="3">
        <v>243</v>
      </c>
      <c r="B245" s="3" t="s">
        <v>659</v>
      </c>
      <c r="C245" s="3" t="s">
        <v>15</v>
      </c>
      <c r="D245" s="6">
        <v>34820</v>
      </c>
      <c r="E245" s="2" t="s">
        <v>912</v>
      </c>
      <c r="F245" s="5" t="s">
        <v>660</v>
      </c>
      <c r="G245" s="12">
        <v>190465422</v>
      </c>
      <c r="H245" s="7" t="s">
        <v>1192</v>
      </c>
      <c r="I245" s="3"/>
    </row>
    <row r="246" spans="1:9" ht="45.75" customHeight="1" x14ac:dyDescent="0.95">
      <c r="A246" s="3">
        <v>244</v>
      </c>
      <c r="B246" s="3" t="s">
        <v>661</v>
      </c>
      <c r="C246" s="3" t="s">
        <v>15</v>
      </c>
      <c r="D246" s="6">
        <v>35527</v>
      </c>
      <c r="E246" s="2" t="s">
        <v>916</v>
      </c>
      <c r="F246" s="5" t="s">
        <v>662</v>
      </c>
      <c r="G246" s="12">
        <v>190486244</v>
      </c>
      <c r="H246" s="7" t="s">
        <v>1193</v>
      </c>
      <c r="I246" s="3"/>
    </row>
    <row r="247" spans="1:9" ht="45.75" customHeight="1" x14ac:dyDescent="0.95">
      <c r="A247" s="3">
        <v>245</v>
      </c>
      <c r="B247" s="3" t="s">
        <v>663</v>
      </c>
      <c r="C247" s="3" t="s">
        <v>15</v>
      </c>
      <c r="D247" s="6">
        <v>33655</v>
      </c>
      <c r="E247" s="2" t="s">
        <v>929</v>
      </c>
      <c r="F247" s="5" t="s">
        <v>664</v>
      </c>
      <c r="G247" s="12">
        <v>180508060</v>
      </c>
      <c r="H247" s="7" t="s">
        <v>1194</v>
      </c>
      <c r="I247" s="3"/>
    </row>
    <row r="248" spans="1:9" ht="45.75" customHeight="1" x14ac:dyDescent="0.95">
      <c r="A248" s="3">
        <v>246</v>
      </c>
      <c r="B248" s="3" t="s">
        <v>665</v>
      </c>
      <c r="C248" s="3" t="s">
        <v>15</v>
      </c>
      <c r="D248" s="6">
        <v>31474</v>
      </c>
      <c r="E248" s="2" t="s">
        <v>923</v>
      </c>
      <c r="F248" s="5" t="s">
        <v>666</v>
      </c>
      <c r="G248" s="12">
        <v>190748797</v>
      </c>
      <c r="H248" s="7" t="s">
        <v>1195</v>
      </c>
      <c r="I248" s="3"/>
    </row>
    <row r="249" spans="1:9" ht="45.75" customHeight="1" x14ac:dyDescent="0.95">
      <c r="A249" s="3">
        <v>247</v>
      </c>
      <c r="B249" s="3" t="s">
        <v>667</v>
      </c>
      <c r="C249" s="3" t="s">
        <v>15</v>
      </c>
      <c r="D249" s="6">
        <v>31749</v>
      </c>
      <c r="E249" s="2" t="s">
        <v>919</v>
      </c>
      <c r="F249" s="5" t="s">
        <v>668</v>
      </c>
      <c r="G249" s="12">
        <v>190686558</v>
      </c>
      <c r="H249" s="7" t="s">
        <v>1196</v>
      </c>
      <c r="I249" s="3"/>
    </row>
    <row r="250" spans="1:9" ht="45.75" customHeight="1" x14ac:dyDescent="0.95">
      <c r="A250" s="3">
        <v>248</v>
      </c>
      <c r="B250" s="3" t="s">
        <v>669</v>
      </c>
      <c r="C250" s="3" t="s">
        <v>15</v>
      </c>
      <c r="D250" s="6">
        <v>29620</v>
      </c>
      <c r="E250" s="2" t="s">
        <v>915</v>
      </c>
      <c r="F250" s="5" t="s">
        <v>670</v>
      </c>
      <c r="G250" s="12">
        <v>190536434</v>
      </c>
      <c r="H250" s="7" t="s">
        <v>1197</v>
      </c>
      <c r="I250" s="3"/>
    </row>
    <row r="251" spans="1:9" ht="45.75" customHeight="1" x14ac:dyDescent="0.95">
      <c r="A251" s="3">
        <v>249</v>
      </c>
      <c r="B251" s="3" t="s">
        <v>671</v>
      </c>
      <c r="C251" s="3" t="s">
        <v>15</v>
      </c>
      <c r="D251" s="6">
        <v>36618</v>
      </c>
      <c r="E251" s="2" t="s">
        <v>925</v>
      </c>
      <c r="F251" s="5" t="s">
        <v>672</v>
      </c>
      <c r="G251" s="12">
        <v>190782292</v>
      </c>
      <c r="H251" s="7" t="s">
        <v>1198</v>
      </c>
      <c r="I251" s="3"/>
    </row>
    <row r="252" spans="1:9" ht="45.75" customHeight="1" x14ac:dyDescent="0.95">
      <c r="A252" s="3">
        <v>250</v>
      </c>
      <c r="B252" s="3" t="s">
        <v>673</v>
      </c>
      <c r="C252" s="3" t="s">
        <v>15</v>
      </c>
      <c r="D252" s="6">
        <v>35145</v>
      </c>
      <c r="E252" s="2" t="s">
        <v>929</v>
      </c>
      <c r="F252" s="5" t="s">
        <v>674</v>
      </c>
      <c r="G252" s="12">
        <v>190504727</v>
      </c>
      <c r="H252" s="7" t="s">
        <v>1199</v>
      </c>
      <c r="I252" s="3"/>
    </row>
    <row r="253" spans="1:9" ht="45.75" customHeight="1" x14ac:dyDescent="0.95">
      <c r="A253" s="3">
        <v>251</v>
      </c>
      <c r="B253" s="3" t="s">
        <v>675</v>
      </c>
      <c r="C253" s="3" t="s">
        <v>15</v>
      </c>
      <c r="D253" s="6" t="s">
        <v>676</v>
      </c>
      <c r="E253" s="2" t="s">
        <v>919</v>
      </c>
      <c r="F253" s="5" t="s">
        <v>677</v>
      </c>
      <c r="G253" s="12">
        <v>190777436</v>
      </c>
      <c r="H253" s="7" t="s">
        <v>1200</v>
      </c>
      <c r="I253" s="3"/>
    </row>
    <row r="254" spans="1:9" ht="45.75" customHeight="1" x14ac:dyDescent="0.95">
      <c r="A254" s="3">
        <v>252</v>
      </c>
      <c r="B254" s="3" t="s">
        <v>678</v>
      </c>
      <c r="C254" s="3" t="s">
        <v>11</v>
      </c>
      <c r="D254" s="6">
        <v>35422</v>
      </c>
      <c r="E254" s="2" t="s">
        <v>914</v>
      </c>
      <c r="F254" s="5" t="s">
        <v>679</v>
      </c>
      <c r="G254" s="12">
        <v>190621569</v>
      </c>
      <c r="H254" s="7" t="s">
        <v>1201</v>
      </c>
      <c r="I254" s="3"/>
    </row>
    <row r="255" spans="1:9" ht="45.75" customHeight="1" x14ac:dyDescent="0.95">
      <c r="A255" s="3">
        <v>253</v>
      </c>
      <c r="B255" s="3" t="s">
        <v>680</v>
      </c>
      <c r="C255" s="3" t="s">
        <v>15</v>
      </c>
      <c r="D255" s="6">
        <v>31725</v>
      </c>
      <c r="E255" s="2" t="s">
        <v>920</v>
      </c>
      <c r="F255" s="5" t="s">
        <v>681</v>
      </c>
      <c r="G255" s="12">
        <v>190650574</v>
      </c>
      <c r="H255" s="7" t="s">
        <v>1202</v>
      </c>
      <c r="I255" s="3"/>
    </row>
    <row r="256" spans="1:9" ht="45.75" customHeight="1" x14ac:dyDescent="0.95">
      <c r="A256" s="3">
        <v>254</v>
      </c>
      <c r="B256" s="3" t="s">
        <v>682</v>
      </c>
      <c r="C256" s="3" t="s">
        <v>11</v>
      </c>
      <c r="D256" s="6">
        <v>34035</v>
      </c>
      <c r="E256" s="2" t="s">
        <v>921</v>
      </c>
      <c r="F256" s="5" t="s">
        <v>683</v>
      </c>
      <c r="G256" s="12">
        <v>190540831</v>
      </c>
      <c r="H256" s="7" t="s">
        <v>1203</v>
      </c>
      <c r="I256" s="3"/>
    </row>
    <row r="257" spans="1:9" ht="45.75" customHeight="1" x14ac:dyDescent="0.95">
      <c r="A257" s="3">
        <v>255</v>
      </c>
      <c r="B257" s="3" t="s">
        <v>684</v>
      </c>
      <c r="C257" s="3" t="s">
        <v>11</v>
      </c>
      <c r="D257" s="6">
        <v>29471</v>
      </c>
      <c r="E257" s="2" t="s">
        <v>926</v>
      </c>
      <c r="F257" s="5" t="s">
        <v>685</v>
      </c>
      <c r="G257" s="12">
        <v>190701585</v>
      </c>
      <c r="H257" s="7" t="s">
        <v>1204</v>
      </c>
      <c r="I257" s="3"/>
    </row>
    <row r="258" spans="1:9" ht="45.75" customHeight="1" x14ac:dyDescent="0.95">
      <c r="A258" s="3">
        <v>256</v>
      </c>
      <c r="B258" s="3" t="s">
        <v>686</v>
      </c>
      <c r="C258" s="3" t="s">
        <v>15</v>
      </c>
      <c r="D258" s="6">
        <v>33695</v>
      </c>
      <c r="E258" s="2" t="s">
        <v>919</v>
      </c>
      <c r="F258" s="5" t="s">
        <v>687</v>
      </c>
      <c r="G258" s="12">
        <v>190673019</v>
      </c>
      <c r="H258" s="7" t="s">
        <v>1205</v>
      </c>
      <c r="I258" s="3"/>
    </row>
    <row r="259" spans="1:9" ht="45.75" customHeight="1" x14ac:dyDescent="0.95">
      <c r="A259" s="3">
        <v>257</v>
      </c>
      <c r="B259" s="3" t="s">
        <v>688</v>
      </c>
      <c r="C259" s="3" t="s">
        <v>15</v>
      </c>
      <c r="D259" s="6">
        <v>25630</v>
      </c>
      <c r="E259" s="2" t="s">
        <v>923</v>
      </c>
      <c r="F259" s="5" t="s">
        <v>689</v>
      </c>
      <c r="G259" s="12">
        <v>190658187</v>
      </c>
      <c r="H259" s="7" t="s">
        <v>1206</v>
      </c>
      <c r="I259" s="3"/>
    </row>
    <row r="260" spans="1:9" ht="45.75" customHeight="1" x14ac:dyDescent="0.95">
      <c r="A260" s="3">
        <v>258</v>
      </c>
      <c r="B260" s="3" t="s">
        <v>690</v>
      </c>
      <c r="C260" s="3" t="s">
        <v>15</v>
      </c>
      <c r="D260" s="6">
        <v>34488</v>
      </c>
      <c r="E260" s="2" t="s">
        <v>915</v>
      </c>
      <c r="F260" s="5" t="s">
        <v>691</v>
      </c>
      <c r="G260" s="12">
        <v>190849789</v>
      </c>
      <c r="H260" s="7" t="s">
        <v>1207</v>
      </c>
      <c r="I260" s="3"/>
    </row>
    <row r="261" spans="1:9" ht="45.75" customHeight="1" x14ac:dyDescent="0.95">
      <c r="A261" s="3">
        <v>259</v>
      </c>
      <c r="B261" s="3" t="s">
        <v>692</v>
      </c>
      <c r="C261" s="3" t="s">
        <v>11</v>
      </c>
      <c r="D261" s="6">
        <v>35232</v>
      </c>
      <c r="E261" s="2" t="s">
        <v>927</v>
      </c>
      <c r="F261" s="5" t="s">
        <v>693</v>
      </c>
      <c r="G261" s="12">
        <v>100690036</v>
      </c>
      <c r="H261" s="7" t="s">
        <v>1208</v>
      </c>
      <c r="I261" s="3"/>
    </row>
    <row r="262" spans="1:9" ht="45.75" customHeight="1" x14ac:dyDescent="0.95">
      <c r="A262" s="3">
        <v>260</v>
      </c>
      <c r="B262" s="3" t="s">
        <v>694</v>
      </c>
      <c r="C262" s="3" t="s">
        <v>15</v>
      </c>
      <c r="D262" s="6">
        <v>35645</v>
      </c>
      <c r="E262" s="2" t="s">
        <v>914</v>
      </c>
      <c r="F262" s="5" t="s">
        <v>695</v>
      </c>
      <c r="G262" s="12">
        <v>190535941</v>
      </c>
      <c r="H262" s="7" t="s">
        <v>1209</v>
      </c>
      <c r="I262" s="3"/>
    </row>
    <row r="263" spans="1:9" ht="45.75" customHeight="1" x14ac:dyDescent="0.95">
      <c r="A263" s="3">
        <v>261</v>
      </c>
      <c r="B263" s="3" t="s">
        <v>696</v>
      </c>
      <c r="C263" s="3" t="s">
        <v>11</v>
      </c>
      <c r="D263" s="6">
        <v>34832</v>
      </c>
      <c r="E263" s="2" t="s">
        <v>924</v>
      </c>
      <c r="F263" s="5" t="s">
        <v>697</v>
      </c>
      <c r="G263" s="12">
        <v>190539530</v>
      </c>
      <c r="H263" s="7" t="s">
        <v>1210</v>
      </c>
      <c r="I263" s="3"/>
    </row>
    <row r="264" spans="1:9" ht="45.75" customHeight="1" x14ac:dyDescent="0.95">
      <c r="A264" s="3">
        <v>262</v>
      </c>
      <c r="B264" s="3" t="s">
        <v>698</v>
      </c>
      <c r="C264" s="3" t="s">
        <v>15</v>
      </c>
      <c r="D264" s="6">
        <v>36682</v>
      </c>
      <c r="E264" s="2" t="s">
        <v>924</v>
      </c>
      <c r="F264" s="5" t="s">
        <v>699</v>
      </c>
      <c r="G264" s="12">
        <v>190707985</v>
      </c>
      <c r="H264" s="7" t="s">
        <v>1211</v>
      </c>
      <c r="I264" s="3"/>
    </row>
    <row r="265" spans="1:9" ht="45.75" customHeight="1" x14ac:dyDescent="0.95">
      <c r="A265" s="3">
        <v>263</v>
      </c>
      <c r="B265" s="3" t="s">
        <v>700</v>
      </c>
      <c r="C265" s="3" t="s">
        <v>15</v>
      </c>
      <c r="D265" s="6">
        <v>36873</v>
      </c>
      <c r="E265" s="2" t="s">
        <v>915</v>
      </c>
      <c r="F265" s="5" t="s">
        <v>701</v>
      </c>
      <c r="G265" s="12">
        <v>190868550</v>
      </c>
      <c r="H265" s="7" t="s">
        <v>1212</v>
      </c>
      <c r="I265" s="3"/>
    </row>
    <row r="266" spans="1:9" ht="45.75" customHeight="1" x14ac:dyDescent="0.95">
      <c r="A266" s="3">
        <v>264</v>
      </c>
      <c r="B266" s="3" t="s">
        <v>702</v>
      </c>
      <c r="C266" s="3" t="s">
        <v>11</v>
      </c>
      <c r="D266" s="6">
        <v>33524</v>
      </c>
      <c r="E266" s="2" t="s">
        <v>928</v>
      </c>
      <c r="F266" s="5" t="s">
        <v>703</v>
      </c>
      <c r="G266" s="12">
        <v>190456464</v>
      </c>
      <c r="H266" s="7" t="s">
        <v>1213</v>
      </c>
      <c r="I266" s="3"/>
    </row>
    <row r="267" spans="1:9" ht="45.75" customHeight="1" x14ac:dyDescent="0.95">
      <c r="A267" s="3">
        <v>265</v>
      </c>
      <c r="B267" s="3" t="s">
        <v>704</v>
      </c>
      <c r="C267" s="3" t="s">
        <v>15</v>
      </c>
      <c r="D267" s="6">
        <v>36470</v>
      </c>
      <c r="E267" s="2" t="s">
        <v>912</v>
      </c>
      <c r="F267" s="5" t="s">
        <v>705</v>
      </c>
      <c r="G267" s="12">
        <v>190868674</v>
      </c>
      <c r="H267" s="7" t="s">
        <v>1214</v>
      </c>
      <c r="I267" s="3"/>
    </row>
    <row r="268" spans="1:9" ht="45.75" customHeight="1" x14ac:dyDescent="0.95">
      <c r="A268" s="3">
        <v>266</v>
      </c>
      <c r="B268" s="3" t="s">
        <v>706</v>
      </c>
      <c r="C268" s="3" t="s">
        <v>15</v>
      </c>
      <c r="D268" s="6" t="s">
        <v>707</v>
      </c>
      <c r="E268" s="2" t="s">
        <v>912</v>
      </c>
      <c r="F268" s="5" t="s">
        <v>708</v>
      </c>
      <c r="G268" s="12">
        <v>190871896</v>
      </c>
      <c r="H268" s="7" t="s">
        <v>1215</v>
      </c>
      <c r="I268" s="3"/>
    </row>
    <row r="269" spans="1:9" ht="45.75" customHeight="1" x14ac:dyDescent="0.95">
      <c r="A269" s="3">
        <v>267</v>
      </c>
      <c r="B269" s="3" t="s">
        <v>709</v>
      </c>
      <c r="C269" s="3" t="s">
        <v>15</v>
      </c>
      <c r="D269" s="6">
        <v>36557</v>
      </c>
      <c r="E269" s="2" t="s">
        <v>924</v>
      </c>
      <c r="F269" s="5" t="s">
        <v>710</v>
      </c>
      <c r="G269" s="12">
        <v>190719423</v>
      </c>
      <c r="H269" s="7" t="s">
        <v>1216</v>
      </c>
      <c r="I269" s="3"/>
    </row>
    <row r="270" spans="1:9" ht="45.75" customHeight="1" x14ac:dyDescent="0.95">
      <c r="A270" s="3">
        <v>268</v>
      </c>
      <c r="B270" s="3" t="s">
        <v>711</v>
      </c>
      <c r="C270" s="3" t="s">
        <v>15</v>
      </c>
      <c r="D270" s="6">
        <v>34587</v>
      </c>
      <c r="E270" s="2" t="s">
        <v>913</v>
      </c>
      <c r="F270" s="5" t="s">
        <v>712</v>
      </c>
      <c r="G270" s="12">
        <v>190519140</v>
      </c>
      <c r="H270" s="7" t="s">
        <v>1217</v>
      </c>
      <c r="I270" s="3"/>
    </row>
    <row r="271" spans="1:9" ht="45.75" customHeight="1" x14ac:dyDescent="0.95">
      <c r="A271" s="3">
        <v>269</v>
      </c>
      <c r="B271" s="3" t="s">
        <v>713</v>
      </c>
      <c r="C271" s="3" t="s">
        <v>15</v>
      </c>
      <c r="D271" s="6">
        <v>36378</v>
      </c>
      <c r="E271" s="2" t="s">
        <v>913</v>
      </c>
      <c r="F271" s="5" t="s">
        <v>714</v>
      </c>
      <c r="G271" s="12">
        <v>190778134</v>
      </c>
      <c r="H271" s="7" t="s">
        <v>1218</v>
      </c>
      <c r="I271" s="3"/>
    </row>
    <row r="272" spans="1:9" ht="45.75" customHeight="1" x14ac:dyDescent="0.95">
      <c r="A272" s="3">
        <v>270</v>
      </c>
      <c r="B272" s="3" t="s">
        <v>715</v>
      </c>
      <c r="C272" s="3" t="s">
        <v>15</v>
      </c>
      <c r="D272" s="6">
        <v>35353</v>
      </c>
      <c r="E272" s="2" t="s">
        <v>913</v>
      </c>
      <c r="F272" s="5" t="s">
        <v>716</v>
      </c>
      <c r="G272" s="12">
        <v>190528682</v>
      </c>
      <c r="H272" s="7" t="s">
        <v>1219</v>
      </c>
      <c r="I272" s="3"/>
    </row>
    <row r="273" spans="1:9" ht="45.75" customHeight="1" x14ac:dyDescent="0.95">
      <c r="A273" s="3">
        <v>271</v>
      </c>
      <c r="B273" s="3" t="s">
        <v>717</v>
      </c>
      <c r="C273" s="3" t="s">
        <v>15</v>
      </c>
      <c r="D273" s="6">
        <v>36814</v>
      </c>
      <c r="E273" s="2" t="s">
        <v>933</v>
      </c>
      <c r="F273" s="5" t="s">
        <v>942</v>
      </c>
      <c r="G273" s="12">
        <v>190853529</v>
      </c>
      <c r="H273" s="7" t="s">
        <v>1220</v>
      </c>
      <c r="I273" s="3"/>
    </row>
    <row r="274" spans="1:9" ht="45.75" customHeight="1" x14ac:dyDescent="0.95">
      <c r="A274" s="3">
        <v>272</v>
      </c>
      <c r="B274" s="3" t="s">
        <v>718</v>
      </c>
      <c r="C274" s="3" t="s">
        <v>15</v>
      </c>
      <c r="D274" s="6">
        <v>33651</v>
      </c>
      <c r="E274" s="2" t="s">
        <v>915</v>
      </c>
      <c r="F274" s="5" t="s">
        <v>719</v>
      </c>
      <c r="G274" s="12">
        <v>190411269</v>
      </c>
      <c r="H274" s="7" t="s">
        <v>1221</v>
      </c>
      <c r="I274" s="3"/>
    </row>
    <row r="275" spans="1:9" ht="45.75" customHeight="1" x14ac:dyDescent="0.95">
      <c r="A275" s="3">
        <v>273</v>
      </c>
      <c r="B275" s="3" t="s">
        <v>720</v>
      </c>
      <c r="C275" s="3" t="s">
        <v>11</v>
      </c>
      <c r="D275" s="6">
        <v>32401</v>
      </c>
      <c r="E275" s="2" t="s">
        <v>919</v>
      </c>
      <c r="F275" s="5" t="s">
        <v>721</v>
      </c>
      <c r="G275" s="12">
        <v>101201759</v>
      </c>
      <c r="H275" s="7" t="s">
        <v>1222</v>
      </c>
      <c r="I275" s="3"/>
    </row>
    <row r="276" spans="1:9" ht="45.75" customHeight="1" x14ac:dyDescent="0.95">
      <c r="A276" s="3">
        <v>274</v>
      </c>
      <c r="B276" s="3" t="s">
        <v>722</v>
      </c>
      <c r="C276" s="3" t="s">
        <v>15</v>
      </c>
      <c r="D276" s="6">
        <v>36320</v>
      </c>
      <c r="E276" s="2" t="s">
        <v>922</v>
      </c>
      <c r="F276" s="5" t="s">
        <v>723</v>
      </c>
      <c r="G276" s="12">
        <v>190664921</v>
      </c>
      <c r="H276" s="7" t="s">
        <v>1223</v>
      </c>
      <c r="I276" s="3"/>
    </row>
    <row r="277" spans="1:9" ht="45.75" customHeight="1" x14ac:dyDescent="0.95">
      <c r="A277" s="3">
        <v>275</v>
      </c>
      <c r="B277" s="3" t="s">
        <v>724</v>
      </c>
      <c r="C277" s="3" t="s">
        <v>15</v>
      </c>
      <c r="D277" s="6">
        <v>32146</v>
      </c>
      <c r="E277" s="2" t="s">
        <v>916</v>
      </c>
      <c r="F277" s="5" t="s">
        <v>725</v>
      </c>
      <c r="G277" s="12">
        <v>190507560</v>
      </c>
      <c r="H277" s="7" t="s">
        <v>1224</v>
      </c>
      <c r="I277" s="3"/>
    </row>
    <row r="278" spans="1:9" ht="45.75" customHeight="1" x14ac:dyDescent="0.95">
      <c r="A278" s="3">
        <v>276</v>
      </c>
      <c r="B278" s="3" t="s">
        <v>726</v>
      </c>
      <c r="C278" s="3" t="s">
        <v>15</v>
      </c>
      <c r="D278" s="6">
        <v>31199</v>
      </c>
      <c r="E278" s="2" t="s">
        <v>916</v>
      </c>
      <c r="F278" s="5" t="s">
        <v>727</v>
      </c>
      <c r="G278" s="12">
        <v>171024176</v>
      </c>
      <c r="H278" s="7" t="s">
        <v>1225</v>
      </c>
      <c r="I278" s="3"/>
    </row>
    <row r="279" spans="1:9" ht="45.75" customHeight="1" x14ac:dyDescent="0.95">
      <c r="A279" s="3">
        <v>277</v>
      </c>
      <c r="B279" s="3" t="s">
        <v>728</v>
      </c>
      <c r="C279" s="3" t="s">
        <v>11</v>
      </c>
      <c r="D279" s="6">
        <v>32387</v>
      </c>
      <c r="E279" s="2" t="s">
        <v>927</v>
      </c>
      <c r="F279" s="5" t="s">
        <v>729</v>
      </c>
      <c r="G279" s="12">
        <v>190683164</v>
      </c>
      <c r="H279" s="7" t="s">
        <v>1226</v>
      </c>
      <c r="I279" s="3"/>
    </row>
    <row r="280" spans="1:9" ht="45.75" customHeight="1" x14ac:dyDescent="0.95">
      <c r="A280" s="3">
        <v>278</v>
      </c>
      <c r="B280" s="3" t="s">
        <v>730</v>
      </c>
      <c r="C280" s="3" t="s">
        <v>11</v>
      </c>
      <c r="D280" s="6">
        <v>33333</v>
      </c>
      <c r="E280" s="2" t="s">
        <v>921</v>
      </c>
      <c r="F280" s="5" t="s">
        <v>731</v>
      </c>
      <c r="G280" s="12">
        <v>190877011</v>
      </c>
      <c r="H280" s="7" t="s">
        <v>1227</v>
      </c>
      <c r="I280" s="3"/>
    </row>
    <row r="281" spans="1:9" ht="45.75" customHeight="1" x14ac:dyDescent="0.95">
      <c r="A281" s="3">
        <v>279</v>
      </c>
      <c r="B281" s="3" t="s">
        <v>732</v>
      </c>
      <c r="C281" s="3" t="s">
        <v>11</v>
      </c>
      <c r="D281" s="6">
        <v>34221</v>
      </c>
      <c r="E281" s="2" t="s">
        <v>914</v>
      </c>
      <c r="F281" s="5" t="s">
        <v>733</v>
      </c>
      <c r="G281" s="12">
        <v>190403712</v>
      </c>
      <c r="H281" s="7" t="s">
        <v>1228</v>
      </c>
      <c r="I281" s="3"/>
    </row>
    <row r="282" spans="1:9" ht="45.75" customHeight="1" x14ac:dyDescent="0.95">
      <c r="A282" s="3">
        <v>280</v>
      </c>
      <c r="B282" s="3" t="s">
        <v>734</v>
      </c>
      <c r="C282" s="3" t="s">
        <v>15</v>
      </c>
      <c r="D282" s="6" t="s">
        <v>735</v>
      </c>
      <c r="E282" s="2" t="s">
        <v>915</v>
      </c>
      <c r="F282" s="5" t="s">
        <v>736</v>
      </c>
      <c r="G282" s="12">
        <v>190876746</v>
      </c>
      <c r="H282" s="7" t="s">
        <v>1229</v>
      </c>
      <c r="I282" s="3"/>
    </row>
    <row r="283" spans="1:9" ht="45.75" customHeight="1" x14ac:dyDescent="0.95">
      <c r="A283" s="3">
        <v>281</v>
      </c>
      <c r="B283" s="3" t="s">
        <v>737</v>
      </c>
      <c r="C283" s="3" t="s">
        <v>15</v>
      </c>
      <c r="D283" s="6">
        <v>32119</v>
      </c>
      <c r="E283" s="2" t="s">
        <v>919</v>
      </c>
      <c r="F283" s="5" t="s">
        <v>738</v>
      </c>
      <c r="G283" s="12">
        <v>190229353</v>
      </c>
      <c r="H283" s="7" t="s">
        <v>1230</v>
      </c>
      <c r="I283" s="3"/>
    </row>
    <row r="284" spans="1:9" ht="45.75" customHeight="1" x14ac:dyDescent="0.95">
      <c r="A284" s="3">
        <v>282</v>
      </c>
      <c r="B284" s="3" t="s">
        <v>739</v>
      </c>
      <c r="C284" s="3" t="s">
        <v>15</v>
      </c>
      <c r="D284" s="6">
        <v>33697</v>
      </c>
      <c r="E284" s="2" t="s">
        <v>920</v>
      </c>
      <c r="F284" s="5" t="s">
        <v>740</v>
      </c>
      <c r="G284" s="12">
        <v>190638424</v>
      </c>
      <c r="H284" s="7" t="s">
        <v>1231</v>
      </c>
      <c r="I284" s="3"/>
    </row>
    <row r="285" spans="1:9" ht="45.75" customHeight="1" x14ac:dyDescent="0.95">
      <c r="A285" s="3">
        <v>283</v>
      </c>
      <c r="B285" s="3" t="s">
        <v>741</v>
      </c>
      <c r="C285" s="3" t="s">
        <v>11</v>
      </c>
      <c r="D285" s="6">
        <v>36066</v>
      </c>
      <c r="E285" s="2" t="s">
        <v>928</v>
      </c>
      <c r="F285" s="5" t="s">
        <v>742</v>
      </c>
      <c r="G285" s="12">
        <v>190670359</v>
      </c>
      <c r="H285" s="7" t="s">
        <v>1232</v>
      </c>
      <c r="I285" s="3"/>
    </row>
    <row r="286" spans="1:9" ht="45.75" customHeight="1" x14ac:dyDescent="0.95">
      <c r="A286" s="3">
        <v>284</v>
      </c>
      <c r="B286" s="3" t="s">
        <v>743</v>
      </c>
      <c r="C286" s="3" t="s">
        <v>11</v>
      </c>
      <c r="D286" s="6">
        <v>35921</v>
      </c>
      <c r="E286" s="2" t="s">
        <v>928</v>
      </c>
      <c r="F286" s="5" t="s">
        <v>744</v>
      </c>
      <c r="G286" s="12">
        <v>190706582</v>
      </c>
      <c r="H286" s="7" t="s">
        <v>1233</v>
      </c>
      <c r="I286" s="3"/>
    </row>
    <row r="287" spans="1:9" ht="45.75" customHeight="1" x14ac:dyDescent="0.95">
      <c r="A287" s="3">
        <v>285</v>
      </c>
      <c r="B287" s="3" t="s">
        <v>745</v>
      </c>
      <c r="C287" s="3" t="s">
        <v>11</v>
      </c>
      <c r="D287" s="6">
        <v>36478</v>
      </c>
      <c r="E287" s="2" t="s">
        <v>928</v>
      </c>
      <c r="F287" s="5" t="s">
        <v>746</v>
      </c>
      <c r="G287" s="12">
        <v>190713006</v>
      </c>
      <c r="H287" s="7" t="s">
        <v>1234</v>
      </c>
      <c r="I287" s="3"/>
    </row>
    <row r="288" spans="1:9" ht="45.75" customHeight="1" x14ac:dyDescent="0.95">
      <c r="A288" s="3">
        <v>286</v>
      </c>
      <c r="B288" s="3" t="s">
        <v>747</v>
      </c>
      <c r="C288" s="3" t="s">
        <v>11</v>
      </c>
      <c r="D288" s="6">
        <v>35494</v>
      </c>
      <c r="E288" s="2" t="s">
        <v>919</v>
      </c>
      <c r="F288" s="5" t="s">
        <v>748</v>
      </c>
      <c r="G288" s="12">
        <v>190536587</v>
      </c>
      <c r="H288" s="7" t="s">
        <v>1235</v>
      </c>
      <c r="I288" s="3"/>
    </row>
    <row r="289" spans="1:9" ht="45.75" customHeight="1" x14ac:dyDescent="0.95">
      <c r="A289" s="3">
        <v>287</v>
      </c>
      <c r="B289" s="3" t="s">
        <v>749</v>
      </c>
      <c r="C289" s="3" t="s">
        <v>15</v>
      </c>
      <c r="D289" s="6">
        <v>33700</v>
      </c>
      <c r="E289" s="2" t="s">
        <v>929</v>
      </c>
      <c r="F289" s="5" t="s">
        <v>750</v>
      </c>
      <c r="G289" s="12">
        <v>190402511</v>
      </c>
      <c r="H289" s="7" t="s">
        <v>1236</v>
      </c>
      <c r="I289" s="3"/>
    </row>
    <row r="290" spans="1:9" ht="45.75" customHeight="1" x14ac:dyDescent="0.95">
      <c r="A290" s="3">
        <v>288</v>
      </c>
      <c r="B290" s="3" t="s">
        <v>751</v>
      </c>
      <c r="C290" s="3" t="s">
        <v>15</v>
      </c>
      <c r="D290" s="6">
        <v>34732</v>
      </c>
      <c r="E290" s="2" t="s">
        <v>929</v>
      </c>
      <c r="F290" s="5" t="s">
        <v>752</v>
      </c>
      <c r="G290" s="12">
        <v>170746447</v>
      </c>
      <c r="H290" s="7" t="s">
        <v>1237</v>
      </c>
      <c r="I290" s="3"/>
    </row>
    <row r="291" spans="1:9" ht="45.75" customHeight="1" x14ac:dyDescent="0.95">
      <c r="A291" s="3">
        <v>289</v>
      </c>
      <c r="B291" s="3" t="s">
        <v>753</v>
      </c>
      <c r="C291" s="3" t="s">
        <v>15</v>
      </c>
      <c r="D291" s="6">
        <v>34064</v>
      </c>
      <c r="E291" s="2" t="s">
        <v>913</v>
      </c>
      <c r="F291" s="5" t="s">
        <v>754</v>
      </c>
      <c r="G291" s="12">
        <v>190553251</v>
      </c>
      <c r="H291" s="7" t="s">
        <v>1238</v>
      </c>
      <c r="I291" s="3"/>
    </row>
    <row r="292" spans="1:9" ht="45.75" customHeight="1" x14ac:dyDescent="0.95">
      <c r="A292" s="3">
        <v>290</v>
      </c>
      <c r="B292" s="3" t="s">
        <v>755</v>
      </c>
      <c r="C292" s="3" t="s">
        <v>15</v>
      </c>
      <c r="D292" s="6" t="s">
        <v>756</v>
      </c>
      <c r="E292" s="2" t="s">
        <v>913</v>
      </c>
      <c r="F292" s="5" t="s">
        <v>757</v>
      </c>
      <c r="G292" s="12">
        <v>190767048</v>
      </c>
      <c r="H292" s="7" t="s">
        <v>1239</v>
      </c>
      <c r="I292" s="3"/>
    </row>
    <row r="293" spans="1:9" ht="45.75" customHeight="1" x14ac:dyDescent="0.95">
      <c r="A293" s="3">
        <v>291</v>
      </c>
      <c r="B293" s="3" t="s">
        <v>758</v>
      </c>
      <c r="C293" s="3" t="s">
        <v>11</v>
      </c>
      <c r="D293" s="6">
        <v>33024</v>
      </c>
      <c r="E293" s="2" t="s">
        <v>913</v>
      </c>
      <c r="F293" s="5" t="s">
        <v>759</v>
      </c>
      <c r="G293" s="12">
        <v>180474059</v>
      </c>
      <c r="H293" s="7" t="s">
        <v>1240</v>
      </c>
      <c r="I293" s="3"/>
    </row>
    <row r="294" spans="1:9" ht="45.75" customHeight="1" x14ac:dyDescent="0.95">
      <c r="A294" s="3">
        <v>292</v>
      </c>
      <c r="B294" s="3" t="s">
        <v>760</v>
      </c>
      <c r="C294" s="3" t="s">
        <v>15</v>
      </c>
      <c r="D294" s="6">
        <v>33832</v>
      </c>
      <c r="E294" s="2" t="s">
        <v>916</v>
      </c>
      <c r="F294" s="5" t="s">
        <v>761</v>
      </c>
      <c r="G294" s="12">
        <v>190879891</v>
      </c>
      <c r="H294" s="7" t="s">
        <v>1241</v>
      </c>
      <c r="I294" s="3"/>
    </row>
    <row r="295" spans="1:9" ht="45.75" customHeight="1" x14ac:dyDescent="0.95">
      <c r="A295" s="3">
        <v>293</v>
      </c>
      <c r="B295" s="3" t="s">
        <v>762</v>
      </c>
      <c r="C295" s="3" t="s">
        <v>15</v>
      </c>
      <c r="D295" s="6">
        <v>31305</v>
      </c>
      <c r="E295" s="2" t="s">
        <v>924</v>
      </c>
      <c r="F295" s="5" t="s">
        <v>763</v>
      </c>
      <c r="G295" s="12">
        <v>180690964</v>
      </c>
      <c r="H295" s="7" t="s">
        <v>1242</v>
      </c>
      <c r="I295" s="3"/>
    </row>
    <row r="296" spans="1:9" ht="45.75" customHeight="1" x14ac:dyDescent="0.95">
      <c r="A296" s="3">
        <v>294</v>
      </c>
      <c r="B296" s="3" t="s">
        <v>764</v>
      </c>
      <c r="C296" s="3" t="s">
        <v>15</v>
      </c>
      <c r="D296" s="6">
        <v>33394</v>
      </c>
      <c r="E296" s="2" t="s">
        <v>916</v>
      </c>
      <c r="F296" s="5" t="s">
        <v>765</v>
      </c>
      <c r="G296" s="12">
        <v>190780958</v>
      </c>
      <c r="H296" s="7" t="s">
        <v>1243</v>
      </c>
      <c r="I296" s="3"/>
    </row>
    <row r="297" spans="1:9" ht="45.75" customHeight="1" x14ac:dyDescent="0.95">
      <c r="A297" s="3">
        <v>295</v>
      </c>
      <c r="B297" s="3" t="s">
        <v>766</v>
      </c>
      <c r="C297" s="3" t="s">
        <v>15</v>
      </c>
      <c r="D297" s="6">
        <v>36566</v>
      </c>
      <c r="E297" s="2" t="s">
        <v>911</v>
      </c>
      <c r="F297" s="5" t="s">
        <v>767</v>
      </c>
      <c r="G297" s="12">
        <v>171162812</v>
      </c>
      <c r="H297" s="7" t="s">
        <v>1244</v>
      </c>
      <c r="I297" s="3"/>
    </row>
    <row r="298" spans="1:9" ht="45.75" customHeight="1" x14ac:dyDescent="0.95">
      <c r="A298" s="3">
        <v>296</v>
      </c>
      <c r="B298" s="3" t="s">
        <v>768</v>
      </c>
      <c r="C298" s="3" t="s">
        <v>15</v>
      </c>
      <c r="D298" s="6">
        <v>36683</v>
      </c>
      <c r="E298" s="2" t="s">
        <v>915</v>
      </c>
      <c r="F298" s="5" t="s">
        <v>769</v>
      </c>
      <c r="G298" s="12">
        <v>190883743</v>
      </c>
      <c r="H298" s="7" t="s">
        <v>1245</v>
      </c>
      <c r="I298" s="3"/>
    </row>
    <row r="299" spans="1:9" ht="45.75" customHeight="1" x14ac:dyDescent="0.95">
      <c r="A299" s="3">
        <v>297</v>
      </c>
      <c r="B299" s="3" t="s">
        <v>770</v>
      </c>
      <c r="C299" s="3" t="s">
        <v>15</v>
      </c>
      <c r="D299" s="6">
        <v>35408</v>
      </c>
      <c r="E299" s="2" t="s">
        <v>925</v>
      </c>
      <c r="F299" s="5" t="s">
        <v>771</v>
      </c>
      <c r="G299" s="12">
        <v>190881595</v>
      </c>
      <c r="H299" s="7" t="s">
        <v>1246</v>
      </c>
      <c r="I299" s="3"/>
    </row>
    <row r="300" spans="1:9" ht="45.75" customHeight="1" x14ac:dyDescent="0.95">
      <c r="A300" s="3">
        <v>298</v>
      </c>
      <c r="B300" s="3" t="s">
        <v>772</v>
      </c>
      <c r="C300" s="3" t="s">
        <v>15</v>
      </c>
      <c r="D300" s="6">
        <v>35190</v>
      </c>
      <c r="E300" s="2" t="s">
        <v>919</v>
      </c>
      <c r="F300" s="5" t="s">
        <v>773</v>
      </c>
      <c r="G300" s="12">
        <v>190877006</v>
      </c>
      <c r="H300" s="7" t="s">
        <v>1247</v>
      </c>
      <c r="I300" s="3"/>
    </row>
    <row r="301" spans="1:9" ht="45.75" customHeight="1" x14ac:dyDescent="0.95">
      <c r="A301" s="3">
        <v>299</v>
      </c>
      <c r="B301" s="3" t="s">
        <v>774</v>
      </c>
      <c r="C301" s="3" t="s">
        <v>15</v>
      </c>
      <c r="D301" s="6" t="s">
        <v>775</v>
      </c>
      <c r="E301" s="2" t="s">
        <v>925</v>
      </c>
      <c r="F301" s="5" t="s">
        <v>776</v>
      </c>
      <c r="G301" s="12">
        <v>190779608</v>
      </c>
      <c r="H301" s="7" t="s">
        <v>1248</v>
      </c>
      <c r="I301" s="3"/>
    </row>
    <row r="302" spans="1:9" ht="45.75" customHeight="1" x14ac:dyDescent="0.95">
      <c r="A302" s="3">
        <v>300</v>
      </c>
      <c r="B302" s="3" t="s">
        <v>777</v>
      </c>
      <c r="C302" s="3" t="s">
        <v>15</v>
      </c>
      <c r="D302" s="6">
        <v>34792</v>
      </c>
      <c r="E302" s="2" t="s">
        <v>912</v>
      </c>
      <c r="F302" s="5" t="s">
        <v>778</v>
      </c>
      <c r="G302" s="12">
        <v>190511258</v>
      </c>
      <c r="H302" s="7" t="s">
        <v>1249</v>
      </c>
      <c r="I302" s="3"/>
    </row>
    <row r="303" spans="1:9" ht="45.75" customHeight="1" x14ac:dyDescent="0.95">
      <c r="A303" s="3">
        <v>301</v>
      </c>
      <c r="B303" s="3" t="s">
        <v>779</v>
      </c>
      <c r="C303" s="3" t="s">
        <v>15</v>
      </c>
      <c r="D303" s="6">
        <v>32052</v>
      </c>
      <c r="E303" s="2" t="s">
        <v>929</v>
      </c>
      <c r="F303" s="5" t="s">
        <v>780</v>
      </c>
      <c r="G303" s="12">
        <v>190825482</v>
      </c>
      <c r="H303" s="7" t="s">
        <v>1250</v>
      </c>
      <c r="I303" s="3"/>
    </row>
    <row r="304" spans="1:9" ht="45.75" customHeight="1" x14ac:dyDescent="0.95">
      <c r="A304" s="3">
        <v>302</v>
      </c>
      <c r="B304" s="3" t="s">
        <v>781</v>
      </c>
      <c r="C304" s="3" t="s">
        <v>15</v>
      </c>
      <c r="D304" s="6">
        <v>36872</v>
      </c>
      <c r="E304" s="2" t="s">
        <v>916</v>
      </c>
      <c r="F304" s="5" t="s">
        <v>782</v>
      </c>
      <c r="G304" s="12">
        <v>190819864</v>
      </c>
      <c r="H304" s="7" t="s">
        <v>1251</v>
      </c>
      <c r="I304" s="3"/>
    </row>
    <row r="305" spans="1:9" ht="45.75" customHeight="1" x14ac:dyDescent="0.95">
      <c r="A305" s="3">
        <v>303</v>
      </c>
      <c r="B305" s="3" t="s">
        <v>783</v>
      </c>
      <c r="C305" s="3" t="s">
        <v>11</v>
      </c>
      <c r="D305" s="6">
        <v>32419</v>
      </c>
      <c r="E305" s="2" t="s">
        <v>927</v>
      </c>
      <c r="F305" s="5" t="s">
        <v>784</v>
      </c>
      <c r="G305" s="12">
        <v>190778387</v>
      </c>
      <c r="H305" s="7" t="s">
        <v>1252</v>
      </c>
      <c r="I305" s="3"/>
    </row>
    <row r="306" spans="1:9" ht="45.75" customHeight="1" x14ac:dyDescent="0.95">
      <c r="A306" s="3">
        <v>304</v>
      </c>
      <c r="B306" s="3" t="s">
        <v>785</v>
      </c>
      <c r="C306" s="3" t="s">
        <v>15</v>
      </c>
      <c r="D306" s="6">
        <v>36444</v>
      </c>
      <c r="E306" s="2" t="s">
        <v>925</v>
      </c>
      <c r="F306" s="5" t="s">
        <v>786</v>
      </c>
      <c r="G306" s="12">
        <v>190870380</v>
      </c>
      <c r="H306" s="7" t="s">
        <v>1253</v>
      </c>
      <c r="I306" s="3"/>
    </row>
    <row r="307" spans="1:9" ht="45.75" customHeight="1" x14ac:dyDescent="0.95">
      <c r="A307" s="3">
        <v>305</v>
      </c>
      <c r="B307" s="3" t="s">
        <v>787</v>
      </c>
      <c r="C307" s="3" t="s">
        <v>15</v>
      </c>
      <c r="D307" s="6">
        <v>36387</v>
      </c>
      <c r="E307" s="2" t="s">
        <v>925</v>
      </c>
      <c r="F307" s="5" t="s">
        <v>788</v>
      </c>
      <c r="G307" s="12">
        <v>190693439</v>
      </c>
      <c r="H307" s="7" t="s">
        <v>1254</v>
      </c>
      <c r="I307" s="3"/>
    </row>
    <row r="308" spans="1:9" ht="45.75" customHeight="1" x14ac:dyDescent="0.95">
      <c r="A308" s="3">
        <v>306</v>
      </c>
      <c r="B308" s="3" t="s">
        <v>789</v>
      </c>
      <c r="C308" s="3" t="s">
        <v>15</v>
      </c>
      <c r="D308" s="6">
        <v>35315</v>
      </c>
      <c r="E308" s="2" t="s">
        <v>914</v>
      </c>
      <c r="F308" s="5" t="s">
        <v>790</v>
      </c>
      <c r="G308" s="12">
        <v>190491318</v>
      </c>
      <c r="H308" s="7" t="s">
        <v>1255</v>
      </c>
      <c r="I308" s="3"/>
    </row>
    <row r="309" spans="1:9" ht="45.75" customHeight="1" x14ac:dyDescent="0.95">
      <c r="A309" s="3">
        <v>307</v>
      </c>
      <c r="B309" s="3" t="s">
        <v>791</v>
      </c>
      <c r="C309" s="3" t="s">
        <v>15</v>
      </c>
      <c r="D309" s="6">
        <v>35864</v>
      </c>
      <c r="E309" s="2" t="s">
        <v>929</v>
      </c>
      <c r="F309" s="5" t="s">
        <v>792</v>
      </c>
      <c r="G309" s="12">
        <v>190822769</v>
      </c>
      <c r="H309" s="7" t="s">
        <v>1256</v>
      </c>
      <c r="I309" s="3"/>
    </row>
    <row r="310" spans="1:9" ht="45.75" customHeight="1" x14ac:dyDescent="0.95">
      <c r="A310" s="3">
        <v>308</v>
      </c>
      <c r="B310" s="3" t="s">
        <v>793</v>
      </c>
      <c r="C310" s="3" t="s">
        <v>15</v>
      </c>
      <c r="D310" s="6">
        <v>29927</v>
      </c>
      <c r="E310" s="2" t="s">
        <v>920</v>
      </c>
      <c r="F310" s="5" t="s">
        <v>794</v>
      </c>
      <c r="G310" s="12">
        <v>190535817</v>
      </c>
      <c r="H310" s="7" t="s">
        <v>1257</v>
      </c>
      <c r="I310" s="3"/>
    </row>
    <row r="311" spans="1:9" ht="45.75" customHeight="1" x14ac:dyDescent="0.95">
      <c r="A311" s="3">
        <v>309</v>
      </c>
      <c r="B311" s="3" t="s">
        <v>795</v>
      </c>
      <c r="C311" s="3" t="s">
        <v>11</v>
      </c>
      <c r="D311" s="6">
        <v>34412</v>
      </c>
      <c r="E311" s="2" t="s">
        <v>927</v>
      </c>
      <c r="F311" s="5" t="s">
        <v>796</v>
      </c>
      <c r="G311" s="12">
        <v>190492819</v>
      </c>
      <c r="H311" s="7" t="s">
        <v>1258</v>
      </c>
      <c r="I311" s="3"/>
    </row>
    <row r="312" spans="1:9" ht="45.75" customHeight="1" x14ac:dyDescent="0.95">
      <c r="A312" s="3">
        <v>310</v>
      </c>
      <c r="B312" s="3" t="s">
        <v>797</v>
      </c>
      <c r="C312" s="3" t="s">
        <v>15</v>
      </c>
      <c r="D312" s="6">
        <v>33331</v>
      </c>
      <c r="E312" s="2" t="s">
        <v>915</v>
      </c>
      <c r="F312" s="5" t="s">
        <v>798</v>
      </c>
      <c r="G312" s="12">
        <v>190638001</v>
      </c>
      <c r="H312" s="7" t="s">
        <v>1259</v>
      </c>
      <c r="I312" s="3"/>
    </row>
    <row r="313" spans="1:9" ht="45.75" customHeight="1" x14ac:dyDescent="0.95">
      <c r="A313" s="3">
        <v>311</v>
      </c>
      <c r="B313" s="3" t="s">
        <v>799</v>
      </c>
      <c r="C313" s="3" t="s">
        <v>15</v>
      </c>
      <c r="D313" s="6">
        <v>36600</v>
      </c>
      <c r="E313" s="2" t="s">
        <v>915</v>
      </c>
      <c r="F313" s="5" t="s">
        <v>800</v>
      </c>
      <c r="G313" s="12">
        <v>190870057</v>
      </c>
      <c r="H313" s="7" t="s">
        <v>1260</v>
      </c>
      <c r="I313" s="3"/>
    </row>
    <row r="314" spans="1:9" ht="45.75" customHeight="1" x14ac:dyDescent="0.95">
      <c r="A314" s="3">
        <v>312</v>
      </c>
      <c r="B314" s="3" t="s">
        <v>801</v>
      </c>
      <c r="C314" s="3" t="s">
        <v>11</v>
      </c>
      <c r="D314" s="6">
        <v>33500</v>
      </c>
      <c r="E314" s="2" t="s">
        <v>922</v>
      </c>
      <c r="F314" s="5" t="s">
        <v>802</v>
      </c>
      <c r="G314" s="12">
        <v>190828322</v>
      </c>
      <c r="H314" s="7" t="s">
        <v>1261</v>
      </c>
      <c r="I314" s="3"/>
    </row>
    <row r="315" spans="1:9" ht="45.75" customHeight="1" x14ac:dyDescent="0.95">
      <c r="A315" s="3">
        <v>313</v>
      </c>
      <c r="B315" s="3" t="s">
        <v>803</v>
      </c>
      <c r="C315" s="3" t="s">
        <v>15</v>
      </c>
      <c r="D315" s="6">
        <v>35067</v>
      </c>
      <c r="E315" s="2" t="s">
        <v>922</v>
      </c>
      <c r="F315" s="5" t="s">
        <v>804</v>
      </c>
      <c r="G315" s="12">
        <v>190658618</v>
      </c>
      <c r="H315" s="7" t="s">
        <v>1262</v>
      </c>
      <c r="I315" s="3"/>
    </row>
    <row r="316" spans="1:9" ht="45.75" customHeight="1" x14ac:dyDescent="0.95">
      <c r="A316" s="3">
        <v>314</v>
      </c>
      <c r="B316" s="3" t="s">
        <v>805</v>
      </c>
      <c r="C316" s="3" t="s">
        <v>15</v>
      </c>
      <c r="D316" s="6">
        <v>36746</v>
      </c>
      <c r="E316" s="2" t="s">
        <v>916</v>
      </c>
      <c r="F316" s="5" t="s">
        <v>806</v>
      </c>
      <c r="G316" s="12">
        <v>190707982</v>
      </c>
      <c r="H316" s="7" t="s">
        <v>1263</v>
      </c>
      <c r="I316" s="3"/>
    </row>
    <row r="317" spans="1:9" ht="45.75" customHeight="1" x14ac:dyDescent="0.95">
      <c r="A317" s="3">
        <v>315</v>
      </c>
      <c r="B317" s="3" t="s">
        <v>807</v>
      </c>
      <c r="C317" s="3" t="s">
        <v>15</v>
      </c>
      <c r="D317" s="6">
        <v>35880</v>
      </c>
      <c r="E317" s="2" t="s">
        <v>915</v>
      </c>
      <c r="F317" s="5" t="s">
        <v>808</v>
      </c>
      <c r="G317" s="12">
        <v>190572453</v>
      </c>
      <c r="H317" s="7" t="s">
        <v>1264</v>
      </c>
      <c r="I317" s="3"/>
    </row>
    <row r="318" spans="1:9" ht="45.75" customHeight="1" x14ac:dyDescent="0.95">
      <c r="A318" s="3">
        <v>316</v>
      </c>
      <c r="B318" s="3" t="s">
        <v>809</v>
      </c>
      <c r="C318" s="3" t="s">
        <v>15</v>
      </c>
      <c r="D318" s="6">
        <v>34095</v>
      </c>
      <c r="E318" s="2" t="s">
        <v>914</v>
      </c>
      <c r="F318" s="5" t="s">
        <v>810</v>
      </c>
      <c r="G318" s="12">
        <v>190621717</v>
      </c>
      <c r="H318" s="7" t="s">
        <v>1265</v>
      </c>
      <c r="I318" s="3"/>
    </row>
    <row r="319" spans="1:9" ht="45.75" customHeight="1" x14ac:dyDescent="0.95">
      <c r="A319" s="3">
        <v>317</v>
      </c>
      <c r="B319" s="3" t="s">
        <v>811</v>
      </c>
      <c r="C319" s="3" t="s">
        <v>11</v>
      </c>
      <c r="D319" s="6">
        <v>36409</v>
      </c>
      <c r="E319" s="2" t="s">
        <v>911</v>
      </c>
      <c r="F319" s="5" t="s">
        <v>812</v>
      </c>
      <c r="G319" s="12">
        <v>190776932</v>
      </c>
      <c r="H319" s="7" t="s">
        <v>1266</v>
      </c>
      <c r="I319" s="3"/>
    </row>
    <row r="320" spans="1:9" ht="45.75" customHeight="1" x14ac:dyDescent="0.95">
      <c r="A320" s="3">
        <v>318</v>
      </c>
      <c r="B320" s="3" t="s">
        <v>813</v>
      </c>
      <c r="C320" s="3" t="s">
        <v>15</v>
      </c>
      <c r="D320" s="6">
        <v>34692</v>
      </c>
      <c r="E320" s="2" t="s">
        <v>916</v>
      </c>
      <c r="F320" s="5" t="s">
        <v>814</v>
      </c>
      <c r="G320" s="12">
        <v>190528711</v>
      </c>
      <c r="H320" s="7" t="s">
        <v>1267</v>
      </c>
      <c r="I320" s="3"/>
    </row>
    <row r="321" spans="1:9" ht="45.75" customHeight="1" x14ac:dyDescent="0.95">
      <c r="A321" s="3">
        <v>319</v>
      </c>
      <c r="B321" s="3" t="s">
        <v>815</v>
      </c>
      <c r="C321" s="3" t="s">
        <v>15</v>
      </c>
      <c r="D321" s="6">
        <v>31089</v>
      </c>
      <c r="E321" s="2" t="s">
        <v>924</v>
      </c>
      <c r="F321" s="5" t="s">
        <v>816</v>
      </c>
      <c r="G321" s="12">
        <v>190524527</v>
      </c>
      <c r="H321" s="7" t="s">
        <v>1268</v>
      </c>
      <c r="I321" s="3"/>
    </row>
    <row r="322" spans="1:9" ht="45.75" customHeight="1" x14ac:dyDescent="0.95">
      <c r="A322" s="3">
        <v>320</v>
      </c>
      <c r="B322" s="3" t="s">
        <v>817</v>
      </c>
      <c r="C322" s="3" t="s">
        <v>15</v>
      </c>
      <c r="D322" s="6">
        <v>31048</v>
      </c>
      <c r="E322" s="2" t="s">
        <v>923</v>
      </c>
      <c r="F322" s="5" t="s">
        <v>818</v>
      </c>
      <c r="G322" s="12">
        <v>190617238</v>
      </c>
      <c r="H322" s="7" t="s">
        <v>1269</v>
      </c>
      <c r="I322" s="3"/>
    </row>
    <row r="323" spans="1:9" ht="45.75" customHeight="1" x14ac:dyDescent="0.95">
      <c r="A323" s="3">
        <v>321</v>
      </c>
      <c r="B323" s="3" t="s">
        <v>819</v>
      </c>
      <c r="C323" s="3" t="s">
        <v>15</v>
      </c>
      <c r="D323" s="6">
        <v>36017</v>
      </c>
      <c r="E323" s="2" t="s">
        <v>921</v>
      </c>
      <c r="F323" s="5" t="s">
        <v>820</v>
      </c>
      <c r="G323" s="12">
        <v>190736357</v>
      </c>
      <c r="H323" s="7" t="s">
        <v>1270</v>
      </c>
      <c r="I323" s="3"/>
    </row>
    <row r="324" spans="1:9" ht="45.75" customHeight="1" x14ac:dyDescent="0.95">
      <c r="A324" s="3">
        <v>322</v>
      </c>
      <c r="B324" s="3" t="s">
        <v>821</v>
      </c>
      <c r="C324" s="3" t="s">
        <v>15</v>
      </c>
      <c r="D324" s="6">
        <v>36653</v>
      </c>
      <c r="E324" s="2" t="s">
        <v>921</v>
      </c>
      <c r="F324" s="5" t="s">
        <v>822</v>
      </c>
      <c r="G324" s="12">
        <v>190736363</v>
      </c>
      <c r="H324" s="7" t="s">
        <v>1271</v>
      </c>
      <c r="I324" s="3"/>
    </row>
    <row r="325" spans="1:9" ht="45.75" customHeight="1" x14ac:dyDescent="0.95">
      <c r="A325" s="3">
        <v>323</v>
      </c>
      <c r="B325" s="3" t="s">
        <v>823</v>
      </c>
      <c r="C325" s="3" t="s">
        <v>15</v>
      </c>
      <c r="D325" s="6">
        <v>34147</v>
      </c>
      <c r="E325" s="2" t="s">
        <v>920</v>
      </c>
      <c r="F325" s="5" t="s">
        <v>824</v>
      </c>
      <c r="G325" s="12">
        <v>190719421</v>
      </c>
      <c r="H325" s="7" t="s">
        <v>1272</v>
      </c>
      <c r="I325" s="3"/>
    </row>
    <row r="326" spans="1:9" ht="45.75" customHeight="1" x14ac:dyDescent="0.95">
      <c r="A326" s="3">
        <v>324</v>
      </c>
      <c r="B326" s="3" t="s">
        <v>825</v>
      </c>
      <c r="C326" s="3" t="s">
        <v>15</v>
      </c>
      <c r="D326" s="6">
        <v>36923</v>
      </c>
      <c r="E326" s="2" t="s">
        <v>912</v>
      </c>
      <c r="F326" s="5" t="s">
        <v>826</v>
      </c>
      <c r="G326" s="12">
        <v>190810100</v>
      </c>
      <c r="H326" s="7" t="s">
        <v>1273</v>
      </c>
      <c r="I326" s="3"/>
    </row>
    <row r="327" spans="1:9" ht="45.75" customHeight="1" x14ac:dyDescent="0.95">
      <c r="A327" s="3">
        <v>325</v>
      </c>
      <c r="B327" s="3" t="s">
        <v>827</v>
      </c>
      <c r="C327" s="3" t="s">
        <v>15</v>
      </c>
      <c r="D327" s="6">
        <v>32821</v>
      </c>
      <c r="E327" s="2" t="s">
        <v>916</v>
      </c>
      <c r="F327" s="5" t="s">
        <v>828</v>
      </c>
      <c r="G327" s="12">
        <v>190784202</v>
      </c>
      <c r="H327" s="7" t="s">
        <v>1274</v>
      </c>
      <c r="I327" s="3"/>
    </row>
    <row r="328" spans="1:9" ht="45.75" customHeight="1" x14ac:dyDescent="0.95">
      <c r="A328" s="3">
        <v>326</v>
      </c>
      <c r="B328" s="3" t="s">
        <v>829</v>
      </c>
      <c r="C328" s="3" t="s">
        <v>15</v>
      </c>
      <c r="D328" s="6">
        <v>36412</v>
      </c>
      <c r="E328" s="2" t="s">
        <v>925</v>
      </c>
      <c r="F328" s="5" t="s">
        <v>830</v>
      </c>
      <c r="G328" s="12">
        <v>190788562</v>
      </c>
      <c r="H328" s="7" t="s">
        <v>1275</v>
      </c>
      <c r="I328" s="3"/>
    </row>
    <row r="329" spans="1:9" ht="45.75" customHeight="1" x14ac:dyDescent="0.95">
      <c r="A329" s="3">
        <v>327</v>
      </c>
      <c r="B329" s="3" t="s">
        <v>831</v>
      </c>
      <c r="C329" s="3" t="s">
        <v>15</v>
      </c>
      <c r="D329" s="6">
        <v>36280</v>
      </c>
      <c r="E329" s="2" t="s">
        <v>915</v>
      </c>
      <c r="F329" s="5" t="s">
        <v>832</v>
      </c>
      <c r="G329" s="12">
        <v>190788694</v>
      </c>
      <c r="H329" s="7" t="s">
        <v>1276</v>
      </c>
      <c r="I329" s="3"/>
    </row>
    <row r="330" spans="1:9" ht="45.75" customHeight="1" x14ac:dyDescent="0.95">
      <c r="A330" s="3">
        <v>328</v>
      </c>
      <c r="B330" s="3" t="s">
        <v>833</v>
      </c>
      <c r="C330" s="3" t="s">
        <v>15</v>
      </c>
      <c r="D330" s="6">
        <v>35038</v>
      </c>
      <c r="E330" s="2" t="s">
        <v>920</v>
      </c>
      <c r="F330" s="5" t="s">
        <v>834</v>
      </c>
      <c r="G330" s="12">
        <v>190683907</v>
      </c>
      <c r="H330" s="7" t="s">
        <v>1277</v>
      </c>
      <c r="I330" s="3"/>
    </row>
    <row r="331" spans="1:9" ht="45.75" customHeight="1" x14ac:dyDescent="0.95">
      <c r="A331" s="3">
        <v>329</v>
      </c>
      <c r="B331" s="3" t="s">
        <v>835</v>
      </c>
      <c r="C331" s="3" t="s">
        <v>11</v>
      </c>
      <c r="D331" s="6">
        <v>32884</v>
      </c>
      <c r="E331" s="2" t="s">
        <v>917</v>
      </c>
      <c r="F331" s="5" t="s">
        <v>836</v>
      </c>
      <c r="G331" s="12">
        <v>190344222</v>
      </c>
      <c r="H331" s="7" t="s">
        <v>1278</v>
      </c>
      <c r="I331" s="3"/>
    </row>
    <row r="332" spans="1:9" ht="45.75" customHeight="1" x14ac:dyDescent="0.95">
      <c r="A332" s="3">
        <v>330</v>
      </c>
      <c r="B332" s="3" t="s">
        <v>837</v>
      </c>
      <c r="C332" s="3" t="s">
        <v>11</v>
      </c>
      <c r="D332" s="6">
        <v>34556</v>
      </c>
      <c r="E332" s="2" t="s">
        <v>912</v>
      </c>
      <c r="F332" s="5" t="s">
        <v>838</v>
      </c>
      <c r="G332" s="12">
        <v>190538992</v>
      </c>
      <c r="H332" s="7" t="s">
        <v>1279</v>
      </c>
      <c r="I332" s="3"/>
    </row>
    <row r="333" spans="1:9" ht="45.75" customHeight="1" x14ac:dyDescent="0.95">
      <c r="A333" s="3">
        <v>331</v>
      </c>
      <c r="B333" s="3" t="s">
        <v>839</v>
      </c>
      <c r="C333" s="3" t="s">
        <v>15</v>
      </c>
      <c r="D333" s="6">
        <v>35200</v>
      </c>
      <c r="E333" s="2" t="s">
        <v>914</v>
      </c>
      <c r="F333" s="5" t="s">
        <v>840</v>
      </c>
      <c r="G333" s="12">
        <v>190495321</v>
      </c>
      <c r="H333" s="7" t="s">
        <v>1280</v>
      </c>
      <c r="I333" s="3"/>
    </row>
    <row r="334" spans="1:9" ht="45.75" customHeight="1" x14ac:dyDescent="0.95">
      <c r="A334" s="3">
        <v>332</v>
      </c>
      <c r="B334" s="3" t="s">
        <v>841</v>
      </c>
      <c r="C334" s="3" t="s">
        <v>15</v>
      </c>
      <c r="D334" s="6">
        <v>35250</v>
      </c>
      <c r="E334" s="2" t="s">
        <v>914</v>
      </c>
      <c r="F334" s="5" t="s">
        <v>842</v>
      </c>
      <c r="G334" s="12">
        <v>190492506</v>
      </c>
      <c r="H334" s="7" t="s">
        <v>1281</v>
      </c>
      <c r="I334" s="3"/>
    </row>
    <row r="335" spans="1:9" ht="45.75" customHeight="1" x14ac:dyDescent="0.95">
      <c r="A335" s="3">
        <v>333</v>
      </c>
      <c r="B335" s="3" t="s">
        <v>843</v>
      </c>
      <c r="C335" s="3" t="s">
        <v>11</v>
      </c>
      <c r="D335" s="6">
        <v>33822</v>
      </c>
      <c r="E335" s="2" t="s">
        <v>912</v>
      </c>
      <c r="F335" s="5" t="s">
        <v>844</v>
      </c>
      <c r="G335" s="12">
        <v>190663636</v>
      </c>
      <c r="H335" s="7" t="s">
        <v>1282</v>
      </c>
      <c r="I335" s="3"/>
    </row>
    <row r="336" spans="1:9" ht="45.75" customHeight="1" x14ac:dyDescent="0.95">
      <c r="A336" s="3">
        <v>334</v>
      </c>
      <c r="B336" s="3" t="s">
        <v>845</v>
      </c>
      <c r="C336" s="3" t="s">
        <v>15</v>
      </c>
      <c r="D336" s="6">
        <v>35554</v>
      </c>
      <c r="E336" s="2" t="s">
        <v>929</v>
      </c>
      <c r="F336" s="5" t="s">
        <v>846</v>
      </c>
      <c r="G336" s="12">
        <v>190656017</v>
      </c>
      <c r="H336" s="7" t="s">
        <v>1283</v>
      </c>
      <c r="I336" s="3"/>
    </row>
    <row r="337" spans="1:9" ht="45.75" customHeight="1" x14ac:dyDescent="0.95">
      <c r="A337" s="3">
        <v>335</v>
      </c>
      <c r="B337" s="3" t="s">
        <v>847</v>
      </c>
      <c r="C337" s="3" t="s">
        <v>15</v>
      </c>
      <c r="D337" s="6">
        <v>32061</v>
      </c>
      <c r="E337" s="2" t="s">
        <v>923</v>
      </c>
      <c r="F337" s="5" t="s">
        <v>848</v>
      </c>
      <c r="G337" s="12">
        <v>190683711</v>
      </c>
      <c r="H337" s="7" t="s">
        <v>1284</v>
      </c>
      <c r="I337" s="3"/>
    </row>
    <row r="338" spans="1:9" ht="45.75" customHeight="1" x14ac:dyDescent="0.95">
      <c r="A338" s="3">
        <v>336</v>
      </c>
      <c r="B338" s="3" t="s">
        <v>849</v>
      </c>
      <c r="C338" s="3" t="s">
        <v>15</v>
      </c>
      <c r="D338" s="6">
        <v>31811</v>
      </c>
      <c r="E338" s="2" t="s">
        <v>923</v>
      </c>
      <c r="F338" s="5" t="s">
        <v>850</v>
      </c>
      <c r="G338" s="12">
        <v>190566658</v>
      </c>
      <c r="H338" s="7" t="s">
        <v>1285</v>
      </c>
      <c r="I338" s="3"/>
    </row>
    <row r="339" spans="1:9" ht="45.75" customHeight="1" x14ac:dyDescent="0.95">
      <c r="A339" s="3">
        <v>337</v>
      </c>
      <c r="B339" s="3" t="s">
        <v>851</v>
      </c>
      <c r="C339" s="3" t="s">
        <v>15</v>
      </c>
      <c r="D339" s="6">
        <v>32247</v>
      </c>
      <c r="E339" s="2" t="s">
        <v>920</v>
      </c>
      <c r="F339" s="5" t="s">
        <v>852</v>
      </c>
      <c r="G339" s="12">
        <v>190888983</v>
      </c>
      <c r="H339" s="7" t="s">
        <v>1286</v>
      </c>
      <c r="I339" s="3"/>
    </row>
    <row r="340" spans="1:9" ht="45.75" customHeight="1" x14ac:dyDescent="0.95">
      <c r="A340" s="3">
        <v>338</v>
      </c>
      <c r="B340" s="3" t="s">
        <v>853</v>
      </c>
      <c r="C340" s="3" t="s">
        <v>11</v>
      </c>
      <c r="D340" s="6">
        <v>31998</v>
      </c>
      <c r="E340" s="2" t="s">
        <v>920</v>
      </c>
      <c r="F340" s="5" t="s">
        <v>854</v>
      </c>
      <c r="G340" s="12">
        <v>190687585</v>
      </c>
      <c r="H340" s="7" t="s">
        <v>1287</v>
      </c>
      <c r="I340" s="3"/>
    </row>
    <row r="341" spans="1:9" ht="45.75" customHeight="1" x14ac:dyDescent="0.95">
      <c r="A341" s="3">
        <v>339</v>
      </c>
      <c r="B341" s="3" t="s">
        <v>855</v>
      </c>
      <c r="C341" s="3" t="s">
        <v>15</v>
      </c>
      <c r="D341" s="6">
        <v>32996</v>
      </c>
      <c r="E341" s="2" t="s">
        <v>929</v>
      </c>
      <c r="F341" s="5" t="s">
        <v>856</v>
      </c>
      <c r="G341" s="12">
        <v>190396510</v>
      </c>
      <c r="H341" s="7" t="s">
        <v>1288</v>
      </c>
      <c r="I341" s="3"/>
    </row>
    <row r="342" spans="1:9" ht="45.75" customHeight="1" x14ac:dyDescent="0.95">
      <c r="A342" s="3">
        <v>340</v>
      </c>
      <c r="B342" s="3" t="s">
        <v>857</v>
      </c>
      <c r="C342" s="3" t="s">
        <v>15</v>
      </c>
      <c r="D342" s="6">
        <v>32407</v>
      </c>
      <c r="E342" s="2" t="s">
        <v>911</v>
      </c>
      <c r="F342" s="5" t="s">
        <v>858</v>
      </c>
      <c r="G342" s="12">
        <v>190890884</v>
      </c>
      <c r="H342" s="7" t="s">
        <v>1289</v>
      </c>
      <c r="I342" s="3"/>
    </row>
    <row r="343" spans="1:9" ht="45.75" customHeight="1" x14ac:dyDescent="0.95">
      <c r="A343" s="3">
        <v>341</v>
      </c>
      <c r="B343" s="3" t="s">
        <v>859</v>
      </c>
      <c r="C343" s="3" t="s">
        <v>15</v>
      </c>
      <c r="D343" s="6">
        <v>36709</v>
      </c>
      <c r="E343" s="2" t="s">
        <v>916</v>
      </c>
      <c r="F343" s="5" t="s">
        <v>860</v>
      </c>
      <c r="G343" s="12">
        <v>190721276</v>
      </c>
      <c r="H343" s="7" t="s">
        <v>1290</v>
      </c>
      <c r="I343" s="3"/>
    </row>
    <row r="344" spans="1:9" ht="45.75" customHeight="1" x14ac:dyDescent="0.95">
      <c r="A344" s="3">
        <v>342</v>
      </c>
      <c r="B344" s="3" t="s">
        <v>861</v>
      </c>
      <c r="C344" s="3" t="s">
        <v>15</v>
      </c>
      <c r="D344" s="6">
        <v>32434</v>
      </c>
      <c r="E344" s="2" t="s">
        <v>934</v>
      </c>
      <c r="F344" s="5" t="s">
        <v>862</v>
      </c>
      <c r="G344" s="12">
        <v>190689438</v>
      </c>
      <c r="H344" s="7" t="s">
        <v>1291</v>
      </c>
      <c r="I344" s="3"/>
    </row>
    <row r="345" spans="1:9" ht="45.75" customHeight="1" x14ac:dyDescent="0.95">
      <c r="A345" s="3">
        <v>343</v>
      </c>
      <c r="B345" s="3" t="s">
        <v>863</v>
      </c>
      <c r="C345" s="3" t="s">
        <v>15</v>
      </c>
      <c r="D345" s="6">
        <v>34259</v>
      </c>
      <c r="E345" s="2" t="s">
        <v>916</v>
      </c>
      <c r="F345" s="5" t="s">
        <v>864</v>
      </c>
      <c r="G345" s="12">
        <v>190691020</v>
      </c>
      <c r="H345" s="7" t="s">
        <v>1292</v>
      </c>
      <c r="I345" s="3"/>
    </row>
    <row r="346" spans="1:9" ht="45.75" customHeight="1" x14ac:dyDescent="0.95">
      <c r="A346" s="3">
        <v>344</v>
      </c>
      <c r="B346" s="3" t="s">
        <v>865</v>
      </c>
      <c r="C346" s="3" t="s">
        <v>11</v>
      </c>
      <c r="D346" s="6">
        <v>33273</v>
      </c>
      <c r="E346" s="2" t="s">
        <v>928</v>
      </c>
      <c r="F346" s="5" t="s">
        <v>866</v>
      </c>
      <c r="G346" s="12">
        <v>190755334</v>
      </c>
      <c r="H346" s="7" t="s">
        <v>1293</v>
      </c>
      <c r="I346" s="3"/>
    </row>
    <row r="347" spans="1:9" ht="45.75" customHeight="1" x14ac:dyDescent="0.95">
      <c r="A347" s="3">
        <v>345</v>
      </c>
      <c r="B347" s="3" t="s">
        <v>867</v>
      </c>
      <c r="C347" s="3" t="s">
        <v>15</v>
      </c>
      <c r="D347" s="6">
        <v>37328</v>
      </c>
      <c r="E347" s="2" t="s">
        <v>921</v>
      </c>
      <c r="F347" s="5" t="s">
        <v>868</v>
      </c>
      <c r="G347" s="12">
        <v>190891361</v>
      </c>
      <c r="H347" s="7" t="s">
        <v>1294</v>
      </c>
      <c r="I347" s="3"/>
    </row>
    <row r="348" spans="1:9" ht="45.75" customHeight="1" x14ac:dyDescent="0.95">
      <c r="A348" s="3">
        <v>346</v>
      </c>
      <c r="B348" s="3" t="s">
        <v>869</v>
      </c>
      <c r="C348" s="3" t="s">
        <v>15</v>
      </c>
      <c r="D348" s="6">
        <v>32994</v>
      </c>
      <c r="E348" s="2" t="s">
        <v>915</v>
      </c>
      <c r="F348" s="5" t="s">
        <v>870</v>
      </c>
      <c r="G348" s="12">
        <v>190497573</v>
      </c>
      <c r="H348" s="7" t="s">
        <v>1295</v>
      </c>
      <c r="I348" s="3"/>
    </row>
    <row r="349" spans="1:9" ht="45.75" customHeight="1" x14ac:dyDescent="0.95">
      <c r="A349" s="3">
        <v>347</v>
      </c>
      <c r="B349" s="3" t="s">
        <v>871</v>
      </c>
      <c r="C349" s="3" t="s">
        <v>15</v>
      </c>
      <c r="D349" s="6">
        <v>31934</v>
      </c>
      <c r="E349" s="2" t="s">
        <v>916</v>
      </c>
      <c r="F349" s="5" t="s">
        <v>872</v>
      </c>
      <c r="G349" s="12">
        <v>190773219</v>
      </c>
      <c r="H349" s="7" t="s">
        <v>1296</v>
      </c>
      <c r="I349" s="3"/>
    </row>
    <row r="350" spans="1:9" ht="45.75" customHeight="1" x14ac:dyDescent="0.95">
      <c r="A350" s="3">
        <v>348</v>
      </c>
      <c r="B350" s="3" t="s">
        <v>873</v>
      </c>
      <c r="C350" s="3" t="s">
        <v>15</v>
      </c>
      <c r="D350" s="6">
        <v>35249</v>
      </c>
      <c r="E350" s="2" t="s">
        <v>925</v>
      </c>
      <c r="F350" s="5" t="s">
        <v>874</v>
      </c>
      <c r="G350" s="12">
        <v>190504649</v>
      </c>
      <c r="H350" s="7" t="s">
        <v>1297</v>
      </c>
      <c r="I350" s="3"/>
    </row>
    <row r="351" spans="1:9" ht="45.75" customHeight="1" x14ac:dyDescent="0.95">
      <c r="A351" s="3">
        <v>349</v>
      </c>
      <c r="B351" s="3" t="s">
        <v>875</v>
      </c>
      <c r="C351" s="3" t="s">
        <v>15</v>
      </c>
      <c r="D351" s="6">
        <v>32694</v>
      </c>
      <c r="E351" s="2" t="s">
        <v>916</v>
      </c>
      <c r="F351" s="5" t="s">
        <v>876</v>
      </c>
      <c r="G351" s="12">
        <v>190749202</v>
      </c>
      <c r="H351" s="7" t="s">
        <v>1298</v>
      </c>
      <c r="I351" s="3"/>
    </row>
    <row r="352" spans="1:9" ht="45.75" customHeight="1" x14ac:dyDescent="0.95">
      <c r="A352" s="3">
        <v>350</v>
      </c>
      <c r="B352" s="3" t="s">
        <v>877</v>
      </c>
      <c r="C352" s="3" t="s">
        <v>15</v>
      </c>
      <c r="D352" s="6">
        <v>36866</v>
      </c>
      <c r="E352" s="2" t="s">
        <v>924</v>
      </c>
      <c r="F352" s="5" t="s">
        <v>878</v>
      </c>
      <c r="G352" s="12">
        <v>190853653</v>
      </c>
      <c r="H352" s="7" t="s">
        <v>1299</v>
      </c>
      <c r="I352" s="3"/>
    </row>
    <row r="353" spans="1:9" ht="45.75" customHeight="1" x14ac:dyDescent="0.95">
      <c r="A353" s="3">
        <v>351</v>
      </c>
      <c r="B353" s="3" t="s">
        <v>879</v>
      </c>
      <c r="C353" s="3" t="s">
        <v>15</v>
      </c>
      <c r="D353" s="6">
        <v>33028</v>
      </c>
      <c r="E353" s="2" t="s">
        <v>919</v>
      </c>
      <c r="F353" s="5" t="s">
        <v>880</v>
      </c>
      <c r="G353" s="12">
        <v>190396802</v>
      </c>
      <c r="H353" s="7" t="s">
        <v>1300</v>
      </c>
      <c r="I353" s="3"/>
    </row>
    <row r="354" spans="1:9" ht="45.75" customHeight="1" x14ac:dyDescent="0.95">
      <c r="A354" s="3">
        <v>352</v>
      </c>
      <c r="B354" s="3" t="s">
        <v>881</v>
      </c>
      <c r="C354" s="3" t="s">
        <v>15</v>
      </c>
      <c r="D354" s="6">
        <v>34292</v>
      </c>
      <c r="E354" s="2" t="s">
        <v>925</v>
      </c>
      <c r="F354" s="5" t="s">
        <v>882</v>
      </c>
      <c r="G354" s="12">
        <v>190842213</v>
      </c>
      <c r="H354" s="7" t="s">
        <v>1301</v>
      </c>
      <c r="I354" s="3"/>
    </row>
    <row r="355" spans="1:9" ht="45.75" customHeight="1" x14ac:dyDescent="0.95">
      <c r="A355" s="3">
        <v>353</v>
      </c>
      <c r="B355" s="3" t="s">
        <v>883</v>
      </c>
      <c r="C355" s="3" t="s">
        <v>15</v>
      </c>
      <c r="D355" s="6">
        <v>33039</v>
      </c>
      <c r="E355" s="2" t="s">
        <v>929</v>
      </c>
      <c r="F355" s="5" t="s">
        <v>884</v>
      </c>
      <c r="G355" s="12">
        <v>190566893</v>
      </c>
      <c r="H355" s="7" t="s">
        <v>1302</v>
      </c>
      <c r="I355" s="3"/>
    </row>
    <row r="356" spans="1:9" ht="45.75" customHeight="1" x14ac:dyDescent="0.95">
      <c r="A356" s="3">
        <v>354</v>
      </c>
      <c r="B356" s="3" t="s">
        <v>885</v>
      </c>
      <c r="C356" s="3" t="s">
        <v>11</v>
      </c>
      <c r="D356" s="6">
        <v>34523</v>
      </c>
      <c r="E356" s="2" t="s">
        <v>928</v>
      </c>
      <c r="F356" s="5" t="s">
        <v>886</v>
      </c>
      <c r="G356" s="12">
        <v>190643900</v>
      </c>
      <c r="H356" s="7" t="s">
        <v>1303</v>
      </c>
      <c r="I356" s="3"/>
    </row>
    <row r="357" spans="1:9" ht="45.75" customHeight="1" x14ac:dyDescent="0.95">
      <c r="A357" s="3">
        <v>355</v>
      </c>
      <c r="B357" s="3" t="s">
        <v>887</v>
      </c>
      <c r="C357" s="3" t="s">
        <v>15</v>
      </c>
      <c r="D357" s="6">
        <v>37373</v>
      </c>
      <c r="E357" s="2" t="s">
        <v>927</v>
      </c>
      <c r="F357" s="5" t="s">
        <v>888</v>
      </c>
      <c r="G357" s="12">
        <v>190895197</v>
      </c>
      <c r="H357" s="7" t="s">
        <v>1304</v>
      </c>
      <c r="I357" s="3"/>
    </row>
    <row r="358" spans="1:9" ht="45.75" customHeight="1" x14ac:dyDescent="0.95">
      <c r="A358" s="3">
        <v>356</v>
      </c>
      <c r="B358" s="3" t="s">
        <v>889</v>
      </c>
      <c r="C358" s="3" t="s">
        <v>11</v>
      </c>
      <c r="D358" s="6">
        <v>33760</v>
      </c>
      <c r="E358" s="2" t="s">
        <v>915</v>
      </c>
      <c r="F358" s="5" t="s">
        <v>890</v>
      </c>
      <c r="G358" s="12">
        <v>190836340</v>
      </c>
      <c r="H358" s="7" t="s">
        <v>1305</v>
      </c>
      <c r="I358" s="3"/>
    </row>
    <row r="359" spans="1:9" ht="45.75" customHeight="1" x14ac:dyDescent="0.95">
      <c r="A359" s="3">
        <v>357</v>
      </c>
      <c r="B359" s="3" t="s">
        <v>891</v>
      </c>
      <c r="C359" s="3" t="s">
        <v>11</v>
      </c>
      <c r="D359" s="6">
        <v>34889</v>
      </c>
      <c r="E359" s="2" t="s">
        <v>917</v>
      </c>
      <c r="F359" s="5" t="s">
        <v>892</v>
      </c>
      <c r="G359" s="12">
        <v>190655023</v>
      </c>
      <c r="H359" s="7" t="s">
        <v>1306</v>
      </c>
      <c r="I359" s="3"/>
    </row>
    <row r="360" spans="1:9" ht="45.75" customHeight="1" x14ac:dyDescent="0.95">
      <c r="A360" s="3">
        <v>358</v>
      </c>
      <c r="B360" s="3" t="s">
        <v>893</v>
      </c>
      <c r="C360" s="3" t="s">
        <v>11</v>
      </c>
      <c r="D360" s="6">
        <v>33022</v>
      </c>
      <c r="E360" s="2" t="s">
        <v>935</v>
      </c>
      <c r="F360" s="5" t="s">
        <v>894</v>
      </c>
      <c r="G360" s="12">
        <v>190517174</v>
      </c>
      <c r="H360" s="7" t="s">
        <v>1307</v>
      </c>
      <c r="I360" s="3"/>
    </row>
    <row r="361" spans="1:9" ht="45.75" customHeight="1" x14ac:dyDescent="0.95">
      <c r="A361" s="3">
        <v>359</v>
      </c>
      <c r="B361" s="3" t="s">
        <v>895</v>
      </c>
      <c r="C361" s="3" t="s">
        <v>11</v>
      </c>
      <c r="D361" s="6">
        <v>35232</v>
      </c>
      <c r="E361" s="2" t="s">
        <v>936</v>
      </c>
      <c r="F361" s="5" t="s">
        <v>896</v>
      </c>
      <c r="G361" s="12">
        <v>190556738</v>
      </c>
      <c r="H361" s="7" t="s">
        <v>1308</v>
      </c>
      <c r="I361" s="3"/>
    </row>
    <row r="362" spans="1:9" ht="45.75" customHeight="1" x14ac:dyDescent="0.95">
      <c r="A362" s="3">
        <v>360</v>
      </c>
      <c r="B362" s="3" t="s">
        <v>897</v>
      </c>
      <c r="C362" s="3" t="s">
        <v>11</v>
      </c>
      <c r="D362" s="6">
        <v>36956</v>
      </c>
      <c r="E362" s="2" t="s">
        <v>936</v>
      </c>
      <c r="F362" s="5" t="s">
        <v>898</v>
      </c>
      <c r="G362" s="12">
        <v>190866228</v>
      </c>
      <c r="H362" s="7" t="s">
        <v>1309</v>
      </c>
      <c r="I362" s="3"/>
    </row>
    <row r="363" spans="1:9" ht="45.75" customHeight="1" x14ac:dyDescent="0.95">
      <c r="A363" s="3">
        <v>361</v>
      </c>
      <c r="B363" s="3" t="s">
        <v>899</v>
      </c>
      <c r="C363" s="3" t="s">
        <v>11</v>
      </c>
      <c r="D363" s="6">
        <v>33305</v>
      </c>
      <c r="E363" s="2" t="s">
        <v>937</v>
      </c>
      <c r="F363" s="5" t="s">
        <v>900</v>
      </c>
      <c r="G363" s="12">
        <v>190519409</v>
      </c>
      <c r="H363" s="7" t="s">
        <v>1310</v>
      </c>
      <c r="I363" s="3"/>
    </row>
    <row r="364" spans="1:9" ht="45.75" customHeight="1" x14ac:dyDescent="0.95">
      <c r="A364" s="3">
        <v>362</v>
      </c>
      <c r="B364" s="3" t="s">
        <v>901</v>
      </c>
      <c r="C364" s="3" t="s">
        <v>11</v>
      </c>
      <c r="D364" s="6">
        <v>30012</v>
      </c>
      <c r="E364" s="2" t="s">
        <v>926</v>
      </c>
      <c r="F364" s="5" t="s">
        <v>902</v>
      </c>
      <c r="G364" s="12">
        <v>190535967</v>
      </c>
      <c r="H364" s="7" t="s">
        <v>1311</v>
      </c>
      <c r="I364" s="3"/>
    </row>
    <row r="365" spans="1:9" ht="45.75" customHeight="1" x14ac:dyDescent="0.95">
      <c r="A365" s="3">
        <v>363</v>
      </c>
      <c r="B365" s="3" t="s">
        <v>903</v>
      </c>
      <c r="C365" s="3" t="s">
        <v>11</v>
      </c>
      <c r="D365" s="6">
        <v>32247</v>
      </c>
      <c r="E365" s="2" t="s">
        <v>935</v>
      </c>
      <c r="F365" s="5" t="s">
        <v>904</v>
      </c>
      <c r="G365" s="12">
        <v>190915601</v>
      </c>
      <c r="H365" s="7" t="s">
        <v>1312</v>
      </c>
      <c r="I365" s="3"/>
    </row>
    <row r="366" spans="1:9" ht="45.75" customHeight="1" x14ac:dyDescent="0.95">
      <c r="A366" s="3">
        <v>364</v>
      </c>
      <c r="B366" s="3" t="s">
        <v>905</v>
      </c>
      <c r="C366" s="3" t="s">
        <v>11</v>
      </c>
      <c r="D366" s="6">
        <v>34070</v>
      </c>
      <c r="E366" s="2" t="s">
        <v>935</v>
      </c>
      <c r="F366" s="5" t="s">
        <v>906</v>
      </c>
      <c r="G366" s="12">
        <v>190918414</v>
      </c>
      <c r="H366" s="7" t="s">
        <v>1313</v>
      </c>
      <c r="I366" s="3"/>
    </row>
    <row r="367" spans="1:9" ht="45.75" customHeight="1" x14ac:dyDescent="0.95">
      <c r="A367" s="3">
        <v>365</v>
      </c>
      <c r="B367" s="3" t="s">
        <v>907</v>
      </c>
      <c r="C367" s="3" t="s">
        <v>11</v>
      </c>
      <c r="D367" s="6">
        <v>33671</v>
      </c>
      <c r="E367" s="2" t="s">
        <v>931</v>
      </c>
      <c r="F367" s="5" t="s">
        <v>908</v>
      </c>
      <c r="G367" s="12">
        <v>190638497</v>
      </c>
      <c r="H367" s="7" t="s">
        <v>1314</v>
      </c>
      <c r="I367" s="3"/>
    </row>
    <row r="368" spans="1:9" ht="9" customHeight="1" x14ac:dyDescent="0.95">
      <c r="A368" s="93"/>
      <c r="B368" s="93"/>
      <c r="C368" s="93"/>
      <c r="D368" s="93"/>
      <c r="E368" s="93"/>
      <c r="F368" s="94"/>
      <c r="G368" s="94"/>
      <c r="H368" s="94"/>
      <c r="I368" s="93"/>
    </row>
    <row r="369" spans="1:9" ht="9" customHeight="1" x14ac:dyDescent="0.95">
      <c r="A369" s="93"/>
      <c r="B369" s="93"/>
      <c r="C369" s="93"/>
      <c r="D369" s="93"/>
      <c r="E369" s="93"/>
      <c r="F369" s="94"/>
      <c r="G369" s="94"/>
      <c r="H369" s="94"/>
      <c r="I369" s="93"/>
    </row>
    <row r="370" spans="1:9" ht="40" customHeight="1" x14ac:dyDescent="0.95">
      <c r="A370" s="95" t="s">
        <v>938</v>
      </c>
      <c r="B370" s="93"/>
      <c r="C370" s="93"/>
      <c r="D370" s="93"/>
      <c r="E370" s="93"/>
      <c r="F370" s="94"/>
      <c r="G370" s="96" t="s">
        <v>909</v>
      </c>
      <c r="H370" s="94"/>
      <c r="I370" s="93"/>
    </row>
    <row r="371" spans="1:9" x14ac:dyDescent="0.95">
      <c r="A371" s="93"/>
      <c r="B371" s="93"/>
      <c r="C371" s="93"/>
      <c r="D371" s="93"/>
      <c r="E371" s="93"/>
      <c r="F371" s="94"/>
      <c r="G371" s="94"/>
      <c r="H371" s="94"/>
      <c r="I371" s="93"/>
    </row>
    <row r="372" spans="1:9" x14ac:dyDescent="0.95">
      <c r="A372" s="93"/>
      <c r="B372" s="93"/>
      <c r="C372" s="93"/>
      <c r="D372" s="93"/>
      <c r="E372" s="93"/>
      <c r="F372" s="94"/>
      <c r="G372" s="94"/>
      <c r="H372" s="94"/>
      <c r="I372" s="93"/>
    </row>
    <row r="373" spans="1:9" x14ac:dyDescent="0.95">
      <c r="A373" s="93"/>
      <c r="B373" s="93"/>
      <c r="C373" s="93"/>
      <c r="D373" s="93"/>
      <c r="E373" s="93"/>
      <c r="F373" s="94"/>
      <c r="G373" s="94"/>
      <c r="H373" s="94"/>
      <c r="I373" s="93"/>
    </row>
    <row r="374" spans="1:9" x14ac:dyDescent="0.95">
      <c r="A374" s="93"/>
      <c r="B374" s="93"/>
      <c r="C374" s="93"/>
      <c r="D374" s="93"/>
      <c r="E374" s="93"/>
      <c r="F374" s="94"/>
      <c r="G374" s="94"/>
      <c r="H374" s="94"/>
      <c r="I374" s="93"/>
    </row>
    <row r="375" spans="1:9" x14ac:dyDescent="0.95">
      <c r="A375" s="93"/>
      <c r="B375" s="93"/>
      <c r="C375" s="93"/>
      <c r="D375" s="93"/>
      <c r="E375" s="93"/>
      <c r="F375" s="94"/>
      <c r="G375" s="94"/>
      <c r="H375" s="94"/>
      <c r="I375" s="93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368:I369"/>
    <mergeCell ref="A370:F375"/>
    <mergeCell ref="G370:I375"/>
  </mergeCells>
  <printOptions horizontalCentered="1"/>
  <pageMargins left="0.3" right="0.2" top="0.2" bottom="0.4" header="0.2" footer="0.2"/>
  <pageSetup paperSize="9" orientation="landscape" horizontalDpi="4294967293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375"/>
  <sheetViews>
    <sheetView topLeftCell="AA1" zoomScaleNormal="100" zoomScaleSheetLayoutView="100" workbookViewId="0">
      <selection activeCell="H163" sqref="H163"/>
    </sheetView>
  </sheetViews>
  <sheetFormatPr defaultColWidth="9" defaultRowHeight="23" x14ac:dyDescent="0.95"/>
  <cols>
    <col min="1" max="1" width="6" style="16" customWidth="1"/>
    <col min="2" max="2" width="15.5" style="16" customWidth="1"/>
    <col min="3" max="3" width="4" style="16" customWidth="1"/>
    <col min="4" max="4" width="12" style="16" customWidth="1"/>
    <col min="5" max="5" width="15.33203125" style="16" customWidth="1"/>
    <col min="6" max="6" width="23" style="17" customWidth="1"/>
    <col min="7" max="7" width="17" style="15" customWidth="1"/>
    <col min="8" max="8" width="17" style="17" customWidth="1"/>
    <col min="9" max="9" width="15" style="16" customWidth="1"/>
    <col min="10" max="10" width="11.25" style="53" customWidth="1"/>
    <col min="11" max="11" width="9.25" style="53" customWidth="1"/>
    <col min="12" max="12" width="10.08203125" style="53" customWidth="1"/>
    <col min="13" max="13" width="10.83203125" style="54" customWidth="1"/>
    <col min="14" max="17" width="8" style="53" customWidth="1"/>
    <col min="18" max="18" width="12.25" style="53" customWidth="1"/>
    <col min="19" max="19" width="12.33203125" style="53" customWidth="1"/>
    <col min="20" max="20" width="9.5" style="53" customWidth="1"/>
    <col min="21" max="21" width="12.08203125" style="53" customWidth="1"/>
    <col min="22" max="22" width="12.75" style="54" customWidth="1"/>
    <col min="23" max="24" width="8" style="53" customWidth="1"/>
    <col min="25" max="25" width="10.83203125" style="53" customWidth="1"/>
    <col min="26" max="26" width="9.25" style="53" customWidth="1"/>
    <col min="27" max="27" width="8.83203125" style="53" customWidth="1"/>
    <col min="28" max="28" width="8.83203125" style="55" customWidth="1"/>
    <col min="29" max="29" width="7.75" style="53" hidden="1" customWidth="1"/>
    <col min="30" max="30" width="15.33203125" style="53" hidden="1" customWidth="1"/>
    <col min="31" max="31" width="7.75" style="53" hidden="1" customWidth="1"/>
    <col min="32" max="32" width="11.25" style="53" hidden="1" customWidth="1"/>
    <col min="33" max="33" width="15.33203125" style="53" hidden="1" customWidth="1"/>
    <col min="34" max="34" width="11.5" style="53" hidden="1" customWidth="1"/>
    <col min="35" max="35" width="12.08203125" style="53" hidden="1" customWidth="1"/>
    <col min="36" max="36" width="12.58203125" style="53" hidden="1" customWidth="1"/>
    <col min="37" max="37" width="11.5" style="53" hidden="1" customWidth="1"/>
    <col min="38" max="38" width="12.08203125" style="53" hidden="1" customWidth="1"/>
    <col min="39" max="39" width="12.58203125" style="53" hidden="1" customWidth="1"/>
    <col min="40" max="40" width="11.5" style="53" hidden="1" customWidth="1"/>
    <col min="41" max="41" width="12.08203125" style="53" hidden="1" customWidth="1"/>
    <col min="42" max="42" width="12.58203125" style="53" hidden="1" customWidth="1"/>
    <col min="43" max="43" width="7.75" style="53" hidden="1" customWidth="1"/>
    <col min="44" max="44" width="9" style="53"/>
    <col min="45" max="45" width="9.5" style="53" customWidth="1"/>
    <col min="46" max="51" width="9" style="53"/>
    <col min="52" max="52" width="9.75" style="53" customWidth="1"/>
    <col min="53" max="53" width="10.33203125" style="53" customWidth="1"/>
    <col min="54" max="54" width="8.83203125" style="53" bestFit="1" customWidth="1"/>
    <col min="55" max="55" width="35.5" style="53" customWidth="1"/>
    <col min="56" max="16384" width="9" style="16"/>
  </cols>
  <sheetData>
    <row r="1" spans="1:55" ht="160" customHeight="1" thickTop="1" x14ac:dyDescent="0.9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9" t="s">
        <v>1315</v>
      </c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8"/>
      <c r="AC1" s="19" t="s">
        <v>3</v>
      </c>
      <c r="AD1" s="19" t="s">
        <v>1316</v>
      </c>
      <c r="AE1" s="20" t="s">
        <v>3</v>
      </c>
      <c r="AF1" s="20" t="s">
        <v>1317</v>
      </c>
      <c r="AG1" s="20" t="s">
        <v>1316</v>
      </c>
      <c r="AH1" s="21" t="s">
        <v>1318</v>
      </c>
      <c r="AI1" s="21" t="s">
        <v>1319</v>
      </c>
      <c r="AJ1" s="21" t="s">
        <v>1320</v>
      </c>
      <c r="AK1" s="22" t="s">
        <v>1318</v>
      </c>
      <c r="AL1" s="22" t="s">
        <v>1319</v>
      </c>
      <c r="AM1" s="22" t="s">
        <v>1320</v>
      </c>
      <c r="AN1" s="23" t="s">
        <v>1318</v>
      </c>
      <c r="AO1" s="23" t="s">
        <v>1319</v>
      </c>
      <c r="AP1" s="23" t="s">
        <v>1320</v>
      </c>
      <c r="AQ1" s="24"/>
      <c r="AR1" s="25" t="s">
        <v>1321</v>
      </c>
      <c r="AS1" s="25" t="s">
        <v>1322</v>
      </c>
      <c r="AT1" s="25" t="s">
        <v>1323</v>
      </c>
      <c r="AU1" s="25" t="s">
        <v>1324</v>
      </c>
      <c r="AV1" s="25" t="s">
        <v>1325</v>
      </c>
      <c r="AW1" s="25" t="s">
        <v>1326</v>
      </c>
      <c r="AX1" s="25" t="s">
        <v>1318</v>
      </c>
      <c r="AY1" s="25" t="s">
        <v>1327</v>
      </c>
      <c r="AZ1" s="25" t="s">
        <v>1328</v>
      </c>
      <c r="BA1" s="25" t="s">
        <v>1329</v>
      </c>
      <c r="BB1" s="26" t="s">
        <v>1330</v>
      </c>
      <c r="BC1" s="27" t="s">
        <v>1331</v>
      </c>
    </row>
    <row r="2" spans="1:55" ht="70" customHeight="1" thickBot="1" x14ac:dyDescen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14" t="s">
        <v>7</v>
      </c>
      <c r="H2" s="2" t="s">
        <v>8</v>
      </c>
      <c r="I2" s="2" t="s">
        <v>9</v>
      </c>
      <c r="J2" s="28" t="s">
        <v>1318</v>
      </c>
      <c r="K2" s="29" t="s">
        <v>1317</v>
      </c>
      <c r="L2" s="29" t="s">
        <v>1332</v>
      </c>
      <c r="M2" s="30" t="s">
        <v>1333</v>
      </c>
      <c r="N2" s="29" t="s">
        <v>1334</v>
      </c>
      <c r="O2" s="29" t="s">
        <v>1335</v>
      </c>
      <c r="P2" s="29" t="s">
        <v>1336</v>
      </c>
      <c r="Q2" s="29" t="s">
        <v>1319</v>
      </c>
      <c r="R2" s="29" t="s">
        <v>1337</v>
      </c>
      <c r="S2" s="29" t="s">
        <v>1338</v>
      </c>
      <c r="T2" s="29" t="s">
        <v>1339</v>
      </c>
      <c r="U2" s="29" t="s">
        <v>1340</v>
      </c>
      <c r="V2" s="30" t="s">
        <v>1341</v>
      </c>
      <c r="W2" s="29" t="s">
        <v>1342</v>
      </c>
      <c r="X2" s="29" t="s">
        <v>1343</v>
      </c>
      <c r="Y2" s="29" t="s">
        <v>1344</v>
      </c>
      <c r="Z2" s="29" t="s">
        <v>1320</v>
      </c>
      <c r="AA2" s="29" t="s">
        <v>1316</v>
      </c>
      <c r="AB2" s="31"/>
      <c r="AC2" s="32" t="s">
        <v>1345</v>
      </c>
      <c r="AD2" s="32">
        <v>1</v>
      </c>
      <c r="AE2" s="33" t="s">
        <v>1345</v>
      </c>
      <c r="AF2" s="33">
        <v>2</v>
      </c>
      <c r="AG2" s="33">
        <v>1</v>
      </c>
      <c r="AH2" s="34">
        <v>2</v>
      </c>
      <c r="AI2" s="34">
        <v>1</v>
      </c>
      <c r="AJ2" s="34">
        <v>1</v>
      </c>
      <c r="AK2" s="35"/>
      <c r="AL2" s="35">
        <v>2</v>
      </c>
      <c r="AM2" s="35">
        <v>1</v>
      </c>
      <c r="AN2" s="36"/>
      <c r="AO2" s="36">
        <v>1</v>
      </c>
      <c r="AP2" s="36">
        <v>2</v>
      </c>
      <c r="AQ2" s="37"/>
      <c r="AR2" s="38">
        <f>COUNTA($A$3:$A367)</f>
        <v>365</v>
      </c>
      <c r="AS2" s="38">
        <f>COUNTIF($C$3:$C367,"ស្រី")</f>
        <v>272</v>
      </c>
      <c r="AT2" s="38">
        <f>COUNTIF($AA$3:$AA367,1)</f>
        <v>353</v>
      </c>
      <c r="AU2" s="38">
        <f>DCOUNT($A$2:$AA367,"ផ្ទៀងផ្ទាត់ចុងក្រោយ",$AC$1:$AD$2)</f>
        <v>262</v>
      </c>
      <c r="AV2" s="38">
        <f>COUNTIF($AA$3:$AA$367,2)</f>
        <v>12</v>
      </c>
      <c r="AW2" s="38">
        <f>COUNTIF(K:K,2)</f>
        <v>0</v>
      </c>
      <c r="AX2" s="38">
        <f>DCOUNT($A$2:$AA367,"គ្មានស្នាមមេដៃ",$AH$1:$AJ$2)</f>
        <v>6</v>
      </c>
      <c r="AY2" s="38">
        <f>DCOUNT($A$2:$AA367,"NID_problem",$AK$1:$AM$2)</f>
        <v>6</v>
      </c>
      <c r="AZ2" s="38">
        <f>DCOUNT($A$2:$AA367,"NID_problem",$AN$1:$AP$2)</f>
        <v>0</v>
      </c>
      <c r="BA2" s="38">
        <f>((AR2-AT2)-SUM(AW2,AX2,AY2,AZ2))</f>
        <v>0</v>
      </c>
      <c r="BB2" s="39" t="str">
        <f>IF((AR2-AT2)=(AW2+AY2+AZ2+AX2+BA2),"ត្រឹមត្រូវ","មិនត្រឹមត្រូវ")</f>
        <v>ត្រឹមត្រូវ</v>
      </c>
      <c r="BC2" s="40"/>
    </row>
    <row r="3" spans="1:55" ht="45.75" hidden="1" customHeight="1" x14ac:dyDescent="0.95">
      <c r="A3" s="3">
        <v>1</v>
      </c>
      <c r="B3" s="3" t="s">
        <v>10</v>
      </c>
      <c r="C3" s="3" t="s">
        <v>1347</v>
      </c>
      <c r="D3" s="6" t="s">
        <v>12</v>
      </c>
      <c r="E3" s="2" t="s">
        <v>910</v>
      </c>
      <c r="F3" s="5" t="s">
        <v>13</v>
      </c>
      <c r="G3" s="12">
        <v>190511331</v>
      </c>
      <c r="H3" s="7" t="s">
        <v>943</v>
      </c>
      <c r="I3" s="3"/>
      <c r="J3" s="41"/>
      <c r="K3" s="42">
        <f>IF(OR(H3="បរទេស",G3="បរទេស"),2,1)</f>
        <v>1</v>
      </c>
      <c r="L3" s="4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190511331</v>
      </c>
      <c r="M3" s="44" t="str">
        <f>IF(L3="បរទេស","បរទេស",IF(AND($BC$2=1,LEN(L3)=8),"0"&amp;L3,IF(LEN(L3)&gt;9,2,LEFT(L3,9))))</f>
        <v>190511331</v>
      </c>
      <c r="N3" s="45">
        <f>IF(L3="បរទេស",1,IF((LEN($M3)-9)=0,1,2))</f>
        <v>1</v>
      </c>
      <c r="O3" s="45">
        <f>IF(M3="",2,1)</f>
        <v>1</v>
      </c>
      <c r="P3" s="45">
        <f>IF(M3="បរទេស",1,IF(COUNTIF(M:M,$M3)&gt;1,2,1))</f>
        <v>1</v>
      </c>
      <c r="Q3" s="46">
        <f>IF(M3="បរទេស",1,MAX(N3:P3))</f>
        <v>1</v>
      </c>
      <c r="R3" s="47" t="str">
        <f>H3</f>
        <v>096 557 8798</v>
      </c>
      <c r="S3" s="43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0965578798</v>
      </c>
      <c r="T3" s="45" t="e">
        <f>LEFT(S3, SEARCH("/",S3,1)-1)</f>
        <v>#VALUE!</v>
      </c>
      <c r="U3" s="43" t="str">
        <f>IFERROR(T3,S3)</f>
        <v>0965578798</v>
      </c>
      <c r="V3" s="48" t="str">
        <f>IF(LEFT(U3,5)="បរទេស","បរទេស",IF(LEFT(U3,3)="855","0"&amp;MID(U3,4,10),IF(LEFT(U3,1)="0",MID(U3,1,10),IF(LEFT(U3,1)&gt;=1,"0"&amp;MID(U3,1,10),U3))))</f>
        <v>0965578798</v>
      </c>
      <c r="W3" s="45">
        <f>IF(V3="បរទេស",1,IF(OR(LEN(V3)=9,LEN(V3)=10),1,2))</f>
        <v>1</v>
      </c>
      <c r="X3" s="49">
        <f>IF(V3="",2,1)</f>
        <v>1</v>
      </c>
      <c r="Y3" s="45">
        <f>IF(V3="បរទេស",1,IF(COUNTIF(V:V,$V3)&gt;1,2,1))</f>
        <v>1</v>
      </c>
      <c r="Z3" s="46">
        <f>IF(V3="បរទេស",1,MAX(W3:Y3))</f>
        <v>1</v>
      </c>
      <c r="AA3" s="46">
        <f>IF(K3=2,2,MAX(J3,Q3,Z3,Z3))</f>
        <v>1</v>
      </c>
      <c r="AB3" s="50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2"/>
      <c r="AR3" s="97" t="s">
        <v>1346</v>
      </c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8"/>
    </row>
    <row r="4" spans="1:55" ht="45.75" hidden="1" customHeight="1" x14ac:dyDescent="0.95">
      <c r="A4" s="3">
        <v>2</v>
      </c>
      <c r="B4" s="3" t="s">
        <v>14</v>
      </c>
      <c r="C4" s="3" t="s">
        <v>1345</v>
      </c>
      <c r="D4" s="6">
        <v>30053</v>
      </c>
      <c r="E4" s="2" t="s">
        <v>911</v>
      </c>
      <c r="F4" s="5" t="s">
        <v>16</v>
      </c>
      <c r="G4" s="12">
        <v>190518419</v>
      </c>
      <c r="H4" s="7" t="s">
        <v>944</v>
      </c>
      <c r="I4" s="3"/>
      <c r="J4" s="41"/>
      <c r="K4" s="42">
        <f t="shared" ref="K4:K67" si="0">IF(OR(H4="បរទេស",G4="បរទេស"),2,1)</f>
        <v>1</v>
      </c>
      <c r="L4" s="43" t="str">
        <f t="shared" ref="L4:L67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190518419</v>
      </c>
      <c r="M4" s="44" t="str">
        <f t="shared" ref="M4:M67" si="2">IF(L4="បរទេស","បរទេស",IF(AND($BC$2=1,LEN(L4)=8),"0"&amp;L4,IF(LEN(L4)&gt;9,2,LEFT(L4,9))))</f>
        <v>190518419</v>
      </c>
      <c r="N4" s="45">
        <f t="shared" ref="N4:N67" si="3">IF(L4="បរទេស",1,IF((LEN($M4)-9)=0,1,2))</f>
        <v>1</v>
      </c>
      <c r="O4" s="45">
        <f t="shared" ref="O4:O67" si="4">IF(M4="",2,1)</f>
        <v>1</v>
      </c>
      <c r="P4" s="45">
        <f t="shared" ref="P4:P67" si="5">IF(M4="បរទេស",1,IF(COUNTIF(M:M,$M4)&gt;1,2,1))</f>
        <v>1</v>
      </c>
      <c r="Q4" s="46">
        <f t="shared" ref="Q4:Q67" si="6">IF(M4="បរទេស",1,MAX(N4:P4))</f>
        <v>1</v>
      </c>
      <c r="R4" s="47" t="str">
        <f t="shared" ref="R4:R67" si="7">H4</f>
        <v>096 559 7350</v>
      </c>
      <c r="S4" s="43" t="str">
        <f t="shared" ref="S4:S67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0965597350</v>
      </c>
      <c r="T4" s="45" t="e">
        <f t="shared" ref="T4:T67" si="9">LEFT(S4, SEARCH("/",S4,1)-1)</f>
        <v>#VALUE!</v>
      </c>
      <c r="U4" s="43" t="str">
        <f t="shared" ref="U4:U67" si="10">IFERROR(T4,S4)</f>
        <v>0965597350</v>
      </c>
      <c r="V4" s="48" t="str">
        <f t="shared" ref="V4:V67" si="11">IF(LEFT(U4,5)="បរទេស","បរទេស",IF(LEFT(U4,3)="855","0"&amp;MID(U4,4,10),IF(LEFT(U4,1)="0",MID(U4,1,10),IF(LEFT(U4,1)&gt;=1,"0"&amp;MID(U4,1,10),U4))))</f>
        <v>0965597350</v>
      </c>
      <c r="W4" s="45">
        <f t="shared" ref="W4:W67" si="12">IF(V4="បរទេស",1,IF(OR(LEN(V4)=9,LEN(V4)=10),1,2))</f>
        <v>1</v>
      </c>
      <c r="X4" s="49">
        <f t="shared" ref="X4:X67" si="13">IF(V4="",2,1)</f>
        <v>1</v>
      </c>
      <c r="Y4" s="45">
        <f t="shared" ref="Y4:Y67" si="14">IF(V4="បរទេស",1,IF(COUNTIF(V:V,$V4)&gt;1,2,1))</f>
        <v>1</v>
      </c>
      <c r="Z4" s="46">
        <f t="shared" ref="Z4:Z67" si="15">IF(V4="បរទេស",1,MAX(W4:Y4))</f>
        <v>1</v>
      </c>
      <c r="AA4" s="46">
        <f t="shared" ref="AA4:AA67" si="16">IF(K4=2,2,MAX(J4,Q4,Z4,Z4))</f>
        <v>1</v>
      </c>
    </row>
    <row r="5" spans="1:55" ht="45.75" hidden="1" customHeight="1" x14ac:dyDescent="0.95">
      <c r="A5" s="3">
        <v>3</v>
      </c>
      <c r="B5" s="3" t="s">
        <v>17</v>
      </c>
      <c r="C5" s="3" t="s">
        <v>1345</v>
      </c>
      <c r="D5" s="6">
        <v>32940</v>
      </c>
      <c r="E5" s="2" t="s">
        <v>912</v>
      </c>
      <c r="F5" s="5" t="s">
        <v>18</v>
      </c>
      <c r="G5" s="12">
        <v>190511328</v>
      </c>
      <c r="H5" s="7" t="s">
        <v>945</v>
      </c>
      <c r="I5" s="3"/>
      <c r="J5" s="41"/>
      <c r="K5" s="42">
        <f t="shared" si="0"/>
        <v>1</v>
      </c>
      <c r="L5" s="43" t="str">
        <f t="shared" si="1"/>
        <v>190511328</v>
      </c>
      <c r="M5" s="44" t="str">
        <f t="shared" si="2"/>
        <v>190511328</v>
      </c>
      <c r="N5" s="45">
        <f t="shared" si="3"/>
        <v>1</v>
      </c>
      <c r="O5" s="45">
        <f t="shared" si="4"/>
        <v>1</v>
      </c>
      <c r="P5" s="45">
        <f t="shared" si="5"/>
        <v>1</v>
      </c>
      <c r="Q5" s="46">
        <f t="shared" si="6"/>
        <v>1</v>
      </c>
      <c r="R5" s="47" t="str">
        <f t="shared" si="7"/>
        <v>096 338 8325</v>
      </c>
      <c r="S5" s="43" t="str">
        <f t="shared" si="8"/>
        <v>0963388325</v>
      </c>
      <c r="T5" s="45" t="e">
        <f t="shared" si="9"/>
        <v>#VALUE!</v>
      </c>
      <c r="U5" s="43" t="str">
        <f t="shared" si="10"/>
        <v>0963388325</v>
      </c>
      <c r="V5" s="48" t="str">
        <f t="shared" si="11"/>
        <v>0963388325</v>
      </c>
      <c r="W5" s="45">
        <f t="shared" si="12"/>
        <v>1</v>
      </c>
      <c r="X5" s="49">
        <f t="shared" si="13"/>
        <v>1</v>
      </c>
      <c r="Y5" s="45">
        <f t="shared" si="14"/>
        <v>1</v>
      </c>
      <c r="Z5" s="46">
        <f t="shared" si="15"/>
        <v>1</v>
      </c>
      <c r="AA5" s="46">
        <f t="shared" si="16"/>
        <v>1</v>
      </c>
    </row>
    <row r="6" spans="1:55" ht="45.75" hidden="1" customHeight="1" x14ac:dyDescent="0.95">
      <c r="A6" s="3">
        <v>4</v>
      </c>
      <c r="B6" s="3" t="s">
        <v>19</v>
      </c>
      <c r="C6" s="3" t="s">
        <v>1345</v>
      </c>
      <c r="D6" s="6">
        <v>33136</v>
      </c>
      <c r="E6" s="2" t="s">
        <v>913</v>
      </c>
      <c r="F6" s="5" t="s">
        <v>20</v>
      </c>
      <c r="G6" s="12">
        <v>190511373</v>
      </c>
      <c r="H6" s="7" t="s">
        <v>946</v>
      </c>
      <c r="I6" s="3"/>
      <c r="J6" s="41"/>
      <c r="K6" s="42">
        <f t="shared" si="0"/>
        <v>1</v>
      </c>
      <c r="L6" s="43" t="str">
        <f t="shared" si="1"/>
        <v>190511373</v>
      </c>
      <c r="M6" s="44" t="str">
        <f t="shared" si="2"/>
        <v>190511373</v>
      </c>
      <c r="N6" s="45">
        <f t="shared" si="3"/>
        <v>1</v>
      </c>
      <c r="O6" s="45">
        <f t="shared" si="4"/>
        <v>1</v>
      </c>
      <c r="P6" s="45">
        <f t="shared" si="5"/>
        <v>1</v>
      </c>
      <c r="Q6" s="46">
        <f t="shared" si="6"/>
        <v>1</v>
      </c>
      <c r="R6" s="47" t="str">
        <f t="shared" si="7"/>
        <v>096 753 4105</v>
      </c>
      <c r="S6" s="43" t="str">
        <f t="shared" si="8"/>
        <v>0967534105</v>
      </c>
      <c r="T6" s="45" t="e">
        <f t="shared" si="9"/>
        <v>#VALUE!</v>
      </c>
      <c r="U6" s="43" t="str">
        <f t="shared" si="10"/>
        <v>0967534105</v>
      </c>
      <c r="V6" s="48" t="str">
        <f t="shared" si="11"/>
        <v>0967534105</v>
      </c>
      <c r="W6" s="45">
        <f t="shared" si="12"/>
        <v>1</v>
      </c>
      <c r="X6" s="49">
        <f t="shared" si="13"/>
        <v>1</v>
      </c>
      <c r="Y6" s="45">
        <f t="shared" si="14"/>
        <v>1</v>
      </c>
      <c r="Z6" s="46">
        <f t="shared" si="15"/>
        <v>1</v>
      </c>
      <c r="AA6" s="46">
        <f t="shared" si="16"/>
        <v>1</v>
      </c>
    </row>
    <row r="7" spans="1:55" ht="45.75" hidden="1" customHeight="1" x14ac:dyDescent="0.95">
      <c r="A7" s="3">
        <v>5</v>
      </c>
      <c r="B7" s="3" t="s">
        <v>21</v>
      </c>
      <c r="C7" s="3" t="s">
        <v>1345</v>
      </c>
      <c r="D7" s="6">
        <v>29928</v>
      </c>
      <c r="E7" s="2" t="s">
        <v>914</v>
      </c>
      <c r="F7" s="5" t="s">
        <v>22</v>
      </c>
      <c r="G7" s="12">
        <v>190657887</v>
      </c>
      <c r="H7" s="7" t="s">
        <v>947</v>
      </c>
      <c r="I7" s="3"/>
      <c r="J7" s="41"/>
      <c r="K7" s="42">
        <f t="shared" si="0"/>
        <v>1</v>
      </c>
      <c r="L7" s="43" t="str">
        <f t="shared" si="1"/>
        <v>190657887</v>
      </c>
      <c r="M7" s="44" t="str">
        <f t="shared" si="2"/>
        <v>190657887</v>
      </c>
      <c r="N7" s="45">
        <f t="shared" si="3"/>
        <v>1</v>
      </c>
      <c r="O7" s="45">
        <f t="shared" si="4"/>
        <v>1</v>
      </c>
      <c r="P7" s="45">
        <f t="shared" si="5"/>
        <v>1</v>
      </c>
      <c r="Q7" s="46">
        <f t="shared" si="6"/>
        <v>1</v>
      </c>
      <c r="R7" s="47" t="str">
        <f t="shared" si="7"/>
        <v>087 532 107</v>
      </c>
      <c r="S7" s="43" t="str">
        <f t="shared" si="8"/>
        <v>087532107</v>
      </c>
      <c r="T7" s="45" t="e">
        <f t="shared" si="9"/>
        <v>#VALUE!</v>
      </c>
      <c r="U7" s="43" t="str">
        <f t="shared" si="10"/>
        <v>087532107</v>
      </c>
      <c r="V7" s="48" t="str">
        <f t="shared" si="11"/>
        <v>087532107</v>
      </c>
      <c r="W7" s="45">
        <f t="shared" si="12"/>
        <v>1</v>
      </c>
      <c r="X7" s="49">
        <f t="shared" si="13"/>
        <v>1</v>
      </c>
      <c r="Y7" s="45">
        <f t="shared" si="14"/>
        <v>1</v>
      </c>
      <c r="Z7" s="46">
        <f t="shared" si="15"/>
        <v>1</v>
      </c>
      <c r="AA7" s="46">
        <f t="shared" si="16"/>
        <v>1</v>
      </c>
    </row>
    <row r="8" spans="1:55" ht="45.75" hidden="1" customHeight="1" x14ac:dyDescent="0.95">
      <c r="A8" s="3">
        <v>6</v>
      </c>
      <c r="B8" s="3" t="s">
        <v>23</v>
      </c>
      <c r="C8" s="3" t="s">
        <v>1345</v>
      </c>
      <c r="D8" s="6">
        <v>32692</v>
      </c>
      <c r="E8" s="2" t="s">
        <v>914</v>
      </c>
      <c r="F8" s="5" t="s">
        <v>24</v>
      </c>
      <c r="G8" s="12">
        <v>190691431</v>
      </c>
      <c r="H8" s="7" t="s">
        <v>948</v>
      </c>
      <c r="I8" s="3"/>
      <c r="J8" s="41"/>
      <c r="K8" s="42">
        <f t="shared" si="0"/>
        <v>1</v>
      </c>
      <c r="L8" s="43" t="str">
        <f t="shared" si="1"/>
        <v>190691431</v>
      </c>
      <c r="M8" s="44" t="str">
        <f t="shared" si="2"/>
        <v>190691431</v>
      </c>
      <c r="N8" s="45">
        <f t="shared" si="3"/>
        <v>1</v>
      </c>
      <c r="O8" s="45">
        <f t="shared" si="4"/>
        <v>1</v>
      </c>
      <c r="P8" s="45">
        <f t="shared" si="5"/>
        <v>1</v>
      </c>
      <c r="Q8" s="46">
        <f t="shared" si="6"/>
        <v>1</v>
      </c>
      <c r="R8" s="47" t="str">
        <f t="shared" si="7"/>
        <v>096 223 3205</v>
      </c>
      <c r="S8" s="43" t="str">
        <f t="shared" si="8"/>
        <v>0962233205</v>
      </c>
      <c r="T8" s="45" t="e">
        <f t="shared" si="9"/>
        <v>#VALUE!</v>
      </c>
      <c r="U8" s="43" t="str">
        <f t="shared" si="10"/>
        <v>0962233205</v>
      </c>
      <c r="V8" s="48" t="str">
        <f t="shared" si="11"/>
        <v>0962233205</v>
      </c>
      <c r="W8" s="45">
        <f t="shared" si="12"/>
        <v>1</v>
      </c>
      <c r="X8" s="49">
        <f t="shared" si="13"/>
        <v>1</v>
      </c>
      <c r="Y8" s="45">
        <f t="shared" si="14"/>
        <v>1</v>
      </c>
      <c r="Z8" s="46">
        <f t="shared" si="15"/>
        <v>1</v>
      </c>
      <c r="AA8" s="46">
        <f t="shared" si="16"/>
        <v>1</v>
      </c>
    </row>
    <row r="9" spans="1:55" ht="45.75" hidden="1" customHeight="1" x14ac:dyDescent="0.95">
      <c r="A9" s="3">
        <v>7</v>
      </c>
      <c r="B9" s="3" t="s">
        <v>25</v>
      </c>
      <c r="C9" s="3" t="s">
        <v>1345</v>
      </c>
      <c r="D9" s="6">
        <v>30912</v>
      </c>
      <c r="E9" s="2" t="s">
        <v>915</v>
      </c>
      <c r="F9" s="5" t="s">
        <v>26</v>
      </c>
      <c r="G9" s="12">
        <v>190721253</v>
      </c>
      <c r="H9" s="7" t="s">
        <v>949</v>
      </c>
      <c r="I9" s="3"/>
      <c r="J9" s="41"/>
      <c r="K9" s="42">
        <f t="shared" si="0"/>
        <v>1</v>
      </c>
      <c r="L9" s="43" t="str">
        <f t="shared" si="1"/>
        <v>190721253</v>
      </c>
      <c r="M9" s="44" t="str">
        <f t="shared" si="2"/>
        <v>190721253</v>
      </c>
      <c r="N9" s="45">
        <f t="shared" si="3"/>
        <v>1</v>
      </c>
      <c r="O9" s="45">
        <f t="shared" si="4"/>
        <v>1</v>
      </c>
      <c r="P9" s="45">
        <f t="shared" si="5"/>
        <v>1</v>
      </c>
      <c r="Q9" s="46">
        <f t="shared" si="6"/>
        <v>1</v>
      </c>
      <c r="R9" s="47" t="str">
        <f t="shared" si="7"/>
        <v>071 715 9166</v>
      </c>
      <c r="S9" s="43" t="str">
        <f t="shared" si="8"/>
        <v>0717159166</v>
      </c>
      <c r="T9" s="45" t="e">
        <f t="shared" si="9"/>
        <v>#VALUE!</v>
      </c>
      <c r="U9" s="43" t="str">
        <f t="shared" si="10"/>
        <v>0717159166</v>
      </c>
      <c r="V9" s="48" t="str">
        <f t="shared" si="11"/>
        <v>0717159166</v>
      </c>
      <c r="W9" s="45">
        <f t="shared" si="12"/>
        <v>1</v>
      </c>
      <c r="X9" s="49">
        <f t="shared" si="13"/>
        <v>1</v>
      </c>
      <c r="Y9" s="45">
        <f t="shared" si="14"/>
        <v>1</v>
      </c>
      <c r="Z9" s="46">
        <f t="shared" si="15"/>
        <v>1</v>
      </c>
      <c r="AA9" s="46">
        <f t="shared" si="16"/>
        <v>1</v>
      </c>
    </row>
    <row r="10" spans="1:55" ht="45.75" hidden="1" customHeight="1" x14ac:dyDescent="0.95">
      <c r="A10" s="3">
        <v>8</v>
      </c>
      <c r="B10" s="3" t="s">
        <v>27</v>
      </c>
      <c r="C10" s="3" t="s">
        <v>1345</v>
      </c>
      <c r="D10" s="6" t="s">
        <v>28</v>
      </c>
      <c r="E10" s="2" t="s">
        <v>916</v>
      </c>
      <c r="F10" s="5" t="s">
        <v>29</v>
      </c>
      <c r="G10" s="12">
        <v>190192731</v>
      </c>
      <c r="H10" s="7" t="s">
        <v>950</v>
      </c>
      <c r="I10" s="3"/>
      <c r="J10" s="41"/>
      <c r="K10" s="42">
        <f t="shared" si="0"/>
        <v>1</v>
      </c>
      <c r="L10" s="43" t="str">
        <f t="shared" si="1"/>
        <v>190192731</v>
      </c>
      <c r="M10" s="44" t="str">
        <f t="shared" si="2"/>
        <v>190192731</v>
      </c>
      <c r="N10" s="45">
        <f t="shared" si="3"/>
        <v>1</v>
      </c>
      <c r="O10" s="45">
        <f t="shared" si="4"/>
        <v>1</v>
      </c>
      <c r="P10" s="45">
        <f t="shared" si="5"/>
        <v>1</v>
      </c>
      <c r="Q10" s="46">
        <f t="shared" si="6"/>
        <v>1</v>
      </c>
      <c r="R10" s="47" t="str">
        <f t="shared" si="7"/>
        <v>088 490 5562</v>
      </c>
      <c r="S10" s="43" t="str">
        <f t="shared" si="8"/>
        <v>0884905562</v>
      </c>
      <c r="T10" s="45" t="e">
        <f t="shared" si="9"/>
        <v>#VALUE!</v>
      </c>
      <c r="U10" s="43" t="str">
        <f t="shared" si="10"/>
        <v>0884905562</v>
      </c>
      <c r="V10" s="48" t="str">
        <f t="shared" si="11"/>
        <v>0884905562</v>
      </c>
      <c r="W10" s="45">
        <f t="shared" si="12"/>
        <v>1</v>
      </c>
      <c r="X10" s="49">
        <f t="shared" si="13"/>
        <v>1</v>
      </c>
      <c r="Y10" s="45">
        <f t="shared" si="14"/>
        <v>1</v>
      </c>
      <c r="Z10" s="46">
        <f t="shared" si="15"/>
        <v>1</v>
      </c>
      <c r="AA10" s="46">
        <f t="shared" si="16"/>
        <v>1</v>
      </c>
    </row>
    <row r="11" spans="1:55" ht="45.75" hidden="1" customHeight="1" x14ac:dyDescent="0.95">
      <c r="A11" s="3">
        <v>9</v>
      </c>
      <c r="B11" s="3" t="s">
        <v>30</v>
      </c>
      <c r="C11" s="3" t="s">
        <v>1347</v>
      </c>
      <c r="D11" s="6" t="s">
        <v>31</v>
      </c>
      <c r="E11" s="2" t="s">
        <v>917</v>
      </c>
      <c r="F11" s="5" t="s">
        <v>32</v>
      </c>
      <c r="G11" s="12">
        <v>200198417</v>
      </c>
      <c r="H11" s="7" t="s">
        <v>951</v>
      </c>
      <c r="I11" s="3"/>
      <c r="J11" s="41"/>
      <c r="K11" s="42">
        <f t="shared" si="0"/>
        <v>1</v>
      </c>
      <c r="L11" s="43" t="str">
        <f t="shared" si="1"/>
        <v>200198417</v>
      </c>
      <c r="M11" s="44" t="str">
        <f t="shared" si="2"/>
        <v>200198417</v>
      </c>
      <c r="N11" s="45">
        <f t="shared" si="3"/>
        <v>1</v>
      </c>
      <c r="O11" s="45">
        <f t="shared" si="4"/>
        <v>1</v>
      </c>
      <c r="P11" s="45">
        <f t="shared" si="5"/>
        <v>1</v>
      </c>
      <c r="Q11" s="46">
        <f t="shared" si="6"/>
        <v>1</v>
      </c>
      <c r="R11" s="47" t="str">
        <f t="shared" si="7"/>
        <v>087 336 317</v>
      </c>
      <c r="S11" s="43" t="str">
        <f t="shared" si="8"/>
        <v>087336317</v>
      </c>
      <c r="T11" s="45" t="e">
        <f t="shared" si="9"/>
        <v>#VALUE!</v>
      </c>
      <c r="U11" s="43" t="str">
        <f t="shared" si="10"/>
        <v>087336317</v>
      </c>
      <c r="V11" s="48" t="str">
        <f t="shared" si="11"/>
        <v>087336317</v>
      </c>
      <c r="W11" s="45">
        <f t="shared" si="12"/>
        <v>1</v>
      </c>
      <c r="X11" s="49">
        <f t="shared" si="13"/>
        <v>1</v>
      </c>
      <c r="Y11" s="45">
        <f t="shared" si="14"/>
        <v>1</v>
      </c>
      <c r="Z11" s="46">
        <f t="shared" si="15"/>
        <v>1</v>
      </c>
      <c r="AA11" s="46">
        <f t="shared" si="16"/>
        <v>1</v>
      </c>
    </row>
    <row r="12" spans="1:55" ht="45.75" hidden="1" customHeight="1" x14ac:dyDescent="0.95">
      <c r="A12" s="3">
        <v>10</v>
      </c>
      <c r="B12" s="3" t="s">
        <v>33</v>
      </c>
      <c r="C12" s="3" t="s">
        <v>1345</v>
      </c>
      <c r="D12" s="6" t="s">
        <v>34</v>
      </c>
      <c r="E12" s="2" t="s">
        <v>918</v>
      </c>
      <c r="F12" s="5" t="s">
        <v>35</v>
      </c>
      <c r="G12" s="12">
        <v>190575878</v>
      </c>
      <c r="H12" s="7" t="s">
        <v>952</v>
      </c>
      <c r="I12" s="3"/>
      <c r="J12" s="41"/>
      <c r="K12" s="42">
        <f t="shared" si="0"/>
        <v>1</v>
      </c>
      <c r="L12" s="43" t="str">
        <f t="shared" si="1"/>
        <v>190575878</v>
      </c>
      <c r="M12" s="44" t="str">
        <f t="shared" si="2"/>
        <v>190575878</v>
      </c>
      <c r="N12" s="45">
        <f t="shared" si="3"/>
        <v>1</v>
      </c>
      <c r="O12" s="45">
        <f t="shared" si="4"/>
        <v>1</v>
      </c>
      <c r="P12" s="45">
        <f t="shared" si="5"/>
        <v>1</v>
      </c>
      <c r="Q12" s="46">
        <f t="shared" si="6"/>
        <v>1</v>
      </c>
      <c r="R12" s="47" t="str">
        <f t="shared" si="7"/>
        <v>096 675 1787</v>
      </c>
      <c r="S12" s="43" t="str">
        <f t="shared" si="8"/>
        <v>0966751787</v>
      </c>
      <c r="T12" s="45" t="e">
        <f t="shared" si="9"/>
        <v>#VALUE!</v>
      </c>
      <c r="U12" s="43" t="str">
        <f t="shared" si="10"/>
        <v>0966751787</v>
      </c>
      <c r="V12" s="48" t="str">
        <f t="shared" si="11"/>
        <v>0966751787</v>
      </c>
      <c r="W12" s="45">
        <f t="shared" si="12"/>
        <v>1</v>
      </c>
      <c r="X12" s="49">
        <f t="shared" si="13"/>
        <v>1</v>
      </c>
      <c r="Y12" s="45">
        <f t="shared" si="14"/>
        <v>1</v>
      </c>
      <c r="Z12" s="46">
        <f t="shared" si="15"/>
        <v>1</v>
      </c>
      <c r="AA12" s="46">
        <f t="shared" si="16"/>
        <v>1</v>
      </c>
    </row>
    <row r="13" spans="1:55" ht="45.75" hidden="1" customHeight="1" x14ac:dyDescent="0.95">
      <c r="A13" s="3">
        <v>11</v>
      </c>
      <c r="B13" s="3" t="s">
        <v>36</v>
      </c>
      <c r="C13" s="3" t="s">
        <v>1345</v>
      </c>
      <c r="D13" s="6" t="s">
        <v>37</v>
      </c>
      <c r="E13" s="2" t="s">
        <v>914</v>
      </c>
      <c r="F13" s="5" t="s">
        <v>38</v>
      </c>
      <c r="G13" s="12">
        <v>190703288</v>
      </c>
      <c r="H13" s="7" t="s">
        <v>953</v>
      </c>
      <c r="I13" s="3"/>
      <c r="J13" s="41"/>
      <c r="K13" s="42">
        <f t="shared" si="0"/>
        <v>1</v>
      </c>
      <c r="L13" s="43" t="str">
        <f t="shared" si="1"/>
        <v>190703288</v>
      </c>
      <c r="M13" s="44" t="str">
        <f t="shared" si="2"/>
        <v>190703288</v>
      </c>
      <c r="N13" s="45">
        <f t="shared" si="3"/>
        <v>1</v>
      </c>
      <c r="O13" s="45">
        <f t="shared" si="4"/>
        <v>1</v>
      </c>
      <c r="P13" s="45">
        <f t="shared" si="5"/>
        <v>1</v>
      </c>
      <c r="Q13" s="46">
        <f t="shared" si="6"/>
        <v>1</v>
      </c>
      <c r="R13" s="47" t="str">
        <f t="shared" si="7"/>
        <v>081 744 689</v>
      </c>
      <c r="S13" s="43" t="str">
        <f t="shared" si="8"/>
        <v>081744689</v>
      </c>
      <c r="T13" s="45" t="e">
        <f t="shared" si="9"/>
        <v>#VALUE!</v>
      </c>
      <c r="U13" s="43" t="str">
        <f t="shared" si="10"/>
        <v>081744689</v>
      </c>
      <c r="V13" s="48" t="str">
        <f t="shared" si="11"/>
        <v>081744689</v>
      </c>
      <c r="W13" s="45">
        <f t="shared" si="12"/>
        <v>1</v>
      </c>
      <c r="X13" s="49">
        <f t="shared" si="13"/>
        <v>1</v>
      </c>
      <c r="Y13" s="45">
        <f t="shared" si="14"/>
        <v>1</v>
      </c>
      <c r="Z13" s="46">
        <f t="shared" si="15"/>
        <v>1</v>
      </c>
      <c r="AA13" s="46">
        <f t="shared" si="16"/>
        <v>1</v>
      </c>
    </row>
    <row r="14" spans="1:55" ht="45.75" hidden="1" customHeight="1" x14ac:dyDescent="0.95">
      <c r="A14" s="3">
        <v>12</v>
      </c>
      <c r="B14" s="3" t="s">
        <v>39</v>
      </c>
      <c r="C14" s="3" t="s">
        <v>1345</v>
      </c>
      <c r="D14" s="6" t="s">
        <v>40</v>
      </c>
      <c r="E14" s="2" t="s">
        <v>915</v>
      </c>
      <c r="F14" s="5" t="s">
        <v>41</v>
      </c>
      <c r="G14" s="12">
        <v>190638422</v>
      </c>
      <c r="H14" s="7" t="s">
        <v>954</v>
      </c>
      <c r="I14" s="3"/>
      <c r="J14" s="41"/>
      <c r="K14" s="42">
        <f t="shared" si="0"/>
        <v>1</v>
      </c>
      <c r="L14" s="43" t="str">
        <f t="shared" si="1"/>
        <v>190638422</v>
      </c>
      <c r="M14" s="44" t="str">
        <f t="shared" si="2"/>
        <v>190638422</v>
      </c>
      <c r="N14" s="45">
        <f t="shared" si="3"/>
        <v>1</v>
      </c>
      <c r="O14" s="45">
        <f t="shared" si="4"/>
        <v>1</v>
      </c>
      <c r="P14" s="45">
        <f t="shared" si="5"/>
        <v>1</v>
      </c>
      <c r="Q14" s="46">
        <f t="shared" si="6"/>
        <v>1</v>
      </c>
      <c r="R14" s="47" t="str">
        <f t="shared" si="7"/>
        <v>098 561 561</v>
      </c>
      <c r="S14" s="43" t="str">
        <f t="shared" si="8"/>
        <v>098561561</v>
      </c>
      <c r="T14" s="45" t="e">
        <f t="shared" si="9"/>
        <v>#VALUE!</v>
      </c>
      <c r="U14" s="43" t="str">
        <f t="shared" si="10"/>
        <v>098561561</v>
      </c>
      <c r="V14" s="48" t="str">
        <f t="shared" si="11"/>
        <v>098561561</v>
      </c>
      <c r="W14" s="45">
        <f t="shared" si="12"/>
        <v>1</v>
      </c>
      <c r="X14" s="49">
        <f t="shared" si="13"/>
        <v>1</v>
      </c>
      <c r="Y14" s="45">
        <f t="shared" si="14"/>
        <v>1</v>
      </c>
      <c r="Z14" s="46">
        <f t="shared" si="15"/>
        <v>1</v>
      </c>
      <c r="AA14" s="46">
        <f t="shared" si="16"/>
        <v>1</v>
      </c>
    </row>
    <row r="15" spans="1:55" ht="45.75" hidden="1" customHeight="1" x14ac:dyDescent="0.95">
      <c r="A15" s="3">
        <v>13</v>
      </c>
      <c r="B15" s="3" t="s">
        <v>42</v>
      </c>
      <c r="C15" s="3" t="s">
        <v>1345</v>
      </c>
      <c r="D15" s="6" t="s">
        <v>43</v>
      </c>
      <c r="E15" s="2" t="s">
        <v>916</v>
      </c>
      <c r="F15" s="5" t="s">
        <v>44</v>
      </c>
      <c r="G15" s="12">
        <v>190524596</v>
      </c>
      <c r="H15" s="7" t="s">
        <v>955</v>
      </c>
      <c r="I15" s="3"/>
      <c r="J15" s="41"/>
      <c r="K15" s="42">
        <f t="shared" si="0"/>
        <v>1</v>
      </c>
      <c r="L15" s="43" t="str">
        <f t="shared" si="1"/>
        <v>190524596</v>
      </c>
      <c r="M15" s="44" t="str">
        <f t="shared" si="2"/>
        <v>190524596</v>
      </c>
      <c r="N15" s="45">
        <f t="shared" si="3"/>
        <v>1</v>
      </c>
      <c r="O15" s="45">
        <f t="shared" si="4"/>
        <v>1</v>
      </c>
      <c r="P15" s="45">
        <f t="shared" si="5"/>
        <v>1</v>
      </c>
      <c r="Q15" s="46">
        <f t="shared" si="6"/>
        <v>1</v>
      </c>
      <c r="R15" s="47" t="str">
        <f t="shared" si="7"/>
        <v>096 488 8806</v>
      </c>
      <c r="S15" s="43" t="str">
        <f t="shared" si="8"/>
        <v>0964888806</v>
      </c>
      <c r="T15" s="45" t="e">
        <f t="shared" si="9"/>
        <v>#VALUE!</v>
      </c>
      <c r="U15" s="43" t="str">
        <f t="shared" si="10"/>
        <v>0964888806</v>
      </c>
      <c r="V15" s="48" t="str">
        <f t="shared" si="11"/>
        <v>0964888806</v>
      </c>
      <c r="W15" s="45">
        <f t="shared" si="12"/>
        <v>1</v>
      </c>
      <c r="X15" s="49">
        <f t="shared" si="13"/>
        <v>1</v>
      </c>
      <c r="Y15" s="45">
        <f t="shared" si="14"/>
        <v>1</v>
      </c>
      <c r="Z15" s="46">
        <f t="shared" si="15"/>
        <v>1</v>
      </c>
      <c r="AA15" s="46">
        <f t="shared" si="16"/>
        <v>1</v>
      </c>
    </row>
    <row r="16" spans="1:55" ht="45.75" hidden="1" customHeight="1" x14ac:dyDescent="0.95">
      <c r="A16" s="3">
        <v>14</v>
      </c>
      <c r="B16" s="3" t="s">
        <v>45</v>
      </c>
      <c r="C16" s="3" t="s">
        <v>1345</v>
      </c>
      <c r="D16" s="6" t="s">
        <v>46</v>
      </c>
      <c r="E16" s="2" t="s">
        <v>919</v>
      </c>
      <c r="F16" s="5" t="s">
        <v>47</v>
      </c>
      <c r="G16" s="12">
        <v>190863278</v>
      </c>
      <c r="H16" s="7" t="s">
        <v>956</v>
      </c>
      <c r="I16" s="3"/>
      <c r="J16" s="41"/>
      <c r="K16" s="42">
        <f t="shared" si="0"/>
        <v>1</v>
      </c>
      <c r="L16" s="43" t="str">
        <f t="shared" si="1"/>
        <v>190863278</v>
      </c>
      <c r="M16" s="44" t="str">
        <f t="shared" si="2"/>
        <v>190863278</v>
      </c>
      <c r="N16" s="45">
        <f t="shared" si="3"/>
        <v>1</v>
      </c>
      <c r="O16" s="45">
        <f t="shared" si="4"/>
        <v>1</v>
      </c>
      <c r="P16" s="45">
        <f t="shared" si="5"/>
        <v>1</v>
      </c>
      <c r="Q16" s="46">
        <f t="shared" si="6"/>
        <v>1</v>
      </c>
      <c r="R16" s="47" t="str">
        <f t="shared" si="7"/>
        <v>096 456 8277</v>
      </c>
      <c r="S16" s="43" t="str">
        <f t="shared" si="8"/>
        <v>0964568277</v>
      </c>
      <c r="T16" s="45" t="e">
        <f t="shared" si="9"/>
        <v>#VALUE!</v>
      </c>
      <c r="U16" s="43" t="str">
        <f t="shared" si="10"/>
        <v>0964568277</v>
      </c>
      <c r="V16" s="48" t="str">
        <f t="shared" si="11"/>
        <v>0964568277</v>
      </c>
      <c r="W16" s="45">
        <f t="shared" si="12"/>
        <v>1</v>
      </c>
      <c r="X16" s="49">
        <f t="shared" si="13"/>
        <v>1</v>
      </c>
      <c r="Y16" s="45">
        <f t="shared" si="14"/>
        <v>1</v>
      </c>
      <c r="Z16" s="46">
        <f t="shared" si="15"/>
        <v>1</v>
      </c>
      <c r="AA16" s="46">
        <f t="shared" si="16"/>
        <v>1</v>
      </c>
    </row>
    <row r="17" spans="1:27" ht="45.75" hidden="1" customHeight="1" x14ac:dyDescent="0.95">
      <c r="A17" s="3">
        <v>15</v>
      </c>
      <c r="B17" s="3" t="s">
        <v>48</v>
      </c>
      <c r="C17" s="3" t="s">
        <v>1345</v>
      </c>
      <c r="D17" s="6" t="s">
        <v>49</v>
      </c>
      <c r="E17" s="2" t="s">
        <v>914</v>
      </c>
      <c r="F17" s="5" t="s">
        <v>50</v>
      </c>
      <c r="G17" s="12">
        <v>190656039</v>
      </c>
      <c r="H17" s="7" t="s">
        <v>957</v>
      </c>
      <c r="I17" s="3"/>
      <c r="J17" s="41"/>
      <c r="K17" s="42">
        <f t="shared" si="0"/>
        <v>1</v>
      </c>
      <c r="L17" s="43" t="str">
        <f t="shared" si="1"/>
        <v>190656039</v>
      </c>
      <c r="M17" s="44" t="str">
        <f t="shared" si="2"/>
        <v>190656039</v>
      </c>
      <c r="N17" s="45">
        <f t="shared" si="3"/>
        <v>1</v>
      </c>
      <c r="O17" s="45">
        <f t="shared" si="4"/>
        <v>1</v>
      </c>
      <c r="P17" s="45">
        <f t="shared" si="5"/>
        <v>1</v>
      </c>
      <c r="Q17" s="46">
        <f t="shared" si="6"/>
        <v>1</v>
      </c>
      <c r="R17" s="47" t="str">
        <f t="shared" si="7"/>
        <v>098 380 224</v>
      </c>
      <c r="S17" s="43" t="str">
        <f t="shared" si="8"/>
        <v>098380224</v>
      </c>
      <c r="T17" s="45" t="e">
        <f t="shared" si="9"/>
        <v>#VALUE!</v>
      </c>
      <c r="U17" s="43" t="str">
        <f t="shared" si="10"/>
        <v>098380224</v>
      </c>
      <c r="V17" s="48" t="str">
        <f t="shared" si="11"/>
        <v>098380224</v>
      </c>
      <c r="W17" s="45">
        <f t="shared" si="12"/>
        <v>1</v>
      </c>
      <c r="X17" s="49">
        <f t="shared" si="13"/>
        <v>1</v>
      </c>
      <c r="Y17" s="45">
        <f t="shared" si="14"/>
        <v>1</v>
      </c>
      <c r="Z17" s="46">
        <f t="shared" si="15"/>
        <v>1</v>
      </c>
      <c r="AA17" s="46">
        <f t="shared" si="16"/>
        <v>1</v>
      </c>
    </row>
    <row r="18" spans="1:27" ht="45.75" hidden="1" customHeight="1" x14ac:dyDescent="0.95">
      <c r="A18" s="3">
        <v>16</v>
      </c>
      <c r="B18" s="3" t="s">
        <v>51</v>
      </c>
      <c r="C18" s="3" t="s">
        <v>1345</v>
      </c>
      <c r="D18" s="6" t="s">
        <v>52</v>
      </c>
      <c r="E18" s="2" t="s">
        <v>920</v>
      </c>
      <c r="F18" s="5" t="s">
        <v>53</v>
      </c>
      <c r="G18" s="12">
        <v>190650601</v>
      </c>
      <c r="H18" s="7" t="s">
        <v>958</v>
      </c>
      <c r="I18" s="3"/>
      <c r="J18" s="41"/>
      <c r="K18" s="42">
        <f t="shared" si="0"/>
        <v>1</v>
      </c>
      <c r="L18" s="43" t="str">
        <f t="shared" si="1"/>
        <v>190650601</v>
      </c>
      <c r="M18" s="44" t="str">
        <f t="shared" si="2"/>
        <v>190650601</v>
      </c>
      <c r="N18" s="45">
        <f t="shared" si="3"/>
        <v>1</v>
      </c>
      <c r="O18" s="45">
        <f t="shared" si="4"/>
        <v>1</v>
      </c>
      <c r="P18" s="45">
        <f t="shared" si="5"/>
        <v>1</v>
      </c>
      <c r="Q18" s="46">
        <f t="shared" si="6"/>
        <v>1</v>
      </c>
      <c r="R18" s="47" t="str">
        <f t="shared" si="7"/>
        <v>087 521 313</v>
      </c>
      <c r="S18" s="43" t="str">
        <f t="shared" si="8"/>
        <v>087521313</v>
      </c>
      <c r="T18" s="45" t="e">
        <f t="shared" si="9"/>
        <v>#VALUE!</v>
      </c>
      <c r="U18" s="43" t="str">
        <f t="shared" si="10"/>
        <v>087521313</v>
      </c>
      <c r="V18" s="48" t="str">
        <f t="shared" si="11"/>
        <v>087521313</v>
      </c>
      <c r="W18" s="45">
        <f t="shared" si="12"/>
        <v>1</v>
      </c>
      <c r="X18" s="49">
        <f t="shared" si="13"/>
        <v>1</v>
      </c>
      <c r="Y18" s="45">
        <f t="shared" si="14"/>
        <v>1</v>
      </c>
      <c r="Z18" s="46">
        <f t="shared" si="15"/>
        <v>1</v>
      </c>
      <c r="AA18" s="46">
        <f t="shared" si="16"/>
        <v>1</v>
      </c>
    </row>
    <row r="19" spans="1:27" ht="45.75" hidden="1" customHeight="1" x14ac:dyDescent="0.95">
      <c r="A19" s="3">
        <v>17</v>
      </c>
      <c r="B19" s="3" t="s">
        <v>54</v>
      </c>
      <c r="C19" s="3" t="s">
        <v>1345</v>
      </c>
      <c r="D19" s="6" t="s">
        <v>55</v>
      </c>
      <c r="E19" s="2" t="s">
        <v>916</v>
      </c>
      <c r="F19" s="5" t="s">
        <v>56</v>
      </c>
      <c r="G19" s="12">
        <v>190825672</v>
      </c>
      <c r="H19" s="7" t="s">
        <v>959</v>
      </c>
      <c r="I19" s="3"/>
      <c r="J19" s="41"/>
      <c r="K19" s="42">
        <f t="shared" si="0"/>
        <v>1</v>
      </c>
      <c r="L19" s="43" t="str">
        <f t="shared" si="1"/>
        <v>190825672</v>
      </c>
      <c r="M19" s="44" t="str">
        <f t="shared" si="2"/>
        <v>190825672</v>
      </c>
      <c r="N19" s="45">
        <f t="shared" si="3"/>
        <v>1</v>
      </c>
      <c r="O19" s="45">
        <f t="shared" si="4"/>
        <v>1</v>
      </c>
      <c r="P19" s="45">
        <f t="shared" si="5"/>
        <v>1</v>
      </c>
      <c r="Q19" s="46">
        <f t="shared" si="6"/>
        <v>1</v>
      </c>
      <c r="R19" s="47" t="str">
        <f t="shared" si="7"/>
        <v>096 867 0019</v>
      </c>
      <c r="S19" s="43" t="str">
        <f t="shared" si="8"/>
        <v>0968670019</v>
      </c>
      <c r="T19" s="45" t="e">
        <f t="shared" si="9"/>
        <v>#VALUE!</v>
      </c>
      <c r="U19" s="43" t="str">
        <f t="shared" si="10"/>
        <v>0968670019</v>
      </c>
      <c r="V19" s="48" t="str">
        <f t="shared" si="11"/>
        <v>0968670019</v>
      </c>
      <c r="W19" s="45">
        <f t="shared" si="12"/>
        <v>1</v>
      </c>
      <c r="X19" s="49">
        <f t="shared" si="13"/>
        <v>1</v>
      </c>
      <c r="Y19" s="45">
        <f t="shared" si="14"/>
        <v>1</v>
      </c>
      <c r="Z19" s="46">
        <f t="shared" si="15"/>
        <v>1</v>
      </c>
      <c r="AA19" s="46">
        <f t="shared" si="16"/>
        <v>1</v>
      </c>
    </row>
    <row r="20" spans="1:27" ht="45.75" hidden="1" customHeight="1" x14ac:dyDescent="0.95">
      <c r="A20" s="3">
        <v>18</v>
      </c>
      <c r="B20" s="3" t="s">
        <v>57</v>
      </c>
      <c r="C20" s="3" t="s">
        <v>1345</v>
      </c>
      <c r="D20" s="6" t="s">
        <v>58</v>
      </c>
      <c r="E20" s="2" t="s">
        <v>916</v>
      </c>
      <c r="F20" s="5" t="s">
        <v>59</v>
      </c>
      <c r="G20" s="12">
        <v>190838170</v>
      </c>
      <c r="H20" s="7" t="s">
        <v>960</v>
      </c>
      <c r="I20" s="3"/>
      <c r="J20" s="41"/>
      <c r="K20" s="42">
        <f t="shared" si="0"/>
        <v>1</v>
      </c>
      <c r="L20" s="43" t="str">
        <f t="shared" si="1"/>
        <v>190838170</v>
      </c>
      <c r="M20" s="44" t="str">
        <f t="shared" si="2"/>
        <v>190838170</v>
      </c>
      <c r="N20" s="45">
        <f t="shared" si="3"/>
        <v>1</v>
      </c>
      <c r="O20" s="45">
        <f t="shared" si="4"/>
        <v>1</v>
      </c>
      <c r="P20" s="45">
        <f t="shared" si="5"/>
        <v>1</v>
      </c>
      <c r="Q20" s="46">
        <f t="shared" si="6"/>
        <v>1</v>
      </c>
      <c r="R20" s="47" t="str">
        <f t="shared" si="7"/>
        <v>096 701 2364</v>
      </c>
      <c r="S20" s="43" t="str">
        <f t="shared" si="8"/>
        <v>0967012364</v>
      </c>
      <c r="T20" s="45" t="e">
        <f t="shared" si="9"/>
        <v>#VALUE!</v>
      </c>
      <c r="U20" s="43" t="str">
        <f t="shared" si="10"/>
        <v>0967012364</v>
      </c>
      <c r="V20" s="48" t="str">
        <f t="shared" si="11"/>
        <v>0967012364</v>
      </c>
      <c r="W20" s="45">
        <f t="shared" si="12"/>
        <v>1</v>
      </c>
      <c r="X20" s="49">
        <f t="shared" si="13"/>
        <v>1</v>
      </c>
      <c r="Y20" s="45">
        <f t="shared" si="14"/>
        <v>1</v>
      </c>
      <c r="Z20" s="46">
        <f t="shared" si="15"/>
        <v>1</v>
      </c>
      <c r="AA20" s="46">
        <f t="shared" si="16"/>
        <v>1</v>
      </c>
    </row>
    <row r="21" spans="1:27" ht="45.75" hidden="1" customHeight="1" x14ac:dyDescent="0.95">
      <c r="A21" s="3">
        <v>19</v>
      </c>
      <c r="B21" s="3" t="s">
        <v>60</v>
      </c>
      <c r="C21" s="3" t="s">
        <v>1345</v>
      </c>
      <c r="D21" s="6" t="s">
        <v>61</v>
      </c>
      <c r="E21" s="2" t="s">
        <v>919</v>
      </c>
      <c r="F21" s="5" t="s">
        <v>62</v>
      </c>
      <c r="G21" s="12">
        <v>190754981</v>
      </c>
      <c r="H21" s="7" t="s">
        <v>961</v>
      </c>
      <c r="I21" s="3"/>
      <c r="J21" s="41"/>
      <c r="K21" s="42">
        <f t="shared" si="0"/>
        <v>1</v>
      </c>
      <c r="L21" s="43" t="str">
        <f t="shared" si="1"/>
        <v>190754981</v>
      </c>
      <c r="M21" s="44" t="str">
        <f t="shared" si="2"/>
        <v>190754981</v>
      </c>
      <c r="N21" s="45">
        <f t="shared" si="3"/>
        <v>1</v>
      </c>
      <c r="O21" s="45">
        <f t="shared" si="4"/>
        <v>1</v>
      </c>
      <c r="P21" s="45">
        <f t="shared" si="5"/>
        <v>1</v>
      </c>
      <c r="Q21" s="46">
        <f t="shared" si="6"/>
        <v>1</v>
      </c>
      <c r="R21" s="47" t="str">
        <f t="shared" si="7"/>
        <v>087 311 190</v>
      </c>
      <c r="S21" s="43" t="str">
        <f t="shared" si="8"/>
        <v>087311190</v>
      </c>
      <c r="T21" s="45" t="e">
        <f t="shared" si="9"/>
        <v>#VALUE!</v>
      </c>
      <c r="U21" s="43" t="str">
        <f t="shared" si="10"/>
        <v>087311190</v>
      </c>
      <c r="V21" s="48" t="str">
        <f t="shared" si="11"/>
        <v>087311190</v>
      </c>
      <c r="W21" s="45">
        <f t="shared" si="12"/>
        <v>1</v>
      </c>
      <c r="X21" s="49">
        <f t="shared" si="13"/>
        <v>1</v>
      </c>
      <c r="Y21" s="45">
        <f t="shared" si="14"/>
        <v>1</v>
      </c>
      <c r="Z21" s="46">
        <f t="shared" si="15"/>
        <v>1</v>
      </c>
      <c r="AA21" s="46">
        <f t="shared" si="16"/>
        <v>1</v>
      </c>
    </row>
    <row r="22" spans="1:27" ht="45.75" hidden="1" customHeight="1" x14ac:dyDescent="0.95">
      <c r="A22" s="3">
        <v>20</v>
      </c>
      <c r="B22" s="3" t="s">
        <v>63</v>
      </c>
      <c r="C22" s="3" t="s">
        <v>1345</v>
      </c>
      <c r="D22" s="6" t="s">
        <v>64</v>
      </c>
      <c r="E22" s="2" t="s">
        <v>921</v>
      </c>
      <c r="F22" s="5" t="s">
        <v>65</v>
      </c>
      <c r="G22" s="12">
        <v>190701191</v>
      </c>
      <c r="H22" s="7" t="s">
        <v>962</v>
      </c>
      <c r="I22" s="3"/>
      <c r="J22" s="41"/>
      <c r="K22" s="42">
        <f t="shared" si="0"/>
        <v>1</v>
      </c>
      <c r="L22" s="43" t="str">
        <f t="shared" si="1"/>
        <v>190701191</v>
      </c>
      <c r="M22" s="44" t="str">
        <f t="shared" si="2"/>
        <v>190701191</v>
      </c>
      <c r="N22" s="45">
        <f t="shared" si="3"/>
        <v>1</v>
      </c>
      <c r="O22" s="45">
        <f t="shared" si="4"/>
        <v>1</v>
      </c>
      <c r="P22" s="45">
        <f t="shared" si="5"/>
        <v>1</v>
      </c>
      <c r="Q22" s="46">
        <f t="shared" si="6"/>
        <v>1</v>
      </c>
      <c r="R22" s="47" t="str">
        <f t="shared" si="7"/>
        <v>087 974 291</v>
      </c>
      <c r="S22" s="43" t="str">
        <f t="shared" si="8"/>
        <v>087974291</v>
      </c>
      <c r="T22" s="45" t="e">
        <f t="shared" si="9"/>
        <v>#VALUE!</v>
      </c>
      <c r="U22" s="43" t="str">
        <f t="shared" si="10"/>
        <v>087974291</v>
      </c>
      <c r="V22" s="48" t="str">
        <f t="shared" si="11"/>
        <v>087974291</v>
      </c>
      <c r="W22" s="45">
        <f t="shared" si="12"/>
        <v>1</v>
      </c>
      <c r="X22" s="49">
        <f t="shared" si="13"/>
        <v>1</v>
      </c>
      <c r="Y22" s="45">
        <f t="shared" si="14"/>
        <v>1</v>
      </c>
      <c r="Z22" s="46">
        <f t="shared" si="15"/>
        <v>1</v>
      </c>
      <c r="AA22" s="46">
        <f t="shared" si="16"/>
        <v>1</v>
      </c>
    </row>
    <row r="23" spans="1:27" ht="45.75" hidden="1" customHeight="1" x14ac:dyDescent="0.95">
      <c r="A23" s="3">
        <v>21</v>
      </c>
      <c r="B23" s="3" t="s">
        <v>66</v>
      </c>
      <c r="C23" s="3" t="s">
        <v>1345</v>
      </c>
      <c r="D23" s="6" t="s">
        <v>67</v>
      </c>
      <c r="E23" s="2" t="s">
        <v>922</v>
      </c>
      <c r="F23" s="5" t="s">
        <v>68</v>
      </c>
      <c r="G23" s="12">
        <v>190618110</v>
      </c>
      <c r="H23" s="7" t="s">
        <v>963</v>
      </c>
      <c r="I23" s="3"/>
      <c r="J23" s="41"/>
      <c r="K23" s="42">
        <f t="shared" si="0"/>
        <v>1</v>
      </c>
      <c r="L23" s="43" t="str">
        <f t="shared" si="1"/>
        <v>190618110</v>
      </c>
      <c r="M23" s="44" t="str">
        <f t="shared" si="2"/>
        <v>190618110</v>
      </c>
      <c r="N23" s="45">
        <f t="shared" si="3"/>
        <v>1</v>
      </c>
      <c r="O23" s="45">
        <f t="shared" si="4"/>
        <v>1</v>
      </c>
      <c r="P23" s="45">
        <f t="shared" si="5"/>
        <v>1</v>
      </c>
      <c r="Q23" s="46">
        <f t="shared" si="6"/>
        <v>1</v>
      </c>
      <c r="R23" s="47" t="str">
        <f t="shared" si="7"/>
        <v>096 422 2242</v>
      </c>
      <c r="S23" s="43" t="str">
        <f t="shared" si="8"/>
        <v>0964222242</v>
      </c>
      <c r="T23" s="45" t="e">
        <f t="shared" si="9"/>
        <v>#VALUE!</v>
      </c>
      <c r="U23" s="43" t="str">
        <f t="shared" si="10"/>
        <v>0964222242</v>
      </c>
      <c r="V23" s="48" t="str">
        <f t="shared" si="11"/>
        <v>0964222242</v>
      </c>
      <c r="W23" s="45">
        <f t="shared" si="12"/>
        <v>1</v>
      </c>
      <c r="X23" s="49">
        <f t="shared" si="13"/>
        <v>1</v>
      </c>
      <c r="Y23" s="45">
        <f t="shared" si="14"/>
        <v>1</v>
      </c>
      <c r="Z23" s="46">
        <f t="shared" si="15"/>
        <v>1</v>
      </c>
      <c r="AA23" s="46">
        <f t="shared" si="16"/>
        <v>1</v>
      </c>
    </row>
    <row r="24" spans="1:27" ht="45.75" hidden="1" customHeight="1" x14ac:dyDescent="0.95">
      <c r="A24" s="3">
        <v>22</v>
      </c>
      <c r="B24" s="3" t="s">
        <v>69</v>
      </c>
      <c r="C24" s="3" t="s">
        <v>1345</v>
      </c>
      <c r="D24" s="6" t="s">
        <v>70</v>
      </c>
      <c r="E24" s="2" t="s">
        <v>913</v>
      </c>
      <c r="F24" s="5" t="s">
        <v>71</v>
      </c>
      <c r="G24" s="12">
        <v>190674770</v>
      </c>
      <c r="H24" s="7" t="s">
        <v>964</v>
      </c>
      <c r="I24" s="3"/>
      <c r="J24" s="41"/>
      <c r="K24" s="42">
        <f t="shared" si="0"/>
        <v>1</v>
      </c>
      <c r="L24" s="43" t="str">
        <f t="shared" si="1"/>
        <v>190674770</v>
      </c>
      <c r="M24" s="44" t="str">
        <f t="shared" si="2"/>
        <v>190674770</v>
      </c>
      <c r="N24" s="45">
        <f t="shared" si="3"/>
        <v>1</v>
      </c>
      <c r="O24" s="45">
        <f t="shared" si="4"/>
        <v>1</v>
      </c>
      <c r="P24" s="45">
        <f t="shared" si="5"/>
        <v>1</v>
      </c>
      <c r="Q24" s="46">
        <f t="shared" si="6"/>
        <v>1</v>
      </c>
      <c r="R24" s="47" t="str">
        <f t="shared" si="7"/>
        <v>086 641 022</v>
      </c>
      <c r="S24" s="43" t="str">
        <f t="shared" si="8"/>
        <v>086641022</v>
      </c>
      <c r="T24" s="45" t="e">
        <f t="shared" si="9"/>
        <v>#VALUE!</v>
      </c>
      <c r="U24" s="43" t="str">
        <f t="shared" si="10"/>
        <v>086641022</v>
      </c>
      <c r="V24" s="48" t="str">
        <f t="shared" si="11"/>
        <v>086641022</v>
      </c>
      <c r="W24" s="45">
        <f t="shared" si="12"/>
        <v>1</v>
      </c>
      <c r="X24" s="49">
        <f t="shared" si="13"/>
        <v>1</v>
      </c>
      <c r="Y24" s="45">
        <f t="shared" si="14"/>
        <v>1</v>
      </c>
      <c r="Z24" s="46">
        <f t="shared" si="15"/>
        <v>1</v>
      </c>
      <c r="AA24" s="46">
        <f t="shared" si="16"/>
        <v>1</v>
      </c>
    </row>
    <row r="25" spans="1:27" ht="45.75" hidden="1" customHeight="1" x14ac:dyDescent="0.95">
      <c r="A25" s="3">
        <v>23</v>
      </c>
      <c r="B25" s="3" t="s">
        <v>72</v>
      </c>
      <c r="C25" s="3" t="s">
        <v>1345</v>
      </c>
      <c r="D25" s="6" t="s">
        <v>73</v>
      </c>
      <c r="E25" s="2" t="s">
        <v>912</v>
      </c>
      <c r="F25" s="5" t="s">
        <v>74</v>
      </c>
      <c r="G25" s="12">
        <v>190649238</v>
      </c>
      <c r="H25" s="7" t="s">
        <v>965</v>
      </c>
      <c r="I25" s="3"/>
      <c r="J25" s="41"/>
      <c r="K25" s="42">
        <f t="shared" si="0"/>
        <v>1</v>
      </c>
      <c r="L25" s="43" t="str">
        <f t="shared" si="1"/>
        <v>190649238</v>
      </c>
      <c r="M25" s="44" t="str">
        <f t="shared" si="2"/>
        <v>190649238</v>
      </c>
      <c r="N25" s="45">
        <f t="shared" si="3"/>
        <v>1</v>
      </c>
      <c r="O25" s="45">
        <f t="shared" si="4"/>
        <v>1</v>
      </c>
      <c r="P25" s="45">
        <f t="shared" si="5"/>
        <v>1</v>
      </c>
      <c r="Q25" s="46">
        <f t="shared" si="6"/>
        <v>1</v>
      </c>
      <c r="R25" s="47" t="str">
        <f t="shared" si="7"/>
        <v>097 893 7187</v>
      </c>
      <c r="S25" s="43" t="str">
        <f t="shared" si="8"/>
        <v>0978937187</v>
      </c>
      <c r="T25" s="45" t="e">
        <f t="shared" si="9"/>
        <v>#VALUE!</v>
      </c>
      <c r="U25" s="43" t="str">
        <f t="shared" si="10"/>
        <v>0978937187</v>
      </c>
      <c r="V25" s="48" t="str">
        <f t="shared" si="11"/>
        <v>0978937187</v>
      </c>
      <c r="W25" s="45">
        <f t="shared" si="12"/>
        <v>1</v>
      </c>
      <c r="X25" s="49">
        <f t="shared" si="13"/>
        <v>1</v>
      </c>
      <c r="Y25" s="45">
        <f t="shared" si="14"/>
        <v>1</v>
      </c>
      <c r="Z25" s="46">
        <f t="shared" si="15"/>
        <v>1</v>
      </c>
      <c r="AA25" s="46">
        <f t="shared" si="16"/>
        <v>1</v>
      </c>
    </row>
    <row r="26" spans="1:27" ht="45.75" hidden="1" customHeight="1" x14ac:dyDescent="0.95">
      <c r="A26" s="3">
        <v>24</v>
      </c>
      <c r="B26" s="3" t="s">
        <v>75</v>
      </c>
      <c r="C26" s="3" t="s">
        <v>1345</v>
      </c>
      <c r="D26" s="6" t="s">
        <v>76</v>
      </c>
      <c r="E26" s="2" t="s">
        <v>915</v>
      </c>
      <c r="F26" s="5" t="s">
        <v>77</v>
      </c>
      <c r="G26" s="12">
        <v>190554381</v>
      </c>
      <c r="H26" s="7" t="s">
        <v>966</v>
      </c>
      <c r="I26" s="3"/>
      <c r="J26" s="41"/>
      <c r="K26" s="42">
        <f t="shared" si="0"/>
        <v>1</v>
      </c>
      <c r="L26" s="43" t="str">
        <f t="shared" si="1"/>
        <v>190554381</v>
      </c>
      <c r="M26" s="44" t="str">
        <f t="shared" si="2"/>
        <v>190554381</v>
      </c>
      <c r="N26" s="45">
        <f t="shared" si="3"/>
        <v>1</v>
      </c>
      <c r="O26" s="45">
        <f t="shared" si="4"/>
        <v>1</v>
      </c>
      <c r="P26" s="45">
        <f t="shared" si="5"/>
        <v>1</v>
      </c>
      <c r="Q26" s="46">
        <f t="shared" si="6"/>
        <v>1</v>
      </c>
      <c r="R26" s="47" t="str">
        <f t="shared" si="7"/>
        <v>097 744 3407</v>
      </c>
      <c r="S26" s="43" t="str">
        <f t="shared" si="8"/>
        <v>0977443407</v>
      </c>
      <c r="T26" s="45" t="e">
        <f t="shared" si="9"/>
        <v>#VALUE!</v>
      </c>
      <c r="U26" s="43" t="str">
        <f t="shared" si="10"/>
        <v>0977443407</v>
      </c>
      <c r="V26" s="48" t="str">
        <f t="shared" si="11"/>
        <v>0977443407</v>
      </c>
      <c r="W26" s="45">
        <f t="shared" si="12"/>
        <v>1</v>
      </c>
      <c r="X26" s="49">
        <f t="shared" si="13"/>
        <v>1</v>
      </c>
      <c r="Y26" s="45">
        <f t="shared" si="14"/>
        <v>1</v>
      </c>
      <c r="Z26" s="46">
        <f t="shared" si="15"/>
        <v>1</v>
      </c>
      <c r="AA26" s="46">
        <f t="shared" si="16"/>
        <v>1</v>
      </c>
    </row>
    <row r="27" spans="1:27" ht="45.75" hidden="1" customHeight="1" x14ac:dyDescent="0.95">
      <c r="A27" s="3">
        <v>25</v>
      </c>
      <c r="B27" s="3" t="s">
        <v>78</v>
      </c>
      <c r="C27" s="3" t="s">
        <v>1345</v>
      </c>
      <c r="D27" s="6" t="s">
        <v>79</v>
      </c>
      <c r="E27" s="2" t="s">
        <v>916</v>
      </c>
      <c r="F27" s="5" t="s">
        <v>80</v>
      </c>
      <c r="G27" s="12">
        <v>190487147</v>
      </c>
      <c r="H27" s="7" t="s">
        <v>967</v>
      </c>
      <c r="I27" s="3"/>
      <c r="J27" s="41"/>
      <c r="K27" s="42">
        <f t="shared" si="0"/>
        <v>1</v>
      </c>
      <c r="L27" s="43" t="str">
        <f t="shared" si="1"/>
        <v>190487147</v>
      </c>
      <c r="M27" s="44" t="str">
        <f t="shared" si="2"/>
        <v>190487147</v>
      </c>
      <c r="N27" s="45">
        <f t="shared" si="3"/>
        <v>1</v>
      </c>
      <c r="O27" s="45">
        <f t="shared" si="4"/>
        <v>1</v>
      </c>
      <c r="P27" s="45">
        <f t="shared" si="5"/>
        <v>1</v>
      </c>
      <c r="Q27" s="46">
        <f t="shared" si="6"/>
        <v>1</v>
      </c>
      <c r="R27" s="47" t="str">
        <f t="shared" si="7"/>
        <v>097 793 0384</v>
      </c>
      <c r="S27" s="43" t="str">
        <f t="shared" si="8"/>
        <v>0977930384</v>
      </c>
      <c r="T27" s="45" t="e">
        <f t="shared" si="9"/>
        <v>#VALUE!</v>
      </c>
      <c r="U27" s="43" t="str">
        <f t="shared" si="10"/>
        <v>0977930384</v>
      </c>
      <c r="V27" s="48" t="str">
        <f t="shared" si="11"/>
        <v>0977930384</v>
      </c>
      <c r="W27" s="45">
        <f t="shared" si="12"/>
        <v>1</v>
      </c>
      <c r="X27" s="49">
        <f t="shared" si="13"/>
        <v>1</v>
      </c>
      <c r="Y27" s="45">
        <f t="shared" si="14"/>
        <v>1</v>
      </c>
      <c r="Z27" s="46">
        <f t="shared" si="15"/>
        <v>1</v>
      </c>
      <c r="AA27" s="46">
        <f t="shared" si="16"/>
        <v>1</v>
      </c>
    </row>
    <row r="28" spans="1:27" ht="45.75" hidden="1" customHeight="1" x14ac:dyDescent="0.95">
      <c r="A28" s="3">
        <v>26</v>
      </c>
      <c r="B28" s="3" t="s">
        <v>81</v>
      </c>
      <c r="C28" s="3" t="s">
        <v>1345</v>
      </c>
      <c r="D28" s="6" t="s">
        <v>82</v>
      </c>
      <c r="E28" s="2" t="s">
        <v>919</v>
      </c>
      <c r="F28" s="5" t="s">
        <v>83</v>
      </c>
      <c r="G28" s="12">
        <v>190041719</v>
      </c>
      <c r="H28" s="7" t="s">
        <v>968</v>
      </c>
      <c r="I28" s="3"/>
      <c r="J28" s="41"/>
      <c r="K28" s="42">
        <f t="shared" si="0"/>
        <v>1</v>
      </c>
      <c r="L28" s="43" t="str">
        <f t="shared" si="1"/>
        <v>190041719</v>
      </c>
      <c r="M28" s="44" t="str">
        <f t="shared" si="2"/>
        <v>190041719</v>
      </c>
      <c r="N28" s="45">
        <f t="shared" si="3"/>
        <v>1</v>
      </c>
      <c r="O28" s="45">
        <f t="shared" si="4"/>
        <v>1</v>
      </c>
      <c r="P28" s="45">
        <f t="shared" si="5"/>
        <v>1</v>
      </c>
      <c r="Q28" s="46">
        <f t="shared" si="6"/>
        <v>1</v>
      </c>
      <c r="R28" s="47" t="str">
        <f t="shared" si="7"/>
        <v>060 331 688</v>
      </c>
      <c r="S28" s="43" t="str">
        <f t="shared" si="8"/>
        <v>060331688</v>
      </c>
      <c r="T28" s="45" t="e">
        <f t="shared" si="9"/>
        <v>#VALUE!</v>
      </c>
      <c r="U28" s="43" t="str">
        <f t="shared" si="10"/>
        <v>060331688</v>
      </c>
      <c r="V28" s="48" t="str">
        <f t="shared" si="11"/>
        <v>060331688</v>
      </c>
      <c r="W28" s="45">
        <f t="shared" si="12"/>
        <v>1</v>
      </c>
      <c r="X28" s="49">
        <f t="shared" si="13"/>
        <v>1</v>
      </c>
      <c r="Y28" s="45">
        <f t="shared" si="14"/>
        <v>1</v>
      </c>
      <c r="Z28" s="46">
        <f t="shared" si="15"/>
        <v>1</v>
      </c>
      <c r="AA28" s="46">
        <f t="shared" si="16"/>
        <v>1</v>
      </c>
    </row>
    <row r="29" spans="1:27" ht="45.75" hidden="1" customHeight="1" x14ac:dyDescent="0.95">
      <c r="A29" s="3">
        <v>27</v>
      </c>
      <c r="B29" s="3" t="s">
        <v>84</v>
      </c>
      <c r="C29" s="3" t="s">
        <v>1345</v>
      </c>
      <c r="D29" s="6" t="s">
        <v>85</v>
      </c>
      <c r="E29" s="2" t="s">
        <v>923</v>
      </c>
      <c r="F29" s="5" t="s">
        <v>86</v>
      </c>
      <c r="G29" s="12">
        <v>190050129</v>
      </c>
      <c r="H29" s="7" t="s">
        <v>969</v>
      </c>
      <c r="I29" s="3"/>
      <c r="J29" s="41"/>
      <c r="K29" s="42">
        <f t="shared" si="0"/>
        <v>1</v>
      </c>
      <c r="L29" s="43" t="str">
        <f t="shared" si="1"/>
        <v>190050129</v>
      </c>
      <c r="M29" s="44" t="str">
        <f t="shared" si="2"/>
        <v>190050129</v>
      </c>
      <c r="N29" s="45">
        <f t="shared" si="3"/>
        <v>1</v>
      </c>
      <c r="O29" s="45">
        <f t="shared" si="4"/>
        <v>1</v>
      </c>
      <c r="P29" s="45">
        <f t="shared" si="5"/>
        <v>1</v>
      </c>
      <c r="Q29" s="46">
        <f t="shared" si="6"/>
        <v>1</v>
      </c>
      <c r="R29" s="47" t="str">
        <f t="shared" si="7"/>
        <v>096 218 7413</v>
      </c>
      <c r="S29" s="43" t="str">
        <f t="shared" si="8"/>
        <v>0962187413</v>
      </c>
      <c r="T29" s="45" t="e">
        <f t="shared" si="9"/>
        <v>#VALUE!</v>
      </c>
      <c r="U29" s="43" t="str">
        <f t="shared" si="10"/>
        <v>0962187413</v>
      </c>
      <c r="V29" s="48" t="str">
        <f t="shared" si="11"/>
        <v>0962187413</v>
      </c>
      <c r="W29" s="45">
        <f t="shared" si="12"/>
        <v>1</v>
      </c>
      <c r="X29" s="49">
        <f t="shared" si="13"/>
        <v>1</v>
      </c>
      <c r="Y29" s="45">
        <f t="shared" si="14"/>
        <v>1</v>
      </c>
      <c r="Z29" s="46">
        <f t="shared" si="15"/>
        <v>1</v>
      </c>
      <c r="AA29" s="46">
        <f t="shared" si="16"/>
        <v>1</v>
      </c>
    </row>
    <row r="30" spans="1:27" ht="45.75" hidden="1" customHeight="1" x14ac:dyDescent="0.95">
      <c r="A30" s="3">
        <v>28</v>
      </c>
      <c r="B30" s="3" t="s">
        <v>87</v>
      </c>
      <c r="C30" s="3" t="s">
        <v>1345</v>
      </c>
      <c r="D30" s="6" t="s">
        <v>88</v>
      </c>
      <c r="E30" s="2" t="s">
        <v>912</v>
      </c>
      <c r="F30" s="5" t="s">
        <v>89</v>
      </c>
      <c r="G30" s="12">
        <v>190502221</v>
      </c>
      <c r="H30" s="7" t="s">
        <v>970</v>
      </c>
      <c r="I30" s="3"/>
      <c r="J30" s="41"/>
      <c r="K30" s="42">
        <f t="shared" si="0"/>
        <v>1</v>
      </c>
      <c r="L30" s="43" t="str">
        <f t="shared" si="1"/>
        <v>190502221</v>
      </c>
      <c r="M30" s="44" t="str">
        <f t="shared" si="2"/>
        <v>190502221</v>
      </c>
      <c r="N30" s="45">
        <f t="shared" si="3"/>
        <v>1</v>
      </c>
      <c r="O30" s="45">
        <f t="shared" si="4"/>
        <v>1</v>
      </c>
      <c r="P30" s="45">
        <f t="shared" si="5"/>
        <v>1</v>
      </c>
      <c r="Q30" s="46">
        <f t="shared" si="6"/>
        <v>1</v>
      </c>
      <c r="R30" s="47" t="str">
        <f t="shared" si="7"/>
        <v>093 262 122</v>
      </c>
      <c r="S30" s="43" t="str">
        <f t="shared" si="8"/>
        <v>093262122</v>
      </c>
      <c r="T30" s="45" t="e">
        <f t="shared" si="9"/>
        <v>#VALUE!</v>
      </c>
      <c r="U30" s="43" t="str">
        <f t="shared" si="10"/>
        <v>093262122</v>
      </c>
      <c r="V30" s="48" t="str">
        <f t="shared" si="11"/>
        <v>093262122</v>
      </c>
      <c r="W30" s="45">
        <f t="shared" si="12"/>
        <v>1</v>
      </c>
      <c r="X30" s="49">
        <f t="shared" si="13"/>
        <v>1</v>
      </c>
      <c r="Y30" s="45">
        <f t="shared" si="14"/>
        <v>1</v>
      </c>
      <c r="Z30" s="46">
        <f t="shared" si="15"/>
        <v>1</v>
      </c>
      <c r="AA30" s="46">
        <f t="shared" si="16"/>
        <v>1</v>
      </c>
    </row>
    <row r="31" spans="1:27" ht="45.75" hidden="1" customHeight="1" x14ac:dyDescent="0.95">
      <c r="A31" s="3">
        <v>29</v>
      </c>
      <c r="B31" s="3" t="s">
        <v>90</v>
      </c>
      <c r="C31" s="3" t="s">
        <v>1345</v>
      </c>
      <c r="D31" s="6" t="s">
        <v>91</v>
      </c>
      <c r="E31" s="2" t="s">
        <v>924</v>
      </c>
      <c r="F31" s="5" t="s">
        <v>92</v>
      </c>
      <c r="G31" s="12">
        <v>190502554</v>
      </c>
      <c r="H31" s="7" t="s">
        <v>971</v>
      </c>
      <c r="I31" s="3"/>
      <c r="J31" s="41"/>
      <c r="K31" s="42">
        <f t="shared" si="0"/>
        <v>1</v>
      </c>
      <c r="L31" s="43" t="str">
        <f t="shared" si="1"/>
        <v>190502554</v>
      </c>
      <c r="M31" s="44" t="str">
        <f t="shared" si="2"/>
        <v>190502554</v>
      </c>
      <c r="N31" s="45">
        <f t="shared" si="3"/>
        <v>1</v>
      </c>
      <c r="O31" s="45">
        <f t="shared" si="4"/>
        <v>1</v>
      </c>
      <c r="P31" s="45">
        <f t="shared" si="5"/>
        <v>1</v>
      </c>
      <c r="Q31" s="46">
        <f t="shared" si="6"/>
        <v>1</v>
      </c>
      <c r="R31" s="47" t="str">
        <f t="shared" si="7"/>
        <v>097 926 5795</v>
      </c>
      <c r="S31" s="43" t="str">
        <f t="shared" si="8"/>
        <v>0979265795</v>
      </c>
      <c r="T31" s="45" t="e">
        <f t="shared" si="9"/>
        <v>#VALUE!</v>
      </c>
      <c r="U31" s="43" t="str">
        <f t="shared" si="10"/>
        <v>0979265795</v>
      </c>
      <c r="V31" s="48" t="str">
        <f t="shared" si="11"/>
        <v>0979265795</v>
      </c>
      <c r="W31" s="45">
        <f t="shared" si="12"/>
        <v>1</v>
      </c>
      <c r="X31" s="49">
        <f t="shared" si="13"/>
        <v>1</v>
      </c>
      <c r="Y31" s="45">
        <f t="shared" si="14"/>
        <v>1</v>
      </c>
      <c r="Z31" s="46">
        <f t="shared" si="15"/>
        <v>1</v>
      </c>
      <c r="AA31" s="46">
        <f t="shared" si="16"/>
        <v>1</v>
      </c>
    </row>
    <row r="32" spans="1:27" ht="45.75" hidden="1" customHeight="1" x14ac:dyDescent="0.95">
      <c r="A32" s="3">
        <v>30</v>
      </c>
      <c r="B32" s="3" t="s">
        <v>93</v>
      </c>
      <c r="C32" s="3" t="s">
        <v>1345</v>
      </c>
      <c r="D32" s="6" t="s">
        <v>94</v>
      </c>
      <c r="E32" s="2" t="s">
        <v>916</v>
      </c>
      <c r="F32" s="5" t="s">
        <v>95</v>
      </c>
      <c r="G32" s="12">
        <v>190748489</v>
      </c>
      <c r="H32" s="7" t="s">
        <v>972</v>
      </c>
      <c r="I32" s="3"/>
      <c r="J32" s="41"/>
      <c r="K32" s="42">
        <f t="shared" si="0"/>
        <v>1</v>
      </c>
      <c r="L32" s="43" t="str">
        <f t="shared" si="1"/>
        <v>190748489</v>
      </c>
      <c r="M32" s="44" t="str">
        <f t="shared" si="2"/>
        <v>190748489</v>
      </c>
      <c r="N32" s="45">
        <f t="shared" si="3"/>
        <v>1</v>
      </c>
      <c r="O32" s="45">
        <f t="shared" si="4"/>
        <v>1</v>
      </c>
      <c r="P32" s="45">
        <f t="shared" si="5"/>
        <v>1</v>
      </c>
      <c r="Q32" s="46">
        <f t="shared" si="6"/>
        <v>1</v>
      </c>
      <c r="R32" s="47" t="str">
        <f t="shared" si="7"/>
        <v>069 733 407</v>
      </c>
      <c r="S32" s="43" t="str">
        <f t="shared" si="8"/>
        <v>069733407</v>
      </c>
      <c r="T32" s="45" t="e">
        <f t="shared" si="9"/>
        <v>#VALUE!</v>
      </c>
      <c r="U32" s="43" t="str">
        <f t="shared" si="10"/>
        <v>069733407</v>
      </c>
      <c r="V32" s="48" t="str">
        <f t="shared" si="11"/>
        <v>069733407</v>
      </c>
      <c r="W32" s="45">
        <f t="shared" si="12"/>
        <v>1</v>
      </c>
      <c r="X32" s="49">
        <f t="shared" si="13"/>
        <v>1</v>
      </c>
      <c r="Y32" s="45">
        <f t="shared" si="14"/>
        <v>1</v>
      </c>
      <c r="Z32" s="46">
        <f t="shared" si="15"/>
        <v>1</v>
      </c>
      <c r="AA32" s="46">
        <f t="shared" si="16"/>
        <v>1</v>
      </c>
    </row>
    <row r="33" spans="1:27" ht="45.75" hidden="1" customHeight="1" x14ac:dyDescent="0.95">
      <c r="A33" s="3">
        <v>31</v>
      </c>
      <c r="B33" s="3" t="s">
        <v>96</v>
      </c>
      <c r="C33" s="3" t="s">
        <v>1345</v>
      </c>
      <c r="D33" s="6" t="s">
        <v>97</v>
      </c>
      <c r="E33" s="2" t="s">
        <v>925</v>
      </c>
      <c r="F33" s="5" t="s">
        <v>98</v>
      </c>
      <c r="G33" s="12">
        <v>190411613</v>
      </c>
      <c r="H33" s="7" t="s">
        <v>973</v>
      </c>
      <c r="I33" s="3"/>
      <c r="J33" s="41"/>
      <c r="K33" s="42">
        <f t="shared" si="0"/>
        <v>1</v>
      </c>
      <c r="L33" s="43" t="str">
        <f t="shared" si="1"/>
        <v>190411613</v>
      </c>
      <c r="M33" s="44" t="str">
        <f t="shared" si="2"/>
        <v>190411613</v>
      </c>
      <c r="N33" s="45">
        <f t="shared" si="3"/>
        <v>1</v>
      </c>
      <c r="O33" s="45">
        <f t="shared" si="4"/>
        <v>1</v>
      </c>
      <c r="P33" s="45">
        <f t="shared" si="5"/>
        <v>1</v>
      </c>
      <c r="Q33" s="46">
        <f t="shared" si="6"/>
        <v>1</v>
      </c>
      <c r="R33" s="47" t="str">
        <f t="shared" si="7"/>
        <v>096 676 0318</v>
      </c>
      <c r="S33" s="43" t="str">
        <f t="shared" si="8"/>
        <v>0966760318</v>
      </c>
      <c r="T33" s="45" t="e">
        <f t="shared" si="9"/>
        <v>#VALUE!</v>
      </c>
      <c r="U33" s="43" t="str">
        <f t="shared" si="10"/>
        <v>0966760318</v>
      </c>
      <c r="V33" s="48" t="str">
        <f t="shared" si="11"/>
        <v>0966760318</v>
      </c>
      <c r="W33" s="45">
        <f t="shared" si="12"/>
        <v>1</v>
      </c>
      <c r="X33" s="49">
        <f t="shared" si="13"/>
        <v>1</v>
      </c>
      <c r="Y33" s="45">
        <f t="shared" si="14"/>
        <v>1</v>
      </c>
      <c r="Z33" s="46">
        <f t="shared" si="15"/>
        <v>1</v>
      </c>
      <c r="AA33" s="46">
        <f t="shared" si="16"/>
        <v>1</v>
      </c>
    </row>
    <row r="34" spans="1:27" ht="45.75" hidden="1" customHeight="1" x14ac:dyDescent="0.95">
      <c r="A34" s="3">
        <v>32</v>
      </c>
      <c r="B34" s="3" t="s">
        <v>99</v>
      </c>
      <c r="C34" s="3" t="s">
        <v>1345</v>
      </c>
      <c r="D34" s="6" t="s">
        <v>100</v>
      </c>
      <c r="E34" s="2" t="s">
        <v>923</v>
      </c>
      <c r="F34" s="5" t="s">
        <v>101</v>
      </c>
      <c r="G34" s="12">
        <v>190029876</v>
      </c>
      <c r="H34" s="7" t="s">
        <v>974</v>
      </c>
      <c r="I34" s="3"/>
      <c r="J34" s="41"/>
      <c r="K34" s="42">
        <f t="shared" si="0"/>
        <v>1</v>
      </c>
      <c r="L34" s="43" t="str">
        <f t="shared" si="1"/>
        <v>190029876</v>
      </c>
      <c r="M34" s="44" t="str">
        <f t="shared" si="2"/>
        <v>190029876</v>
      </c>
      <c r="N34" s="45">
        <f t="shared" si="3"/>
        <v>1</v>
      </c>
      <c r="O34" s="45">
        <f t="shared" si="4"/>
        <v>1</v>
      </c>
      <c r="P34" s="45">
        <f t="shared" si="5"/>
        <v>1</v>
      </c>
      <c r="Q34" s="46">
        <f t="shared" si="6"/>
        <v>1</v>
      </c>
      <c r="R34" s="47" t="str">
        <f t="shared" si="7"/>
        <v>097 402 2407</v>
      </c>
      <c r="S34" s="43" t="str">
        <f t="shared" si="8"/>
        <v>0974022407</v>
      </c>
      <c r="T34" s="45" t="e">
        <f t="shared" si="9"/>
        <v>#VALUE!</v>
      </c>
      <c r="U34" s="43" t="str">
        <f t="shared" si="10"/>
        <v>0974022407</v>
      </c>
      <c r="V34" s="48" t="str">
        <f t="shared" si="11"/>
        <v>0974022407</v>
      </c>
      <c r="W34" s="45">
        <f t="shared" si="12"/>
        <v>1</v>
      </c>
      <c r="X34" s="49">
        <f t="shared" si="13"/>
        <v>1</v>
      </c>
      <c r="Y34" s="45">
        <f t="shared" si="14"/>
        <v>1</v>
      </c>
      <c r="Z34" s="46">
        <f t="shared" si="15"/>
        <v>1</v>
      </c>
      <c r="AA34" s="46">
        <f t="shared" si="16"/>
        <v>1</v>
      </c>
    </row>
    <row r="35" spans="1:27" ht="45.75" hidden="1" customHeight="1" x14ac:dyDescent="0.95">
      <c r="A35" s="3">
        <v>33</v>
      </c>
      <c r="B35" s="3" t="s">
        <v>102</v>
      </c>
      <c r="C35" s="3" t="s">
        <v>1345</v>
      </c>
      <c r="D35" s="6" t="s">
        <v>103</v>
      </c>
      <c r="E35" s="2" t="s">
        <v>916</v>
      </c>
      <c r="F35" s="5" t="s">
        <v>104</v>
      </c>
      <c r="G35" s="12">
        <v>190618244</v>
      </c>
      <c r="H35" s="7" t="s">
        <v>975</v>
      </c>
      <c r="I35" s="3"/>
      <c r="J35" s="41"/>
      <c r="K35" s="42">
        <f t="shared" si="0"/>
        <v>1</v>
      </c>
      <c r="L35" s="43" t="str">
        <f t="shared" si="1"/>
        <v>190618244</v>
      </c>
      <c r="M35" s="44" t="str">
        <f t="shared" si="2"/>
        <v>190618244</v>
      </c>
      <c r="N35" s="45">
        <f t="shared" si="3"/>
        <v>1</v>
      </c>
      <c r="O35" s="45">
        <f t="shared" si="4"/>
        <v>1</v>
      </c>
      <c r="P35" s="45">
        <f t="shared" si="5"/>
        <v>1</v>
      </c>
      <c r="Q35" s="46">
        <f t="shared" si="6"/>
        <v>1</v>
      </c>
      <c r="R35" s="47" t="str">
        <f t="shared" si="7"/>
        <v>096 685 5476</v>
      </c>
      <c r="S35" s="43" t="str">
        <f t="shared" si="8"/>
        <v>0966855476</v>
      </c>
      <c r="T35" s="45" t="e">
        <f t="shared" si="9"/>
        <v>#VALUE!</v>
      </c>
      <c r="U35" s="43" t="str">
        <f t="shared" si="10"/>
        <v>0966855476</v>
      </c>
      <c r="V35" s="48" t="str">
        <f t="shared" si="11"/>
        <v>0966855476</v>
      </c>
      <c r="W35" s="45">
        <f t="shared" si="12"/>
        <v>1</v>
      </c>
      <c r="X35" s="49">
        <f t="shared" si="13"/>
        <v>1</v>
      </c>
      <c r="Y35" s="45">
        <f t="shared" si="14"/>
        <v>1</v>
      </c>
      <c r="Z35" s="46">
        <f t="shared" si="15"/>
        <v>1</v>
      </c>
      <c r="AA35" s="46">
        <f t="shared" si="16"/>
        <v>1</v>
      </c>
    </row>
    <row r="36" spans="1:27" ht="45.75" hidden="1" customHeight="1" x14ac:dyDescent="0.95">
      <c r="A36" s="3">
        <v>34</v>
      </c>
      <c r="B36" s="3" t="s">
        <v>105</v>
      </c>
      <c r="C36" s="3" t="s">
        <v>1345</v>
      </c>
      <c r="D36" s="6" t="s">
        <v>106</v>
      </c>
      <c r="E36" s="2" t="s">
        <v>920</v>
      </c>
      <c r="F36" s="5" t="s">
        <v>107</v>
      </c>
      <c r="G36" s="12">
        <v>190821340</v>
      </c>
      <c r="H36" s="7" t="s">
        <v>976</v>
      </c>
      <c r="I36" s="3"/>
      <c r="J36" s="41"/>
      <c r="K36" s="42">
        <f t="shared" si="0"/>
        <v>1</v>
      </c>
      <c r="L36" s="43" t="str">
        <f t="shared" si="1"/>
        <v>190821340</v>
      </c>
      <c r="M36" s="44" t="str">
        <f t="shared" si="2"/>
        <v>190821340</v>
      </c>
      <c r="N36" s="45">
        <f t="shared" si="3"/>
        <v>1</v>
      </c>
      <c r="O36" s="45">
        <f t="shared" si="4"/>
        <v>1</v>
      </c>
      <c r="P36" s="45">
        <f t="shared" si="5"/>
        <v>1</v>
      </c>
      <c r="Q36" s="46">
        <f t="shared" si="6"/>
        <v>1</v>
      </c>
      <c r="R36" s="47" t="str">
        <f t="shared" si="7"/>
        <v>086 979 724</v>
      </c>
      <c r="S36" s="43" t="str">
        <f t="shared" si="8"/>
        <v>086979724</v>
      </c>
      <c r="T36" s="45" t="e">
        <f t="shared" si="9"/>
        <v>#VALUE!</v>
      </c>
      <c r="U36" s="43" t="str">
        <f t="shared" si="10"/>
        <v>086979724</v>
      </c>
      <c r="V36" s="48" t="str">
        <f t="shared" si="11"/>
        <v>086979724</v>
      </c>
      <c r="W36" s="45">
        <f t="shared" si="12"/>
        <v>1</v>
      </c>
      <c r="X36" s="49">
        <f t="shared" si="13"/>
        <v>1</v>
      </c>
      <c r="Y36" s="45">
        <f t="shared" si="14"/>
        <v>1</v>
      </c>
      <c r="Z36" s="46">
        <f t="shared" si="15"/>
        <v>1</v>
      </c>
      <c r="AA36" s="46">
        <f t="shared" si="16"/>
        <v>1</v>
      </c>
    </row>
    <row r="37" spans="1:27" ht="45.75" hidden="1" customHeight="1" x14ac:dyDescent="0.95">
      <c r="A37" s="3">
        <v>35</v>
      </c>
      <c r="B37" s="3" t="s">
        <v>108</v>
      </c>
      <c r="C37" s="3" t="s">
        <v>1345</v>
      </c>
      <c r="D37" s="6" t="s">
        <v>109</v>
      </c>
      <c r="E37" s="2" t="s">
        <v>914</v>
      </c>
      <c r="F37" s="5" t="s">
        <v>110</v>
      </c>
      <c r="G37" s="12">
        <v>190670200</v>
      </c>
      <c r="H37" s="7" t="s">
        <v>977</v>
      </c>
      <c r="I37" s="3"/>
      <c r="J37" s="41"/>
      <c r="K37" s="42">
        <f t="shared" si="0"/>
        <v>1</v>
      </c>
      <c r="L37" s="43" t="str">
        <f t="shared" si="1"/>
        <v>190670200</v>
      </c>
      <c r="M37" s="44" t="str">
        <f t="shared" si="2"/>
        <v>190670200</v>
      </c>
      <c r="N37" s="45">
        <f t="shared" si="3"/>
        <v>1</v>
      </c>
      <c r="O37" s="45">
        <f t="shared" si="4"/>
        <v>1</v>
      </c>
      <c r="P37" s="45">
        <f t="shared" si="5"/>
        <v>1</v>
      </c>
      <c r="Q37" s="46">
        <f t="shared" si="6"/>
        <v>1</v>
      </c>
      <c r="R37" s="47" t="str">
        <f t="shared" si="7"/>
        <v>010 306 116</v>
      </c>
      <c r="S37" s="43" t="str">
        <f t="shared" si="8"/>
        <v>010306116</v>
      </c>
      <c r="T37" s="45" t="e">
        <f t="shared" si="9"/>
        <v>#VALUE!</v>
      </c>
      <c r="U37" s="43" t="str">
        <f t="shared" si="10"/>
        <v>010306116</v>
      </c>
      <c r="V37" s="48" t="str">
        <f t="shared" si="11"/>
        <v>010306116</v>
      </c>
      <c r="W37" s="45">
        <f t="shared" si="12"/>
        <v>1</v>
      </c>
      <c r="X37" s="49">
        <f t="shared" si="13"/>
        <v>1</v>
      </c>
      <c r="Y37" s="45">
        <f t="shared" si="14"/>
        <v>1</v>
      </c>
      <c r="Z37" s="46">
        <f t="shared" si="15"/>
        <v>1</v>
      </c>
      <c r="AA37" s="46">
        <f t="shared" si="16"/>
        <v>1</v>
      </c>
    </row>
    <row r="38" spans="1:27" ht="45.75" hidden="1" customHeight="1" x14ac:dyDescent="0.95">
      <c r="A38" s="3">
        <v>36</v>
      </c>
      <c r="B38" s="3" t="s">
        <v>111</v>
      </c>
      <c r="C38" s="3" t="s">
        <v>1347</v>
      </c>
      <c r="D38" s="6" t="s">
        <v>112</v>
      </c>
      <c r="E38" s="2" t="s">
        <v>926</v>
      </c>
      <c r="F38" s="5" t="s">
        <v>113</v>
      </c>
      <c r="G38" s="12">
        <v>170715011</v>
      </c>
      <c r="H38" s="7" t="s">
        <v>978</v>
      </c>
      <c r="I38" s="3"/>
      <c r="J38" s="41"/>
      <c r="K38" s="42">
        <f t="shared" si="0"/>
        <v>1</v>
      </c>
      <c r="L38" s="43" t="str">
        <f t="shared" si="1"/>
        <v>170715011</v>
      </c>
      <c r="M38" s="44" t="str">
        <f t="shared" si="2"/>
        <v>170715011</v>
      </c>
      <c r="N38" s="45">
        <f t="shared" si="3"/>
        <v>1</v>
      </c>
      <c r="O38" s="45">
        <f t="shared" si="4"/>
        <v>1</v>
      </c>
      <c r="P38" s="45">
        <f t="shared" si="5"/>
        <v>1</v>
      </c>
      <c r="Q38" s="46">
        <f t="shared" si="6"/>
        <v>1</v>
      </c>
      <c r="R38" s="47" t="str">
        <f t="shared" si="7"/>
        <v>097 760 9876</v>
      </c>
      <c r="S38" s="43" t="str">
        <f t="shared" si="8"/>
        <v>0977609876</v>
      </c>
      <c r="T38" s="45" t="e">
        <f t="shared" si="9"/>
        <v>#VALUE!</v>
      </c>
      <c r="U38" s="43" t="str">
        <f t="shared" si="10"/>
        <v>0977609876</v>
      </c>
      <c r="V38" s="48" t="str">
        <f t="shared" si="11"/>
        <v>0977609876</v>
      </c>
      <c r="W38" s="45">
        <f t="shared" si="12"/>
        <v>1</v>
      </c>
      <c r="X38" s="49">
        <f t="shared" si="13"/>
        <v>1</v>
      </c>
      <c r="Y38" s="45">
        <f t="shared" si="14"/>
        <v>1</v>
      </c>
      <c r="Z38" s="46">
        <f t="shared" si="15"/>
        <v>1</v>
      </c>
      <c r="AA38" s="46">
        <f t="shared" si="16"/>
        <v>1</v>
      </c>
    </row>
    <row r="39" spans="1:27" ht="45.75" hidden="1" customHeight="1" x14ac:dyDescent="0.95">
      <c r="A39" s="3">
        <v>37</v>
      </c>
      <c r="B39" s="3" t="s">
        <v>114</v>
      </c>
      <c r="C39" s="3" t="s">
        <v>1345</v>
      </c>
      <c r="D39" s="6" t="s">
        <v>115</v>
      </c>
      <c r="E39" s="2" t="s">
        <v>918</v>
      </c>
      <c r="F39" s="5" t="s">
        <v>116</v>
      </c>
      <c r="G39" s="12">
        <v>190776736</v>
      </c>
      <c r="H39" s="7" t="s">
        <v>979</v>
      </c>
      <c r="I39" s="3"/>
      <c r="J39" s="41"/>
      <c r="K39" s="42">
        <f t="shared" si="0"/>
        <v>1</v>
      </c>
      <c r="L39" s="43" t="str">
        <f t="shared" si="1"/>
        <v>190776736</v>
      </c>
      <c r="M39" s="44" t="str">
        <f t="shared" si="2"/>
        <v>190776736</v>
      </c>
      <c r="N39" s="45">
        <f t="shared" si="3"/>
        <v>1</v>
      </c>
      <c r="O39" s="45">
        <f t="shared" si="4"/>
        <v>1</v>
      </c>
      <c r="P39" s="45">
        <f t="shared" si="5"/>
        <v>1</v>
      </c>
      <c r="Q39" s="46">
        <f t="shared" si="6"/>
        <v>1</v>
      </c>
      <c r="R39" s="47" t="str">
        <f t="shared" si="7"/>
        <v>096 403 1414</v>
      </c>
      <c r="S39" s="43" t="str">
        <f t="shared" si="8"/>
        <v>0964031414</v>
      </c>
      <c r="T39" s="45" t="e">
        <f t="shared" si="9"/>
        <v>#VALUE!</v>
      </c>
      <c r="U39" s="43" t="str">
        <f t="shared" si="10"/>
        <v>0964031414</v>
      </c>
      <c r="V39" s="48" t="str">
        <f t="shared" si="11"/>
        <v>0964031414</v>
      </c>
      <c r="W39" s="45">
        <f t="shared" si="12"/>
        <v>1</v>
      </c>
      <c r="X39" s="49">
        <f t="shared" si="13"/>
        <v>1</v>
      </c>
      <c r="Y39" s="45">
        <f t="shared" si="14"/>
        <v>1</v>
      </c>
      <c r="Z39" s="46">
        <f t="shared" si="15"/>
        <v>1</v>
      </c>
      <c r="AA39" s="46">
        <f t="shared" si="16"/>
        <v>1</v>
      </c>
    </row>
    <row r="40" spans="1:27" ht="45.75" hidden="1" customHeight="1" x14ac:dyDescent="0.95">
      <c r="A40" s="3">
        <v>38</v>
      </c>
      <c r="B40" s="3" t="s">
        <v>117</v>
      </c>
      <c r="C40" s="3" t="s">
        <v>1345</v>
      </c>
      <c r="D40" s="6" t="s">
        <v>118</v>
      </c>
      <c r="E40" s="2" t="s">
        <v>927</v>
      </c>
      <c r="F40" s="5" t="s">
        <v>119</v>
      </c>
      <c r="G40" s="12">
        <v>190590507</v>
      </c>
      <c r="H40" s="7" t="s">
        <v>980</v>
      </c>
      <c r="I40" s="3"/>
      <c r="J40" s="41"/>
      <c r="K40" s="42">
        <f t="shared" si="0"/>
        <v>1</v>
      </c>
      <c r="L40" s="43" t="str">
        <f t="shared" si="1"/>
        <v>190590507</v>
      </c>
      <c r="M40" s="44" t="str">
        <f t="shared" si="2"/>
        <v>190590507</v>
      </c>
      <c r="N40" s="45">
        <f t="shared" si="3"/>
        <v>1</v>
      </c>
      <c r="O40" s="45">
        <f t="shared" si="4"/>
        <v>1</v>
      </c>
      <c r="P40" s="45">
        <f t="shared" si="5"/>
        <v>1</v>
      </c>
      <c r="Q40" s="46">
        <f t="shared" si="6"/>
        <v>1</v>
      </c>
      <c r="R40" s="47" t="str">
        <f t="shared" si="7"/>
        <v>097 392 0224</v>
      </c>
      <c r="S40" s="43" t="str">
        <f t="shared" si="8"/>
        <v>0973920224</v>
      </c>
      <c r="T40" s="45" t="e">
        <f t="shared" si="9"/>
        <v>#VALUE!</v>
      </c>
      <c r="U40" s="43" t="str">
        <f t="shared" si="10"/>
        <v>0973920224</v>
      </c>
      <c r="V40" s="48" t="str">
        <f t="shared" si="11"/>
        <v>0973920224</v>
      </c>
      <c r="W40" s="45">
        <f t="shared" si="12"/>
        <v>1</v>
      </c>
      <c r="X40" s="49">
        <f t="shared" si="13"/>
        <v>1</v>
      </c>
      <c r="Y40" s="45">
        <f t="shared" si="14"/>
        <v>1</v>
      </c>
      <c r="Z40" s="46">
        <f t="shared" si="15"/>
        <v>1</v>
      </c>
      <c r="AA40" s="46">
        <f t="shared" si="16"/>
        <v>1</v>
      </c>
    </row>
    <row r="41" spans="1:27" ht="45.75" hidden="1" customHeight="1" x14ac:dyDescent="0.95">
      <c r="A41" s="3">
        <v>39</v>
      </c>
      <c r="B41" s="3" t="s">
        <v>120</v>
      </c>
      <c r="C41" s="3" t="s">
        <v>1347</v>
      </c>
      <c r="D41" s="6" t="s">
        <v>121</v>
      </c>
      <c r="E41" s="2" t="s">
        <v>928</v>
      </c>
      <c r="F41" s="5" t="s">
        <v>122</v>
      </c>
      <c r="G41" s="12">
        <v>190670224</v>
      </c>
      <c r="H41" s="7" t="s">
        <v>981</v>
      </c>
      <c r="I41" s="3"/>
      <c r="J41" s="41"/>
      <c r="K41" s="42">
        <f t="shared" si="0"/>
        <v>1</v>
      </c>
      <c r="L41" s="43" t="str">
        <f t="shared" si="1"/>
        <v>190670224</v>
      </c>
      <c r="M41" s="44" t="str">
        <f t="shared" si="2"/>
        <v>190670224</v>
      </c>
      <c r="N41" s="45">
        <f t="shared" si="3"/>
        <v>1</v>
      </c>
      <c r="O41" s="45">
        <f t="shared" si="4"/>
        <v>1</v>
      </c>
      <c r="P41" s="45">
        <f t="shared" si="5"/>
        <v>1</v>
      </c>
      <c r="Q41" s="46">
        <f t="shared" si="6"/>
        <v>1</v>
      </c>
      <c r="R41" s="47" t="str">
        <f t="shared" si="7"/>
        <v>096 823 5184</v>
      </c>
      <c r="S41" s="43" t="str">
        <f t="shared" si="8"/>
        <v>0968235184</v>
      </c>
      <c r="T41" s="45" t="e">
        <f t="shared" si="9"/>
        <v>#VALUE!</v>
      </c>
      <c r="U41" s="43" t="str">
        <f t="shared" si="10"/>
        <v>0968235184</v>
      </c>
      <c r="V41" s="48" t="str">
        <f t="shared" si="11"/>
        <v>0968235184</v>
      </c>
      <c r="W41" s="45">
        <f t="shared" si="12"/>
        <v>1</v>
      </c>
      <c r="X41" s="49">
        <f t="shared" si="13"/>
        <v>1</v>
      </c>
      <c r="Y41" s="45">
        <f t="shared" si="14"/>
        <v>1</v>
      </c>
      <c r="Z41" s="46">
        <f t="shared" si="15"/>
        <v>1</v>
      </c>
      <c r="AA41" s="46">
        <f t="shared" si="16"/>
        <v>1</v>
      </c>
    </row>
    <row r="42" spans="1:27" ht="45.75" hidden="1" customHeight="1" x14ac:dyDescent="0.95">
      <c r="A42" s="3">
        <v>40</v>
      </c>
      <c r="B42" s="3" t="s">
        <v>123</v>
      </c>
      <c r="C42" s="3" t="s">
        <v>1345</v>
      </c>
      <c r="D42" s="6" t="s">
        <v>124</v>
      </c>
      <c r="E42" s="2" t="s">
        <v>923</v>
      </c>
      <c r="F42" s="5" t="s">
        <v>125</v>
      </c>
      <c r="G42" s="12">
        <v>190464969</v>
      </c>
      <c r="H42" s="7" t="s">
        <v>982</v>
      </c>
      <c r="I42" s="3"/>
      <c r="J42" s="41"/>
      <c r="K42" s="42">
        <f t="shared" si="0"/>
        <v>1</v>
      </c>
      <c r="L42" s="43" t="str">
        <f t="shared" si="1"/>
        <v>190464969</v>
      </c>
      <c r="M42" s="44" t="str">
        <f t="shared" si="2"/>
        <v>190464969</v>
      </c>
      <c r="N42" s="45">
        <f t="shared" si="3"/>
        <v>1</v>
      </c>
      <c r="O42" s="45">
        <f t="shared" si="4"/>
        <v>1</v>
      </c>
      <c r="P42" s="45">
        <f t="shared" si="5"/>
        <v>1</v>
      </c>
      <c r="Q42" s="46">
        <f t="shared" si="6"/>
        <v>1</v>
      </c>
      <c r="R42" s="47" t="str">
        <f t="shared" si="7"/>
        <v>087 673 192</v>
      </c>
      <c r="S42" s="43" t="str">
        <f t="shared" si="8"/>
        <v>087673192</v>
      </c>
      <c r="T42" s="45" t="e">
        <f t="shared" si="9"/>
        <v>#VALUE!</v>
      </c>
      <c r="U42" s="43" t="str">
        <f t="shared" si="10"/>
        <v>087673192</v>
      </c>
      <c r="V42" s="48" t="str">
        <f t="shared" si="11"/>
        <v>087673192</v>
      </c>
      <c r="W42" s="45">
        <f t="shared" si="12"/>
        <v>1</v>
      </c>
      <c r="X42" s="49">
        <f t="shared" si="13"/>
        <v>1</v>
      </c>
      <c r="Y42" s="45">
        <f t="shared" si="14"/>
        <v>1</v>
      </c>
      <c r="Z42" s="46">
        <f t="shared" si="15"/>
        <v>1</v>
      </c>
      <c r="AA42" s="46">
        <f t="shared" si="16"/>
        <v>1</v>
      </c>
    </row>
    <row r="43" spans="1:27" ht="45.75" hidden="1" customHeight="1" x14ac:dyDescent="0.95">
      <c r="A43" s="3">
        <v>41</v>
      </c>
      <c r="B43" s="3" t="s">
        <v>126</v>
      </c>
      <c r="C43" s="3" t="s">
        <v>1347</v>
      </c>
      <c r="D43" s="6" t="s">
        <v>127</v>
      </c>
      <c r="E43" s="2" t="s">
        <v>912</v>
      </c>
      <c r="F43" s="5" t="s">
        <v>128</v>
      </c>
      <c r="G43" s="12">
        <v>190869689</v>
      </c>
      <c r="H43" s="7" t="s">
        <v>983</v>
      </c>
      <c r="I43" s="3"/>
      <c r="J43" s="41"/>
      <c r="K43" s="42">
        <f t="shared" si="0"/>
        <v>1</v>
      </c>
      <c r="L43" s="43" t="str">
        <f t="shared" si="1"/>
        <v>190869689</v>
      </c>
      <c r="M43" s="44" t="str">
        <f t="shared" si="2"/>
        <v>190869689</v>
      </c>
      <c r="N43" s="45">
        <f t="shared" si="3"/>
        <v>1</v>
      </c>
      <c r="O43" s="45">
        <f t="shared" si="4"/>
        <v>1</v>
      </c>
      <c r="P43" s="45">
        <f t="shared" si="5"/>
        <v>1</v>
      </c>
      <c r="Q43" s="46">
        <f t="shared" si="6"/>
        <v>1</v>
      </c>
      <c r="R43" s="47" t="str">
        <f t="shared" si="7"/>
        <v>096 220 0547</v>
      </c>
      <c r="S43" s="43" t="str">
        <f t="shared" si="8"/>
        <v>0962200547</v>
      </c>
      <c r="T43" s="45" t="e">
        <f t="shared" si="9"/>
        <v>#VALUE!</v>
      </c>
      <c r="U43" s="43" t="str">
        <f t="shared" si="10"/>
        <v>0962200547</v>
      </c>
      <c r="V43" s="48" t="str">
        <f t="shared" si="11"/>
        <v>0962200547</v>
      </c>
      <c r="W43" s="45">
        <f t="shared" si="12"/>
        <v>1</v>
      </c>
      <c r="X43" s="49">
        <f t="shared" si="13"/>
        <v>1</v>
      </c>
      <c r="Y43" s="45">
        <f t="shared" si="14"/>
        <v>1</v>
      </c>
      <c r="Z43" s="46">
        <f t="shared" si="15"/>
        <v>1</v>
      </c>
      <c r="AA43" s="46">
        <f t="shared" si="16"/>
        <v>1</v>
      </c>
    </row>
    <row r="44" spans="1:27" ht="45.75" hidden="1" customHeight="1" x14ac:dyDescent="0.95">
      <c r="A44" s="3">
        <v>42</v>
      </c>
      <c r="B44" s="3" t="s">
        <v>129</v>
      </c>
      <c r="C44" s="3" t="s">
        <v>1347</v>
      </c>
      <c r="D44" s="6" t="s">
        <v>130</v>
      </c>
      <c r="E44" s="2" t="s">
        <v>924</v>
      </c>
      <c r="F44" s="5" t="s">
        <v>131</v>
      </c>
      <c r="G44" s="12">
        <v>190704858</v>
      </c>
      <c r="H44" s="7" t="s">
        <v>984</v>
      </c>
      <c r="I44" s="3"/>
      <c r="J44" s="41"/>
      <c r="K44" s="42">
        <f t="shared" si="0"/>
        <v>1</v>
      </c>
      <c r="L44" s="43" t="str">
        <f t="shared" si="1"/>
        <v>190704858</v>
      </c>
      <c r="M44" s="44" t="str">
        <f t="shared" si="2"/>
        <v>190704858</v>
      </c>
      <c r="N44" s="45">
        <f t="shared" si="3"/>
        <v>1</v>
      </c>
      <c r="O44" s="45">
        <f t="shared" si="4"/>
        <v>1</v>
      </c>
      <c r="P44" s="45">
        <f t="shared" si="5"/>
        <v>1</v>
      </c>
      <c r="Q44" s="46">
        <f t="shared" si="6"/>
        <v>1</v>
      </c>
      <c r="R44" s="47" t="str">
        <f t="shared" si="7"/>
        <v>078 907 212</v>
      </c>
      <c r="S44" s="43" t="str">
        <f t="shared" si="8"/>
        <v>078907212</v>
      </c>
      <c r="T44" s="45" t="e">
        <f t="shared" si="9"/>
        <v>#VALUE!</v>
      </c>
      <c r="U44" s="43" t="str">
        <f t="shared" si="10"/>
        <v>078907212</v>
      </c>
      <c r="V44" s="48" t="str">
        <f t="shared" si="11"/>
        <v>078907212</v>
      </c>
      <c r="W44" s="45">
        <f t="shared" si="12"/>
        <v>1</v>
      </c>
      <c r="X44" s="49">
        <f t="shared" si="13"/>
        <v>1</v>
      </c>
      <c r="Y44" s="45">
        <f t="shared" si="14"/>
        <v>1</v>
      </c>
      <c r="Z44" s="46">
        <f t="shared" si="15"/>
        <v>1</v>
      </c>
      <c r="AA44" s="46">
        <f t="shared" si="16"/>
        <v>1</v>
      </c>
    </row>
    <row r="45" spans="1:27" ht="45.75" hidden="1" customHeight="1" x14ac:dyDescent="0.95">
      <c r="A45" s="3">
        <v>43</v>
      </c>
      <c r="B45" s="3" t="s">
        <v>132</v>
      </c>
      <c r="C45" s="3" t="s">
        <v>1345</v>
      </c>
      <c r="D45" s="6" t="s">
        <v>133</v>
      </c>
      <c r="E45" s="2" t="s">
        <v>929</v>
      </c>
      <c r="F45" s="5" t="s">
        <v>134</v>
      </c>
      <c r="G45" s="12">
        <v>190617705</v>
      </c>
      <c r="H45" s="7" t="s">
        <v>985</v>
      </c>
      <c r="I45" s="3"/>
      <c r="J45" s="41"/>
      <c r="K45" s="42">
        <f t="shared" si="0"/>
        <v>1</v>
      </c>
      <c r="L45" s="43" t="str">
        <f t="shared" si="1"/>
        <v>190617705</v>
      </c>
      <c r="M45" s="44" t="str">
        <f t="shared" si="2"/>
        <v>190617705</v>
      </c>
      <c r="N45" s="45">
        <f t="shared" si="3"/>
        <v>1</v>
      </c>
      <c r="O45" s="45">
        <f t="shared" si="4"/>
        <v>1</v>
      </c>
      <c r="P45" s="45">
        <f t="shared" si="5"/>
        <v>1</v>
      </c>
      <c r="Q45" s="46">
        <f t="shared" si="6"/>
        <v>1</v>
      </c>
      <c r="R45" s="47" t="str">
        <f t="shared" si="7"/>
        <v>096 569 6976</v>
      </c>
      <c r="S45" s="43" t="str">
        <f t="shared" si="8"/>
        <v>0965696976</v>
      </c>
      <c r="T45" s="45" t="e">
        <f t="shared" si="9"/>
        <v>#VALUE!</v>
      </c>
      <c r="U45" s="43" t="str">
        <f t="shared" si="10"/>
        <v>0965696976</v>
      </c>
      <c r="V45" s="48" t="str">
        <f t="shared" si="11"/>
        <v>0965696976</v>
      </c>
      <c r="W45" s="45">
        <f t="shared" si="12"/>
        <v>1</v>
      </c>
      <c r="X45" s="49">
        <f t="shared" si="13"/>
        <v>1</v>
      </c>
      <c r="Y45" s="45">
        <f t="shared" si="14"/>
        <v>1</v>
      </c>
      <c r="Z45" s="46">
        <f t="shared" si="15"/>
        <v>1</v>
      </c>
      <c r="AA45" s="46">
        <f t="shared" si="16"/>
        <v>1</v>
      </c>
    </row>
    <row r="46" spans="1:27" ht="45.75" hidden="1" customHeight="1" x14ac:dyDescent="0.95">
      <c r="A46" s="3">
        <v>44</v>
      </c>
      <c r="B46" s="3" t="s">
        <v>135</v>
      </c>
      <c r="C46" s="3" t="s">
        <v>1345</v>
      </c>
      <c r="D46" s="6" t="s">
        <v>136</v>
      </c>
      <c r="E46" s="2" t="s">
        <v>920</v>
      </c>
      <c r="F46" s="5" t="s">
        <v>137</v>
      </c>
      <c r="G46" s="12">
        <v>190283406</v>
      </c>
      <c r="H46" s="7" t="s">
        <v>986</v>
      </c>
      <c r="I46" s="3"/>
      <c r="J46" s="41"/>
      <c r="K46" s="42">
        <f t="shared" si="0"/>
        <v>1</v>
      </c>
      <c r="L46" s="43" t="str">
        <f t="shared" si="1"/>
        <v>190283406</v>
      </c>
      <c r="M46" s="44" t="str">
        <f t="shared" si="2"/>
        <v>190283406</v>
      </c>
      <c r="N46" s="45">
        <f t="shared" si="3"/>
        <v>1</v>
      </c>
      <c r="O46" s="45">
        <f t="shared" si="4"/>
        <v>1</v>
      </c>
      <c r="P46" s="45">
        <f t="shared" si="5"/>
        <v>1</v>
      </c>
      <c r="Q46" s="46">
        <f t="shared" si="6"/>
        <v>1</v>
      </c>
      <c r="R46" s="47" t="str">
        <f t="shared" si="7"/>
        <v>097 716 5676</v>
      </c>
      <c r="S46" s="43" t="str">
        <f t="shared" si="8"/>
        <v>0977165676</v>
      </c>
      <c r="T46" s="45" t="e">
        <f t="shared" si="9"/>
        <v>#VALUE!</v>
      </c>
      <c r="U46" s="43" t="str">
        <f t="shared" si="10"/>
        <v>0977165676</v>
      </c>
      <c r="V46" s="48" t="str">
        <f t="shared" si="11"/>
        <v>0977165676</v>
      </c>
      <c r="W46" s="45">
        <f t="shared" si="12"/>
        <v>1</v>
      </c>
      <c r="X46" s="49">
        <f t="shared" si="13"/>
        <v>1</v>
      </c>
      <c r="Y46" s="45">
        <f t="shared" si="14"/>
        <v>1</v>
      </c>
      <c r="Z46" s="46">
        <f t="shared" si="15"/>
        <v>1</v>
      </c>
      <c r="AA46" s="46">
        <f t="shared" si="16"/>
        <v>1</v>
      </c>
    </row>
    <row r="47" spans="1:27" ht="45.75" hidden="1" customHeight="1" x14ac:dyDescent="0.95">
      <c r="A47" s="3">
        <v>45</v>
      </c>
      <c r="B47" s="3" t="s">
        <v>138</v>
      </c>
      <c r="C47" s="3" t="s">
        <v>1345</v>
      </c>
      <c r="D47" s="6" t="s">
        <v>139</v>
      </c>
      <c r="E47" s="2" t="s">
        <v>913</v>
      </c>
      <c r="F47" s="5" t="s">
        <v>140</v>
      </c>
      <c r="G47" s="12">
        <v>190650552</v>
      </c>
      <c r="H47" s="7" t="s">
        <v>987</v>
      </c>
      <c r="I47" s="3"/>
      <c r="J47" s="41"/>
      <c r="K47" s="42">
        <f t="shared" si="0"/>
        <v>1</v>
      </c>
      <c r="L47" s="43" t="str">
        <f t="shared" si="1"/>
        <v>190650552</v>
      </c>
      <c r="M47" s="44" t="str">
        <f t="shared" si="2"/>
        <v>190650552</v>
      </c>
      <c r="N47" s="45">
        <f t="shared" si="3"/>
        <v>1</v>
      </c>
      <c r="O47" s="45">
        <f t="shared" si="4"/>
        <v>1</v>
      </c>
      <c r="P47" s="45">
        <f t="shared" si="5"/>
        <v>1</v>
      </c>
      <c r="Q47" s="46">
        <f t="shared" si="6"/>
        <v>1</v>
      </c>
      <c r="R47" s="47" t="str">
        <f t="shared" si="7"/>
        <v>069 639 930</v>
      </c>
      <c r="S47" s="43" t="str">
        <f t="shared" si="8"/>
        <v>069639930</v>
      </c>
      <c r="T47" s="45" t="e">
        <f t="shared" si="9"/>
        <v>#VALUE!</v>
      </c>
      <c r="U47" s="43" t="str">
        <f t="shared" si="10"/>
        <v>069639930</v>
      </c>
      <c r="V47" s="48" t="str">
        <f t="shared" si="11"/>
        <v>069639930</v>
      </c>
      <c r="W47" s="45">
        <f t="shared" si="12"/>
        <v>1</v>
      </c>
      <c r="X47" s="49">
        <f t="shared" si="13"/>
        <v>1</v>
      </c>
      <c r="Y47" s="45">
        <f t="shared" si="14"/>
        <v>1</v>
      </c>
      <c r="Z47" s="46">
        <f t="shared" si="15"/>
        <v>1</v>
      </c>
      <c r="AA47" s="46">
        <f t="shared" si="16"/>
        <v>1</v>
      </c>
    </row>
    <row r="48" spans="1:27" ht="45.75" hidden="1" customHeight="1" x14ac:dyDescent="0.95">
      <c r="A48" s="3">
        <v>46</v>
      </c>
      <c r="B48" s="3" t="s">
        <v>141</v>
      </c>
      <c r="C48" s="3" t="s">
        <v>1347</v>
      </c>
      <c r="D48" s="6" t="s">
        <v>142</v>
      </c>
      <c r="E48" s="2" t="s">
        <v>928</v>
      </c>
      <c r="F48" s="5" t="s">
        <v>143</v>
      </c>
      <c r="G48" s="12">
        <v>190434259</v>
      </c>
      <c r="H48" s="7" t="s">
        <v>988</v>
      </c>
      <c r="I48" s="3"/>
      <c r="J48" s="41"/>
      <c r="K48" s="42">
        <f t="shared" si="0"/>
        <v>1</v>
      </c>
      <c r="L48" s="43" t="str">
        <f t="shared" si="1"/>
        <v>190434259</v>
      </c>
      <c r="M48" s="44" t="str">
        <f t="shared" si="2"/>
        <v>190434259</v>
      </c>
      <c r="N48" s="45">
        <f t="shared" si="3"/>
        <v>1</v>
      </c>
      <c r="O48" s="45">
        <f t="shared" si="4"/>
        <v>1</v>
      </c>
      <c r="P48" s="45">
        <f t="shared" si="5"/>
        <v>1</v>
      </c>
      <c r="Q48" s="46">
        <f t="shared" si="6"/>
        <v>1</v>
      </c>
      <c r="R48" s="47" t="str">
        <f t="shared" si="7"/>
        <v>086 245 905</v>
      </c>
      <c r="S48" s="43" t="str">
        <f t="shared" si="8"/>
        <v>086245905</v>
      </c>
      <c r="T48" s="45" t="e">
        <f t="shared" si="9"/>
        <v>#VALUE!</v>
      </c>
      <c r="U48" s="43" t="str">
        <f t="shared" si="10"/>
        <v>086245905</v>
      </c>
      <c r="V48" s="48" t="str">
        <f t="shared" si="11"/>
        <v>086245905</v>
      </c>
      <c r="W48" s="45">
        <f t="shared" si="12"/>
        <v>1</v>
      </c>
      <c r="X48" s="49">
        <f t="shared" si="13"/>
        <v>1</v>
      </c>
      <c r="Y48" s="45">
        <f t="shared" si="14"/>
        <v>1</v>
      </c>
      <c r="Z48" s="46">
        <f t="shared" si="15"/>
        <v>1</v>
      </c>
      <c r="AA48" s="46">
        <f t="shared" si="16"/>
        <v>1</v>
      </c>
    </row>
    <row r="49" spans="1:27" ht="45.75" hidden="1" customHeight="1" x14ac:dyDescent="0.95">
      <c r="A49" s="3">
        <v>47</v>
      </c>
      <c r="B49" s="3" t="s">
        <v>144</v>
      </c>
      <c r="C49" s="3" t="s">
        <v>1345</v>
      </c>
      <c r="D49" s="6" t="s">
        <v>145</v>
      </c>
      <c r="E49" s="2" t="s">
        <v>919</v>
      </c>
      <c r="F49" s="5" t="s">
        <v>146</v>
      </c>
      <c r="G49" s="12">
        <v>190616401</v>
      </c>
      <c r="H49" s="7" t="s">
        <v>989</v>
      </c>
      <c r="I49" s="3"/>
      <c r="J49" s="41"/>
      <c r="K49" s="42">
        <f t="shared" si="0"/>
        <v>1</v>
      </c>
      <c r="L49" s="43" t="str">
        <f t="shared" si="1"/>
        <v>190616401</v>
      </c>
      <c r="M49" s="44" t="str">
        <f t="shared" si="2"/>
        <v>190616401</v>
      </c>
      <c r="N49" s="45">
        <f t="shared" si="3"/>
        <v>1</v>
      </c>
      <c r="O49" s="45">
        <f t="shared" si="4"/>
        <v>1</v>
      </c>
      <c r="P49" s="45">
        <f t="shared" si="5"/>
        <v>1</v>
      </c>
      <c r="Q49" s="46">
        <f t="shared" si="6"/>
        <v>1</v>
      </c>
      <c r="R49" s="47" t="str">
        <f t="shared" si="7"/>
        <v>078 517 104</v>
      </c>
      <c r="S49" s="43" t="str">
        <f t="shared" si="8"/>
        <v>078517104</v>
      </c>
      <c r="T49" s="45" t="e">
        <f t="shared" si="9"/>
        <v>#VALUE!</v>
      </c>
      <c r="U49" s="43" t="str">
        <f t="shared" si="10"/>
        <v>078517104</v>
      </c>
      <c r="V49" s="48" t="str">
        <f t="shared" si="11"/>
        <v>078517104</v>
      </c>
      <c r="W49" s="45">
        <f t="shared" si="12"/>
        <v>1</v>
      </c>
      <c r="X49" s="49">
        <f t="shared" si="13"/>
        <v>1</v>
      </c>
      <c r="Y49" s="45">
        <f t="shared" si="14"/>
        <v>1</v>
      </c>
      <c r="Z49" s="46">
        <f t="shared" si="15"/>
        <v>1</v>
      </c>
      <c r="AA49" s="46">
        <f t="shared" si="16"/>
        <v>1</v>
      </c>
    </row>
    <row r="50" spans="1:27" ht="45.75" hidden="1" customHeight="1" x14ac:dyDescent="0.95">
      <c r="A50" s="3">
        <v>48</v>
      </c>
      <c r="B50" s="3" t="s">
        <v>147</v>
      </c>
      <c r="C50" s="3" t="s">
        <v>1347</v>
      </c>
      <c r="D50" s="6" t="s">
        <v>148</v>
      </c>
      <c r="E50" s="2" t="s">
        <v>917</v>
      </c>
      <c r="F50" s="5" t="s">
        <v>149</v>
      </c>
      <c r="G50" s="12">
        <v>190588479</v>
      </c>
      <c r="H50" s="7" t="s">
        <v>990</v>
      </c>
      <c r="I50" s="3"/>
      <c r="J50" s="41"/>
      <c r="K50" s="42">
        <f t="shared" si="0"/>
        <v>1</v>
      </c>
      <c r="L50" s="43" t="str">
        <f t="shared" si="1"/>
        <v>190588479</v>
      </c>
      <c r="M50" s="44" t="str">
        <f t="shared" si="2"/>
        <v>190588479</v>
      </c>
      <c r="N50" s="45">
        <f t="shared" si="3"/>
        <v>1</v>
      </c>
      <c r="O50" s="45">
        <f t="shared" si="4"/>
        <v>1</v>
      </c>
      <c r="P50" s="45">
        <f t="shared" si="5"/>
        <v>1</v>
      </c>
      <c r="Q50" s="46">
        <f t="shared" si="6"/>
        <v>1</v>
      </c>
      <c r="R50" s="47" t="str">
        <f t="shared" si="7"/>
        <v>096 809 0604</v>
      </c>
      <c r="S50" s="43" t="str">
        <f t="shared" si="8"/>
        <v>0968090604</v>
      </c>
      <c r="T50" s="45" t="e">
        <f t="shared" si="9"/>
        <v>#VALUE!</v>
      </c>
      <c r="U50" s="43" t="str">
        <f t="shared" si="10"/>
        <v>0968090604</v>
      </c>
      <c r="V50" s="48" t="str">
        <f t="shared" si="11"/>
        <v>0968090604</v>
      </c>
      <c r="W50" s="45">
        <f t="shared" si="12"/>
        <v>1</v>
      </c>
      <c r="X50" s="49">
        <f t="shared" si="13"/>
        <v>1</v>
      </c>
      <c r="Y50" s="45">
        <f t="shared" si="14"/>
        <v>1</v>
      </c>
      <c r="Z50" s="46">
        <f t="shared" si="15"/>
        <v>1</v>
      </c>
      <c r="AA50" s="46">
        <f t="shared" si="16"/>
        <v>1</v>
      </c>
    </row>
    <row r="51" spans="1:27" ht="45.75" hidden="1" customHeight="1" x14ac:dyDescent="0.95">
      <c r="A51" s="3">
        <v>49</v>
      </c>
      <c r="B51" s="3" t="s">
        <v>150</v>
      </c>
      <c r="C51" s="3" t="s">
        <v>1345</v>
      </c>
      <c r="D51" s="6" t="s">
        <v>151</v>
      </c>
      <c r="E51" s="2" t="s">
        <v>915</v>
      </c>
      <c r="F51" s="5" t="s">
        <v>152</v>
      </c>
      <c r="G51" s="12">
        <v>170817203</v>
      </c>
      <c r="H51" s="7" t="s">
        <v>991</v>
      </c>
      <c r="I51" s="3"/>
      <c r="J51" s="41"/>
      <c r="K51" s="42">
        <f t="shared" si="0"/>
        <v>1</v>
      </c>
      <c r="L51" s="43" t="str">
        <f t="shared" si="1"/>
        <v>170817203</v>
      </c>
      <c r="M51" s="44" t="str">
        <f t="shared" si="2"/>
        <v>170817203</v>
      </c>
      <c r="N51" s="45">
        <f t="shared" si="3"/>
        <v>1</v>
      </c>
      <c r="O51" s="45">
        <f t="shared" si="4"/>
        <v>1</v>
      </c>
      <c r="P51" s="45">
        <f t="shared" si="5"/>
        <v>1</v>
      </c>
      <c r="Q51" s="46">
        <f t="shared" si="6"/>
        <v>1</v>
      </c>
      <c r="R51" s="47" t="str">
        <f t="shared" si="7"/>
        <v>096 747 2619</v>
      </c>
      <c r="S51" s="43" t="str">
        <f t="shared" si="8"/>
        <v>0967472619</v>
      </c>
      <c r="T51" s="45" t="e">
        <f t="shared" si="9"/>
        <v>#VALUE!</v>
      </c>
      <c r="U51" s="43" t="str">
        <f t="shared" si="10"/>
        <v>0967472619</v>
      </c>
      <c r="V51" s="48" t="str">
        <f t="shared" si="11"/>
        <v>0967472619</v>
      </c>
      <c r="W51" s="45">
        <f t="shared" si="12"/>
        <v>1</v>
      </c>
      <c r="X51" s="49">
        <f t="shared" si="13"/>
        <v>1</v>
      </c>
      <c r="Y51" s="45">
        <f t="shared" si="14"/>
        <v>1</v>
      </c>
      <c r="Z51" s="46">
        <f t="shared" si="15"/>
        <v>1</v>
      </c>
      <c r="AA51" s="46">
        <f t="shared" si="16"/>
        <v>1</v>
      </c>
    </row>
    <row r="52" spans="1:27" ht="45.75" hidden="1" customHeight="1" x14ac:dyDescent="0.95">
      <c r="A52" s="3">
        <v>50</v>
      </c>
      <c r="B52" s="3" t="s">
        <v>153</v>
      </c>
      <c r="C52" s="3" t="s">
        <v>1345</v>
      </c>
      <c r="D52" s="6" t="s">
        <v>154</v>
      </c>
      <c r="E52" s="2" t="s">
        <v>915</v>
      </c>
      <c r="F52" s="5" t="s">
        <v>155</v>
      </c>
      <c r="G52" s="12">
        <v>190383262</v>
      </c>
      <c r="H52" s="7" t="s">
        <v>992</v>
      </c>
      <c r="I52" s="3"/>
      <c r="J52" s="41"/>
      <c r="K52" s="42">
        <f t="shared" si="0"/>
        <v>1</v>
      </c>
      <c r="L52" s="43" t="str">
        <f t="shared" si="1"/>
        <v>190383262</v>
      </c>
      <c r="M52" s="44" t="str">
        <f t="shared" si="2"/>
        <v>190383262</v>
      </c>
      <c r="N52" s="45">
        <f t="shared" si="3"/>
        <v>1</v>
      </c>
      <c r="O52" s="45">
        <f t="shared" si="4"/>
        <v>1</v>
      </c>
      <c r="P52" s="45">
        <f t="shared" si="5"/>
        <v>1</v>
      </c>
      <c r="Q52" s="46">
        <f t="shared" si="6"/>
        <v>1</v>
      </c>
      <c r="R52" s="47" t="str">
        <f t="shared" si="7"/>
        <v>096 704 7299</v>
      </c>
      <c r="S52" s="43" t="str">
        <f t="shared" si="8"/>
        <v>0967047299</v>
      </c>
      <c r="T52" s="45" t="e">
        <f t="shared" si="9"/>
        <v>#VALUE!</v>
      </c>
      <c r="U52" s="43" t="str">
        <f t="shared" si="10"/>
        <v>0967047299</v>
      </c>
      <c r="V52" s="48" t="str">
        <f t="shared" si="11"/>
        <v>0967047299</v>
      </c>
      <c r="W52" s="45">
        <f t="shared" si="12"/>
        <v>1</v>
      </c>
      <c r="X52" s="49">
        <f t="shared" si="13"/>
        <v>1</v>
      </c>
      <c r="Y52" s="45">
        <f t="shared" si="14"/>
        <v>1</v>
      </c>
      <c r="Z52" s="46">
        <f t="shared" si="15"/>
        <v>1</v>
      </c>
      <c r="AA52" s="46">
        <f t="shared" si="16"/>
        <v>1</v>
      </c>
    </row>
    <row r="53" spans="1:27" ht="45.75" hidden="1" customHeight="1" x14ac:dyDescent="0.95">
      <c r="A53" s="3">
        <v>51</v>
      </c>
      <c r="B53" s="3" t="s">
        <v>156</v>
      </c>
      <c r="C53" s="3" t="s">
        <v>1345</v>
      </c>
      <c r="D53" s="6" t="s">
        <v>157</v>
      </c>
      <c r="E53" s="2" t="s">
        <v>920</v>
      </c>
      <c r="F53" s="5" t="s">
        <v>158</v>
      </c>
      <c r="G53" s="12">
        <v>190581089</v>
      </c>
      <c r="H53" s="7" t="s">
        <v>993</v>
      </c>
      <c r="I53" s="3"/>
      <c r="J53" s="41"/>
      <c r="K53" s="42">
        <f t="shared" si="0"/>
        <v>1</v>
      </c>
      <c r="L53" s="43" t="str">
        <f t="shared" si="1"/>
        <v>190581089</v>
      </c>
      <c r="M53" s="44" t="str">
        <f t="shared" si="2"/>
        <v>190581089</v>
      </c>
      <c r="N53" s="45">
        <f t="shared" si="3"/>
        <v>1</v>
      </c>
      <c r="O53" s="45">
        <f t="shared" si="4"/>
        <v>1</v>
      </c>
      <c r="P53" s="45">
        <f t="shared" si="5"/>
        <v>1</v>
      </c>
      <c r="Q53" s="46">
        <f t="shared" si="6"/>
        <v>1</v>
      </c>
      <c r="R53" s="47" t="str">
        <f t="shared" si="7"/>
        <v>096 834 4592</v>
      </c>
      <c r="S53" s="43" t="str">
        <f t="shared" si="8"/>
        <v>0968344592</v>
      </c>
      <c r="T53" s="45" t="e">
        <f t="shared" si="9"/>
        <v>#VALUE!</v>
      </c>
      <c r="U53" s="43" t="str">
        <f t="shared" si="10"/>
        <v>0968344592</v>
      </c>
      <c r="V53" s="48" t="str">
        <f t="shared" si="11"/>
        <v>0968344592</v>
      </c>
      <c r="W53" s="45">
        <f t="shared" si="12"/>
        <v>1</v>
      </c>
      <c r="X53" s="49">
        <f t="shared" si="13"/>
        <v>1</v>
      </c>
      <c r="Y53" s="45">
        <f t="shared" si="14"/>
        <v>1</v>
      </c>
      <c r="Z53" s="46">
        <f t="shared" si="15"/>
        <v>1</v>
      </c>
      <c r="AA53" s="46">
        <f t="shared" si="16"/>
        <v>1</v>
      </c>
    </row>
    <row r="54" spans="1:27" ht="45.75" hidden="1" customHeight="1" x14ac:dyDescent="0.95">
      <c r="A54" s="3">
        <v>52</v>
      </c>
      <c r="B54" s="3" t="s">
        <v>159</v>
      </c>
      <c r="C54" s="3" t="s">
        <v>1347</v>
      </c>
      <c r="D54" s="6" t="s">
        <v>160</v>
      </c>
      <c r="E54" s="2" t="s">
        <v>928</v>
      </c>
      <c r="F54" s="5" t="s">
        <v>161</v>
      </c>
      <c r="G54" s="12">
        <v>190718746</v>
      </c>
      <c r="H54" s="7" t="s">
        <v>994</v>
      </c>
      <c r="I54" s="3"/>
      <c r="J54" s="41"/>
      <c r="K54" s="42">
        <f t="shared" si="0"/>
        <v>1</v>
      </c>
      <c r="L54" s="43" t="str">
        <f t="shared" si="1"/>
        <v>190718746</v>
      </c>
      <c r="M54" s="44" t="str">
        <f t="shared" si="2"/>
        <v>190718746</v>
      </c>
      <c r="N54" s="45">
        <f t="shared" si="3"/>
        <v>1</v>
      </c>
      <c r="O54" s="45">
        <f t="shared" si="4"/>
        <v>1</v>
      </c>
      <c r="P54" s="45">
        <f t="shared" si="5"/>
        <v>1</v>
      </c>
      <c r="Q54" s="46">
        <f t="shared" si="6"/>
        <v>1</v>
      </c>
      <c r="R54" s="47" t="str">
        <f t="shared" si="7"/>
        <v>087 278 614</v>
      </c>
      <c r="S54" s="43" t="str">
        <f t="shared" si="8"/>
        <v>087278614</v>
      </c>
      <c r="T54" s="45" t="e">
        <f t="shared" si="9"/>
        <v>#VALUE!</v>
      </c>
      <c r="U54" s="43" t="str">
        <f t="shared" si="10"/>
        <v>087278614</v>
      </c>
      <c r="V54" s="48" t="str">
        <f t="shared" si="11"/>
        <v>087278614</v>
      </c>
      <c r="W54" s="45">
        <f t="shared" si="12"/>
        <v>1</v>
      </c>
      <c r="X54" s="49">
        <f t="shared" si="13"/>
        <v>1</v>
      </c>
      <c r="Y54" s="45">
        <f t="shared" si="14"/>
        <v>1</v>
      </c>
      <c r="Z54" s="46">
        <f t="shared" si="15"/>
        <v>1</v>
      </c>
      <c r="AA54" s="46">
        <f t="shared" si="16"/>
        <v>1</v>
      </c>
    </row>
    <row r="55" spans="1:27" ht="45.75" hidden="1" customHeight="1" x14ac:dyDescent="0.95">
      <c r="A55" s="3">
        <v>53</v>
      </c>
      <c r="B55" s="3" t="s">
        <v>162</v>
      </c>
      <c r="C55" s="3" t="s">
        <v>1345</v>
      </c>
      <c r="D55" s="6" t="s">
        <v>163</v>
      </c>
      <c r="E55" s="2" t="s">
        <v>930</v>
      </c>
      <c r="F55" s="5" t="s">
        <v>164</v>
      </c>
      <c r="G55" s="12">
        <v>190616985</v>
      </c>
      <c r="H55" s="7" t="s">
        <v>995</v>
      </c>
      <c r="I55" s="3"/>
      <c r="J55" s="41"/>
      <c r="K55" s="42">
        <f t="shared" si="0"/>
        <v>1</v>
      </c>
      <c r="L55" s="43" t="str">
        <f t="shared" si="1"/>
        <v>190616985</v>
      </c>
      <c r="M55" s="44" t="str">
        <f t="shared" si="2"/>
        <v>190616985</v>
      </c>
      <c r="N55" s="45">
        <f t="shared" si="3"/>
        <v>1</v>
      </c>
      <c r="O55" s="45">
        <f t="shared" si="4"/>
        <v>1</v>
      </c>
      <c r="P55" s="45">
        <f t="shared" si="5"/>
        <v>1</v>
      </c>
      <c r="Q55" s="46">
        <f t="shared" si="6"/>
        <v>1</v>
      </c>
      <c r="R55" s="47" t="str">
        <f t="shared" si="7"/>
        <v>081 585 851</v>
      </c>
      <c r="S55" s="43" t="str">
        <f t="shared" si="8"/>
        <v>081585851</v>
      </c>
      <c r="T55" s="45" t="e">
        <f t="shared" si="9"/>
        <v>#VALUE!</v>
      </c>
      <c r="U55" s="43" t="str">
        <f t="shared" si="10"/>
        <v>081585851</v>
      </c>
      <c r="V55" s="48" t="str">
        <f t="shared" si="11"/>
        <v>081585851</v>
      </c>
      <c r="W55" s="45">
        <f t="shared" si="12"/>
        <v>1</v>
      </c>
      <c r="X55" s="49">
        <f t="shared" si="13"/>
        <v>1</v>
      </c>
      <c r="Y55" s="45">
        <f t="shared" si="14"/>
        <v>1</v>
      </c>
      <c r="Z55" s="46">
        <f t="shared" si="15"/>
        <v>1</v>
      </c>
      <c r="AA55" s="46">
        <f t="shared" si="16"/>
        <v>1</v>
      </c>
    </row>
    <row r="56" spans="1:27" ht="45.75" hidden="1" customHeight="1" x14ac:dyDescent="0.95">
      <c r="A56" s="3">
        <v>54</v>
      </c>
      <c r="B56" s="3" t="s">
        <v>165</v>
      </c>
      <c r="C56" s="3" t="s">
        <v>1345</v>
      </c>
      <c r="D56" s="6" t="s">
        <v>166</v>
      </c>
      <c r="E56" s="2" t="s">
        <v>920</v>
      </c>
      <c r="F56" s="5" t="s">
        <v>167</v>
      </c>
      <c r="G56" s="12">
        <v>190902439</v>
      </c>
      <c r="H56" s="7" t="s">
        <v>996</v>
      </c>
      <c r="I56" s="3"/>
      <c r="J56" s="41"/>
      <c r="K56" s="42">
        <f t="shared" si="0"/>
        <v>1</v>
      </c>
      <c r="L56" s="43" t="str">
        <f t="shared" si="1"/>
        <v>190902439</v>
      </c>
      <c r="M56" s="44" t="str">
        <f t="shared" si="2"/>
        <v>190902439</v>
      </c>
      <c r="N56" s="45">
        <f t="shared" si="3"/>
        <v>1</v>
      </c>
      <c r="O56" s="45">
        <f t="shared" si="4"/>
        <v>1</v>
      </c>
      <c r="P56" s="45">
        <f t="shared" si="5"/>
        <v>1</v>
      </c>
      <c r="Q56" s="46">
        <f t="shared" si="6"/>
        <v>1</v>
      </c>
      <c r="R56" s="47" t="str">
        <f t="shared" si="7"/>
        <v>096 650 7766</v>
      </c>
      <c r="S56" s="43" t="str">
        <f t="shared" si="8"/>
        <v>0966507766</v>
      </c>
      <c r="T56" s="45" t="e">
        <f t="shared" si="9"/>
        <v>#VALUE!</v>
      </c>
      <c r="U56" s="43" t="str">
        <f t="shared" si="10"/>
        <v>0966507766</v>
      </c>
      <c r="V56" s="48" t="str">
        <f t="shared" si="11"/>
        <v>0966507766</v>
      </c>
      <c r="W56" s="45">
        <f t="shared" si="12"/>
        <v>1</v>
      </c>
      <c r="X56" s="49">
        <f t="shared" si="13"/>
        <v>1</v>
      </c>
      <c r="Y56" s="45">
        <f t="shared" si="14"/>
        <v>1</v>
      </c>
      <c r="Z56" s="46">
        <f t="shared" si="15"/>
        <v>1</v>
      </c>
      <c r="AA56" s="46">
        <f t="shared" si="16"/>
        <v>1</v>
      </c>
    </row>
    <row r="57" spans="1:27" ht="45.75" hidden="1" customHeight="1" x14ac:dyDescent="0.95">
      <c r="A57" s="3">
        <v>55</v>
      </c>
      <c r="B57" s="3" t="s">
        <v>168</v>
      </c>
      <c r="C57" s="3" t="s">
        <v>1345</v>
      </c>
      <c r="D57" s="6" t="s">
        <v>169</v>
      </c>
      <c r="E57" s="2" t="s">
        <v>916</v>
      </c>
      <c r="F57" s="5" t="s">
        <v>170</v>
      </c>
      <c r="G57" s="12">
        <v>190607429</v>
      </c>
      <c r="H57" s="7" t="s">
        <v>997</v>
      </c>
      <c r="I57" s="3"/>
      <c r="J57" s="41"/>
      <c r="K57" s="42">
        <f t="shared" si="0"/>
        <v>1</v>
      </c>
      <c r="L57" s="43" t="str">
        <f t="shared" si="1"/>
        <v>190607429</v>
      </c>
      <c r="M57" s="44" t="str">
        <f t="shared" si="2"/>
        <v>190607429</v>
      </c>
      <c r="N57" s="45">
        <f t="shared" si="3"/>
        <v>1</v>
      </c>
      <c r="O57" s="45">
        <f t="shared" si="4"/>
        <v>1</v>
      </c>
      <c r="P57" s="45">
        <f t="shared" si="5"/>
        <v>1</v>
      </c>
      <c r="Q57" s="46">
        <f t="shared" si="6"/>
        <v>1</v>
      </c>
      <c r="R57" s="47" t="str">
        <f t="shared" si="7"/>
        <v>088 208 8383</v>
      </c>
      <c r="S57" s="43" t="str">
        <f t="shared" si="8"/>
        <v>0882088383</v>
      </c>
      <c r="T57" s="45" t="e">
        <f t="shared" si="9"/>
        <v>#VALUE!</v>
      </c>
      <c r="U57" s="43" t="str">
        <f t="shared" si="10"/>
        <v>0882088383</v>
      </c>
      <c r="V57" s="48" t="str">
        <f t="shared" si="11"/>
        <v>0882088383</v>
      </c>
      <c r="W57" s="45">
        <f t="shared" si="12"/>
        <v>1</v>
      </c>
      <c r="X57" s="49">
        <f t="shared" si="13"/>
        <v>1</v>
      </c>
      <c r="Y57" s="45">
        <f t="shared" si="14"/>
        <v>1</v>
      </c>
      <c r="Z57" s="46">
        <f t="shared" si="15"/>
        <v>1</v>
      </c>
      <c r="AA57" s="46">
        <f t="shared" si="16"/>
        <v>1</v>
      </c>
    </row>
    <row r="58" spans="1:27" ht="45.75" hidden="1" customHeight="1" x14ac:dyDescent="0.95">
      <c r="A58" s="3">
        <v>56</v>
      </c>
      <c r="B58" s="3" t="s">
        <v>171</v>
      </c>
      <c r="C58" s="3" t="s">
        <v>1345</v>
      </c>
      <c r="D58" s="6" t="s">
        <v>172</v>
      </c>
      <c r="E58" s="2" t="s">
        <v>922</v>
      </c>
      <c r="F58" s="5" t="s">
        <v>173</v>
      </c>
      <c r="G58" s="12">
        <v>190518302</v>
      </c>
      <c r="H58" s="7" t="s">
        <v>998</v>
      </c>
      <c r="I58" s="3"/>
      <c r="J58" s="41"/>
      <c r="K58" s="42">
        <f t="shared" si="0"/>
        <v>1</v>
      </c>
      <c r="L58" s="43" t="str">
        <f t="shared" si="1"/>
        <v>190518302</v>
      </c>
      <c r="M58" s="44" t="str">
        <f t="shared" si="2"/>
        <v>190518302</v>
      </c>
      <c r="N58" s="45">
        <f t="shared" si="3"/>
        <v>1</v>
      </c>
      <c r="O58" s="45">
        <f t="shared" si="4"/>
        <v>1</v>
      </c>
      <c r="P58" s="45">
        <f t="shared" si="5"/>
        <v>1</v>
      </c>
      <c r="Q58" s="46">
        <f t="shared" si="6"/>
        <v>1</v>
      </c>
      <c r="R58" s="47" t="str">
        <f t="shared" si="7"/>
        <v>087 988 483</v>
      </c>
      <c r="S58" s="43" t="str">
        <f t="shared" si="8"/>
        <v>087988483</v>
      </c>
      <c r="T58" s="45" t="e">
        <f t="shared" si="9"/>
        <v>#VALUE!</v>
      </c>
      <c r="U58" s="43" t="str">
        <f t="shared" si="10"/>
        <v>087988483</v>
      </c>
      <c r="V58" s="48" t="str">
        <f t="shared" si="11"/>
        <v>087988483</v>
      </c>
      <c r="W58" s="45">
        <f t="shared" si="12"/>
        <v>1</v>
      </c>
      <c r="X58" s="49">
        <f t="shared" si="13"/>
        <v>1</v>
      </c>
      <c r="Y58" s="45">
        <f t="shared" si="14"/>
        <v>1</v>
      </c>
      <c r="Z58" s="46">
        <f t="shared" si="15"/>
        <v>1</v>
      </c>
      <c r="AA58" s="46">
        <f t="shared" si="16"/>
        <v>1</v>
      </c>
    </row>
    <row r="59" spans="1:27" ht="45.75" hidden="1" customHeight="1" x14ac:dyDescent="0.95">
      <c r="A59" s="3">
        <v>57</v>
      </c>
      <c r="B59" s="3" t="s">
        <v>174</v>
      </c>
      <c r="C59" s="3" t="s">
        <v>1345</v>
      </c>
      <c r="D59" s="6" t="s">
        <v>175</v>
      </c>
      <c r="E59" s="2" t="s">
        <v>927</v>
      </c>
      <c r="F59" s="5" t="s">
        <v>176</v>
      </c>
      <c r="G59" s="12">
        <v>190411288</v>
      </c>
      <c r="H59" s="7" t="s">
        <v>999</v>
      </c>
      <c r="I59" s="3"/>
      <c r="J59" s="41"/>
      <c r="K59" s="42">
        <f t="shared" si="0"/>
        <v>1</v>
      </c>
      <c r="L59" s="43" t="str">
        <f t="shared" si="1"/>
        <v>190411288</v>
      </c>
      <c r="M59" s="44" t="str">
        <f t="shared" si="2"/>
        <v>190411288</v>
      </c>
      <c r="N59" s="45">
        <f t="shared" si="3"/>
        <v>1</v>
      </c>
      <c r="O59" s="45">
        <f t="shared" si="4"/>
        <v>1</v>
      </c>
      <c r="P59" s="45">
        <f t="shared" si="5"/>
        <v>1</v>
      </c>
      <c r="Q59" s="46">
        <f t="shared" si="6"/>
        <v>1</v>
      </c>
      <c r="R59" s="47" t="str">
        <f t="shared" si="7"/>
        <v>081 676 728</v>
      </c>
      <c r="S59" s="43" t="str">
        <f t="shared" si="8"/>
        <v>081676728</v>
      </c>
      <c r="T59" s="45" t="e">
        <f t="shared" si="9"/>
        <v>#VALUE!</v>
      </c>
      <c r="U59" s="43" t="str">
        <f t="shared" si="10"/>
        <v>081676728</v>
      </c>
      <c r="V59" s="48" t="str">
        <f t="shared" si="11"/>
        <v>081676728</v>
      </c>
      <c r="W59" s="45">
        <f t="shared" si="12"/>
        <v>1</v>
      </c>
      <c r="X59" s="49">
        <f t="shared" si="13"/>
        <v>1</v>
      </c>
      <c r="Y59" s="45">
        <f t="shared" si="14"/>
        <v>1</v>
      </c>
      <c r="Z59" s="46">
        <f t="shared" si="15"/>
        <v>1</v>
      </c>
      <c r="AA59" s="46">
        <f t="shared" si="16"/>
        <v>1</v>
      </c>
    </row>
    <row r="60" spans="1:27" ht="45.75" hidden="1" customHeight="1" x14ac:dyDescent="0.95">
      <c r="A60" s="3">
        <v>58</v>
      </c>
      <c r="B60" s="3" t="s">
        <v>177</v>
      </c>
      <c r="C60" s="3" t="s">
        <v>1347</v>
      </c>
      <c r="D60" s="6" t="s">
        <v>178</v>
      </c>
      <c r="E60" s="2" t="s">
        <v>910</v>
      </c>
      <c r="F60" s="5" t="s">
        <v>179</v>
      </c>
      <c r="G60" s="12">
        <v>170679472</v>
      </c>
      <c r="H60" s="7" t="s">
        <v>1000</v>
      </c>
      <c r="I60" s="3"/>
      <c r="J60" s="41"/>
      <c r="K60" s="42">
        <f t="shared" si="0"/>
        <v>1</v>
      </c>
      <c r="L60" s="43" t="str">
        <f t="shared" si="1"/>
        <v>170679472</v>
      </c>
      <c r="M60" s="44" t="str">
        <f t="shared" si="2"/>
        <v>170679472</v>
      </c>
      <c r="N60" s="45">
        <f t="shared" si="3"/>
        <v>1</v>
      </c>
      <c r="O60" s="45">
        <f t="shared" si="4"/>
        <v>1</v>
      </c>
      <c r="P60" s="45">
        <f t="shared" si="5"/>
        <v>1</v>
      </c>
      <c r="Q60" s="46">
        <f t="shared" si="6"/>
        <v>1</v>
      </c>
      <c r="R60" s="47" t="str">
        <f t="shared" si="7"/>
        <v>070 919 110</v>
      </c>
      <c r="S60" s="43" t="str">
        <f t="shared" si="8"/>
        <v>070919110</v>
      </c>
      <c r="T60" s="45" t="e">
        <f t="shared" si="9"/>
        <v>#VALUE!</v>
      </c>
      <c r="U60" s="43" t="str">
        <f t="shared" si="10"/>
        <v>070919110</v>
      </c>
      <c r="V60" s="48" t="str">
        <f t="shared" si="11"/>
        <v>070919110</v>
      </c>
      <c r="W60" s="45">
        <f t="shared" si="12"/>
        <v>1</v>
      </c>
      <c r="X60" s="49">
        <f t="shared" si="13"/>
        <v>1</v>
      </c>
      <c r="Y60" s="45">
        <f t="shared" si="14"/>
        <v>1</v>
      </c>
      <c r="Z60" s="46">
        <f t="shared" si="15"/>
        <v>1</v>
      </c>
      <c r="AA60" s="46">
        <f t="shared" si="16"/>
        <v>1</v>
      </c>
    </row>
    <row r="61" spans="1:27" ht="45.75" hidden="1" customHeight="1" x14ac:dyDescent="0.95">
      <c r="A61" s="3">
        <v>59</v>
      </c>
      <c r="B61" s="3" t="s">
        <v>180</v>
      </c>
      <c r="C61" s="3" t="s">
        <v>1347</v>
      </c>
      <c r="D61" s="6" t="s">
        <v>181</v>
      </c>
      <c r="E61" s="2" t="s">
        <v>919</v>
      </c>
      <c r="F61" s="5" t="s">
        <v>182</v>
      </c>
      <c r="G61" s="12">
        <v>190434040</v>
      </c>
      <c r="H61" s="7" t="s">
        <v>1001</v>
      </c>
      <c r="I61" s="3"/>
      <c r="J61" s="41"/>
      <c r="K61" s="42">
        <f t="shared" si="0"/>
        <v>1</v>
      </c>
      <c r="L61" s="43" t="str">
        <f t="shared" si="1"/>
        <v>190434040</v>
      </c>
      <c r="M61" s="44" t="str">
        <f t="shared" si="2"/>
        <v>190434040</v>
      </c>
      <c r="N61" s="45">
        <f t="shared" si="3"/>
        <v>1</v>
      </c>
      <c r="O61" s="45">
        <f t="shared" si="4"/>
        <v>1</v>
      </c>
      <c r="P61" s="45">
        <f t="shared" si="5"/>
        <v>1</v>
      </c>
      <c r="Q61" s="46">
        <f t="shared" si="6"/>
        <v>1</v>
      </c>
      <c r="R61" s="47" t="str">
        <f t="shared" si="7"/>
        <v>096 590 4753</v>
      </c>
      <c r="S61" s="43" t="str">
        <f t="shared" si="8"/>
        <v>0965904753</v>
      </c>
      <c r="T61" s="45" t="e">
        <f t="shared" si="9"/>
        <v>#VALUE!</v>
      </c>
      <c r="U61" s="43" t="str">
        <f t="shared" si="10"/>
        <v>0965904753</v>
      </c>
      <c r="V61" s="48" t="str">
        <f t="shared" si="11"/>
        <v>0965904753</v>
      </c>
      <c r="W61" s="45">
        <f t="shared" si="12"/>
        <v>1</v>
      </c>
      <c r="X61" s="49">
        <f t="shared" si="13"/>
        <v>1</v>
      </c>
      <c r="Y61" s="45">
        <f t="shared" si="14"/>
        <v>1</v>
      </c>
      <c r="Z61" s="46">
        <f t="shared" si="15"/>
        <v>1</v>
      </c>
      <c r="AA61" s="46">
        <f t="shared" si="16"/>
        <v>1</v>
      </c>
    </row>
    <row r="62" spans="1:27" ht="45.75" hidden="1" customHeight="1" x14ac:dyDescent="0.95">
      <c r="A62" s="3">
        <v>60</v>
      </c>
      <c r="B62" s="3" t="s">
        <v>183</v>
      </c>
      <c r="C62" s="3" t="s">
        <v>1347</v>
      </c>
      <c r="D62" s="6" t="s">
        <v>184</v>
      </c>
      <c r="E62" s="2" t="s">
        <v>928</v>
      </c>
      <c r="F62" s="5" t="s">
        <v>185</v>
      </c>
      <c r="G62" s="12">
        <v>190025946</v>
      </c>
      <c r="H62" s="7" t="s">
        <v>1002</v>
      </c>
      <c r="I62" s="3"/>
      <c r="J62" s="41"/>
      <c r="K62" s="42">
        <f t="shared" si="0"/>
        <v>1</v>
      </c>
      <c r="L62" s="43" t="str">
        <f t="shared" si="1"/>
        <v>190025946</v>
      </c>
      <c r="M62" s="44" t="str">
        <f t="shared" si="2"/>
        <v>190025946</v>
      </c>
      <c r="N62" s="45">
        <f t="shared" si="3"/>
        <v>1</v>
      </c>
      <c r="O62" s="45">
        <f t="shared" si="4"/>
        <v>1</v>
      </c>
      <c r="P62" s="45">
        <f t="shared" si="5"/>
        <v>1</v>
      </c>
      <c r="Q62" s="46">
        <f t="shared" si="6"/>
        <v>1</v>
      </c>
      <c r="R62" s="47" t="str">
        <f t="shared" si="7"/>
        <v>096 585 4552</v>
      </c>
      <c r="S62" s="43" t="str">
        <f t="shared" si="8"/>
        <v>0965854552</v>
      </c>
      <c r="T62" s="45" t="e">
        <f t="shared" si="9"/>
        <v>#VALUE!</v>
      </c>
      <c r="U62" s="43" t="str">
        <f t="shared" si="10"/>
        <v>0965854552</v>
      </c>
      <c r="V62" s="48" t="str">
        <f t="shared" si="11"/>
        <v>0965854552</v>
      </c>
      <c r="W62" s="45">
        <f t="shared" si="12"/>
        <v>1</v>
      </c>
      <c r="X62" s="49">
        <f t="shared" si="13"/>
        <v>1</v>
      </c>
      <c r="Y62" s="45">
        <f t="shared" si="14"/>
        <v>1</v>
      </c>
      <c r="Z62" s="46">
        <f t="shared" si="15"/>
        <v>1</v>
      </c>
      <c r="AA62" s="46">
        <f t="shared" si="16"/>
        <v>1</v>
      </c>
    </row>
    <row r="63" spans="1:27" ht="45.75" hidden="1" customHeight="1" x14ac:dyDescent="0.95">
      <c r="A63" s="3">
        <v>61</v>
      </c>
      <c r="B63" s="3" t="s">
        <v>186</v>
      </c>
      <c r="C63" s="3" t="s">
        <v>1345</v>
      </c>
      <c r="D63" s="6" t="s">
        <v>187</v>
      </c>
      <c r="E63" s="2" t="s">
        <v>912</v>
      </c>
      <c r="F63" s="5" t="s">
        <v>188</v>
      </c>
      <c r="G63" s="12">
        <v>190498649</v>
      </c>
      <c r="H63" s="7" t="s">
        <v>1003</v>
      </c>
      <c r="I63" s="3"/>
      <c r="J63" s="41"/>
      <c r="K63" s="42">
        <f t="shared" si="0"/>
        <v>1</v>
      </c>
      <c r="L63" s="43" t="str">
        <f t="shared" si="1"/>
        <v>190498649</v>
      </c>
      <c r="M63" s="44" t="str">
        <f t="shared" si="2"/>
        <v>190498649</v>
      </c>
      <c r="N63" s="45">
        <f t="shared" si="3"/>
        <v>1</v>
      </c>
      <c r="O63" s="45">
        <f t="shared" si="4"/>
        <v>1</v>
      </c>
      <c r="P63" s="45">
        <f t="shared" si="5"/>
        <v>1</v>
      </c>
      <c r="Q63" s="46">
        <f t="shared" si="6"/>
        <v>1</v>
      </c>
      <c r="R63" s="47" t="str">
        <f t="shared" si="7"/>
        <v>069 556 977</v>
      </c>
      <c r="S63" s="43" t="str">
        <f t="shared" si="8"/>
        <v>069556977</v>
      </c>
      <c r="T63" s="45" t="e">
        <f t="shared" si="9"/>
        <v>#VALUE!</v>
      </c>
      <c r="U63" s="43" t="str">
        <f t="shared" si="10"/>
        <v>069556977</v>
      </c>
      <c r="V63" s="48" t="str">
        <f t="shared" si="11"/>
        <v>069556977</v>
      </c>
      <c r="W63" s="45">
        <f t="shared" si="12"/>
        <v>1</v>
      </c>
      <c r="X63" s="49">
        <f t="shared" si="13"/>
        <v>1</v>
      </c>
      <c r="Y63" s="45">
        <f t="shared" si="14"/>
        <v>1</v>
      </c>
      <c r="Z63" s="46">
        <f t="shared" si="15"/>
        <v>1</v>
      </c>
      <c r="AA63" s="46">
        <f t="shared" si="16"/>
        <v>1</v>
      </c>
    </row>
    <row r="64" spans="1:27" ht="45.75" hidden="1" customHeight="1" x14ac:dyDescent="0.95">
      <c r="A64" s="3">
        <v>62</v>
      </c>
      <c r="B64" s="3" t="s">
        <v>189</v>
      </c>
      <c r="C64" s="3" t="s">
        <v>1345</v>
      </c>
      <c r="D64" s="6" t="s">
        <v>190</v>
      </c>
      <c r="E64" s="2" t="s">
        <v>915</v>
      </c>
      <c r="F64" s="5" t="s">
        <v>191</v>
      </c>
      <c r="G64" s="12">
        <v>190847238</v>
      </c>
      <c r="H64" s="7" t="s">
        <v>1004</v>
      </c>
      <c r="I64" s="3"/>
      <c r="J64" s="41"/>
      <c r="K64" s="42">
        <f t="shared" si="0"/>
        <v>1</v>
      </c>
      <c r="L64" s="43" t="str">
        <f t="shared" si="1"/>
        <v>190847238</v>
      </c>
      <c r="M64" s="44" t="str">
        <f t="shared" si="2"/>
        <v>190847238</v>
      </c>
      <c r="N64" s="45">
        <f t="shared" si="3"/>
        <v>1</v>
      </c>
      <c r="O64" s="45">
        <f t="shared" si="4"/>
        <v>1</v>
      </c>
      <c r="P64" s="45">
        <f t="shared" si="5"/>
        <v>1</v>
      </c>
      <c r="Q64" s="46">
        <f t="shared" si="6"/>
        <v>1</v>
      </c>
      <c r="R64" s="47" t="str">
        <f t="shared" si="7"/>
        <v>097 458 4304</v>
      </c>
      <c r="S64" s="43" t="str">
        <f t="shared" si="8"/>
        <v>0974584304</v>
      </c>
      <c r="T64" s="45" t="e">
        <f t="shared" si="9"/>
        <v>#VALUE!</v>
      </c>
      <c r="U64" s="43" t="str">
        <f t="shared" si="10"/>
        <v>0974584304</v>
      </c>
      <c r="V64" s="48" t="str">
        <f t="shared" si="11"/>
        <v>0974584304</v>
      </c>
      <c r="W64" s="45">
        <f t="shared" si="12"/>
        <v>1</v>
      </c>
      <c r="X64" s="49">
        <f t="shared" si="13"/>
        <v>1</v>
      </c>
      <c r="Y64" s="45">
        <f t="shared" si="14"/>
        <v>1</v>
      </c>
      <c r="Z64" s="46">
        <f t="shared" si="15"/>
        <v>1</v>
      </c>
      <c r="AA64" s="46">
        <f t="shared" si="16"/>
        <v>1</v>
      </c>
    </row>
    <row r="65" spans="1:27" ht="45.75" hidden="1" customHeight="1" x14ac:dyDescent="0.95">
      <c r="A65" s="3">
        <v>63</v>
      </c>
      <c r="B65" s="3" t="s">
        <v>192</v>
      </c>
      <c r="C65" s="3" t="s">
        <v>1345</v>
      </c>
      <c r="D65" s="6" t="s">
        <v>193</v>
      </c>
      <c r="E65" s="2" t="s">
        <v>915</v>
      </c>
      <c r="F65" s="5" t="s">
        <v>194</v>
      </c>
      <c r="G65" s="12" t="s">
        <v>1005</v>
      </c>
      <c r="H65" s="7" t="s">
        <v>1006</v>
      </c>
      <c r="I65" s="3"/>
      <c r="J65" s="41"/>
      <c r="K65" s="42">
        <f t="shared" si="0"/>
        <v>1</v>
      </c>
      <c r="L65" s="43" t="str">
        <f t="shared" si="1"/>
        <v>050872802</v>
      </c>
      <c r="M65" s="44" t="str">
        <f t="shared" si="2"/>
        <v>050872802</v>
      </c>
      <c r="N65" s="45">
        <f t="shared" si="3"/>
        <v>1</v>
      </c>
      <c r="O65" s="45">
        <f t="shared" si="4"/>
        <v>1</v>
      </c>
      <c r="P65" s="45">
        <f t="shared" si="5"/>
        <v>1</v>
      </c>
      <c r="Q65" s="46">
        <f t="shared" si="6"/>
        <v>1</v>
      </c>
      <c r="R65" s="47" t="str">
        <f t="shared" si="7"/>
        <v xml:space="preserve">097 457 9110 </v>
      </c>
      <c r="S65" s="43" t="str">
        <f t="shared" si="8"/>
        <v>0974579110</v>
      </c>
      <c r="T65" s="45" t="e">
        <f t="shared" si="9"/>
        <v>#VALUE!</v>
      </c>
      <c r="U65" s="43" t="str">
        <f t="shared" si="10"/>
        <v>0974579110</v>
      </c>
      <c r="V65" s="48" t="str">
        <f t="shared" si="11"/>
        <v>0974579110</v>
      </c>
      <c r="W65" s="45">
        <f t="shared" si="12"/>
        <v>1</v>
      </c>
      <c r="X65" s="49">
        <f t="shared" si="13"/>
        <v>1</v>
      </c>
      <c r="Y65" s="45">
        <f t="shared" si="14"/>
        <v>1</v>
      </c>
      <c r="Z65" s="46">
        <f t="shared" si="15"/>
        <v>1</v>
      </c>
      <c r="AA65" s="46">
        <f t="shared" si="16"/>
        <v>1</v>
      </c>
    </row>
    <row r="66" spans="1:27" ht="45.75" hidden="1" customHeight="1" x14ac:dyDescent="0.95">
      <c r="A66" s="3">
        <v>64</v>
      </c>
      <c r="B66" s="3" t="s">
        <v>195</v>
      </c>
      <c r="C66" s="3" t="s">
        <v>1347</v>
      </c>
      <c r="D66" s="6" t="s">
        <v>196</v>
      </c>
      <c r="E66" s="2" t="s">
        <v>928</v>
      </c>
      <c r="F66" s="5" t="s">
        <v>197</v>
      </c>
      <c r="G66" s="12" t="s">
        <v>1007</v>
      </c>
      <c r="H66" s="7" t="s">
        <v>1008</v>
      </c>
      <c r="I66" s="3"/>
      <c r="J66" s="41"/>
      <c r="K66" s="42">
        <f t="shared" si="0"/>
        <v>1</v>
      </c>
      <c r="L66" s="43" t="str">
        <f t="shared" si="1"/>
        <v>061677587</v>
      </c>
      <c r="M66" s="44" t="str">
        <f t="shared" si="2"/>
        <v>061677587</v>
      </c>
      <c r="N66" s="45">
        <f t="shared" si="3"/>
        <v>1</v>
      </c>
      <c r="O66" s="45">
        <f t="shared" si="4"/>
        <v>1</v>
      </c>
      <c r="P66" s="45">
        <f t="shared" si="5"/>
        <v>1</v>
      </c>
      <c r="Q66" s="46">
        <f t="shared" si="6"/>
        <v>1</v>
      </c>
      <c r="R66" s="47" t="str">
        <f t="shared" si="7"/>
        <v>081 606 107</v>
      </c>
      <c r="S66" s="43" t="str">
        <f t="shared" si="8"/>
        <v>081606107</v>
      </c>
      <c r="T66" s="45" t="e">
        <f t="shared" si="9"/>
        <v>#VALUE!</v>
      </c>
      <c r="U66" s="43" t="str">
        <f t="shared" si="10"/>
        <v>081606107</v>
      </c>
      <c r="V66" s="48" t="str">
        <f t="shared" si="11"/>
        <v>081606107</v>
      </c>
      <c r="W66" s="45">
        <f t="shared" si="12"/>
        <v>1</v>
      </c>
      <c r="X66" s="49">
        <f t="shared" si="13"/>
        <v>1</v>
      </c>
      <c r="Y66" s="45">
        <f t="shared" si="14"/>
        <v>1</v>
      </c>
      <c r="Z66" s="46">
        <f t="shared" si="15"/>
        <v>1</v>
      </c>
      <c r="AA66" s="46">
        <f t="shared" si="16"/>
        <v>1</v>
      </c>
    </row>
    <row r="67" spans="1:27" ht="45.75" hidden="1" customHeight="1" x14ac:dyDescent="0.95">
      <c r="A67" s="3">
        <v>65</v>
      </c>
      <c r="B67" s="3" t="s">
        <v>198</v>
      </c>
      <c r="C67" s="3" t="s">
        <v>1347</v>
      </c>
      <c r="D67" s="6" t="s">
        <v>199</v>
      </c>
      <c r="E67" s="2" t="s">
        <v>928</v>
      </c>
      <c r="F67" s="5" t="s">
        <v>200</v>
      </c>
      <c r="G67" s="12">
        <v>190650632</v>
      </c>
      <c r="H67" s="7" t="s">
        <v>1009</v>
      </c>
      <c r="I67" s="3"/>
      <c r="J67" s="41"/>
      <c r="K67" s="42">
        <f t="shared" si="0"/>
        <v>1</v>
      </c>
      <c r="L67" s="43" t="str">
        <f t="shared" si="1"/>
        <v>190650632</v>
      </c>
      <c r="M67" s="44" t="str">
        <f t="shared" si="2"/>
        <v>190650632</v>
      </c>
      <c r="N67" s="45">
        <f t="shared" si="3"/>
        <v>1</v>
      </c>
      <c r="O67" s="45">
        <f t="shared" si="4"/>
        <v>1</v>
      </c>
      <c r="P67" s="45">
        <f t="shared" si="5"/>
        <v>1</v>
      </c>
      <c r="Q67" s="46">
        <f t="shared" si="6"/>
        <v>1</v>
      </c>
      <c r="R67" s="47" t="str">
        <f t="shared" si="7"/>
        <v>086 301 129</v>
      </c>
      <c r="S67" s="43" t="str">
        <f t="shared" si="8"/>
        <v>086301129</v>
      </c>
      <c r="T67" s="45" t="e">
        <f t="shared" si="9"/>
        <v>#VALUE!</v>
      </c>
      <c r="U67" s="43" t="str">
        <f t="shared" si="10"/>
        <v>086301129</v>
      </c>
      <c r="V67" s="48" t="str">
        <f t="shared" si="11"/>
        <v>086301129</v>
      </c>
      <c r="W67" s="45">
        <f t="shared" si="12"/>
        <v>1</v>
      </c>
      <c r="X67" s="49">
        <f t="shared" si="13"/>
        <v>1</v>
      </c>
      <c r="Y67" s="45">
        <f t="shared" si="14"/>
        <v>1</v>
      </c>
      <c r="Z67" s="46">
        <f t="shared" si="15"/>
        <v>1</v>
      </c>
      <c r="AA67" s="46">
        <f t="shared" si="16"/>
        <v>1</v>
      </c>
    </row>
    <row r="68" spans="1:27" ht="45.75" hidden="1" customHeight="1" x14ac:dyDescent="0.95">
      <c r="A68" s="3">
        <v>66</v>
      </c>
      <c r="B68" s="3" t="s">
        <v>201</v>
      </c>
      <c r="C68" s="3" t="s">
        <v>1345</v>
      </c>
      <c r="D68" s="6" t="s">
        <v>202</v>
      </c>
      <c r="E68" s="2" t="s">
        <v>913</v>
      </c>
      <c r="F68" s="5" t="s">
        <v>203</v>
      </c>
      <c r="G68" s="12">
        <v>170574808</v>
      </c>
      <c r="H68" s="7" t="s">
        <v>1010</v>
      </c>
      <c r="I68" s="3"/>
      <c r="J68" s="41"/>
      <c r="K68" s="42">
        <f t="shared" ref="K68:K131" si="17">IF(OR(H68="បរទេស",G68="បរទេស"),2,1)</f>
        <v>1</v>
      </c>
      <c r="L68" s="43" t="str">
        <f t="shared" ref="L68:L131" si="1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170574808</v>
      </c>
      <c r="M68" s="44" t="str">
        <f t="shared" ref="M68:M131" si="19">IF(L68="បរទេស","បរទេស",IF(AND($BC$2=1,LEN(L68)=8),"0"&amp;L68,IF(LEN(L68)&gt;9,2,LEFT(L68,9))))</f>
        <v>170574808</v>
      </c>
      <c r="N68" s="45">
        <f t="shared" ref="N68:N131" si="20">IF(L68="បរទេស",1,IF((LEN($M68)-9)=0,1,2))</f>
        <v>1</v>
      </c>
      <c r="O68" s="45">
        <f t="shared" ref="O68:O131" si="21">IF(M68="",2,1)</f>
        <v>1</v>
      </c>
      <c r="P68" s="45">
        <f t="shared" ref="P68:P131" si="22">IF(M68="បរទេស",1,IF(COUNTIF(M:M,$M68)&gt;1,2,1))</f>
        <v>1</v>
      </c>
      <c r="Q68" s="46">
        <f t="shared" ref="Q68:Q131" si="23">IF(M68="បរទេស",1,MAX(N68:P68))</f>
        <v>1</v>
      </c>
      <c r="R68" s="47" t="str">
        <f t="shared" ref="R68:R131" si="24">H68</f>
        <v>096 766 6165</v>
      </c>
      <c r="S68" s="43" t="str">
        <f t="shared" ref="S68:S131" si="25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0967666165</v>
      </c>
      <c r="T68" s="45" t="e">
        <f t="shared" ref="T68:T131" si="26">LEFT(S68, SEARCH("/",S68,1)-1)</f>
        <v>#VALUE!</v>
      </c>
      <c r="U68" s="43" t="str">
        <f t="shared" ref="U68:U131" si="27">IFERROR(T68,S68)</f>
        <v>0967666165</v>
      </c>
      <c r="V68" s="48" t="str">
        <f t="shared" ref="V68:V131" si="28">IF(LEFT(U68,5)="បរទេស","បរទេស",IF(LEFT(U68,3)="855","0"&amp;MID(U68,4,10),IF(LEFT(U68,1)="0",MID(U68,1,10),IF(LEFT(U68,1)&gt;=1,"0"&amp;MID(U68,1,10),U68))))</f>
        <v>0967666165</v>
      </c>
      <c r="W68" s="45">
        <f t="shared" ref="W68:W131" si="29">IF(V68="បរទេស",1,IF(OR(LEN(V68)=9,LEN(V68)=10),1,2))</f>
        <v>1</v>
      </c>
      <c r="X68" s="49">
        <f t="shared" ref="X68:X131" si="30">IF(V68="",2,1)</f>
        <v>1</v>
      </c>
      <c r="Y68" s="45">
        <f t="shared" ref="Y68:Y131" si="31">IF(V68="បរទេស",1,IF(COUNTIF(V:V,$V68)&gt;1,2,1))</f>
        <v>1</v>
      </c>
      <c r="Z68" s="46">
        <f t="shared" ref="Z68:Z131" si="32">IF(V68="បរទេស",1,MAX(W68:Y68))</f>
        <v>1</v>
      </c>
      <c r="AA68" s="46">
        <f t="shared" ref="AA68:AA131" si="33">IF(K68=2,2,MAX(J68,Q68,Z68,Z68))</f>
        <v>1</v>
      </c>
    </row>
    <row r="69" spans="1:27" ht="45.75" hidden="1" customHeight="1" x14ac:dyDescent="0.95">
      <c r="A69" s="3">
        <v>67</v>
      </c>
      <c r="B69" s="3" t="s">
        <v>204</v>
      </c>
      <c r="C69" s="3" t="s">
        <v>1345</v>
      </c>
      <c r="D69" s="6" t="s">
        <v>205</v>
      </c>
      <c r="E69" s="2" t="s">
        <v>913</v>
      </c>
      <c r="F69" s="5" t="s">
        <v>206</v>
      </c>
      <c r="G69" s="12">
        <v>190562744</v>
      </c>
      <c r="H69" s="7" t="s">
        <v>1011</v>
      </c>
      <c r="I69" s="3"/>
      <c r="J69" s="41"/>
      <c r="K69" s="42">
        <f t="shared" si="17"/>
        <v>1</v>
      </c>
      <c r="L69" s="43" t="str">
        <f t="shared" si="18"/>
        <v>190562744</v>
      </c>
      <c r="M69" s="44" t="str">
        <f t="shared" si="19"/>
        <v>190562744</v>
      </c>
      <c r="N69" s="45">
        <f t="shared" si="20"/>
        <v>1</v>
      </c>
      <c r="O69" s="45">
        <f t="shared" si="21"/>
        <v>1</v>
      </c>
      <c r="P69" s="45">
        <f t="shared" si="22"/>
        <v>1</v>
      </c>
      <c r="Q69" s="46">
        <f t="shared" si="23"/>
        <v>1</v>
      </c>
      <c r="R69" s="47" t="str">
        <f t="shared" si="24"/>
        <v>015 480 979</v>
      </c>
      <c r="S69" s="43" t="str">
        <f t="shared" si="25"/>
        <v>015480979</v>
      </c>
      <c r="T69" s="45" t="e">
        <f t="shared" si="26"/>
        <v>#VALUE!</v>
      </c>
      <c r="U69" s="43" t="str">
        <f t="shared" si="27"/>
        <v>015480979</v>
      </c>
      <c r="V69" s="48" t="str">
        <f t="shared" si="28"/>
        <v>015480979</v>
      </c>
      <c r="W69" s="45">
        <f t="shared" si="29"/>
        <v>1</v>
      </c>
      <c r="X69" s="49">
        <f t="shared" si="30"/>
        <v>1</v>
      </c>
      <c r="Y69" s="45">
        <f t="shared" si="31"/>
        <v>1</v>
      </c>
      <c r="Z69" s="46">
        <f t="shared" si="32"/>
        <v>1</v>
      </c>
      <c r="AA69" s="46">
        <f t="shared" si="33"/>
        <v>1</v>
      </c>
    </row>
    <row r="70" spans="1:27" ht="45.75" hidden="1" customHeight="1" x14ac:dyDescent="0.95">
      <c r="A70" s="3">
        <v>68</v>
      </c>
      <c r="B70" s="3" t="s">
        <v>207</v>
      </c>
      <c r="C70" s="3" t="s">
        <v>1345</v>
      </c>
      <c r="D70" s="6" t="s">
        <v>208</v>
      </c>
      <c r="E70" s="2" t="s">
        <v>913</v>
      </c>
      <c r="F70" s="5" t="s">
        <v>209</v>
      </c>
      <c r="G70" s="12">
        <v>190562743</v>
      </c>
      <c r="H70" s="7" t="s">
        <v>1012</v>
      </c>
      <c r="I70" s="3"/>
      <c r="J70" s="41"/>
      <c r="K70" s="42">
        <f t="shared" si="17"/>
        <v>1</v>
      </c>
      <c r="L70" s="43" t="str">
        <f t="shared" si="18"/>
        <v>190562743</v>
      </c>
      <c r="M70" s="44" t="str">
        <f t="shared" si="19"/>
        <v>190562743</v>
      </c>
      <c r="N70" s="45">
        <f t="shared" si="20"/>
        <v>1</v>
      </c>
      <c r="O70" s="45">
        <f t="shared" si="21"/>
        <v>1</v>
      </c>
      <c r="P70" s="45">
        <f t="shared" si="22"/>
        <v>1</v>
      </c>
      <c r="Q70" s="46">
        <f t="shared" si="23"/>
        <v>1</v>
      </c>
      <c r="R70" s="47" t="str">
        <f t="shared" si="24"/>
        <v>096 570 3116</v>
      </c>
      <c r="S70" s="43" t="str">
        <f t="shared" si="25"/>
        <v>0965703116</v>
      </c>
      <c r="T70" s="45" t="e">
        <f t="shared" si="26"/>
        <v>#VALUE!</v>
      </c>
      <c r="U70" s="43" t="str">
        <f t="shared" si="27"/>
        <v>0965703116</v>
      </c>
      <c r="V70" s="48" t="str">
        <f t="shared" si="28"/>
        <v>0965703116</v>
      </c>
      <c r="W70" s="45">
        <f t="shared" si="29"/>
        <v>1</v>
      </c>
      <c r="X70" s="49">
        <f t="shared" si="30"/>
        <v>1</v>
      </c>
      <c r="Y70" s="45">
        <f t="shared" si="31"/>
        <v>1</v>
      </c>
      <c r="Z70" s="46">
        <f t="shared" si="32"/>
        <v>1</v>
      </c>
      <c r="AA70" s="46">
        <f t="shared" si="33"/>
        <v>1</v>
      </c>
    </row>
    <row r="71" spans="1:27" ht="45.75" hidden="1" customHeight="1" x14ac:dyDescent="0.95">
      <c r="A71" s="3">
        <v>69</v>
      </c>
      <c r="B71" s="3" t="s">
        <v>210</v>
      </c>
      <c r="C71" s="3" t="s">
        <v>1345</v>
      </c>
      <c r="D71" s="6" t="s">
        <v>211</v>
      </c>
      <c r="E71" s="2" t="s">
        <v>913</v>
      </c>
      <c r="F71" s="5" t="s">
        <v>212</v>
      </c>
      <c r="G71" s="12">
        <v>180564636</v>
      </c>
      <c r="H71" s="7" t="s">
        <v>1013</v>
      </c>
      <c r="I71" s="3"/>
      <c r="J71" s="41"/>
      <c r="K71" s="42">
        <f t="shared" si="17"/>
        <v>1</v>
      </c>
      <c r="L71" s="43" t="str">
        <f t="shared" si="18"/>
        <v>180564636</v>
      </c>
      <c r="M71" s="44" t="str">
        <f t="shared" si="19"/>
        <v>180564636</v>
      </c>
      <c r="N71" s="45">
        <f t="shared" si="20"/>
        <v>1</v>
      </c>
      <c r="O71" s="45">
        <f t="shared" si="21"/>
        <v>1</v>
      </c>
      <c r="P71" s="45">
        <f t="shared" si="22"/>
        <v>1</v>
      </c>
      <c r="Q71" s="46">
        <f t="shared" si="23"/>
        <v>1</v>
      </c>
      <c r="R71" s="47" t="str">
        <f t="shared" si="24"/>
        <v>069 292 414</v>
      </c>
      <c r="S71" s="43" t="str">
        <f t="shared" si="25"/>
        <v>069292414</v>
      </c>
      <c r="T71" s="45" t="e">
        <f t="shared" si="26"/>
        <v>#VALUE!</v>
      </c>
      <c r="U71" s="43" t="str">
        <f t="shared" si="27"/>
        <v>069292414</v>
      </c>
      <c r="V71" s="48" t="str">
        <f t="shared" si="28"/>
        <v>069292414</v>
      </c>
      <c r="W71" s="45">
        <f t="shared" si="29"/>
        <v>1</v>
      </c>
      <c r="X71" s="49">
        <f t="shared" si="30"/>
        <v>1</v>
      </c>
      <c r="Y71" s="45">
        <f t="shared" si="31"/>
        <v>1</v>
      </c>
      <c r="Z71" s="46">
        <f t="shared" si="32"/>
        <v>1</v>
      </c>
      <c r="AA71" s="46">
        <f t="shared" si="33"/>
        <v>1</v>
      </c>
    </row>
    <row r="72" spans="1:27" ht="45.75" hidden="1" customHeight="1" x14ac:dyDescent="0.95">
      <c r="A72" s="3">
        <v>70</v>
      </c>
      <c r="B72" s="3" t="s">
        <v>213</v>
      </c>
      <c r="C72" s="3" t="s">
        <v>1345</v>
      </c>
      <c r="D72" s="6" t="s">
        <v>214</v>
      </c>
      <c r="E72" s="2" t="s">
        <v>911</v>
      </c>
      <c r="F72" s="5" t="s">
        <v>215</v>
      </c>
      <c r="G72" s="12">
        <v>190778385</v>
      </c>
      <c r="H72" s="7" t="s">
        <v>1014</v>
      </c>
      <c r="I72" s="3"/>
      <c r="J72" s="41"/>
      <c r="K72" s="42">
        <f t="shared" si="17"/>
        <v>1</v>
      </c>
      <c r="L72" s="43" t="str">
        <f t="shared" si="18"/>
        <v>190778385</v>
      </c>
      <c r="M72" s="44" t="str">
        <f t="shared" si="19"/>
        <v>190778385</v>
      </c>
      <c r="N72" s="45">
        <f t="shared" si="20"/>
        <v>1</v>
      </c>
      <c r="O72" s="45">
        <f t="shared" si="21"/>
        <v>1</v>
      </c>
      <c r="P72" s="45">
        <f t="shared" si="22"/>
        <v>1</v>
      </c>
      <c r="Q72" s="46">
        <f t="shared" si="23"/>
        <v>1</v>
      </c>
      <c r="R72" s="47" t="str">
        <f t="shared" si="24"/>
        <v>015 699 561</v>
      </c>
      <c r="S72" s="43" t="str">
        <f t="shared" si="25"/>
        <v>015699561</v>
      </c>
      <c r="T72" s="45" t="e">
        <f t="shared" si="26"/>
        <v>#VALUE!</v>
      </c>
      <c r="U72" s="43" t="str">
        <f t="shared" si="27"/>
        <v>015699561</v>
      </c>
      <c r="V72" s="48" t="str">
        <f t="shared" si="28"/>
        <v>015699561</v>
      </c>
      <c r="W72" s="45">
        <f t="shared" si="29"/>
        <v>1</v>
      </c>
      <c r="X72" s="49">
        <f t="shared" si="30"/>
        <v>1</v>
      </c>
      <c r="Y72" s="45">
        <f t="shared" si="31"/>
        <v>1</v>
      </c>
      <c r="Z72" s="46">
        <f t="shared" si="32"/>
        <v>1</v>
      </c>
      <c r="AA72" s="46">
        <f t="shared" si="33"/>
        <v>1</v>
      </c>
    </row>
    <row r="73" spans="1:27" ht="45.75" hidden="1" customHeight="1" x14ac:dyDescent="0.95">
      <c r="A73" s="3">
        <v>71</v>
      </c>
      <c r="B73" s="3" t="s">
        <v>216</v>
      </c>
      <c r="C73" s="3" t="s">
        <v>1347</v>
      </c>
      <c r="D73" s="6" t="s">
        <v>217</v>
      </c>
      <c r="E73" s="2" t="s">
        <v>928</v>
      </c>
      <c r="F73" s="5" t="s">
        <v>218</v>
      </c>
      <c r="G73" s="12">
        <v>190511961</v>
      </c>
      <c r="H73" s="7" t="s">
        <v>1015</v>
      </c>
      <c r="I73" s="3"/>
      <c r="J73" s="41"/>
      <c r="K73" s="42">
        <f t="shared" si="17"/>
        <v>1</v>
      </c>
      <c r="L73" s="43" t="str">
        <f t="shared" si="18"/>
        <v>190511961</v>
      </c>
      <c r="M73" s="44" t="str">
        <f t="shared" si="19"/>
        <v>190511961</v>
      </c>
      <c r="N73" s="45">
        <f t="shared" si="20"/>
        <v>1</v>
      </c>
      <c r="O73" s="45">
        <f t="shared" si="21"/>
        <v>1</v>
      </c>
      <c r="P73" s="45">
        <f t="shared" si="22"/>
        <v>1</v>
      </c>
      <c r="Q73" s="46">
        <f t="shared" si="23"/>
        <v>1</v>
      </c>
      <c r="R73" s="47" t="str">
        <f t="shared" si="24"/>
        <v>096 771 7760</v>
      </c>
      <c r="S73" s="43" t="str">
        <f t="shared" si="25"/>
        <v>0967717760</v>
      </c>
      <c r="T73" s="45" t="e">
        <f t="shared" si="26"/>
        <v>#VALUE!</v>
      </c>
      <c r="U73" s="43" t="str">
        <f t="shared" si="27"/>
        <v>0967717760</v>
      </c>
      <c r="V73" s="48" t="str">
        <f t="shared" si="28"/>
        <v>0967717760</v>
      </c>
      <c r="W73" s="45">
        <f t="shared" si="29"/>
        <v>1</v>
      </c>
      <c r="X73" s="49">
        <f t="shared" si="30"/>
        <v>1</v>
      </c>
      <c r="Y73" s="45">
        <f t="shared" si="31"/>
        <v>1</v>
      </c>
      <c r="Z73" s="46">
        <f t="shared" si="32"/>
        <v>1</v>
      </c>
      <c r="AA73" s="46">
        <f t="shared" si="33"/>
        <v>1</v>
      </c>
    </row>
    <row r="74" spans="1:27" ht="45.75" hidden="1" customHeight="1" x14ac:dyDescent="0.95">
      <c r="A74" s="3">
        <v>72</v>
      </c>
      <c r="B74" s="3" t="s">
        <v>219</v>
      </c>
      <c r="C74" s="3" t="s">
        <v>1345</v>
      </c>
      <c r="D74" s="6" t="s">
        <v>220</v>
      </c>
      <c r="E74" s="2" t="s">
        <v>919</v>
      </c>
      <c r="F74" s="5" t="s">
        <v>221</v>
      </c>
      <c r="G74" s="12">
        <v>190282421</v>
      </c>
      <c r="H74" s="7" t="s">
        <v>1016</v>
      </c>
      <c r="I74" s="3"/>
      <c r="J74" s="41"/>
      <c r="K74" s="42">
        <f t="shared" si="17"/>
        <v>1</v>
      </c>
      <c r="L74" s="43" t="str">
        <f t="shared" si="18"/>
        <v>190282421</v>
      </c>
      <c r="M74" s="44" t="str">
        <f t="shared" si="19"/>
        <v>190282421</v>
      </c>
      <c r="N74" s="45">
        <f t="shared" si="20"/>
        <v>1</v>
      </c>
      <c r="O74" s="45">
        <f t="shared" si="21"/>
        <v>1</v>
      </c>
      <c r="P74" s="45">
        <f t="shared" si="22"/>
        <v>1</v>
      </c>
      <c r="Q74" s="46">
        <f t="shared" si="23"/>
        <v>1</v>
      </c>
      <c r="R74" s="47" t="str">
        <f t="shared" si="24"/>
        <v>088 214 1602</v>
      </c>
      <c r="S74" s="43" t="str">
        <f t="shared" si="25"/>
        <v>0882141602</v>
      </c>
      <c r="T74" s="45" t="e">
        <f t="shared" si="26"/>
        <v>#VALUE!</v>
      </c>
      <c r="U74" s="43" t="str">
        <f t="shared" si="27"/>
        <v>0882141602</v>
      </c>
      <c r="V74" s="48" t="str">
        <f t="shared" si="28"/>
        <v>0882141602</v>
      </c>
      <c r="W74" s="45">
        <f t="shared" si="29"/>
        <v>1</v>
      </c>
      <c r="X74" s="49">
        <f t="shared" si="30"/>
        <v>1</v>
      </c>
      <c r="Y74" s="45">
        <f t="shared" si="31"/>
        <v>1</v>
      </c>
      <c r="Z74" s="46">
        <f t="shared" si="32"/>
        <v>1</v>
      </c>
      <c r="AA74" s="46">
        <f t="shared" si="33"/>
        <v>1</v>
      </c>
    </row>
    <row r="75" spans="1:27" ht="45.75" hidden="1" customHeight="1" x14ac:dyDescent="0.95">
      <c r="A75" s="3">
        <v>73</v>
      </c>
      <c r="B75" s="3" t="s">
        <v>222</v>
      </c>
      <c r="C75" s="3" t="s">
        <v>1345</v>
      </c>
      <c r="D75" s="6" t="s">
        <v>223</v>
      </c>
      <c r="E75" s="2" t="s">
        <v>914</v>
      </c>
      <c r="F75" s="5" t="s">
        <v>224</v>
      </c>
      <c r="G75" s="12">
        <v>190434048</v>
      </c>
      <c r="H75" s="7" t="s">
        <v>1017</v>
      </c>
      <c r="I75" s="3"/>
      <c r="J75" s="41"/>
      <c r="K75" s="42">
        <f t="shared" si="17"/>
        <v>1</v>
      </c>
      <c r="L75" s="43" t="str">
        <f t="shared" si="18"/>
        <v>190434048</v>
      </c>
      <c r="M75" s="44" t="str">
        <f t="shared" si="19"/>
        <v>190434048</v>
      </c>
      <c r="N75" s="45">
        <f t="shared" si="20"/>
        <v>1</v>
      </c>
      <c r="O75" s="45">
        <f t="shared" si="21"/>
        <v>1</v>
      </c>
      <c r="P75" s="45">
        <f t="shared" si="22"/>
        <v>1</v>
      </c>
      <c r="Q75" s="46">
        <f t="shared" si="23"/>
        <v>1</v>
      </c>
      <c r="R75" s="47" t="str">
        <f t="shared" si="24"/>
        <v>096 903 1266</v>
      </c>
      <c r="S75" s="43" t="str">
        <f t="shared" si="25"/>
        <v>0969031266</v>
      </c>
      <c r="T75" s="45" t="e">
        <f t="shared" si="26"/>
        <v>#VALUE!</v>
      </c>
      <c r="U75" s="43" t="str">
        <f t="shared" si="27"/>
        <v>0969031266</v>
      </c>
      <c r="V75" s="48" t="str">
        <f t="shared" si="28"/>
        <v>0969031266</v>
      </c>
      <c r="W75" s="45">
        <f t="shared" si="29"/>
        <v>1</v>
      </c>
      <c r="X75" s="49">
        <f t="shared" si="30"/>
        <v>1</v>
      </c>
      <c r="Y75" s="45">
        <f t="shared" si="31"/>
        <v>1</v>
      </c>
      <c r="Z75" s="46">
        <f t="shared" si="32"/>
        <v>1</v>
      </c>
      <c r="AA75" s="46">
        <f t="shared" si="33"/>
        <v>1</v>
      </c>
    </row>
    <row r="76" spans="1:27" ht="45.75" hidden="1" customHeight="1" x14ac:dyDescent="0.95">
      <c r="A76" s="3">
        <v>74</v>
      </c>
      <c r="B76" s="3" t="s">
        <v>225</v>
      </c>
      <c r="C76" s="3" t="s">
        <v>1345</v>
      </c>
      <c r="D76" s="6" t="s">
        <v>40</v>
      </c>
      <c r="E76" s="2" t="s">
        <v>923</v>
      </c>
      <c r="F76" s="5" t="s">
        <v>226</v>
      </c>
      <c r="G76" s="12">
        <v>190799968</v>
      </c>
      <c r="H76" s="7" t="s">
        <v>1018</v>
      </c>
      <c r="I76" s="3"/>
      <c r="J76" s="41"/>
      <c r="K76" s="42">
        <f t="shared" si="17"/>
        <v>1</v>
      </c>
      <c r="L76" s="43" t="str">
        <f t="shared" si="18"/>
        <v>190799968</v>
      </c>
      <c r="M76" s="44" t="str">
        <f t="shared" si="19"/>
        <v>190799968</v>
      </c>
      <c r="N76" s="45">
        <f t="shared" si="20"/>
        <v>1</v>
      </c>
      <c r="O76" s="45">
        <f t="shared" si="21"/>
        <v>1</v>
      </c>
      <c r="P76" s="45">
        <f t="shared" si="22"/>
        <v>1</v>
      </c>
      <c r="Q76" s="46">
        <f t="shared" si="23"/>
        <v>1</v>
      </c>
      <c r="R76" s="47" t="str">
        <f t="shared" si="24"/>
        <v>096 276 3933</v>
      </c>
      <c r="S76" s="43" t="str">
        <f t="shared" si="25"/>
        <v>0962763933</v>
      </c>
      <c r="T76" s="45" t="e">
        <f t="shared" si="26"/>
        <v>#VALUE!</v>
      </c>
      <c r="U76" s="43" t="str">
        <f t="shared" si="27"/>
        <v>0962763933</v>
      </c>
      <c r="V76" s="48" t="str">
        <f t="shared" si="28"/>
        <v>0962763933</v>
      </c>
      <c r="W76" s="45">
        <f t="shared" si="29"/>
        <v>1</v>
      </c>
      <c r="X76" s="49">
        <f t="shared" si="30"/>
        <v>1</v>
      </c>
      <c r="Y76" s="45">
        <f t="shared" si="31"/>
        <v>1</v>
      </c>
      <c r="Z76" s="46">
        <f t="shared" si="32"/>
        <v>1</v>
      </c>
      <c r="AA76" s="46">
        <f t="shared" si="33"/>
        <v>1</v>
      </c>
    </row>
    <row r="77" spans="1:27" ht="45.75" hidden="1" customHeight="1" x14ac:dyDescent="0.95">
      <c r="A77" s="3">
        <v>75</v>
      </c>
      <c r="B77" s="3" t="s">
        <v>227</v>
      </c>
      <c r="C77" s="3" t="s">
        <v>1345</v>
      </c>
      <c r="D77" s="6" t="s">
        <v>228</v>
      </c>
      <c r="E77" s="2" t="s">
        <v>920</v>
      </c>
      <c r="F77" s="5" t="s">
        <v>229</v>
      </c>
      <c r="G77" s="12">
        <v>190760777</v>
      </c>
      <c r="H77" s="7" t="s">
        <v>1019</v>
      </c>
      <c r="I77" s="3"/>
      <c r="J77" s="41"/>
      <c r="K77" s="42">
        <f t="shared" si="17"/>
        <v>1</v>
      </c>
      <c r="L77" s="43" t="str">
        <f t="shared" si="18"/>
        <v>190760777</v>
      </c>
      <c r="M77" s="44" t="str">
        <f t="shared" si="19"/>
        <v>190760777</v>
      </c>
      <c r="N77" s="45">
        <f t="shared" si="20"/>
        <v>1</v>
      </c>
      <c r="O77" s="45">
        <f t="shared" si="21"/>
        <v>1</v>
      </c>
      <c r="P77" s="45">
        <f t="shared" si="22"/>
        <v>1</v>
      </c>
      <c r="Q77" s="46">
        <f t="shared" si="23"/>
        <v>1</v>
      </c>
      <c r="R77" s="47" t="str">
        <f t="shared" si="24"/>
        <v>061 261 707</v>
      </c>
      <c r="S77" s="43" t="str">
        <f t="shared" si="25"/>
        <v>061261707</v>
      </c>
      <c r="T77" s="45" t="e">
        <f t="shared" si="26"/>
        <v>#VALUE!</v>
      </c>
      <c r="U77" s="43" t="str">
        <f t="shared" si="27"/>
        <v>061261707</v>
      </c>
      <c r="V77" s="48" t="str">
        <f t="shared" si="28"/>
        <v>061261707</v>
      </c>
      <c r="W77" s="45">
        <f t="shared" si="29"/>
        <v>1</v>
      </c>
      <c r="X77" s="49">
        <f t="shared" si="30"/>
        <v>1</v>
      </c>
      <c r="Y77" s="45">
        <f t="shared" si="31"/>
        <v>1</v>
      </c>
      <c r="Z77" s="46">
        <f t="shared" si="32"/>
        <v>1</v>
      </c>
      <c r="AA77" s="46">
        <f t="shared" si="33"/>
        <v>1</v>
      </c>
    </row>
    <row r="78" spans="1:27" ht="45.75" hidden="1" customHeight="1" x14ac:dyDescent="0.95">
      <c r="A78" s="3">
        <v>76</v>
      </c>
      <c r="B78" s="3" t="s">
        <v>230</v>
      </c>
      <c r="C78" s="3" t="s">
        <v>1345</v>
      </c>
      <c r="D78" s="6" t="s">
        <v>231</v>
      </c>
      <c r="E78" s="2" t="s">
        <v>913</v>
      </c>
      <c r="F78" s="5" t="s">
        <v>232</v>
      </c>
      <c r="G78" s="12">
        <v>190795911</v>
      </c>
      <c r="H78" s="7" t="s">
        <v>1020</v>
      </c>
      <c r="I78" s="3"/>
      <c r="J78" s="41"/>
      <c r="K78" s="42">
        <f t="shared" si="17"/>
        <v>1</v>
      </c>
      <c r="L78" s="43" t="str">
        <f t="shared" si="18"/>
        <v>190795911</v>
      </c>
      <c r="M78" s="44" t="str">
        <f t="shared" si="19"/>
        <v>190795911</v>
      </c>
      <c r="N78" s="45">
        <f t="shared" si="20"/>
        <v>1</v>
      </c>
      <c r="O78" s="45">
        <f t="shared" si="21"/>
        <v>1</v>
      </c>
      <c r="P78" s="45">
        <f t="shared" si="22"/>
        <v>1</v>
      </c>
      <c r="Q78" s="46">
        <f t="shared" si="23"/>
        <v>1</v>
      </c>
      <c r="R78" s="47" t="str">
        <f t="shared" si="24"/>
        <v>069 715 126</v>
      </c>
      <c r="S78" s="43" t="str">
        <f t="shared" si="25"/>
        <v>069715126</v>
      </c>
      <c r="T78" s="45" t="e">
        <f t="shared" si="26"/>
        <v>#VALUE!</v>
      </c>
      <c r="U78" s="43" t="str">
        <f t="shared" si="27"/>
        <v>069715126</v>
      </c>
      <c r="V78" s="48" t="str">
        <f t="shared" si="28"/>
        <v>069715126</v>
      </c>
      <c r="W78" s="45">
        <f t="shared" si="29"/>
        <v>1</v>
      </c>
      <c r="X78" s="49">
        <f t="shared" si="30"/>
        <v>1</v>
      </c>
      <c r="Y78" s="45">
        <f t="shared" si="31"/>
        <v>1</v>
      </c>
      <c r="Z78" s="46">
        <f t="shared" si="32"/>
        <v>1</v>
      </c>
      <c r="AA78" s="46">
        <f t="shared" si="33"/>
        <v>1</v>
      </c>
    </row>
    <row r="79" spans="1:27" ht="45.75" hidden="1" customHeight="1" x14ac:dyDescent="0.95">
      <c r="A79" s="3">
        <v>77</v>
      </c>
      <c r="B79" s="3" t="s">
        <v>233</v>
      </c>
      <c r="C79" s="3" t="s">
        <v>1345</v>
      </c>
      <c r="D79" s="6" t="s">
        <v>234</v>
      </c>
      <c r="E79" s="2" t="s">
        <v>915</v>
      </c>
      <c r="F79" s="5" t="s">
        <v>235</v>
      </c>
      <c r="G79" s="12">
        <v>190778139</v>
      </c>
      <c r="H79" s="7" t="s">
        <v>1021</v>
      </c>
      <c r="I79" s="3"/>
      <c r="J79" s="41"/>
      <c r="K79" s="42">
        <f t="shared" si="17"/>
        <v>1</v>
      </c>
      <c r="L79" s="43" t="str">
        <f t="shared" si="18"/>
        <v>190778139</v>
      </c>
      <c r="M79" s="44" t="str">
        <f t="shared" si="19"/>
        <v>190778139</v>
      </c>
      <c r="N79" s="45">
        <f t="shared" si="20"/>
        <v>1</v>
      </c>
      <c r="O79" s="45">
        <f t="shared" si="21"/>
        <v>1</v>
      </c>
      <c r="P79" s="45">
        <f t="shared" si="22"/>
        <v>1</v>
      </c>
      <c r="Q79" s="46">
        <f t="shared" si="23"/>
        <v>1</v>
      </c>
      <c r="R79" s="47" t="str">
        <f t="shared" si="24"/>
        <v>096 500 1935</v>
      </c>
      <c r="S79" s="43" t="str">
        <f t="shared" si="25"/>
        <v>0965001935</v>
      </c>
      <c r="T79" s="45" t="e">
        <f t="shared" si="26"/>
        <v>#VALUE!</v>
      </c>
      <c r="U79" s="43" t="str">
        <f t="shared" si="27"/>
        <v>0965001935</v>
      </c>
      <c r="V79" s="48" t="str">
        <f t="shared" si="28"/>
        <v>0965001935</v>
      </c>
      <c r="W79" s="45">
        <f t="shared" si="29"/>
        <v>1</v>
      </c>
      <c r="X79" s="49">
        <f t="shared" si="30"/>
        <v>1</v>
      </c>
      <c r="Y79" s="45">
        <f t="shared" si="31"/>
        <v>1</v>
      </c>
      <c r="Z79" s="46">
        <f t="shared" si="32"/>
        <v>1</v>
      </c>
      <c r="AA79" s="46">
        <f t="shared" si="33"/>
        <v>1</v>
      </c>
    </row>
    <row r="80" spans="1:27" ht="45.75" hidden="1" customHeight="1" x14ac:dyDescent="0.95">
      <c r="A80" s="3">
        <v>78</v>
      </c>
      <c r="B80" s="3" t="s">
        <v>236</v>
      </c>
      <c r="C80" s="3" t="s">
        <v>1345</v>
      </c>
      <c r="D80" s="6" t="s">
        <v>237</v>
      </c>
      <c r="E80" s="2" t="s">
        <v>922</v>
      </c>
      <c r="F80" s="5" t="s">
        <v>238</v>
      </c>
      <c r="G80" s="12">
        <v>190539189</v>
      </c>
      <c r="H80" s="7" t="s">
        <v>1022</v>
      </c>
      <c r="I80" s="3"/>
      <c r="J80" s="41"/>
      <c r="K80" s="42">
        <f t="shared" si="17"/>
        <v>1</v>
      </c>
      <c r="L80" s="43" t="str">
        <f t="shared" si="18"/>
        <v>190539189</v>
      </c>
      <c r="M80" s="44" t="str">
        <f t="shared" si="19"/>
        <v>190539189</v>
      </c>
      <c r="N80" s="45">
        <f t="shared" si="20"/>
        <v>1</v>
      </c>
      <c r="O80" s="45">
        <f t="shared" si="21"/>
        <v>1</v>
      </c>
      <c r="P80" s="45">
        <f t="shared" si="22"/>
        <v>1</v>
      </c>
      <c r="Q80" s="46">
        <f t="shared" si="23"/>
        <v>1</v>
      </c>
      <c r="R80" s="47" t="str">
        <f t="shared" si="24"/>
        <v>096 276 4064</v>
      </c>
      <c r="S80" s="43" t="str">
        <f t="shared" si="25"/>
        <v>0962764064</v>
      </c>
      <c r="T80" s="45" t="e">
        <f t="shared" si="26"/>
        <v>#VALUE!</v>
      </c>
      <c r="U80" s="43" t="str">
        <f t="shared" si="27"/>
        <v>0962764064</v>
      </c>
      <c r="V80" s="48" t="str">
        <f t="shared" si="28"/>
        <v>0962764064</v>
      </c>
      <c r="W80" s="45">
        <f t="shared" si="29"/>
        <v>1</v>
      </c>
      <c r="X80" s="49">
        <f t="shared" si="30"/>
        <v>1</v>
      </c>
      <c r="Y80" s="45">
        <f t="shared" si="31"/>
        <v>1</v>
      </c>
      <c r="Z80" s="46">
        <f t="shared" si="32"/>
        <v>1</v>
      </c>
      <c r="AA80" s="46">
        <f t="shared" si="33"/>
        <v>1</v>
      </c>
    </row>
    <row r="81" spans="1:55" ht="45.75" hidden="1" customHeight="1" x14ac:dyDescent="0.95">
      <c r="A81" s="3">
        <v>79</v>
      </c>
      <c r="B81" s="3" t="s">
        <v>239</v>
      </c>
      <c r="C81" s="3" t="s">
        <v>1345</v>
      </c>
      <c r="D81" s="6" t="s">
        <v>240</v>
      </c>
      <c r="E81" s="2" t="s">
        <v>921</v>
      </c>
      <c r="F81" s="5" t="s">
        <v>241</v>
      </c>
      <c r="G81" s="12">
        <v>190730669</v>
      </c>
      <c r="H81" s="7" t="s">
        <v>1023</v>
      </c>
      <c r="I81" s="3"/>
      <c r="J81" s="41"/>
      <c r="K81" s="42">
        <f t="shared" si="17"/>
        <v>1</v>
      </c>
      <c r="L81" s="43" t="str">
        <f t="shared" si="18"/>
        <v>190730669</v>
      </c>
      <c r="M81" s="44" t="str">
        <f t="shared" si="19"/>
        <v>190730669</v>
      </c>
      <c r="N81" s="45">
        <f t="shared" si="20"/>
        <v>1</v>
      </c>
      <c r="O81" s="45">
        <f t="shared" si="21"/>
        <v>1</v>
      </c>
      <c r="P81" s="45">
        <f t="shared" si="22"/>
        <v>1</v>
      </c>
      <c r="Q81" s="46">
        <f t="shared" si="23"/>
        <v>1</v>
      </c>
      <c r="R81" s="47" t="str">
        <f t="shared" si="24"/>
        <v>098 986 757</v>
      </c>
      <c r="S81" s="43" t="str">
        <f t="shared" si="25"/>
        <v>098986757</v>
      </c>
      <c r="T81" s="45" t="e">
        <f t="shared" si="26"/>
        <v>#VALUE!</v>
      </c>
      <c r="U81" s="43" t="str">
        <f t="shared" si="27"/>
        <v>098986757</v>
      </c>
      <c r="V81" s="48" t="str">
        <f t="shared" si="28"/>
        <v>098986757</v>
      </c>
      <c r="W81" s="45">
        <f t="shared" si="29"/>
        <v>1</v>
      </c>
      <c r="X81" s="49">
        <f t="shared" si="30"/>
        <v>1</v>
      </c>
      <c r="Y81" s="45">
        <f t="shared" si="31"/>
        <v>1</v>
      </c>
      <c r="Z81" s="46">
        <f t="shared" si="32"/>
        <v>1</v>
      </c>
      <c r="AA81" s="46">
        <f t="shared" si="33"/>
        <v>1</v>
      </c>
    </row>
    <row r="82" spans="1:55" ht="45.75" hidden="1" customHeight="1" x14ac:dyDescent="0.95">
      <c r="A82" s="3">
        <v>80</v>
      </c>
      <c r="B82" s="3" t="s">
        <v>242</v>
      </c>
      <c r="C82" s="3" t="s">
        <v>1347</v>
      </c>
      <c r="D82" s="6" t="s">
        <v>243</v>
      </c>
      <c r="E82" s="2" t="s">
        <v>920</v>
      </c>
      <c r="F82" s="5" t="s">
        <v>244</v>
      </c>
      <c r="G82" s="12">
        <v>170544021</v>
      </c>
      <c r="H82" s="7" t="s">
        <v>1024</v>
      </c>
      <c r="I82" s="3"/>
      <c r="J82" s="41"/>
      <c r="K82" s="42">
        <f t="shared" si="17"/>
        <v>1</v>
      </c>
      <c r="L82" s="43" t="str">
        <f t="shared" si="18"/>
        <v>170544021</v>
      </c>
      <c r="M82" s="44" t="str">
        <f t="shared" si="19"/>
        <v>170544021</v>
      </c>
      <c r="N82" s="45">
        <f t="shared" si="20"/>
        <v>1</v>
      </c>
      <c r="O82" s="45">
        <f t="shared" si="21"/>
        <v>1</v>
      </c>
      <c r="P82" s="45">
        <f t="shared" si="22"/>
        <v>1</v>
      </c>
      <c r="Q82" s="46">
        <f t="shared" si="23"/>
        <v>1</v>
      </c>
      <c r="R82" s="47" t="str">
        <f t="shared" si="24"/>
        <v>081 530 982</v>
      </c>
      <c r="S82" s="43" t="str">
        <f t="shared" si="25"/>
        <v>081530982</v>
      </c>
      <c r="T82" s="45" t="e">
        <f t="shared" si="26"/>
        <v>#VALUE!</v>
      </c>
      <c r="U82" s="43" t="str">
        <f t="shared" si="27"/>
        <v>081530982</v>
      </c>
      <c r="V82" s="48" t="str">
        <f t="shared" si="28"/>
        <v>081530982</v>
      </c>
      <c r="W82" s="45">
        <f t="shared" si="29"/>
        <v>1</v>
      </c>
      <c r="X82" s="49">
        <f t="shared" si="30"/>
        <v>1</v>
      </c>
      <c r="Y82" s="45">
        <f t="shared" si="31"/>
        <v>1</v>
      </c>
      <c r="Z82" s="46">
        <f t="shared" si="32"/>
        <v>1</v>
      </c>
      <c r="AA82" s="46">
        <f t="shared" si="33"/>
        <v>1</v>
      </c>
    </row>
    <row r="83" spans="1:55" ht="45.75" hidden="1" customHeight="1" x14ac:dyDescent="0.95">
      <c r="A83" s="3">
        <v>81</v>
      </c>
      <c r="B83" s="3" t="s">
        <v>245</v>
      </c>
      <c r="C83" s="3" t="s">
        <v>1345</v>
      </c>
      <c r="D83" s="6" t="s">
        <v>246</v>
      </c>
      <c r="E83" s="2" t="s">
        <v>919</v>
      </c>
      <c r="F83" s="5" t="s">
        <v>247</v>
      </c>
      <c r="G83" s="12">
        <v>210053724</v>
      </c>
      <c r="H83" s="7" t="s">
        <v>1025</v>
      </c>
      <c r="I83" s="3"/>
      <c r="J83" s="41"/>
      <c r="K83" s="42">
        <f t="shared" si="17"/>
        <v>1</v>
      </c>
      <c r="L83" s="43" t="str">
        <f t="shared" si="18"/>
        <v>210053724</v>
      </c>
      <c r="M83" s="44" t="str">
        <f t="shared" si="19"/>
        <v>210053724</v>
      </c>
      <c r="N83" s="45">
        <f t="shared" si="20"/>
        <v>1</v>
      </c>
      <c r="O83" s="45">
        <f t="shared" si="21"/>
        <v>1</v>
      </c>
      <c r="P83" s="45">
        <f t="shared" si="22"/>
        <v>1</v>
      </c>
      <c r="Q83" s="46">
        <f t="shared" si="23"/>
        <v>1</v>
      </c>
      <c r="R83" s="47" t="str">
        <f t="shared" si="24"/>
        <v>093 595 200</v>
      </c>
      <c r="S83" s="43" t="str">
        <f t="shared" si="25"/>
        <v>093595200</v>
      </c>
      <c r="T83" s="45" t="e">
        <f t="shared" si="26"/>
        <v>#VALUE!</v>
      </c>
      <c r="U83" s="43" t="str">
        <f t="shared" si="27"/>
        <v>093595200</v>
      </c>
      <c r="V83" s="48" t="str">
        <f t="shared" si="28"/>
        <v>093595200</v>
      </c>
      <c r="W83" s="45">
        <f t="shared" si="29"/>
        <v>1</v>
      </c>
      <c r="X83" s="49">
        <f t="shared" si="30"/>
        <v>1</v>
      </c>
      <c r="Y83" s="45">
        <f t="shared" si="31"/>
        <v>1</v>
      </c>
      <c r="Z83" s="46">
        <f t="shared" si="32"/>
        <v>1</v>
      </c>
      <c r="AA83" s="46">
        <f t="shared" si="33"/>
        <v>1</v>
      </c>
    </row>
    <row r="84" spans="1:55" ht="45.75" hidden="1" customHeight="1" x14ac:dyDescent="0.95">
      <c r="A84" s="3">
        <v>82</v>
      </c>
      <c r="B84" s="3" t="s">
        <v>248</v>
      </c>
      <c r="C84" s="3" t="s">
        <v>1347</v>
      </c>
      <c r="D84" s="6" t="s">
        <v>249</v>
      </c>
      <c r="E84" s="2" t="s">
        <v>919</v>
      </c>
      <c r="F84" s="5" t="s">
        <v>250</v>
      </c>
      <c r="G84" s="12">
        <v>210055012</v>
      </c>
      <c r="H84" s="7" t="s">
        <v>1026</v>
      </c>
      <c r="I84" s="3"/>
      <c r="J84" s="41"/>
      <c r="K84" s="42">
        <f t="shared" si="17"/>
        <v>1</v>
      </c>
      <c r="L84" s="43" t="str">
        <f t="shared" si="18"/>
        <v>210055012</v>
      </c>
      <c r="M84" s="44" t="str">
        <f t="shared" si="19"/>
        <v>210055012</v>
      </c>
      <c r="N84" s="45">
        <f t="shared" si="20"/>
        <v>1</v>
      </c>
      <c r="O84" s="45">
        <f t="shared" si="21"/>
        <v>1</v>
      </c>
      <c r="P84" s="45">
        <f t="shared" si="22"/>
        <v>1</v>
      </c>
      <c r="Q84" s="46">
        <f t="shared" si="23"/>
        <v>1</v>
      </c>
      <c r="R84" s="47" t="str">
        <f t="shared" si="24"/>
        <v>016 395 640</v>
      </c>
      <c r="S84" s="43" t="str">
        <f t="shared" si="25"/>
        <v>016395640</v>
      </c>
      <c r="T84" s="45" t="e">
        <f t="shared" si="26"/>
        <v>#VALUE!</v>
      </c>
      <c r="U84" s="43" t="str">
        <f t="shared" si="27"/>
        <v>016395640</v>
      </c>
      <c r="V84" s="48" t="str">
        <f t="shared" si="28"/>
        <v>016395640</v>
      </c>
      <c r="W84" s="45">
        <f t="shared" si="29"/>
        <v>1</v>
      </c>
      <c r="X84" s="49">
        <f t="shared" si="30"/>
        <v>1</v>
      </c>
      <c r="Y84" s="45">
        <f t="shared" si="31"/>
        <v>1</v>
      </c>
      <c r="Z84" s="46">
        <f t="shared" si="32"/>
        <v>1</v>
      </c>
      <c r="AA84" s="46">
        <f t="shared" si="33"/>
        <v>1</v>
      </c>
    </row>
    <row r="85" spans="1:55" ht="45.75" hidden="1" customHeight="1" x14ac:dyDescent="0.95">
      <c r="A85" s="3">
        <v>83</v>
      </c>
      <c r="B85" s="3" t="s">
        <v>251</v>
      </c>
      <c r="C85" s="3" t="s">
        <v>1347</v>
      </c>
      <c r="D85" s="6" t="s">
        <v>252</v>
      </c>
      <c r="E85" s="2" t="s">
        <v>928</v>
      </c>
      <c r="F85" s="5" t="s">
        <v>253</v>
      </c>
      <c r="G85" s="12">
        <v>190511161</v>
      </c>
      <c r="H85" s="7" t="s">
        <v>1027</v>
      </c>
      <c r="I85" s="3"/>
      <c r="J85" s="41"/>
      <c r="K85" s="42">
        <f t="shared" si="17"/>
        <v>1</v>
      </c>
      <c r="L85" s="43" t="str">
        <f t="shared" si="18"/>
        <v>190511161</v>
      </c>
      <c r="M85" s="44" t="str">
        <f t="shared" si="19"/>
        <v>190511161</v>
      </c>
      <c r="N85" s="45">
        <f t="shared" si="20"/>
        <v>1</v>
      </c>
      <c r="O85" s="45">
        <f t="shared" si="21"/>
        <v>1</v>
      </c>
      <c r="P85" s="45">
        <f t="shared" si="22"/>
        <v>1</v>
      </c>
      <c r="Q85" s="46">
        <f t="shared" si="23"/>
        <v>1</v>
      </c>
      <c r="R85" s="47" t="str">
        <f t="shared" si="24"/>
        <v>086 708 092</v>
      </c>
      <c r="S85" s="43" t="str">
        <f t="shared" si="25"/>
        <v>086708092</v>
      </c>
      <c r="T85" s="45" t="e">
        <f t="shared" si="26"/>
        <v>#VALUE!</v>
      </c>
      <c r="U85" s="43" t="str">
        <f t="shared" si="27"/>
        <v>086708092</v>
      </c>
      <c r="V85" s="48" t="str">
        <f t="shared" si="28"/>
        <v>086708092</v>
      </c>
      <c r="W85" s="45">
        <f t="shared" si="29"/>
        <v>1</v>
      </c>
      <c r="X85" s="49">
        <f t="shared" si="30"/>
        <v>1</v>
      </c>
      <c r="Y85" s="45">
        <f t="shared" si="31"/>
        <v>1</v>
      </c>
      <c r="Z85" s="46">
        <f t="shared" si="32"/>
        <v>1</v>
      </c>
      <c r="AA85" s="46">
        <f t="shared" si="33"/>
        <v>1</v>
      </c>
    </row>
    <row r="86" spans="1:55" ht="45.75" hidden="1" customHeight="1" x14ac:dyDescent="0.95">
      <c r="A86" s="3">
        <v>84</v>
      </c>
      <c r="B86" s="3" t="s">
        <v>254</v>
      </c>
      <c r="C86" s="3" t="s">
        <v>1345</v>
      </c>
      <c r="D86" s="6" t="s">
        <v>255</v>
      </c>
      <c r="E86" s="2" t="s">
        <v>919</v>
      </c>
      <c r="F86" s="5" t="s">
        <v>256</v>
      </c>
      <c r="G86" s="12">
        <v>190538990</v>
      </c>
      <c r="H86" s="7" t="s">
        <v>1028</v>
      </c>
      <c r="I86" s="3"/>
      <c r="J86" s="41"/>
      <c r="K86" s="42">
        <f t="shared" si="17"/>
        <v>1</v>
      </c>
      <c r="L86" s="43" t="str">
        <f t="shared" si="18"/>
        <v>190538990</v>
      </c>
      <c r="M86" s="44" t="str">
        <f t="shared" si="19"/>
        <v>190538990</v>
      </c>
      <c r="N86" s="45">
        <f t="shared" si="20"/>
        <v>1</v>
      </c>
      <c r="O86" s="45">
        <f t="shared" si="21"/>
        <v>1</v>
      </c>
      <c r="P86" s="45">
        <f t="shared" si="22"/>
        <v>1</v>
      </c>
      <c r="Q86" s="46">
        <f t="shared" si="23"/>
        <v>1</v>
      </c>
      <c r="R86" s="47" t="str">
        <f t="shared" si="24"/>
        <v>096 563 5879</v>
      </c>
      <c r="S86" s="43" t="str">
        <f t="shared" si="25"/>
        <v>0965635879</v>
      </c>
      <c r="T86" s="45" t="e">
        <f t="shared" si="26"/>
        <v>#VALUE!</v>
      </c>
      <c r="U86" s="43" t="str">
        <f t="shared" si="27"/>
        <v>0965635879</v>
      </c>
      <c r="V86" s="48" t="str">
        <f t="shared" si="28"/>
        <v>0965635879</v>
      </c>
      <c r="W86" s="45">
        <f t="shared" si="29"/>
        <v>1</v>
      </c>
      <c r="X86" s="49">
        <f t="shared" si="30"/>
        <v>1</v>
      </c>
      <c r="Y86" s="45">
        <f t="shared" si="31"/>
        <v>1</v>
      </c>
      <c r="Z86" s="46">
        <f t="shared" si="32"/>
        <v>1</v>
      </c>
      <c r="AA86" s="46">
        <f t="shared" si="33"/>
        <v>1</v>
      </c>
    </row>
    <row r="87" spans="1:55" s="13" customFormat="1" ht="45.75" hidden="1" customHeight="1" x14ac:dyDescent="0.95">
      <c r="A87" s="8">
        <v>85</v>
      </c>
      <c r="B87" s="8" t="s">
        <v>257</v>
      </c>
      <c r="C87" s="8" t="s">
        <v>1347</v>
      </c>
      <c r="D87" s="9" t="s">
        <v>258</v>
      </c>
      <c r="E87" s="10" t="s">
        <v>918</v>
      </c>
      <c r="F87" s="11" t="s">
        <v>259</v>
      </c>
      <c r="G87" s="12">
        <v>190252253</v>
      </c>
      <c r="H87" s="12" t="s">
        <v>1029</v>
      </c>
      <c r="I87" s="8"/>
      <c r="J87" s="41"/>
      <c r="K87" s="42">
        <f t="shared" si="17"/>
        <v>1</v>
      </c>
      <c r="L87" s="43" t="str">
        <f t="shared" si="18"/>
        <v>190252253</v>
      </c>
      <c r="M87" s="44" t="str">
        <f t="shared" si="19"/>
        <v>190252253</v>
      </c>
      <c r="N87" s="45">
        <f t="shared" si="20"/>
        <v>1</v>
      </c>
      <c r="O87" s="45">
        <f t="shared" si="21"/>
        <v>1</v>
      </c>
      <c r="P87" s="45">
        <f t="shared" si="22"/>
        <v>1</v>
      </c>
      <c r="Q87" s="46">
        <f t="shared" si="23"/>
        <v>1</v>
      </c>
      <c r="R87" s="47" t="str">
        <f t="shared" si="24"/>
        <v>070 692 602</v>
      </c>
      <c r="S87" s="43" t="str">
        <f t="shared" si="25"/>
        <v>070692602</v>
      </c>
      <c r="T87" s="45" t="e">
        <f t="shared" si="26"/>
        <v>#VALUE!</v>
      </c>
      <c r="U87" s="43" t="str">
        <f t="shared" si="27"/>
        <v>070692602</v>
      </c>
      <c r="V87" s="48" t="str">
        <f t="shared" si="28"/>
        <v>070692602</v>
      </c>
      <c r="W87" s="45">
        <f t="shared" si="29"/>
        <v>1</v>
      </c>
      <c r="X87" s="49">
        <f t="shared" si="30"/>
        <v>1</v>
      </c>
      <c r="Y87" s="45">
        <f t="shared" si="31"/>
        <v>1</v>
      </c>
      <c r="Z87" s="46">
        <f t="shared" si="32"/>
        <v>1</v>
      </c>
      <c r="AA87" s="46">
        <f t="shared" si="33"/>
        <v>1</v>
      </c>
      <c r="AB87" s="55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</row>
    <row r="88" spans="1:55" s="13" customFormat="1" ht="45.75" hidden="1" customHeight="1" x14ac:dyDescent="0.95">
      <c r="A88" s="8">
        <v>86</v>
      </c>
      <c r="B88" s="8" t="s">
        <v>260</v>
      </c>
      <c r="C88" s="8" t="s">
        <v>1345</v>
      </c>
      <c r="D88" s="9" t="s">
        <v>261</v>
      </c>
      <c r="E88" s="10" t="s">
        <v>916</v>
      </c>
      <c r="F88" s="11" t="s">
        <v>262</v>
      </c>
      <c r="G88" s="12">
        <v>190257151</v>
      </c>
      <c r="H88" s="12" t="s">
        <v>1030</v>
      </c>
      <c r="I88" s="8"/>
      <c r="J88" s="41"/>
      <c r="K88" s="42">
        <f t="shared" si="17"/>
        <v>1</v>
      </c>
      <c r="L88" s="43" t="str">
        <f t="shared" si="18"/>
        <v>190257151</v>
      </c>
      <c r="M88" s="44" t="str">
        <f t="shared" si="19"/>
        <v>190257151</v>
      </c>
      <c r="N88" s="45">
        <f t="shared" si="20"/>
        <v>1</v>
      </c>
      <c r="O88" s="45">
        <f t="shared" si="21"/>
        <v>1</v>
      </c>
      <c r="P88" s="45">
        <f t="shared" si="22"/>
        <v>1</v>
      </c>
      <c r="Q88" s="46">
        <f t="shared" si="23"/>
        <v>1</v>
      </c>
      <c r="R88" s="47" t="str">
        <f t="shared" si="24"/>
        <v>067 983 856</v>
      </c>
      <c r="S88" s="43" t="str">
        <f t="shared" si="25"/>
        <v>067983856</v>
      </c>
      <c r="T88" s="45" t="e">
        <f t="shared" si="26"/>
        <v>#VALUE!</v>
      </c>
      <c r="U88" s="43" t="str">
        <f t="shared" si="27"/>
        <v>067983856</v>
      </c>
      <c r="V88" s="48" t="str">
        <f t="shared" si="28"/>
        <v>067983856</v>
      </c>
      <c r="W88" s="45">
        <f t="shared" si="29"/>
        <v>1</v>
      </c>
      <c r="X88" s="49">
        <f t="shared" si="30"/>
        <v>1</v>
      </c>
      <c r="Y88" s="45">
        <f t="shared" si="31"/>
        <v>1</v>
      </c>
      <c r="Z88" s="46">
        <f t="shared" si="32"/>
        <v>1</v>
      </c>
      <c r="AA88" s="46">
        <f t="shared" si="33"/>
        <v>1</v>
      </c>
      <c r="AB88" s="55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</row>
    <row r="89" spans="1:55" s="13" customFormat="1" ht="45.75" hidden="1" customHeight="1" x14ac:dyDescent="0.95">
      <c r="A89" s="8">
        <v>87</v>
      </c>
      <c r="B89" s="8" t="s">
        <v>263</v>
      </c>
      <c r="C89" s="8" t="s">
        <v>1345</v>
      </c>
      <c r="D89" s="9" t="s">
        <v>264</v>
      </c>
      <c r="E89" s="10" t="s">
        <v>919</v>
      </c>
      <c r="F89" s="11" t="s">
        <v>265</v>
      </c>
      <c r="G89" s="12">
        <v>190888362</v>
      </c>
      <c r="H89" s="12" t="s">
        <v>1031</v>
      </c>
      <c r="I89" s="8"/>
      <c r="J89" s="41"/>
      <c r="K89" s="42">
        <f t="shared" si="17"/>
        <v>1</v>
      </c>
      <c r="L89" s="43" t="str">
        <f t="shared" si="18"/>
        <v>190888362</v>
      </c>
      <c r="M89" s="44" t="str">
        <f t="shared" si="19"/>
        <v>190888362</v>
      </c>
      <c r="N89" s="45">
        <f t="shared" si="20"/>
        <v>1</v>
      </c>
      <c r="O89" s="45">
        <f t="shared" si="21"/>
        <v>1</v>
      </c>
      <c r="P89" s="45">
        <f t="shared" si="22"/>
        <v>1</v>
      </c>
      <c r="Q89" s="46">
        <f t="shared" si="23"/>
        <v>1</v>
      </c>
      <c r="R89" s="47" t="str">
        <f t="shared" si="24"/>
        <v>096 945 4561</v>
      </c>
      <c r="S89" s="43" t="str">
        <f t="shared" si="25"/>
        <v>0969454561</v>
      </c>
      <c r="T89" s="45" t="e">
        <f t="shared" si="26"/>
        <v>#VALUE!</v>
      </c>
      <c r="U89" s="43" t="str">
        <f t="shared" si="27"/>
        <v>0969454561</v>
      </c>
      <c r="V89" s="48" t="str">
        <f t="shared" si="28"/>
        <v>0969454561</v>
      </c>
      <c r="W89" s="45">
        <f t="shared" si="29"/>
        <v>1</v>
      </c>
      <c r="X89" s="49">
        <f t="shared" si="30"/>
        <v>1</v>
      </c>
      <c r="Y89" s="45">
        <f t="shared" si="31"/>
        <v>1</v>
      </c>
      <c r="Z89" s="46">
        <f t="shared" si="32"/>
        <v>1</v>
      </c>
      <c r="AA89" s="46">
        <f t="shared" si="33"/>
        <v>1</v>
      </c>
      <c r="AB89" s="55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</row>
    <row r="90" spans="1:55" s="13" customFormat="1" ht="45.75" hidden="1" customHeight="1" x14ac:dyDescent="0.95">
      <c r="A90" s="8">
        <v>88</v>
      </c>
      <c r="B90" s="8" t="s">
        <v>266</v>
      </c>
      <c r="C90" s="8" t="s">
        <v>1345</v>
      </c>
      <c r="D90" s="9" t="s">
        <v>267</v>
      </c>
      <c r="E90" s="10" t="s">
        <v>918</v>
      </c>
      <c r="F90" s="11" t="s">
        <v>268</v>
      </c>
      <c r="G90" s="12">
        <v>190406840</v>
      </c>
      <c r="H90" s="12" t="s">
        <v>1032</v>
      </c>
      <c r="I90" s="8"/>
      <c r="J90" s="41"/>
      <c r="K90" s="42">
        <f t="shared" si="17"/>
        <v>1</v>
      </c>
      <c r="L90" s="43" t="str">
        <f t="shared" si="18"/>
        <v>190406840</v>
      </c>
      <c r="M90" s="44" t="str">
        <f t="shared" si="19"/>
        <v>190406840</v>
      </c>
      <c r="N90" s="45">
        <f t="shared" si="20"/>
        <v>1</v>
      </c>
      <c r="O90" s="45">
        <f t="shared" si="21"/>
        <v>1</v>
      </c>
      <c r="P90" s="45">
        <f t="shared" si="22"/>
        <v>1</v>
      </c>
      <c r="Q90" s="46">
        <f t="shared" si="23"/>
        <v>1</v>
      </c>
      <c r="R90" s="47" t="str">
        <f t="shared" si="24"/>
        <v>097 675 0902</v>
      </c>
      <c r="S90" s="43" t="str">
        <f t="shared" si="25"/>
        <v>0976750902</v>
      </c>
      <c r="T90" s="45" t="e">
        <f t="shared" si="26"/>
        <v>#VALUE!</v>
      </c>
      <c r="U90" s="43" t="str">
        <f t="shared" si="27"/>
        <v>0976750902</v>
      </c>
      <c r="V90" s="48" t="str">
        <f t="shared" si="28"/>
        <v>0976750902</v>
      </c>
      <c r="W90" s="45">
        <f t="shared" si="29"/>
        <v>1</v>
      </c>
      <c r="X90" s="49">
        <f t="shared" si="30"/>
        <v>1</v>
      </c>
      <c r="Y90" s="45">
        <f t="shared" si="31"/>
        <v>1</v>
      </c>
      <c r="Z90" s="46">
        <f t="shared" si="32"/>
        <v>1</v>
      </c>
      <c r="AA90" s="46">
        <f t="shared" si="33"/>
        <v>1</v>
      </c>
      <c r="AB90" s="55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</row>
    <row r="91" spans="1:55" ht="45.75" hidden="1" customHeight="1" x14ac:dyDescent="0.95">
      <c r="A91" s="3">
        <v>89</v>
      </c>
      <c r="B91" s="3" t="s">
        <v>269</v>
      </c>
      <c r="C91" s="3" t="s">
        <v>1347</v>
      </c>
      <c r="D91" s="6" t="s">
        <v>270</v>
      </c>
      <c r="E91" s="2" t="s">
        <v>918</v>
      </c>
      <c r="F91" s="5" t="s">
        <v>271</v>
      </c>
      <c r="G91" s="12">
        <v>190511112</v>
      </c>
      <c r="H91" s="7" t="s">
        <v>1033</v>
      </c>
      <c r="I91" s="3"/>
      <c r="J91" s="41"/>
      <c r="K91" s="42">
        <f t="shared" si="17"/>
        <v>1</v>
      </c>
      <c r="L91" s="43" t="str">
        <f t="shared" si="18"/>
        <v>190511112</v>
      </c>
      <c r="M91" s="44" t="str">
        <f t="shared" si="19"/>
        <v>190511112</v>
      </c>
      <c r="N91" s="45">
        <f t="shared" si="20"/>
        <v>1</v>
      </c>
      <c r="O91" s="45">
        <f t="shared" si="21"/>
        <v>1</v>
      </c>
      <c r="P91" s="45">
        <f t="shared" si="22"/>
        <v>1</v>
      </c>
      <c r="Q91" s="46">
        <f t="shared" si="23"/>
        <v>1</v>
      </c>
      <c r="R91" s="47" t="str">
        <f t="shared" si="24"/>
        <v>060 336 924</v>
      </c>
      <c r="S91" s="43" t="str">
        <f t="shared" si="25"/>
        <v>060336924</v>
      </c>
      <c r="T91" s="45" t="e">
        <f t="shared" si="26"/>
        <v>#VALUE!</v>
      </c>
      <c r="U91" s="43" t="str">
        <f t="shared" si="27"/>
        <v>060336924</v>
      </c>
      <c r="V91" s="48" t="str">
        <f t="shared" si="28"/>
        <v>060336924</v>
      </c>
      <c r="W91" s="45">
        <f t="shared" si="29"/>
        <v>1</v>
      </c>
      <c r="X91" s="49">
        <f t="shared" si="30"/>
        <v>1</v>
      </c>
      <c r="Y91" s="45">
        <f t="shared" si="31"/>
        <v>1</v>
      </c>
      <c r="Z91" s="46">
        <f t="shared" si="32"/>
        <v>1</v>
      </c>
      <c r="AA91" s="46">
        <f t="shared" si="33"/>
        <v>1</v>
      </c>
    </row>
    <row r="92" spans="1:55" ht="45.75" hidden="1" customHeight="1" x14ac:dyDescent="0.95">
      <c r="A92" s="3">
        <v>90</v>
      </c>
      <c r="B92" s="3" t="s">
        <v>272</v>
      </c>
      <c r="C92" s="3" t="s">
        <v>1345</v>
      </c>
      <c r="D92" s="6" t="s">
        <v>273</v>
      </c>
      <c r="E92" s="2" t="s">
        <v>913</v>
      </c>
      <c r="F92" s="5" t="s">
        <v>274</v>
      </c>
      <c r="G92" s="12">
        <v>190813745</v>
      </c>
      <c r="H92" s="7" t="s">
        <v>1034</v>
      </c>
      <c r="I92" s="3"/>
      <c r="J92" s="41"/>
      <c r="K92" s="42">
        <f t="shared" si="17"/>
        <v>1</v>
      </c>
      <c r="L92" s="43" t="str">
        <f t="shared" si="18"/>
        <v>190813745</v>
      </c>
      <c r="M92" s="44" t="str">
        <f t="shared" si="19"/>
        <v>190813745</v>
      </c>
      <c r="N92" s="45">
        <f t="shared" si="20"/>
        <v>1</v>
      </c>
      <c r="O92" s="45">
        <f t="shared" si="21"/>
        <v>1</v>
      </c>
      <c r="P92" s="45">
        <f t="shared" si="22"/>
        <v>1</v>
      </c>
      <c r="Q92" s="46">
        <f t="shared" si="23"/>
        <v>1</v>
      </c>
      <c r="R92" s="47" t="str">
        <f t="shared" si="24"/>
        <v>098 986 929</v>
      </c>
      <c r="S92" s="43" t="str">
        <f t="shared" si="25"/>
        <v>098986929</v>
      </c>
      <c r="T92" s="45" t="e">
        <f t="shared" si="26"/>
        <v>#VALUE!</v>
      </c>
      <c r="U92" s="43" t="str">
        <f t="shared" si="27"/>
        <v>098986929</v>
      </c>
      <c r="V92" s="48" t="str">
        <f t="shared" si="28"/>
        <v>098986929</v>
      </c>
      <c r="W92" s="45">
        <f t="shared" si="29"/>
        <v>1</v>
      </c>
      <c r="X92" s="49">
        <f t="shared" si="30"/>
        <v>1</v>
      </c>
      <c r="Y92" s="45">
        <f t="shared" si="31"/>
        <v>1</v>
      </c>
      <c r="Z92" s="46">
        <f t="shared" si="32"/>
        <v>1</v>
      </c>
      <c r="AA92" s="46">
        <f t="shared" si="33"/>
        <v>1</v>
      </c>
    </row>
    <row r="93" spans="1:55" ht="45.75" hidden="1" customHeight="1" x14ac:dyDescent="0.95">
      <c r="A93" s="3">
        <v>91</v>
      </c>
      <c r="B93" s="3" t="s">
        <v>275</v>
      </c>
      <c r="C93" s="3" t="s">
        <v>1345</v>
      </c>
      <c r="D93" s="6" t="s">
        <v>276</v>
      </c>
      <c r="E93" s="2" t="s">
        <v>925</v>
      </c>
      <c r="F93" s="5" t="s">
        <v>277</v>
      </c>
      <c r="G93" s="12">
        <v>190701123</v>
      </c>
      <c r="H93" s="7" t="s">
        <v>1035</v>
      </c>
      <c r="I93" s="3"/>
      <c r="J93" s="41"/>
      <c r="K93" s="42">
        <f t="shared" si="17"/>
        <v>1</v>
      </c>
      <c r="L93" s="43" t="str">
        <f t="shared" si="18"/>
        <v>190701123</v>
      </c>
      <c r="M93" s="44" t="str">
        <f t="shared" si="19"/>
        <v>190701123</v>
      </c>
      <c r="N93" s="45">
        <f t="shared" si="20"/>
        <v>1</v>
      </c>
      <c r="O93" s="45">
        <f t="shared" si="21"/>
        <v>1</v>
      </c>
      <c r="P93" s="45">
        <f t="shared" si="22"/>
        <v>1</v>
      </c>
      <c r="Q93" s="46">
        <f t="shared" si="23"/>
        <v>1</v>
      </c>
      <c r="R93" s="47" t="str">
        <f t="shared" si="24"/>
        <v>096 799 0691</v>
      </c>
      <c r="S93" s="43" t="str">
        <f t="shared" si="25"/>
        <v>0967990691</v>
      </c>
      <c r="T93" s="45" t="e">
        <f t="shared" si="26"/>
        <v>#VALUE!</v>
      </c>
      <c r="U93" s="43" t="str">
        <f t="shared" si="27"/>
        <v>0967990691</v>
      </c>
      <c r="V93" s="48" t="str">
        <f t="shared" si="28"/>
        <v>0967990691</v>
      </c>
      <c r="W93" s="45">
        <f t="shared" si="29"/>
        <v>1</v>
      </c>
      <c r="X93" s="49">
        <f t="shared" si="30"/>
        <v>1</v>
      </c>
      <c r="Y93" s="45">
        <f t="shared" si="31"/>
        <v>1</v>
      </c>
      <c r="Z93" s="46">
        <f t="shared" si="32"/>
        <v>1</v>
      </c>
      <c r="AA93" s="46">
        <f t="shared" si="33"/>
        <v>1</v>
      </c>
    </row>
    <row r="94" spans="1:55" ht="45.75" hidden="1" customHeight="1" x14ac:dyDescent="0.95">
      <c r="A94" s="3">
        <v>92</v>
      </c>
      <c r="B94" s="3" t="s">
        <v>278</v>
      </c>
      <c r="C94" s="3" t="s">
        <v>1345</v>
      </c>
      <c r="D94" s="6" t="s">
        <v>279</v>
      </c>
      <c r="E94" s="2" t="s">
        <v>925</v>
      </c>
      <c r="F94" s="5" t="s">
        <v>280</v>
      </c>
      <c r="G94" s="12">
        <v>190678851</v>
      </c>
      <c r="H94" s="7" t="s">
        <v>1036</v>
      </c>
      <c r="I94" s="3"/>
      <c r="J94" s="41"/>
      <c r="K94" s="42">
        <f t="shared" si="17"/>
        <v>1</v>
      </c>
      <c r="L94" s="43" t="str">
        <f t="shared" si="18"/>
        <v>190678851</v>
      </c>
      <c r="M94" s="44" t="str">
        <f t="shared" si="19"/>
        <v>190678851</v>
      </c>
      <c r="N94" s="45">
        <f t="shared" si="20"/>
        <v>1</v>
      </c>
      <c r="O94" s="45">
        <f t="shared" si="21"/>
        <v>1</v>
      </c>
      <c r="P94" s="45">
        <f t="shared" si="22"/>
        <v>1</v>
      </c>
      <c r="Q94" s="46">
        <f t="shared" si="23"/>
        <v>1</v>
      </c>
      <c r="R94" s="47" t="str">
        <f t="shared" si="24"/>
        <v>096 329 3500</v>
      </c>
      <c r="S94" s="43" t="str">
        <f t="shared" si="25"/>
        <v>0963293500</v>
      </c>
      <c r="T94" s="45" t="e">
        <f t="shared" si="26"/>
        <v>#VALUE!</v>
      </c>
      <c r="U94" s="43" t="str">
        <f t="shared" si="27"/>
        <v>0963293500</v>
      </c>
      <c r="V94" s="48" t="str">
        <f t="shared" si="28"/>
        <v>0963293500</v>
      </c>
      <c r="W94" s="45">
        <f t="shared" si="29"/>
        <v>1</v>
      </c>
      <c r="X94" s="49">
        <f t="shared" si="30"/>
        <v>1</v>
      </c>
      <c r="Y94" s="45">
        <f t="shared" si="31"/>
        <v>1</v>
      </c>
      <c r="Z94" s="46">
        <f t="shared" si="32"/>
        <v>1</v>
      </c>
      <c r="AA94" s="46">
        <f t="shared" si="33"/>
        <v>1</v>
      </c>
    </row>
    <row r="95" spans="1:55" ht="45.75" hidden="1" customHeight="1" x14ac:dyDescent="0.95">
      <c r="A95" s="3">
        <v>93</v>
      </c>
      <c r="B95" s="3" t="s">
        <v>281</v>
      </c>
      <c r="C95" s="3" t="s">
        <v>1345</v>
      </c>
      <c r="D95" s="6" t="s">
        <v>282</v>
      </c>
      <c r="E95" s="2" t="s">
        <v>923</v>
      </c>
      <c r="F95" s="5" t="s">
        <v>283</v>
      </c>
      <c r="G95" s="12">
        <v>190576007</v>
      </c>
      <c r="H95" s="7" t="s">
        <v>1037</v>
      </c>
      <c r="I95" s="3"/>
      <c r="J95" s="41"/>
      <c r="K95" s="42">
        <f t="shared" si="17"/>
        <v>1</v>
      </c>
      <c r="L95" s="43" t="str">
        <f t="shared" si="18"/>
        <v>190576007</v>
      </c>
      <c r="M95" s="44" t="str">
        <f t="shared" si="19"/>
        <v>190576007</v>
      </c>
      <c r="N95" s="45">
        <f t="shared" si="20"/>
        <v>1</v>
      </c>
      <c r="O95" s="45">
        <f t="shared" si="21"/>
        <v>1</v>
      </c>
      <c r="P95" s="45">
        <f t="shared" si="22"/>
        <v>1</v>
      </c>
      <c r="Q95" s="46">
        <f t="shared" si="23"/>
        <v>1</v>
      </c>
      <c r="R95" s="47" t="str">
        <f t="shared" si="24"/>
        <v>017 319 687</v>
      </c>
      <c r="S95" s="43" t="str">
        <f t="shared" si="25"/>
        <v>017319687</v>
      </c>
      <c r="T95" s="45" t="e">
        <f t="shared" si="26"/>
        <v>#VALUE!</v>
      </c>
      <c r="U95" s="43" t="str">
        <f t="shared" si="27"/>
        <v>017319687</v>
      </c>
      <c r="V95" s="48" t="str">
        <f t="shared" si="28"/>
        <v>017319687</v>
      </c>
      <c r="W95" s="45">
        <f t="shared" si="29"/>
        <v>1</v>
      </c>
      <c r="X95" s="49">
        <f t="shared" si="30"/>
        <v>1</v>
      </c>
      <c r="Y95" s="45">
        <f t="shared" si="31"/>
        <v>1</v>
      </c>
      <c r="Z95" s="46">
        <f t="shared" si="32"/>
        <v>1</v>
      </c>
      <c r="AA95" s="46">
        <f t="shared" si="33"/>
        <v>1</v>
      </c>
    </row>
    <row r="96" spans="1:55" ht="45.75" hidden="1" customHeight="1" x14ac:dyDescent="0.95">
      <c r="A96" s="3">
        <v>94</v>
      </c>
      <c r="B96" s="3" t="s">
        <v>284</v>
      </c>
      <c r="C96" s="3" t="s">
        <v>1345</v>
      </c>
      <c r="D96" s="6" t="s">
        <v>285</v>
      </c>
      <c r="E96" s="2" t="s">
        <v>912</v>
      </c>
      <c r="F96" s="5" t="s">
        <v>286</v>
      </c>
      <c r="G96" s="12">
        <v>190522218</v>
      </c>
      <c r="H96" s="7" t="s">
        <v>1038</v>
      </c>
      <c r="I96" s="3"/>
      <c r="J96" s="41"/>
      <c r="K96" s="42">
        <f t="shared" si="17"/>
        <v>1</v>
      </c>
      <c r="L96" s="43" t="str">
        <f t="shared" si="18"/>
        <v>190522218</v>
      </c>
      <c r="M96" s="44" t="str">
        <f t="shared" si="19"/>
        <v>190522218</v>
      </c>
      <c r="N96" s="45">
        <f t="shared" si="20"/>
        <v>1</v>
      </c>
      <c r="O96" s="45">
        <f t="shared" si="21"/>
        <v>1</v>
      </c>
      <c r="P96" s="45">
        <f t="shared" si="22"/>
        <v>1</v>
      </c>
      <c r="Q96" s="46">
        <f t="shared" si="23"/>
        <v>1</v>
      </c>
      <c r="R96" s="47" t="str">
        <f t="shared" si="24"/>
        <v>010 346 722</v>
      </c>
      <c r="S96" s="43" t="str">
        <f t="shared" si="25"/>
        <v>010346722</v>
      </c>
      <c r="T96" s="45" t="e">
        <f t="shared" si="26"/>
        <v>#VALUE!</v>
      </c>
      <c r="U96" s="43" t="str">
        <f t="shared" si="27"/>
        <v>010346722</v>
      </c>
      <c r="V96" s="48" t="str">
        <f t="shared" si="28"/>
        <v>010346722</v>
      </c>
      <c r="W96" s="45">
        <f t="shared" si="29"/>
        <v>1</v>
      </c>
      <c r="X96" s="49">
        <f t="shared" si="30"/>
        <v>1</v>
      </c>
      <c r="Y96" s="45">
        <f t="shared" si="31"/>
        <v>1</v>
      </c>
      <c r="Z96" s="46">
        <f t="shared" si="32"/>
        <v>1</v>
      </c>
      <c r="AA96" s="46">
        <f t="shared" si="33"/>
        <v>1</v>
      </c>
    </row>
    <row r="97" spans="1:27" ht="45.75" hidden="1" customHeight="1" x14ac:dyDescent="0.95">
      <c r="A97" s="3">
        <v>95</v>
      </c>
      <c r="B97" s="3" t="s">
        <v>287</v>
      </c>
      <c r="C97" s="3" t="s">
        <v>1345</v>
      </c>
      <c r="D97" s="6" t="s">
        <v>288</v>
      </c>
      <c r="E97" s="2" t="s">
        <v>925</v>
      </c>
      <c r="F97" s="5" t="s">
        <v>289</v>
      </c>
      <c r="G97" s="12">
        <v>190284075</v>
      </c>
      <c r="H97" s="7" t="s">
        <v>1039</v>
      </c>
      <c r="I97" s="3"/>
      <c r="J97" s="41"/>
      <c r="K97" s="42">
        <f t="shared" si="17"/>
        <v>1</v>
      </c>
      <c r="L97" s="43" t="str">
        <f t="shared" si="18"/>
        <v>190284075</v>
      </c>
      <c r="M97" s="44" t="str">
        <f t="shared" si="19"/>
        <v>190284075</v>
      </c>
      <c r="N97" s="45">
        <f t="shared" si="20"/>
        <v>1</v>
      </c>
      <c r="O97" s="45">
        <f t="shared" si="21"/>
        <v>1</v>
      </c>
      <c r="P97" s="45">
        <f t="shared" si="22"/>
        <v>1</v>
      </c>
      <c r="Q97" s="46">
        <f t="shared" si="23"/>
        <v>1</v>
      </c>
      <c r="R97" s="47" t="str">
        <f t="shared" si="24"/>
        <v>081 349 507</v>
      </c>
      <c r="S97" s="43" t="str">
        <f t="shared" si="25"/>
        <v>081349507</v>
      </c>
      <c r="T97" s="45" t="e">
        <f t="shared" si="26"/>
        <v>#VALUE!</v>
      </c>
      <c r="U97" s="43" t="str">
        <f t="shared" si="27"/>
        <v>081349507</v>
      </c>
      <c r="V97" s="48" t="str">
        <f t="shared" si="28"/>
        <v>081349507</v>
      </c>
      <c r="W97" s="45">
        <f t="shared" si="29"/>
        <v>1</v>
      </c>
      <c r="X97" s="49">
        <f t="shared" si="30"/>
        <v>1</v>
      </c>
      <c r="Y97" s="45">
        <f t="shared" si="31"/>
        <v>1</v>
      </c>
      <c r="Z97" s="46">
        <f t="shared" si="32"/>
        <v>1</v>
      </c>
      <c r="AA97" s="46">
        <f t="shared" si="33"/>
        <v>1</v>
      </c>
    </row>
    <row r="98" spans="1:27" ht="45.75" hidden="1" customHeight="1" x14ac:dyDescent="0.95">
      <c r="A98" s="3">
        <v>96</v>
      </c>
      <c r="B98" s="3" t="s">
        <v>290</v>
      </c>
      <c r="C98" s="3" t="s">
        <v>1345</v>
      </c>
      <c r="D98" s="6" t="s">
        <v>291</v>
      </c>
      <c r="E98" s="2" t="s">
        <v>913</v>
      </c>
      <c r="F98" s="5" t="s">
        <v>292</v>
      </c>
      <c r="G98" s="12">
        <v>190748269</v>
      </c>
      <c r="H98" s="7" t="s">
        <v>1040</v>
      </c>
      <c r="I98" s="3"/>
      <c r="J98" s="41"/>
      <c r="K98" s="42">
        <f t="shared" si="17"/>
        <v>1</v>
      </c>
      <c r="L98" s="43" t="str">
        <f t="shared" si="18"/>
        <v>190748269</v>
      </c>
      <c r="M98" s="44" t="str">
        <f t="shared" si="19"/>
        <v>190748269</v>
      </c>
      <c r="N98" s="45">
        <f t="shared" si="20"/>
        <v>1</v>
      </c>
      <c r="O98" s="45">
        <f t="shared" si="21"/>
        <v>1</v>
      </c>
      <c r="P98" s="45">
        <f t="shared" si="22"/>
        <v>1</v>
      </c>
      <c r="Q98" s="46">
        <f t="shared" si="23"/>
        <v>1</v>
      </c>
      <c r="R98" s="47" t="str">
        <f t="shared" si="24"/>
        <v>096 ​​​​​​​​​​​​​​​​​​​​​​​​​​​​​​​​​​​​​396 8271</v>
      </c>
      <c r="S98" s="43" t="str">
        <f t="shared" si="25"/>
        <v>0963968271</v>
      </c>
      <c r="T98" s="45" t="e">
        <f t="shared" si="26"/>
        <v>#VALUE!</v>
      </c>
      <c r="U98" s="43" t="str">
        <f t="shared" si="27"/>
        <v>0963968271</v>
      </c>
      <c r="V98" s="48" t="str">
        <f t="shared" si="28"/>
        <v>0963968271</v>
      </c>
      <c r="W98" s="45">
        <f t="shared" si="29"/>
        <v>1</v>
      </c>
      <c r="X98" s="49">
        <f t="shared" si="30"/>
        <v>1</v>
      </c>
      <c r="Y98" s="45">
        <f t="shared" si="31"/>
        <v>1</v>
      </c>
      <c r="Z98" s="46">
        <f t="shared" si="32"/>
        <v>1</v>
      </c>
      <c r="AA98" s="46">
        <f t="shared" si="33"/>
        <v>1</v>
      </c>
    </row>
    <row r="99" spans="1:27" ht="45.75" hidden="1" customHeight="1" x14ac:dyDescent="0.95">
      <c r="A99" s="3">
        <v>97</v>
      </c>
      <c r="B99" s="3" t="s">
        <v>293</v>
      </c>
      <c r="C99" s="3" t="s">
        <v>1345</v>
      </c>
      <c r="D99" s="6" t="s">
        <v>294</v>
      </c>
      <c r="E99" s="2" t="s">
        <v>914</v>
      </c>
      <c r="F99" s="5" t="s">
        <v>295</v>
      </c>
      <c r="G99" s="12">
        <v>190840985</v>
      </c>
      <c r="H99" s="7" t="s">
        <v>1041</v>
      </c>
      <c r="I99" s="3"/>
      <c r="J99" s="41"/>
      <c r="K99" s="42">
        <f t="shared" si="17"/>
        <v>1</v>
      </c>
      <c r="L99" s="43" t="str">
        <f t="shared" si="18"/>
        <v>190840985</v>
      </c>
      <c r="M99" s="44" t="str">
        <f t="shared" si="19"/>
        <v>190840985</v>
      </c>
      <c r="N99" s="45">
        <f t="shared" si="20"/>
        <v>1</v>
      </c>
      <c r="O99" s="45">
        <f t="shared" si="21"/>
        <v>1</v>
      </c>
      <c r="P99" s="45">
        <f t="shared" si="22"/>
        <v>1</v>
      </c>
      <c r="Q99" s="46">
        <f t="shared" si="23"/>
        <v>1</v>
      </c>
      <c r="R99" s="47" t="str">
        <f t="shared" si="24"/>
        <v>070 223 156</v>
      </c>
      <c r="S99" s="43" t="str">
        <f t="shared" si="25"/>
        <v>070223156</v>
      </c>
      <c r="T99" s="45" t="e">
        <f t="shared" si="26"/>
        <v>#VALUE!</v>
      </c>
      <c r="U99" s="43" t="str">
        <f t="shared" si="27"/>
        <v>070223156</v>
      </c>
      <c r="V99" s="48" t="str">
        <f t="shared" si="28"/>
        <v>070223156</v>
      </c>
      <c r="W99" s="45">
        <f t="shared" si="29"/>
        <v>1</v>
      </c>
      <c r="X99" s="49">
        <f t="shared" si="30"/>
        <v>1</v>
      </c>
      <c r="Y99" s="45">
        <f t="shared" si="31"/>
        <v>1</v>
      </c>
      <c r="Z99" s="46">
        <f t="shared" si="32"/>
        <v>1</v>
      </c>
      <c r="AA99" s="46">
        <f t="shared" si="33"/>
        <v>1</v>
      </c>
    </row>
    <row r="100" spans="1:27" ht="45.75" hidden="1" customHeight="1" x14ac:dyDescent="0.95">
      <c r="A100" s="3">
        <v>98</v>
      </c>
      <c r="B100" s="3" t="s">
        <v>296</v>
      </c>
      <c r="C100" s="3" t="s">
        <v>1345</v>
      </c>
      <c r="D100" s="6" t="s">
        <v>297</v>
      </c>
      <c r="E100" s="2" t="s">
        <v>931</v>
      </c>
      <c r="F100" s="5" t="s">
        <v>298</v>
      </c>
      <c r="G100" s="12">
        <v>190827290</v>
      </c>
      <c r="H100" s="7" t="s">
        <v>1042</v>
      </c>
      <c r="I100" s="3"/>
      <c r="J100" s="41"/>
      <c r="K100" s="42">
        <f t="shared" si="17"/>
        <v>1</v>
      </c>
      <c r="L100" s="43" t="str">
        <f t="shared" si="18"/>
        <v>190827290</v>
      </c>
      <c r="M100" s="44" t="str">
        <f t="shared" si="19"/>
        <v>190827290</v>
      </c>
      <c r="N100" s="45">
        <f t="shared" si="20"/>
        <v>1</v>
      </c>
      <c r="O100" s="45">
        <f t="shared" si="21"/>
        <v>1</v>
      </c>
      <c r="P100" s="45">
        <f t="shared" si="22"/>
        <v>1</v>
      </c>
      <c r="Q100" s="46">
        <f t="shared" si="23"/>
        <v>1</v>
      </c>
      <c r="R100" s="47" t="str">
        <f t="shared" si="24"/>
        <v>096 608 4023</v>
      </c>
      <c r="S100" s="43" t="str">
        <f t="shared" si="25"/>
        <v>0966084023</v>
      </c>
      <c r="T100" s="45" t="e">
        <f t="shared" si="26"/>
        <v>#VALUE!</v>
      </c>
      <c r="U100" s="43" t="str">
        <f t="shared" si="27"/>
        <v>0966084023</v>
      </c>
      <c r="V100" s="48" t="str">
        <f t="shared" si="28"/>
        <v>0966084023</v>
      </c>
      <c r="W100" s="45">
        <f t="shared" si="29"/>
        <v>1</v>
      </c>
      <c r="X100" s="49">
        <f t="shared" si="30"/>
        <v>1</v>
      </c>
      <c r="Y100" s="45">
        <f t="shared" si="31"/>
        <v>1</v>
      </c>
      <c r="Z100" s="46">
        <f t="shared" si="32"/>
        <v>1</v>
      </c>
      <c r="AA100" s="46">
        <f t="shared" si="33"/>
        <v>1</v>
      </c>
    </row>
    <row r="101" spans="1:27" ht="45.75" hidden="1" customHeight="1" x14ac:dyDescent="0.95">
      <c r="A101" s="3">
        <v>99</v>
      </c>
      <c r="B101" s="3" t="s">
        <v>299</v>
      </c>
      <c r="C101" s="3" t="s">
        <v>1347</v>
      </c>
      <c r="D101" s="6" t="s">
        <v>300</v>
      </c>
      <c r="E101" s="2" t="s">
        <v>910</v>
      </c>
      <c r="F101" s="5" t="s">
        <v>301</v>
      </c>
      <c r="G101" s="12">
        <v>190535791</v>
      </c>
      <c r="H101" s="7" t="s">
        <v>1043</v>
      </c>
      <c r="I101" s="3"/>
      <c r="J101" s="41"/>
      <c r="K101" s="42">
        <f t="shared" si="17"/>
        <v>1</v>
      </c>
      <c r="L101" s="43" t="str">
        <f t="shared" si="18"/>
        <v>190535791</v>
      </c>
      <c r="M101" s="44" t="str">
        <f t="shared" si="19"/>
        <v>190535791</v>
      </c>
      <c r="N101" s="45">
        <f t="shared" si="20"/>
        <v>1</v>
      </c>
      <c r="O101" s="45">
        <f t="shared" si="21"/>
        <v>1</v>
      </c>
      <c r="P101" s="45">
        <f t="shared" si="22"/>
        <v>1</v>
      </c>
      <c r="Q101" s="46">
        <f t="shared" si="23"/>
        <v>1</v>
      </c>
      <c r="R101" s="47" t="str">
        <f t="shared" si="24"/>
        <v>096 228 9267</v>
      </c>
      <c r="S101" s="43" t="str">
        <f t="shared" si="25"/>
        <v>0962289267</v>
      </c>
      <c r="T101" s="45" t="e">
        <f t="shared" si="26"/>
        <v>#VALUE!</v>
      </c>
      <c r="U101" s="43" t="str">
        <f t="shared" si="27"/>
        <v>0962289267</v>
      </c>
      <c r="V101" s="48" t="str">
        <f t="shared" si="28"/>
        <v>0962289267</v>
      </c>
      <c r="W101" s="45">
        <f t="shared" si="29"/>
        <v>1</v>
      </c>
      <c r="X101" s="49">
        <f t="shared" si="30"/>
        <v>1</v>
      </c>
      <c r="Y101" s="45">
        <f t="shared" si="31"/>
        <v>1</v>
      </c>
      <c r="Z101" s="46">
        <f t="shared" si="32"/>
        <v>1</v>
      </c>
      <c r="AA101" s="46">
        <f t="shared" si="33"/>
        <v>1</v>
      </c>
    </row>
    <row r="102" spans="1:27" ht="45.75" hidden="1" customHeight="1" x14ac:dyDescent="0.95">
      <c r="A102" s="3">
        <v>100</v>
      </c>
      <c r="B102" s="3" t="s">
        <v>302</v>
      </c>
      <c r="C102" s="3" t="s">
        <v>1345</v>
      </c>
      <c r="D102" s="6" t="s">
        <v>303</v>
      </c>
      <c r="E102" s="2" t="s">
        <v>914</v>
      </c>
      <c r="F102" s="5" t="s">
        <v>304</v>
      </c>
      <c r="G102" s="12">
        <v>190485957</v>
      </c>
      <c r="H102" s="7" t="s">
        <v>1044</v>
      </c>
      <c r="I102" s="3"/>
      <c r="J102" s="41"/>
      <c r="K102" s="42">
        <f t="shared" si="17"/>
        <v>1</v>
      </c>
      <c r="L102" s="43" t="str">
        <f t="shared" si="18"/>
        <v>190485957</v>
      </c>
      <c r="M102" s="44" t="str">
        <f t="shared" si="19"/>
        <v>190485957</v>
      </c>
      <c r="N102" s="45">
        <f t="shared" si="20"/>
        <v>1</v>
      </c>
      <c r="O102" s="45">
        <f t="shared" si="21"/>
        <v>1</v>
      </c>
      <c r="P102" s="45">
        <f t="shared" si="22"/>
        <v>1</v>
      </c>
      <c r="Q102" s="46">
        <f t="shared" si="23"/>
        <v>1</v>
      </c>
      <c r="R102" s="47" t="str">
        <f t="shared" si="24"/>
        <v>088 883 6167</v>
      </c>
      <c r="S102" s="43" t="str">
        <f t="shared" si="25"/>
        <v>0888836167</v>
      </c>
      <c r="T102" s="45" t="e">
        <f t="shared" si="26"/>
        <v>#VALUE!</v>
      </c>
      <c r="U102" s="43" t="str">
        <f t="shared" si="27"/>
        <v>0888836167</v>
      </c>
      <c r="V102" s="48" t="str">
        <f t="shared" si="28"/>
        <v>0888836167</v>
      </c>
      <c r="W102" s="45">
        <f t="shared" si="29"/>
        <v>1</v>
      </c>
      <c r="X102" s="49">
        <f t="shared" si="30"/>
        <v>1</v>
      </c>
      <c r="Y102" s="45">
        <f t="shared" si="31"/>
        <v>1</v>
      </c>
      <c r="Z102" s="46">
        <f t="shared" si="32"/>
        <v>1</v>
      </c>
      <c r="AA102" s="46">
        <f t="shared" si="33"/>
        <v>1</v>
      </c>
    </row>
    <row r="103" spans="1:27" ht="45.75" hidden="1" customHeight="1" x14ac:dyDescent="0.95">
      <c r="A103" s="3">
        <v>101</v>
      </c>
      <c r="B103" s="3" t="s">
        <v>305</v>
      </c>
      <c r="C103" s="3" t="s">
        <v>1347</v>
      </c>
      <c r="D103" s="6" t="s">
        <v>306</v>
      </c>
      <c r="E103" s="2" t="s">
        <v>917</v>
      </c>
      <c r="F103" s="5" t="s">
        <v>307</v>
      </c>
      <c r="G103" s="12">
        <v>190658414</v>
      </c>
      <c r="H103" s="7" t="s">
        <v>1045</v>
      </c>
      <c r="I103" s="3"/>
      <c r="J103" s="41"/>
      <c r="K103" s="42">
        <f t="shared" si="17"/>
        <v>1</v>
      </c>
      <c r="L103" s="43" t="str">
        <f t="shared" si="18"/>
        <v>190658414</v>
      </c>
      <c r="M103" s="44" t="str">
        <f t="shared" si="19"/>
        <v>190658414</v>
      </c>
      <c r="N103" s="45">
        <f t="shared" si="20"/>
        <v>1</v>
      </c>
      <c r="O103" s="45">
        <f t="shared" si="21"/>
        <v>1</v>
      </c>
      <c r="P103" s="45">
        <f t="shared" si="22"/>
        <v>1</v>
      </c>
      <c r="Q103" s="46">
        <f t="shared" si="23"/>
        <v>1</v>
      </c>
      <c r="R103" s="47" t="str">
        <f t="shared" si="24"/>
        <v>097 787 9066</v>
      </c>
      <c r="S103" s="43" t="str">
        <f t="shared" si="25"/>
        <v>0977879066</v>
      </c>
      <c r="T103" s="45" t="e">
        <f t="shared" si="26"/>
        <v>#VALUE!</v>
      </c>
      <c r="U103" s="43" t="str">
        <f t="shared" si="27"/>
        <v>0977879066</v>
      </c>
      <c r="V103" s="48" t="str">
        <f t="shared" si="28"/>
        <v>0977879066</v>
      </c>
      <c r="W103" s="45">
        <f t="shared" si="29"/>
        <v>1</v>
      </c>
      <c r="X103" s="49">
        <f t="shared" si="30"/>
        <v>1</v>
      </c>
      <c r="Y103" s="45">
        <f t="shared" si="31"/>
        <v>1</v>
      </c>
      <c r="Z103" s="46">
        <f t="shared" si="32"/>
        <v>1</v>
      </c>
      <c r="AA103" s="46">
        <f t="shared" si="33"/>
        <v>1</v>
      </c>
    </row>
    <row r="104" spans="1:27" ht="45.75" hidden="1" customHeight="1" x14ac:dyDescent="0.95">
      <c r="A104" s="3">
        <v>102</v>
      </c>
      <c r="B104" s="3" t="s">
        <v>308</v>
      </c>
      <c r="C104" s="3" t="s">
        <v>1345</v>
      </c>
      <c r="D104" s="6" t="s">
        <v>309</v>
      </c>
      <c r="E104" s="2" t="s">
        <v>914</v>
      </c>
      <c r="F104" s="5" t="s">
        <v>310</v>
      </c>
      <c r="G104" s="12">
        <v>190800075</v>
      </c>
      <c r="H104" s="7" t="s">
        <v>1046</v>
      </c>
      <c r="I104" s="3"/>
      <c r="J104" s="41"/>
      <c r="K104" s="42">
        <f t="shared" si="17"/>
        <v>1</v>
      </c>
      <c r="L104" s="43" t="str">
        <f t="shared" si="18"/>
        <v>190800075</v>
      </c>
      <c r="M104" s="44" t="str">
        <f t="shared" si="19"/>
        <v>190800075</v>
      </c>
      <c r="N104" s="45">
        <f t="shared" si="20"/>
        <v>1</v>
      </c>
      <c r="O104" s="45">
        <f t="shared" si="21"/>
        <v>1</v>
      </c>
      <c r="P104" s="45">
        <f t="shared" si="22"/>
        <v>1</v>
      </c>
      <c r="Q104" s="46">
        <f t="shared" si="23"/>
        <v>1</v>
      </c>
      <c r="R104" s="47" t="str">
        <f t="shared" si="24"/>
        <v>086 865 686</v>
      </c>
      <c r="S104" s="43" t="str">
        <f t="shared" si="25"/>
        <v>086865686</v>
      </c>
      <c r="T104" s="45" t="e">
        <f t="shared" si="26"/>
        <v>#VALUE!</v>
      </c>
      <c r="U104" s="43" t="str">
        <f t="shared" si="27"/>
        <v>086865686</v>
      </c>
      <c r="V104" s="48" t="str">
        <f t="shared" si="28"/>
        <v>086865686</v>
      </c>
      <c r="W104" s="45">
        <f t="shared" si="29"/>
        <v>1</v>
      </c>
      <c r="X104" s="49">
        <f t="shared" si="30"/>
        <v>1</v>
      </c>
      <c r="Y104" s="45">
        <f t="shared" si="31"/>
        <v>1</v>
      </c>
      <c r="Z104" s="46">
        <f t="shared" si="32"/>
        <v>1</v>
      </c>
      <c r="AA104" s="46">
        <f t="shared" si="33"/>
        <v>1</v>
      </c>
    </row>
    <row r="105" spans="1:27" ht="45.75" hidden="1" customHeight="1" x14ac:dyDescent="0.95">
      <c r="A105" s="3">
        <v>103</v>
      </c>
      <c r="B105" s="3" t="s">
        <v>311</v>
      </c>
      <c r="C105" s="3" t="s">
        <v>1345</v>
      </c>
      <c r="D105" s="6" t="s">
        <v>312</v>
      </c>
      <c r="E105" s="2" t="s">
        <v>925</v>
      </c>
      <c r="F105" s="5" t="s">
        <v>313</v>
      </c>
      <c r="G105" s="12">
        <v>190650533</v>
      </c>
      <c r="H105" s="7" t="s">
        <v>1047</v>
      </c>
      <c r="I105" s="3"/>
      <c r="J105" s="41"/>
      <c r="K105" s="42">
        <f t="shared" si="17"/>
        <v>1</v>
      </c>
      <c r="L105" s="43" t="str">
        <f t="shared" si="18"/>
        <v>190650533</v>
      </c>
      <c r="M105" s="44" t="str">
        <f t="shared" si="19"/>
        <v>190650533</v>
      </c>
      <c r="N105" s="45">
        <f t="shared" si="20"/>
        <v>1</v>
      </c>
      <c r="O105" s="45">
        <f t="shared" si="21"/>
        <v>1</v>
      </c>
      <c r="P105" s="45">
        <f t="shared" si="22"/>
        <v>1</v>
      </c>
      <c r="Q105" s="46">
        <f t="shared" si="23"/>
        <v>1</v>
      </c>
      <c r="R105" s="47" t="str">
        <f t="shared" si="24"/>
        <v>015 489 639</v>
      </c>
      <c r="S105" s="43" t="str">
        <f t="shared" si="25"/>
        <v>015489639</v>
      </c>
      <c r="T105" s="45" t="e">
        <f t="shared" si="26"/>
        <v>#VALUE!</v>
      </c>
      <c r="U105" s="43" t="str">
        <f t="shared" si="27"/>
        <v>015489639</v>
      </c>
      <c r="V105" s="48" t="str">
        <f t="shared" si="28"/>
        <v>015489639</v>
      </c>
      <c r="W105" s="45">
        <f t="shared" si="29"/>
        <v>1</v>
      </c>
      <c r="X105" s="49">
        <f t="shared" si="30"/>
        <v>1</v>
      </c>
      <c r="Y105" s="45">
        <f t="shared" si="31"/>
        <v>1</v>
      </c>
      <c r="Z105" s="46">
        <f t="shared" si="32"/>
        <v>1</v>
      </c>
      <c r="AA105" s="46">
        <f t="shared" si="33"/>
        <v>1</v>
      </c>
    </row>
    <row r="106" spans="1:27" ht="45.75" hidden="1" customHeight="1" x14ac:dyDescent="0.95">
      <c r="A106" s="3">
        <v>104</v>
      </c>
      <c r="B106" s="3" t="s">
        <v>314</v>
      </c>
      <c r="C106" s="3" t="s">
        <v>1345</v>
      </c>
      <c r="D106" s="6" t="s">
        <v>315</v>
      </c>
      <c r="E106" s="2" t="s">
        <v>925</v>
      </c>
      <c r="F106" s="5" t="s">
        <v>316</v>
      </c>
      <c r="G106" s="12">
        <v>190714267</v>
      </c>
      <c r="H106" s="7" t="s">
        <v>1048</v>
      </c>
      <c r="I106" s="3"/>
      <c r="J106" s="41"/>
      <c r="K106" s="42">
        <f t="shared" si="17"/>
        <v>1</v>
      </c>
      <c r="L106" s="43" t="str">
        <f t="shared" si="18"/>
        <v>190714267</v>
      </c>
      <c r="M106" s="44" t="str">
        <f t="shared" si="19"/>
        <v>190714267</v>
      </c>
      <c r="N106" s="45">
        <f t="shared" si="20"/>
        <v>1</v>
      </c>
      <c r="O106" s="45">
        <f t="shared" si="21"/>
        <v>1</v>
      </c>
      <c r="P106" s="45">
        <f t="shared" si="22"/>
        <v>1</v>
      </c>
      <c r="Q106" s="46">
        <f t="shared" si="23"/>
        <v>1</v>
      </c>
      <c r="R106" s="47" t="str">
        <f t="shared" si="24"/>
        <v>097 789 6113</v>
      </c>
      <c r="S106" s="43" t="str">
        <f t="shared" si="25"/>
        <v>0977896113</v>
      </c>
      <c r="T106" s="45" t="e">
        <f t="shared" si="26"/>
        <v>#VALUE!</v>
      </c>
      <c r="U106" s="43" t="str">
        <f t="shared" si="27"/>
        <v>0977896113</v>
      </c>
      <c r="V106" s="48" t="str">
        <f t="shared" si="28"/>
        <v>0977896113</v>
      </c>
      <c r="W106" s="45">
        <f t="shared" si="29"/>
        <v>1</v>
      </c>
      <c r="X106" s="49">
        <f t="shared" si="30"/>
        <v>1</v>
      </c>
      <c r="Y106" s="45">
        <f t="shared" si="31"/>
        <v>1</v>
      </c>
      <c r="Z106" s="46">
        <f t="shared" si="32"/>
        <v>1</v>
      </c>
      <c r="AA106" s="46">
        <f t="shared" si="33"/>
        <v>1</v>
      </c>
    </row>
    <row r="107" spans="1:27" ht="45.75" hidden="1" customHeight="1" x14ac:dyDescent="0.95">
      <c r="A107" s="3">
        <v>105</v>
      </c>
      <c r="B107" s="3" t="s">
        <v>317</v>
      </c>
      <c r="C107" s="3" t="s">
        <v>1347</v>
      </c>
      <c r="D107" s="6" t="s">
        <v>318</v>
      </c>
      <c r="E107" s="2" t="s">
        <v>914</v>
      </c>
      <c r="F107" s="5" t="s">
        <v>319</v>
      </c>
      <c r="G107" s="12">
        <v>190486924</v>
      </c>
      <c r="H107" s="7" t="s">
        <v>1049</v>
      </c>
      <c r="I107" s="3"/>
      <c r="J107" s="41"/>
      <c r="K107" s="42">
        <f t="shared" si="17"/>
        <v>1</v>
      </c>
      <c r="L107" s="43" t="str">
        <f t="shared" si="18"/>
        <v>190486924</v>
      </c>
      <c r="M107" s="44" t="str">
        <f t="shared" si="19"/>
        <v>190486924</v>
      </c>
      <c r="N107" s="45">
        <f t="shared" si="20"/>
        <v>1</v>
      </c>
      <c r="O107" s="45">
        <f t="shared" si="21"/>
        <v>1</v>
      </c>
      <c r="P107" s="45">
        <f t="shared" si="22"/>
        <v>1</v>
      </c>
      <c r="Q107" s="46">
        <f t="shared" si="23"/>
        <v>1</v>
      </c>
      <c r="R107" s="47" t="str">
        <f t="shared" si="24"/>
        <v>096 358 7948</v>
      </c>
      <c r="S107" s="43" t="str">
        <f t="shared" si="25"/>
        <v>0963587948</v>
      </c>
      <c r="T107" s="45" t="e">
        <f t="shared" si="26"/>
        <v>#VALUE!</v>
      </c>
      <c r="U107" s="43" t="str">
        <f t="shared" si="27"/>
        <v>0963587948</v>
      </c>
      <c r="V107" s="48" t="str">
        <f t="shared" si="28"/>
        <v>0963587948</v>
      </c>
      <c r="W107" s="45">
        <f t="shared" si="29"/>
        <v>1</v>
      </c>
      <c r="X107" s="49">
        <f t="shared" si="30"/>
        <v>1</v>
      </c>
      <c r="Y107" s="45">
        <f t="shared" si="31"/>
        <v>1</v>
      </c>
      <c r="Z107" s="46">
        <f t="shared" si="32"/>
        <v>1</v>
      </c>
      <c r="AA107" s="46">
        <f t="shared" si="33"/>
        <v>1</v>
      </c>
    </row>
    <row r="108" spans="1:27" ht="45.75" hidden="1" customHeight="1" x14ac:dyDescent="0.95">
      <c r="A108" s="3">
        <v>106</v>
      </c>
      <c r="B108" s="3" t="s">
        <v>320</v>
      </c>
      <c r="C108" s="3" t="s">
        <v>1345</v>
      </c>
      <c r="D108" s="6" t="s">
        <v>321</v>
      </c>
      <c r="E108" s="2" t="s">
        <v>923</v>
      </c>
      <c r="F108" s="5" t="s">
        <v>322</v>
      </c>
      <c r="G108" s="12" t="s">
        <v>1050</v>
      </c>
      <c r="H108" s="7" t="s">
        <v>1051</v>
      </c>
      <c r="I108" s="3"/>
      <c r="J108" s="41"/>
      <c r="K108" s="42">
        <f t="shared" si="17"/>
        <v>1</v>
      </c>
      <c r="L108" s="43" t="str">
        <f t="shared" si="18"/>
        <v>040051265</v>
      </c>
      <c r="M108" s="44" t="str">
        <f t="shared" si="19"/>
        <v>040051265</v>
      </c>
      <c r="N108" s="45">
        <f t="shared" si="20"/>
        <v>1</v>
      </c>
      <c r="O108" s="45">
        <f t="shared" si="21"/>
        <v>1</v>
      </c>
      <c r="P108" s="45">
        <f t="shared" si="22"/>
        <v>1</v>
      </c>
      <c r="Q108" s="46">
        <f t="shared" si="23"/>
        <v>1</v>
      </c>
      <c r="R108" s="47" t="str">
        <f t="shared" si="24"/>
        <v>096 568 7857</v>
      </c>
      <c r="S108" s="43" t="str">
        <f t="shared" si="25"/>
        <v>0965687857</v>
      </c>
      <c r="T108" s="45" t="e">
        <f t="shared" si="26"/>
        <v>#VALUE!</v>
      </c>
      <c r="U108" s="43" t="str">
        <f t="shared" si="27"/>
        <v>0965687857</v>
      </c>
      <c r="V108" s="48" t="str">
        <f t="shared" si="28"/>
        <v>0965687857</v>
      </c>
      <c r="W108" s="45">
        <f t="shared" si="29"/>
        <v>1</v>
      </c>
      <c r="X108" s="49">
        <f t="shared" si="30"/>
        <v>1</v>
      </c>
      <c r="Y108" s="45">
        <f t="shared" si="31"/>
        <v>1</v>
      </c>
      <c r="Z108" s="46">
        <f t="shared" si="32"/>
        <v>1</v>
      </c>
      <c r="AA108" s="46">
        <f t="shared" si="33"/>
        <v>1</v>
      </c>
    </row>
    <row r="109" spans="1:27" ht="45.75" hidden="1" customHeight="1" x14ac:dyDescent="0.95">
      <c r="A109" s="3">
        <v>107</v>
      </c>
      <c r="B109" s="3" t="s">
        <v>323</v>
      </c>
      <c r="C109" s="3" t="s">
        <v>1347</v>
      </c>
      <c r="D109" s="6" t="s">
        <v>324</v>
      </c>
      <c r="E109" s="2" t="s">
        <v>917</v>
      </c>
      <c r="F109" s="5" t="s">
        <v>325</v>
      </c>
      <c r="G109" s="12">
        <v>170826951</v>
      </c>
      <c r="H109" s="7" t="s">
        <v>1052</v>
      </c>
      <c r="I109" s="3"/>
      <c r="J109" s="41"/>
      <c r="K109" s="42">
        <f t="shared" si="17"/>
        <v>1</v>
      </c>
      <c r="L109" s="43" t="str">
        <f t="shared" si="18"/>
        <v>170826951</v>
      </c>
      <c r="M109" s="44" t="str">
        <f t="shared" si="19"/>
        <v>170826951</v>
      </c>
      <c r="N109" s="45">
        <f t="shared" si="20"/>
        <v>1</v>
      </c>
      <c r="O109" s="45">
        <f t="shared" si="21"/>
        <v>1</v>
      </c>
      <c r="P109" s="45">
        <f t="shared" si="22"/>
        <v>1</v>
      </c>
      <c r="Q109" s="46">
        <f t="shared" si="23"/>
        <v>1</v>
      </c>
      <c r="R109" s="47" t="str">
        <f t="shared" si="24"/>
        <v>097 407 3508</v>
      </c>
      <c r="S109" s="43" t="str">
        <f t="shared" si="25"/>
        <v>0974073508</v>
      </c>
      <c r="T109" s="45" t="e">
        <f t="shared" si="26"/>
        <v>#VALUE!</v>
      </c>
      <c r="U109" s="43" t="str">
        <f t="shared" si="27"/>
        <v>0974073508</v>
      </c>
      <c r="V109" s="48" t="str">
        <f t="shared" si="28"/>
        <v>0974073508</v>
      </c>
      <c r="W109" s="45">
        <f t="shared" si="29"/>
        <v>1</v>
      </c>
      <c r="X109" s="49">
        <f t="shared" si="30"/>
        <v>1</v>
      </c>
      <c r="Y109" s="45">
        <f t="shared" si="31"/>
        <v>1</v>
      </c>
      <c r="Z109" s="46">
        <f t="shared" si="32"/>
        <v>1</v>
      </c>
      <c r="AA109" s="46">
        <f t="shared" si="33"/>
        <v>1</v>
      </c>
    </row>
    <row r="110" spans="1:27" ht="45.75" hidden="1" customHeight="1" x14ac:dyDescent="0.95">
      <c r="A110" s="3">
        <v>108</v>
      </c>
      <c r="B110" s="3" t="s">
        <v>326</v>
      </c>
      <c r="C110" s="3" t="s">
        <v>1345</v>
      </c>
      <c r="D110" s="6" t="s">
        <v>327</v>
      </c>
      <c r="E110" s="2" t="s">
        <v>929</v>
      </c>
      <c r="F110" s="5" t="s">
        <v>328</v>
      </c>
      <c r="G110" s="12">
        <v>190716497</v>
      </c>
      <c r="H110" s="7" t="s">
        <v>1053</v>
      </c>
      <c r="I110" s="3"/>
      <c r="J110" s="41"/>
      <c r="K110" s="42">
        <f t="shared" si="17"/>
        <v>1</v>
      </c>
      <c r="L110" s="43" t="str">
        <f t="shared" si="18"/>
        <v>190716497</v>
      </c>
      <c r="M110" s="44" t="str">
        <f t="shared" si="19"/>
        <v>190716497</v>
      </c>
      <c r="N110" s="45">
        <f t="shared" si="20"/>
        <v>1</v>
      </c>
      <c r="O110" s="45">
        <f t="shared" si="21"/>
        <v>1</v>
      </c>
      <c r="P110" s="45">
        <f t="shared" si="22"/>
        <v>1</v>
      </c>
      <c r="Q110" s="46">
        <f t="shared" si="23"/>
        <v>1</v>
      </c>
      <c r="R110" s="47" t="str">
        <f t="shared" si="24"/>
        <v>096 535 9986</v>
      </c>
      <c r="S110" s="43" t="str">
        <f t="shared" si="25"/>
        <v>0965359986</v>
      </c>
      <c r="T110" s="45" t="e">
        <f t="shared" si="26"/>
        <v>#VALUE!</v>
      </c>
      <c r="U110" s="43" t="str">
        <f t="shared" si="27"/>
        <v>0965359986</v>
      </c>
      <c r="V110" s="48" t="str">
        <f t="shared" si="28"/>
        <v>0965359986</v>
      </c>
      <c r="W110" s="45">
        <f t="shared" si="29"/>
        <v>1</v>
      </c>
      <c r="X110" s="49">
        <f t="shared" si="30"/>
        <v>1</v>
      </c>
      <c r="Y110" s="45">
        <f t="shared" si="31"/>
        <v>1</v>
      </c>
      <c r="Z110" s="46">
        <f t="shared" si="32"/>
        <v>1</v>
      </c>
      <c r="AA110" s="46">
        <f t="shared" si="33"/>
        <v>1</v>
      </c>
    </row>
    <row r="111" spans="1:27" ht="45.75" hidden="1" customHeight="1" x14ac:dyDescent="0.95">
      <c r="A111" s="3">
        <v>109</v>
      </c>
      <c r="B111" s="3" t="s">
        <v>329</v>
      </c>
      <c r="C111" s="3" t="s">
        <v>1345</v>
      </c>
      <c r="D111" s="6" t="s">
        <v>330</v>
      </c>
      <c r="E111" s="2" t="s">
        <v>916</v>
      </c>
      <c r="F111" s="5" t="s">
        <v>331</v>
      </c>
      <c r="G111" s="12">
        <v>190552944</v>
      </c>
      <c r="H111" s="7" t="s">
        <v>1054</v>
      </c>
      <c r="I111" s="3"/>
      <c r="J111" s="41"/>
      <c r="K111" s="42">
        <f t="shared" si="17"/>
        <v>1</v>
      </c>
      <c r="L111" s="43" t="str">
        <f t="shared" si="18"/>
        <v>190552944</v>
      </c>
      <c r="M111" s="44" t="str">
        <f t="shared" si="19"/>
        <v>190552944</v>
      </c>
      <c r="N111" s="45">
        <f t="shared" si="20"/>
        <v>1</v>
      </c>
      <c r="O111" s="45">
        <f t="shared" si="21"/>
        <v>1</v>
      </c>
      <c r="P111" s="45">
        <f t="shared" si="22"/>
        <v>1</v>
      </c>
      <c r="Q111" s="46">
        <f t="shared" si="23"/>
        <v>1</v>
      </c>
      <c r="R111" s="47" t="str">
        <f t="shared" si="24"/>
        <v>097 707 5661</v>
      </c>
      <c r="S111" s="43" t="str">
        <f t="shared" si="25"/>
        <v>0977075661</v>
      </c>
      <c r="T111" s="45" t="e">
        <f t="shared" si="26"/>
        <v>#VALUE!</v>
      </c>
      <c r="U111" s="43" t="str">
        <f t="shared" si="27"/>
        <v>0977075661</v>
      </c>
      <c r="V111" s="48" t="str">
        <f t="shared" si="28"/>
        <v>0977075661</v>
      </c>
      <c r="W111" s="45">
        <f t="shared" si="29"/>
        <v>1</v>
      </c>
      <c r="X111" s="49">
        <f t="shared" si="30"/>
        <v>1</v>
      </c>
      <c r="Y111" s="45">
        <f t="shared" si="31"/>
        <v>1</v>
      </c>
      <c r="Z111" s="46">
        <f t="shared" si="32"/>
        <v>1</v>
      </c>
      <c r="AA111" s="46">
        <f t="shared" si="33"/>
        <v>1</v>
      </c>
    </row>
    <row r="112" spans="1:27" ht="45.75" customHeight="1" x14ac:dyDescent="0.95">
      <c r="A112" s="3">
        <v>110</v>
      </c>
      <c r="B112" s="3" t="s">
        <v>332</v>
      </c>
      <c r="C112" s="3" t="s">
        <v>1345</v>
      </c>
      <c r="D112" s="6" t="s">
        <v>333</v>
      </c>
      <c r="E112" s="2" t="s">
        <v>925</v>
      </c>
      <c r="F112" s="5" t="s">
        <v>334</v>
      </c>
      <c r="G112" s="12">
        <v>200204734</v>
      </c>
      <c r="H112" s="7" t="s">
        <v>1055</v>
      </c>
      <c r="I112" s="3"/>
      <c r="J112" s="41">
        <v>2</v>
      </c>
      <c r="K112" s="42">
        <f t="shared" si="17"/>
        <v>1</v>
      </c>
      <c r="L112" s="43" t="str">
        <f t="shared" si="18"/>
        <v>200204734</v>
      </c>
      <c r="M112" s="44" t="str">
        <f t="shared" si="19"/>
        <v>200204734</v>
      </c>
      <c r="N112" s="45">
        <f t="shared" si="20"/>
        <v>1</v>
      </c>
      <c r="O112" s="45">
        <f t="shared" si="21"/>
        <v>1</v>
      </c>
      <c r="P112" s="45">
        <f t="shared" si="22"/>
        <v>1</v>
      </c>
      <c r="Q112" s="46">
        <f t="shared" si="23"/>
        <v>1</v>
      </c>
      <c r="R112" s="47" t="str">
        <f t="shared" si="24"/>
        <v>015 794 521</v>
      </c>
      <c r="S112" s="43" t="str">
        <f t="shared" si="25"/>
        <v>015794521</v>
      </c>
      <c r="T112" s="45" t="e">
        <f t="shared" si="26"/>
        <v>#VALUE!</v>
      </c>
      <c r="U112" s="43" t="str">
        <f t="shared" si="27"/>
        <v>015794521</v>
      </c>
      <c r="V112" s="48" t="str">
        <f t="shared" si="28"/>
        <v>015794521</v>
      </c>
      <c r="W112" s="45">
        <f t="shared" si="29"/>
        <v>1</v>
      </c>
      <c r="X112" s="49">
        <f t="shared" si="30"/>
        <v>1</v>
      </c>
      <c r="Y112" s="45">
        <f t="shared" si="31"/>
        <v>1</v>
      </c>
      <c r="Z112" s="46">
        <f t="shared" si="32"/>
        <v>1</v>
      </c>
      <c r="AA112" s="46">
        <f t="shared" si="33"/>
        <v>2</v>
      </c>
    </row>
    <row r="113" spans="1:27" ht="45.75" hidden="1" customHeight="1" x14ac:dyDescent="0.95">
      <c r="A113" s="3">
        <v>111</v>
      </c>
      <c r="B113" s="3" t="s">
        <v>335</v>
      </c>
      <c r="C113" s="3" t="s">
        <v>1347</v>
      </c>
      <c r="D113" s="6" t="s">
        <v>336</v>
      </c>
      <c r="E113" s="2" t="s">
        <v>920</v>
      </c>
      <c r="F113" s="5" t="s">
        <v>337</v>
      </c>
      <c r="G113" s="12" t="s">
        <v>1056</v>
      </c>
      <c r="H113" s="7" t="s">
        <v>1057</v>
      </c>
      <c r="I113" s="3"/>
      <c r="J113" s="41"/>
      <c r="K113" s="42">
        <f t="shared" si="17"/>
        <v>1</v>
      </c>
      <c r="L113" s="43" t="str">
        <f t="shared" si="18"/>
        <v>090673762</v>
      </c>
      <c r="M113" s="44" t="str">
        <f t="shared" si="19"/>
        <v>090673762</v>
      </c>
      <c r="N113" s="45">
        <f t="shared" si="20"/>
        <v>1</v>
      </c>
      <c r="O113" s="45">
        <f t="shared" si="21"/>
        <v>1</v>
      </c>
      <c r="P113" s="45">
        <f t="shared" si="22"/>
        <v>1</v>
      </c>
      <c r="Q113" s="46">
        <f t="shared" si="23"/>
        <v>1</v>
      </c>
      <c r="R113" s="47" t="str">
        <f t="shared" si="24"/>
        <v>096 594 5442</v>
      </c>
      <c r="S113" s="43" t="str">
        <f t="shared" si="25"/>
        <v>0965945442</v>
      </c>
      <c r="T113" s="45" t="e">
        <f t="shared" si="26"/>
        <v>#VALUE!</v>
      </c>
      <c r="U113" s="43" t="str">
        <f t="shared" si="27"/>
        <v>0965945442</v>
      </c>
      <c r="V113" s="48" t="str">
        <f t="shared" si="28"/>
        <v>0965945442</v>
      </c>
      <c r="W113" s="45">
        <f t="shared" si="29"/>
        <v>1</v>
      </c>
      <c r="X113" s="49">
        <f t="shared" si="30"/>
        <v>1</v>
      </c>
      <c r="Y113" s="45">
        <f t="shared" si="31"/>
        <v>1</v>
      </c>
      <c r="Z113" s="46">
        <f t="shared" si="32"/>
        <v>1</v>
      </c>
      <c r="AA113" s="46">
        <f t="shared" si="33"/>
        <v>1</v>
      </c>
    </row>
    <row r="114" spans="1:27" ht="45.75" hidden="1" customHeight="1" x14ac:dyDescent="0.95">
      <c r="A114" s="3">
        <v>112</v>
      </c>
      <c r="B114" s="3" t="s">
        <v>338</v>
      </c>
      <c r="C114" s="3" t="s">
        <v>1345</v>
      </c>
      <c r="D114" s="6" t="s">
        <v>339</v>
      </c>
      <c r="E114" s="2" t="s">
        <v>913</v>
      </c>
      <c r="F114" s="5" t="s">
        <v>340</v>
      </c>
      <c r="G114" s="12">
        <v>190565163</v>
      </c>
      <c r="H114" s="7" t="s">
        <v>1058</v>
      </c>
      <c r="I114" s="3"/>
      <c r="J114" s="41"/>
      <c r="K114" s="42">
        <f t="shared" si="17"/>
        <v>1</v>
      </c>
      <c r="L114" s="43" t="str">
        <f t="shared" si="18"/>
        <v>190565163</v>
      </c>
      <c r="M114" s="44" t="str">
        <f t="shared" si="19"/>
        <v>190565163</v>
      </c>
      <c r="N114" s="45">
        <f t="shared" si="20"/>
        <v>1</v>
      </c>
      <c r="O114" s="45">
        <f t="shared" si="21"/>
        <v>1</v>
      </c>
      <c r="P114" s="45">
        <f t="shared" si="22"/>
        <v>1</v>
      </c>
      <c r="Q114" s="46">
        <f t="shared" si="23"/>
        <v>1</v>
      </c>
      <c r="R114" s="47" t="str">
        <f t="shared" si="24"/>
        <v>096 547 4408</v>
      </c>
      <c r="S114" s="43" t="str">
        <f t="shared" si="25"/>
        <v>0965474408</v>
      </c>
      <c r="T114" s="45" t="e">
        <f t="shared" si="26"/>
        <v>#VALUE!</v>
      </c>
      <c r="U114" s="43" t="str">
        <f t="shared" si="27"/>
        <v>0965474408</v>
      </c>
      <c r="V114" s="48" t="str">
        <f t="shared" si="28"/>
        <v>0965474408</v>
      </c>
      <c r="W114" s="45">
        <f t="shared" si="29"/>
        <v>1</v>
      </c>
      <c r="X114" s="49">
        <f t="shared" si="30"/>
        <v>1</v>
      </c>
      <c r="Y114" s="45">
        <f t="shared" si="31"/>
        <v>1</v>
      </c>
      <c r="Z114" s="46">
        <f t="shared" si="32"/>
        <v>1</v>
      </c>
      <c r="AA114" s="46">
        <f t="shared" si="33"/>
        <v>1</v>
      </c>
    </row>
    <row r="115" spans="1:27" ht="45.75" hidden="1" customHeight="1" x14ac:dyDescent="0.95">
      <c r="A115" s="3">
        <v>113</v>
      </c>
      <c r="B115" s="3" t="s">
        <v>341</v>
      </c>
      <c r="C115" s="3" t="s">
        <v>1345</v>
      </c>
      <c r="D115" s="6" t="s">
        <v>342</v>
      </c>
      <c r="E115" s="2" t="s">
        <v>915</v>
      </c>
      <c r="F115" s="5" t="s">
        <v>939</v>
      </c>
      <c r="G115" s="12">
        <v>190819976</v>
      </c>
      <c r="H115" s="7" t="s">
        <v>1059</v>
      </c>
      <c r="I115" s="3"/>
      <c r="J115" s="41"/>
      <c r="K115" s="42">
        <f t="shared" si="17"/>
        <v>1</v>
      </c>
      <c r="L115" s="43" t="str">
        <f t="shared" si="18"/>
        <v>190819976</v>
      </c>
      <c r="M115" s="44" t="str">
        <f t="shared" si="19"/>
        <v>190819976</v>
      </c>
      <c r="N115" s="45">
        <f t="shared" si="20"/>
        <v>1</v>
      </c>
      <c r="O115" s="45">
        <f t="shared" si="21"/>
        <v>1</v>
      </c>
      <c r="P115" s="45">
        <f t="shared" si="22"/>
        <v>1</v>
      </c>
      <c r="Q115" s="46">
        <f t="shared" si="23"/>
        <v>1</v>
      </c>
      <c r="R115" s="47" t="str">
        <f t="shared" si="24"/>
        <v>097 480 1997</v>
      </c>
      <c r="S115" s="43" t="str">
        <f t="shared" si="25"/>
        <v>0974801997</v>
      </c>
      <c r="T115" s="45" t="e">
        <f t="shared" si="26"/>
        <v>#VALUE!</v>
      </c>
      <c r="U115" s="43" t="str">
        <f t="shared" si="27"/>
        <v>0974801997</v>
      </c>
      <c r="V115" s="48" t="str">
        <f t="shared" si="28"/>
        <v>0974801997</v>
      </c>
      <c r="W115" s="45">
        <f t="shared" si="29"/>
        <v>1</v>
      </c>
      <c r="X115" s="49">
        <f t="shared" si="30"/>
        <v>1</v>
      </c>
      <c r="Y115" s="45">
        <f t="shared" si="31"/>
        <v>1</v>
      </c>
      <c r="Z115" s="46">
        <f t="shared" si="32"/>
        <v>1</v>
      </c>
      <c r="AA115" s="46">
        <f t="shared" si="33"/>
        <v>1</v>
      </c>
    </row>
    <row r="116" spans="1:27" ht="45.75" hidden="1" customHeight="1" x14ac:dyDescent="0.95">
      <c r="A116" s="3">
        <v>114</v>
      </c>
      <c r="B116" s="3" t="s">
        <v>343</v>
      </c>
      <c r="C116" s="3" t="s">
        <v>1345</v>
      </c>
      <c r="D116" s="6" t="s">
        <v>344</v>
      </c>
      <c r="E116" s="2" t="s">
        <v>913</v>
      </c>
      <c r="F116" s="5" t="s">
        <v>345</v>
      </c>
      <c r="G116" s="12">
        <v>190649532</v>
      </c>
      <c r="H116" s="7" t="s">
        <v>1060</v>
      </c>
      <c r="I116" s="3"/>
      <c r="J116" s="41"/>
      <c r="K116" s="42">
        <f t="shared" si="17"/>
        <v>1</v>
      </c>
      <c r="L116" s="43" t="str">
        <f t="shared" si="18"/>
        <v>190649532</v>
      </c>
      <c r="M116" s="44" t="str">
        <f t="shared" si="19"/>
        <v>190649532</v>
      </c>
      <c r="N116" s="45">
        <f t="shared" si="20"/>
        <v>1</v>
      </c>
      <c r="O116" s="45">
        <f t="shared" si="21"/>
        <v>1</v>
      </c>
      <c r="P116" s="45">
        <f t="shared" si="22"/>
        <v>1</v>
      </c>
      <c r="Q116" s="46">
        <f t="shared" si="23"/>
        <v>1</v>
      </c>
      <c r="R116" s="47" t="str">
        <f t="shared" si="24"/>
        <v>097 656 1259</v>
      </c>
      <c r="S116" s="43" t="str">
        <f t="shared" si="25"/>
        <v>0976561259</v>
      </c>
      <c r="T116" s="45" t="e">
        <f t="shared" si="26"/>
        <v>#VALUE!</v>
      </c>
      <c r="U116" s="43" t="str">
        <f t="shared" si="27"/>
        <v>0976561259</v>
      </c>
      <c r="V116" s="48" t="str">
        <f t="shared" si="28"/>
        <v>0976561259</v>
      </c>
      <c r="W116" s="45">
        <f t="shared" si="29"/>
        <v>1</v>
      </c>
      <c r="X116" s="49">
        <f t="shared" si="30"/>
        <v>1</v>
      </c>
      <c r="Y116" s="45">
        <f t="shared" si="31"/>
        <v>1</v>
      </c>
      <c r="Z116" s="46">
        <f t="shared" si="32"/>
        <v>1</v>
      </c>
      <c r="AA116" s="46">
        <f t="shared" si="33"/>
        <v>1</v>
      </c>
    </row>
    <row r="117" spans="1:27" ht="45.75" hidden="1" customHeight="1" x14ac:dyDescent="0.95">
      <c r="A117" s="3">
        <v>115</v>
      </c>
      <c r="B117" s="3" t="s">
        <v>346</v>
      </c>
      <c r="C117" s="3" t="s">
        <v>1345</v>
      </c>
      <c r="D117" s="6" t="s">
        <v>347</v>
      </c>
      <c r="E117" s="2" t="s">
        <v>914</v>
      </c>
      <c r="F117" s="5" t="s">
        <v>348</v>
      </c>
      <c r="G117" s="12">
        <v>190536707</v>
      </c>
      <c r="H117" s="7" t="s">
        <v>1061</v>
      </c>
      <c r="I117" s="3"/>
      <c r="J117" s="41"/>
      <c r="K117" s="42">
        <f t="shared" si="17"/>
        <v>1</v>
      </c>
      <c r="L117" s="43" t="str">
        <f t="shared" si="18"/>
        <v>190536707</v>
      </c>
      <c r="M117" s="44" t="str">
        <f t="shared" si="19"/>
        <v>190536707</v>
      </c>
      <c r="N117" s="45">
        <f t="shared" si="20"/>
        <v>1</v>
      </c>
      <c r="O117" s="45">
        <f t="shared" si="21"/>
        <v>1</v>
      </c>
      <c r="P117" s="45">
        <f t="shared" si="22"/>
        <v>1</v>
      </c>
      <c r="Q117" s="46">
        <f t="shared" si="23"/>
        <v>1</v>
      </c>
      <c r="R117" s="47" t="str">
        <f t="shared" si="24"/>
        <v>086 334 440</v>
      </c>
      <c r="S117" s="43" t="str">
        <f t="shared" si="25"/>
        <v>086334440</v>
      </c>
      <c r="T117" s="45" t="e">
        <f t="shared" si="26"/>
        <v>#VALUE!</v>
      </c>
      <c r="U117" s="43" t="str">
        <f t="shared" si="27"/>
        <v>086334440</v>
      </c>
      <c r="V117" s="48" t="str">
        <f t="shared" si="28"/>
        <v>086334440</v>
      </c>
      <c r="W117" s="45">
        <f t="shared" si="29"/>
        <v>1</v>
      </c>
      <c r="X117" s="49">
        <f t="shared" si="30"/>
        <v>1</v>
      </c>
      <c r="Y117" s="45">
        <f t="shared" si="31"/>
        <v>1</v>
      </c>
      <c r="Z117" s="46">
        <f t="shared" si="32"/>
        <v>1</v>
      </c>
      <c r="AA117" s="46">
        <f t="shared" si="33"/>
        <v>1</v>
      </c>
    </row>
    <row r="118" spans="1:27" ht="45.75" hidden="1" customHeight="1" x14ac:dyDescent="0.95">
      <c r="A118" s="3">
        <v>116</v>
      </c>
      <c r="B118" s="3" t="s">
        <v>349</v>
      </c>
      <c r="C118" s="3" t="s">
        <v>1345</v>
      </c>
      <c r="D118" s="6" t="s">
        <v>350</v>
      </c>
      <c r="E118" s="2" t="s">
        <v>923</v>
      </c>
      <c r="F118" s="5" t="s">
        <v>351</v>
      </c>
      <c r="G118" s="12">
        <v>190686747</v>
      </c>
      <c r="H118" s="7" t="s">
        <v>1062</v>
      </c>
      <c r="I118" s="3"/>
      <c r="J118" s="41"/>
      <c r="K118" s="42">
        <f t="shared" si="17"/>
        <v>1</v>
      </c>
      <c r="L118" s="43" t="str">
        <f t="shared" si="18"/>
        <v>190686747</v>
      </c>
      <c r="M118" s="44" t="str">
        <f t="shared" si="19"/>
        <v>190686747</v>
      </c>
      <c r="N118" s="45">
        <f t="shared" si="20"/>
        <v>1</v>
      </c>
      <c r="O118" s="45">
        <f t="shared" si="21"/>
        <v>1</v>
      </c>
      <c r="P118" s="45">
        <f t="shared" si="22"/>
        <v>1</v>
      </c>
      <c r="Q118" s="46">
        <f t="shared" si="23"/>
        <v>1</v>
      </c>
      <c r="R118" s="47" t="str">
        <f t="shared" si="24"/>
        <v>070 683 787</v>
      </c>
      <c r="S118" s="43" t="str">
        <f t="shared" si="25"/>
        <v>070683787</v>
      </c>
      <c r="T118" s="45" t="e">
        <f t="shared" si="26"/>
        <v>#VALUE!</v>
      </c>
      <c r="U118" s="43" t="str">
        <f t="shared" si="27"/>
        <v>070683787</v>
      </c>
      <c r="V118" s="48" t="str">
        <f t="shared" si="28"/>
        <v>070683787</v>
      </c>
      <c r="W118" s="45">
        <f t="shared" si="29"/>
        <v>1</v>
      </c>
      <c r="X118" s="49">
        <f t="shared" si="30"/>
        <v>1</v>
      </c>
      <c r="Y118" s="45">
        <f t="shared" si="31"/>
        <v>1</v>
      </c>
      <c r="Z118" s="46">
        <f t="shared" si="32"/>
        <v>1</v>
      </c>
      <c r="AA118" s="46">
        <f t="shared" si="33"/>
        <v>1</v>
      </c>
    </row>
    <row r="119" spans="1:27" ht="45.75" hidden="1" customHeight="1" x14ac:dyDescent="0.95">
      <c r="A119" s="3">
        <v>117</v>
      </c>
      <c r="B119" s="3" t="s">
        <v>352</v>
      </c>
      <c r="C119" s="3" t="s">
        <v>1345</v>
      </c>
      <c r="D119" s="6" t="s">
        <v>353</v>
      </c>
      <c r="E119" s="2" t="s">
        <v>920</v>
      </c>
      <c r="F119" s="5" t="s">
        <v>354</v>
      </c>
      <c r="G119" s="12">
        <v>190675155</v>
      </c>
      <c r="H119" s="7" t="s">
        <v>1063</v>
      </c>
      <c r="I119" s="3"/>
      <c r="J119" s="41"/>
      <c r="K119" s="42">
        <f t="shared" si="17"/>
        <v>1</v>
      </c>
      <c r="L119" s="43" t="str">
        <f t="shared" si="18"/>
        <v>190675155</v>
      </c>
      <c r="M119" s="44" t="str">
        <f t="shared" si="19"/>
        <v>190675155</v>
      </c>
      <c r="N119" s="45">
        <f t="shared" si="20"/>
        <v>1</v>
      </c>
      <c r="O119" s="45">
        <f t="shared" si="21"/>
        <v>1</v>
      </c>
      <c r="P119" s="45">
        <f t="shared" si="22"/>
        <v>1</v>
      </c>
      <c r="Q119" s="46">
        <f t="shared" si="23"/>
        <v>1</v>
      </c>
      <c r="R119" s="47" t="str">
        <f t="shared" si="24"/>
        <v>088 496 8726</v>
      </c>
      <c r="S119" s="43" t="str">
        <f t="shared" si="25"/>
        <v>0884968726</v>
      </c>
      <c r="T119" s="45" t="e">
        <f t="shared" si="26"/>
        <v>#VALUE!</v>
      </c>
      <c r="U119" s="43" t="str">
        <f t="shared" si="27"/>
        <v>0884968726</v>
      </c>
      <c r="V119" s="48" t="str">
        <f t="shared" si="28"/>
        <v>0884968726</v>
      </c>
      <c r="W119" s="45">
        <f t="shared" si="29"/>
        <v>1</v>
      </c>
      <c r="X119" s="49">
        <f t="shared" si="30"/>
        <v>1</v>
      </c>
      <c r="Y119" s="45">
        <f t="shared" si="31"/>
        <v>1</v>
      </c>
      <c r="Z119" s="46">
        <f t="shared" si="32"/>
        <v>1</v>
      </c>
      <c r="AA119" s="46">
        <f t="shared" si="33"/>
        <v>1</v>
      </c>
    </row>
    <row r="120" spans="1:27" ht="45.75" hidden="1" customHeight="1" x14ac:dyDescent="0.95">
      <c r="A120" s="3">
        <v>118</v>
      </c>
      <c r="B120" s="3" t="s">
        <v>355</v>
      </c>
      <c r="C120" s="3" t="s">
        <v>1345</v>
      </c>
      <c r="D120" s="6" t="s">
        <v>356</v>
      </c>
      <c r="E120" s="2" t="s">
        <v>925</v>
      </c>
      <c r="F120" s="5" t="s">
        <v>357</v>
      </c>
      <c r="G120" s="12">
        <v>190798173</v>
      </c>
      <c r="H120" s="7" t="s">
        <v>1064</v>
      </c>
      <c r="I120" s="3"/>
      <c r="J120" s="41"/>
      <c r="K120" s="42">
        <f t="shared" si="17"/>
        <v>1</v>
      </c>
      <c r="L120" s="43" t="str">
        <f t="shared" si="18"/>
        <v>190798173</v>
      </c>
      <c r="M120" s="44" t="str">
        <f t="shared" si="19"/>
        <v>190798173</v>
      </c>
      <c r="N120" s="45">
        <f t="shared" si="20"/>
        <v>1</v>
      </c>
      <c r="O120" s="45">
        <f t="shared" si="21"/>
        <v>1</v>
      </c>
      <c r="P120" s="45">
        <f t="shared" si="22"/>
        <v>1</v>
      </c>
      <c r="Q120" s="46">
        <f t="shared" si="23"/>
        <v>1</v>
      </c>
      <c r="R120" s="47" t="str">
        <f t="shared" si="24"/>
        <v>096 485 6480</v>
      </c>
      <c r="S120" s="43" t="str">
        <f t="shared" si="25"/>
        <v>0964856480</v>
      </c>
      <c r="T120" s="45" t="e">
        <f t="shared" si="26"/>
        <v>#VALUE!</v>
      </c>
      <c r="U120" s="43" t="str">
        <f t="shared" si="27"/>
        <v>0964856480</v>
      </c>
      <c r="V120" s="48" t="str">
        <f t="shared" si="28"/>
        <v>0964856480</v>
      </c>
      <c r="W120" s="45">
        <f t="shared" si="29"/>
        <v>1</v>
      </c>
      <c r="X120" s="49">
        <f t="shared" si="30"/>
        <v>1</v>
      </c>
      <c r="Y120" s="45">
        <f t="shared" si="31"/>
        <v>1</v>
      </c>
      <c r="Z120" s="46">
        <f t="shared" si="32"/>
        <v>1</v>
      </c>
      <c r="AA120" s="46">
        <f t="shared" si="33"/>
        <v>1</v>
      </c>
    </row>
    <row r="121" spans="1:27" ht="45.75" hidden="1" customHeight="1" x14ac:dyDescent="0.95">
      <c r="A121" s="3">
        <v>119</v>
      </c>
      <c r="B121" s="3" t="s">
        <v>358</v>
      </c>
      <c r="C121" s="3" t="s">
        <v>1345</v>
      </c>
      <c r="D121" s="6" t="s">
        <v>359</v>
      </c>
      <c r="E121" s="2" t="s">
        <v>920</v>
      </c>
      <c r="F121" s="5" t="s">
        <v>360</v>
      </c>
      <c r="G121" s="12">
        <v>190679818</v>
      </c>
      <c r="H121" s="7" t="s">
        <v>1065</v>
      </c>
      <c r="I121" s="3"/>
      <c r="J121" s="41"/>
      <c r="K121" s="42">
        <f t="shared" si="17"/>
        <v>1</v>
      </c>
      <c r="L121" s="43" t="str">
        <f t="shared" si="18"/>
        <v>190679818</v>
      </c>
      <c r="M121" s="44" t="str">
        <f t="shared" si="19"/>
        <v>190679818</v>
      </c>
      <c r="N121" s="45">
        <f t="shared" si="20"/>
        <v>1</v>
      </c>
      <c r="O121" s="45">
        <f t="shared" si="21"/>
        <v>1</v>
      </c>
      <c r="P121" s="45">
        <f t="shared" si="22"/>
        <v>1</v>
      </c>
      <c r="Q121" s="46">
        <f t="shared" si="23"/>
        <v>1</v>
      </c>
      <c r="R121" s="47" t="str">
        <f t="shared" si="24"/>
        <v>096 ​​​​​​​​​​​​​695 1669</v>
      </c>
      <c r="S121" s="43" t="str">
        <f t="shared" si="25"/>
        <v>0966951669</v>
      </c>
      <c r="T121" s="45" t="e">
        <f t="shared" si="26"/>
        <v>#VALUE!</v>
      </c>
      <c r="U121" s="43" t="str">
        <f t="shared" si="27"/>
        <v>0966951669</v>
      </c>
      <c r="V121" s="48" t="str">
        <f t="shared" si="28"/>
        <v>0966951669</v>
      </c>
      <c r="W121" s="45">
        <f t="shared" si="29"/>
        <v>1</v>
      </c>
      <c r="X121" s="49">
        <f t="shared" si="30"/>
        <v>1</v>
      </c>
      <c r="Y121" s="45">
        <f t="shared" si="31"/>
        <v>1</v>
      </c>
      <c r="Z121" s="46">
        <f t="shared" si="32"/>
        <v>1</v>
      </c>
      <c r="AA121" s="46">
        <f t="shared" si="33"/>
        <v>1</v>
      </c>
    </row>
    <row r="122" spans="1:27" ht="45.75" hidden="1" customHeight="1" x14ac:dyDescent="0.95">
      <c r="A122" s="3">
        <v>120</v>
      </c>
      <c r="B122" s="3" t="s">
        <v>361</v>
      </c>
      <c r="C122" s="3" t="s">
        <v>1345</v>
      </c>
      <c r="D122" s="6" t="s">
        <v>362</v>
      </c>
      <c r="E122" s="2" t="s">
        <v>916</v>
      </c>
      <c r="F122" s="5" t="s">
        <v>363</v>
      </c>
      <c r="G122" s="12">
        <v>190410672</v>
      </c>
      <c r="H122" s="7" t="s">
        <v>1066</v>
      </c>
      <c r="I122" s="3"/>
      <c r="J122" s="41"/>
      <c r="K122" s="42">
        <f t="shared" si="17"/>
        <v>1</v>
      </c>
      <c r="L122" s="43" t="str">
        <f t="shared" si="18"/>
        <v>190410672</v>
      </c>
      <c r="M122" s="44" t="str">
        <f t="shared" si="19"/>
        <v>190410672</v>
      </c>
      <c r="N122" s="45">
        <f t="shared" si="20"/>
        <v>1</v>
      </c>
      <c r="O122" s="45">
        <f t="shared" si="21"/>
        <v>1</v>
      </c>
      <c r="P122" s="45">
        <f t="shared" si="22"/>
        <v>1</v>
      </c>
      <c r="Q122" s="46">
        <f t="shared" si="23"/>
        <v>1</v>
      </c>
      <c r="R122" s="47" t="str">
        <f t="shared" si="24"/>
        <v>088 799 1125</v>
      </c>
      <c r="S122" s="43" t="str">
        <f t="shared" si="25"/>
        <v>0887991125</v>
      </c>
      <c r="T122" s="45" t="e">
        <f t="shared" si="26"/>
        <v>#VALUE!</v>
      </c>
      <c r="U122" s="43" t="str">
        <f t="shared" si="27"/>
        <v>0887991125</v>
      </c>
      <c r="V122" s="48" t="str">
        <f t="shared" si="28"/>
        <v>0887991125</v>
      </c>
      <c r="W122" s="45">
        <f t="shared" si="29"/>
        <v>1</v>
      </c>
      <c r="X122" s="49">
        <f t="shared" si="30"/>
        <v>1</v>
      </c>
      <c r="Y122" s="45">
        <f t="shared" si="31"/>
        <v>1</v>
      </c>
      <c r="Z122" s="46">
        <f t="shared" si="32"/>
        <v>1</v>
      </c>
      <c r="AA122" s="46">
        <f t="shared" si="33"/>
        <v>1</v>
      </c>
    </row>
    <row r="123" spans="1:27" ht="45.75" hidden="1" customHeight="1" x14ac:dyDescent="0.95">
      <c r="A123" s="3">
        <v>121</v>
      </c>
      <c r="B123" s="3" t="s">
        <v>364</v>
      </c>
      <c r="C123" s="3" t="s">
        <v>1345</v>
      </c>
      <c r="D123" s="6" t="s">
        <v>365</v>
      </c>
      <c r="E123" s="2" t="s">
        <v>914</v>
      </c>
      <c r="F123" s="5" t="s">
        <v>366</v>
      </c>
      <c r="G123" s="12">
        <v>190840856</v>
      </c>
      <c r="H123" s="7" t="s">
        <v>1067</v>
      </c>
      <c r="I123" s="3"/>
      <c r="J123" s="41"/>
      <c r="K123" s="42">
        <f t="shared" si="17"/>
        <v>1</v>
      </c>
      <c r="L123" s="43" t="str">
        <f t="shared" si="18"/>
        <v>190840856</v>
      </c>
      <c r="M123" s="44" t="str">
        <f t="shared" si="19"/>
        <v>190840856</v>
      </c>
      <c r="N123" s="45">
        <f t="shared" si="20"/>
        <v>1</v>
      </c>
      <c r="O123" s="45">
        <f t="shared" si="21"/>
        <v>1</v>
      </c>
      <c r="P123" s="45">
        <f t="shared" si="22"/>
        <v>1</v>
      </c>
      <c r="Q123" s="46">
        <f t="shared" si="23"/>
        <v>1</v>
      </c>
      <c r="R123" s="47" t="str">
        <f t="shared" si="24"/>
        <v>096 809 6146</v>
      </c>
      <c r="S123" s="43" t="str">
        <f t="shared" si="25"/>
        <v>0968096146</v>
      </c>
      <c r="T123" s="45" t="e">
        <f t="shared" si="26"/>
        <v>#VALUE!</v>
      </c>
      <c r="U123" s="43" t="str">
        <f t="shared" si="27"/>
        <v>0968096146</v>
      </c>
      <c r="V123" s="48" t="str">
        <f t="shared" si="28"/>
        <v>0968096146</v>
      </c>
      <c r="W123" s="45">
        <f t="shared" si="29"/>
        <v>1</v>
      </c>
      <c r="X123" s="49">
        <f t="shared" si="30"/>
        <v>1</v>
      </c>
      <c r="Y123" s="45">
        <f t="shared" si="31"/>
        <v>1</v>
      </c>
      <c r="Z123" s="46">
        <f t="shared" si="32"/>
        <v>1</v>
      </c>
      <c r="AA123" s="46">
        <f t="shared" si="33"/>
        <v>1</v>
      </c>
    </row>
    <row r="124" spans="1:27" ht="45.75" hidden="1" customHeight="1" x14ac:dyDescent="0.95">
      <c r="A124" s="3">
        <v>122</v>
      </c>
      <c r="B124" s="3" t="s">
        <v>367</v>
      </c>
      <c r="C124" s="3" t="s">
        <v>1345</v>
      </c>
      <c r="D124" s="6" t="s">
        <v>368</v>
      </c>
      <c r="E124" s="2" t="s">
        <v>914</v>
      </c>
      <c r="F124" s="5" t="s">
        <v>369</v>
      </c>
      <c r="G124" s="12">
        <v>190897830</v>
      </c>
      <c r="H124" s="7" t="s">
        <v>1068</v>
      </c>
      <c r="I124" s="3"/>
      <c r="J124" s="41"/>
      <c r="K124" s="42">
        <f t="shared" si="17"/>
        <v>1</v>
      </c>
      <c r="L124" s="43" t="str">
        <f t="shared" si="18"/>
        <v>190897830</v>
      </c>
      <c r="M124" s="44" t="str">
        <f t="shared" si="19"/>
        <v>190897830</v>
      </c>
      <c r="N124" s="45">
        <f t="shared" si="20"/>
        <v>1</v>
      </c>
      <c r="O124" s="45">
        <f t="shared" si="21"/>
        <v>1</v>
      </c>
      <c r="P124" s="45">
        <f t="shared" si="22"/>
        <v>1</v>
      </c>
      <c r="Q124" s="46">
        <f t="shared" si="23"/>
        <v>1</v>
      </c>
      <c r="R124" s="47" t="str">
        <f t="shared" si="24"/>
        <v>069 675 042</v>
      </c>
      <c r="S124" s="43" t="str">
        <f t="shared" si="25"/>
        <v>069675042</v>
      </c>
      <c r="T124" s="45" t="e">
        <f t="shared" si="26"/>
        <v>#VALUE!</v>
      </c>
      <c r="U124" s="43" t="str">
        <f t="shared" si="27"/>
        <v>069675042</v>
      </c>
      <c r="V124" s="48" t="str">
        <f t="shared" si="28"/>
        <v>069675042</v>
      </c>
      <c r="W124" s="45">
        <f t="shared" si="29"/>
        <v>1</v>
      </c>
      <c r="X124" s="49">
        <f t="shared" si="30"/>
        <v>1</v>
      </c>
      <c r="Y124" s="45">
        <f t="shared" si="31"/>
        <v>1</v>
      </c>
      <c r="Z124" s="46">
        <f t="shared" si="32"/>
        <v>1</v>
      </c>
      <c r="AA124" s="46">
        <f t="shared" si="33"/>
        <v>1</v>
      </c>
    </row>
    <row r="125" spans="1:27" ht="45.75" hidden="1" customHeight="1" x14ac:dyDescent="0.95">
      <c r="A125" s="3">
        <v>123</v>
      </c>
      <c r="B125" s="3" t="s">
        <v>370</v>
      </c>
      <c r="C125" s="3" t="s">
        <v>1345</v>
      </c>
      <c r="D125" s="6" t="s">
        <v>365</v>
      </c>
      <c r="E125" s="2" t="s">
        <v>929</v>
      </c>
      <c r="F125" s="5" t="s">
        <v>371</v>
      </c>
      <c r="G125" s="12">
        <v>190776928</v>
      </c>
      <c r="H125" s="7" t="s">
        <v>1069</v>
      </c>
      <c r="I125" s="3"/>
      <c r="J125" s="41"/>
      <c r="K125" s="42">
        <f t="shared" si="17"/>
        <v>1</v>
      </c>
      <c r="L125" s="43" t="str">
        <f t="shared" si="18"/>
        <v>190776928</v>
      </c>
      <c r="M125" s="44" t="str">
        <f t="shared" si="19"/>
        <v>190776928</v>
      </c>
      <c r="N125" s="45">
        <f t="shared" si="20"/>
        <v>1</v>
      </c>
      <c r="O125" s="45">
        <f t="shared" si="21"/>
        <v>1</v>
      </c>
      <c r="P125" s="45">
        <f t="shared" si="22"/>
        <v>1</v>
      </c>
      <c r="Q125" s="46">
        <f t="shared" si="23"/>
        <v>1</v>
      </c>
      <c r="R125" s="47" t="str">
        <f t="shared" si="24"/>
        <v>097 730 5649</v>
      </c>
      <c r="S125" s="43" t="str">
        <f t="shared" si="25"/>
        <v>0977305649</v>
      </c>
      <c r="T125" s="45" t="e">
        <f t="shared" si="26"/>
        <v>#VALUE!</v>
      </c>
      <c r="U125" s="43" t="str">
        <f t="shared" si="27"/>
        <v>0977305649</v>
      </c>
      <c r="V125" s="48" t="str">
        <f t="shared" si="28"/>
        <v>0977305649</v>
      </c>
      <c r="W125" s="45">
        <f t="shared" si="29"/>
        <v>1</v>
      </c>
      <c r="X125" s="49">
        <f t="shared" si="30"/>
        <v>1</v>
      </c>
      <c r="Y125" s="45">
        <f t="shared" si="31"/>
        <v>1</v>
      </c>
      <c r="Z125" s="46">
        <f t="shared" si="32"/>
        <v>1</v>
      </c>
      <c r="AA125" s="46">
        <f t="shared" si="33"/>
        <v>1</v>
      </c>
    </row>
    <row r="126" spans="1:27" ht="45.75" hidden="1" customHeight="1" x14ac:dyDescent="0.95">
      <c r="A126" s="3">
        <v>124</v>
      </c>
      <c r="B126" s="3" t="s">
        <v>372</v>
      </c>
      <c r="C126" s="3" t="s">
        <v>1345</v>
      </c>
      <c r="D126" s="6" t="s">
        <v>373</v>
      </c>
      <c r="E126" s="2" t="s">
        <v>915</v>
      </c>
      <c r="F126" s="5" t="s">
        <v>374</v>
      </c>
      <c r="G126" s="12">
        <v>190659477</v>
      </c>
      <c r="H126" s="7" t="s">
        <v>1070</v>
      </c>
      <c r="I126" s="3"/>
      <c r="J126" s="41"/>
      <c r="K126" s="42">
        <f t="shared" si="17"/>
        <v>1</v>
      </c>
      <c r="L126" s="43" t="str">
        <f t="shared" si="18"/>
        <v>190659477</v>
      </c>
      <c r="M126" s="44" t="str">
        <f t="shared" si="19"/>
        <v>190659477</v>
      </c>
      <c r="N126" s="45">
        <f t="shared" si="20"/>
        <v>1</v>
      </c>
      <c r="O126" s="45">
        <f t="shared" si="21"/>
        <v>1</v>
      </c>
      <c r="P126" s="45">
        <f t="shared" si="22"/>
        <v>1</v>
      </c>
      <c r="Q126" s="46">
        <f t="shared" si="23"/>
        <v>1</v>
      </c>
      <c r="R126" s="47" t="str">
        <f t="shared" si="24"/>
        <v>097 928 0790</v>
      </c>
      <c r="S126" s="43" t="str">
        <f t="shared" si="25"/>
        <v>0979280790</v>
      </c>
      <c r="T126" s="45" t="e">
        <f t="shared" si="26"/>
        <v>#VALUE!</v>
      </c>
      <c r="U126" s="43" t="str">
        <f t="shared" si="27"/>
        <v>0979280790</v>
      </c>
      <c r="V126" s="48" t="str">
        <f t="shared" si="28"/>
        <v>0979280790</v>
      </c>
      <c r="W126" s="45">
        <f t="shared" si="29"/>
        <v>1</v>
      </c>
      <c r="X126" s="49">
        <f t="shared" si="30"/>
        <v>1</v>
      </c>
      <c r="Y126" s="45">
        <f t="shared" si="31"/>
        <v>1</v>
      </c>
      <c r="Z126" s="46">
        <f t="shared" si="32"/>
        <v>1</v>
      </c>
      <c r="AA126" s="46">
        <f t="shared" si="33"/>
        <v>1</v>
      </c>
    </row>
    <row r="127" spans="1:27" ht="45.75" hidden="1" customHeight="1" x14ac:dyDescent="0.95">
      <c r="A127" s="3">
        <v>125</v>
      </c>
      <c r="B127" s="3" t="s">
        <v>375</v>
      </c>
      <c r="C127" s="3" t="s">
        <v>1345</v>
      </c>
      <c r="D127" s="6" t="s">
        <v>376</v>
      </c>
      <c r="E127" s="2" t="s">
        <v>921</v>
      </c>
      <c r="F127" s="5" t="s">
        <v>377</v>
      </c>
      <c r="G127" s="12">
        <v>190633640</v>
      </c>
      <c r="H127" s="7" t="s">
        <v>1071</v>
      </c>
      <c r="I127" s="3"/>
      <c r="J127" s="41"/>
      <c r="K127" s="42">
        <f t="shared" si="17"/>
        <v>1</v>
      </c>
      <c r="L127" s="43" t="str">
        <f t="shared" si="18"/>
        <v>190633640</v>
      </c>
      <c r="M127" s="44" t="str">
        <f t="shared" si="19"/>
        <v>190633640</v>
      </c>
      <c r="N127" s="45">
        <f t="shared" si="20"/>
        <v>1</v>
      </c>
      <c r="O127" s="45">
        <f t="shared" si="21"/>
        <v>1</v>
      </c>
      <c r="P127" s="45">
        <f t="shared" si="22"/>
        <v>1</v>
      </c>
      <c r="Q127" s="46">
        <f t="shared" si="23"/>
        <v>1</v>
      </c>
      <c r="R127" s="47" t="str">
        <f t="shared" si="24"/>
        <v>090 555 141</v>
      </c>
      <c r="S127" s="43" t="str">
        <f t="shared" si="25"/>
        <v>090555141</v>
      </c>
      <c r="T127" s="45" t="e">
        <f t="shared" si="26"/>
        <v>#VALUE!</v>
      </c>
      <c r="U127" s="43" t="str">
        <f t="shared" si="27"/>
        <v>090555141</v>
      </c>
      <c r="V127" s="48" t="str">
        <f t="shared" si="28"/>
        <v>090555141</v>
      </c>
      <c r="W127" s="45">
        <f t="shared" si="29"/>
        <v>1</v>
      </c>
      <c r="X127" s="49">
        <f t="shared" si="30"/>
        <v>1</v>
      </c>
      <c r="Y127" s="45">
        <f t="shared" si="31"/>
        <v>1</v>
      </c>
      <c r="Z127" s="46">
        <f t="shared" si="32"/>
        <v>1</v>
      </c>
      <c r="AA127" s="46">
        <f t="shared" si="33"/>
        <v>1</v>
      </c>
    </row>
    <row r="128" spans="1:27" ht="45.75" hidden="1" customHeight="1" x14ac:dyDescent="0.95">
      <c r="A128" s="3">
        <v>126</v>
      </c>
      <c r="B128" s="3" t="s">
        <v>378</v>
      </c>
      <c r="C128" s="3" t="s">
        <v>1345</v>
      </c>
      <c r="D128" s="6" t="s">
        <v>379</v>
      </c>
      <c r="E128" s="2" t="s">
        <v>912</v>
      </c>
      <c r="F128" s="5" t="s">
        <v>380</v>
      </c>
      <c r="G128" s="12">
        <v>190644387</v>
      </c>
      <c r="H128" s="7" t="s">
        <v>1072</v>
      </c>
      <c r="I128" s="3"/>
      <c r="J128" s="41"/>
      <c r="K128" s="42">
        <f t="shared" si="17"/>
        <v>1</v>
      </c>
      <c r="L128" s="43" t="str">
        <f t="shared" si="18"/>
        <v>190644387</v>
      </c>
      <c r="M128" s="44" t="str">
        <f t="shared" si="19"/>
        <v>190644387</v>
      </c>
      <c r="N128" s="45">
        <f t="shared" si="20"/>
        <v>1</v>
      </c>
      <c r="O128" s="45">
        <f t="shared" si="21"/>
        <v>1</v>
      </c>
      <c r="P128" s="45">
        <f t="shared" si="22"/>
        <v>1</v>
      </c>
      <c r="Q128" s="46">
        <f t="shared" si="23"/>
        <v>1</v>
      </c>
      <c r="R128" s="47" t="str">
        <f t="shared" si="24"/>
        <v>069 294 308</v>
      </c>
      <c r="S128" s="43" t="str">
        <f t="shared" si="25"/>
        <v>069294308</v>
      </c>
      <c r="T128" s="45" t="e">
        <f t="shared" si="26"/>
        <v>#VALUE!</v>
      </c>
      <c r="U128" s="43" t="str">
        <f t="shared" si="27"/>
        <v>069294308</v>
      </c>
      <c r="V128" s="48" t="str">
        <f t="shared" si="28"/>
        <v>069294308</v>
      </c>
      <c r="W128" s="45">
        <f t="shared" si="29"/>
        <v>1</v>
      </c>
      <c r="X128" s="49">
        <f t="shared" si="30"/>
        <v>1</v>
      </c>
      <c r="Y128" s="45">
        <f t="shared" si="31"/>
        <v>1</v>
      </c>
      <c r="Z128" s="46">
        <f t="shared" si="32"/>
        <v>1</v>
      </c>
      <c r="AA128" s="46">
        <f t="shared" si="33"/>
        <v>1</v>
      </c>
    </row>
    <row r="129" spans="1:27" ht="45.75" hidden="1" customHeight="1" x14ac:dyDescent="0.95">
      <c r="A129" s="3">
        <v>127</v>
      </c>
      <c r="B129" s="3" t="s">
        <v>381</v>
      </c>
      <c r="C129" s="3" t="s">
        <v>1345</v>
      </c>
      <c r="D129" s="6" t="s">
        <v>382</v>
      </c>
      <c r="E129" s="2" t="s">
        <v>919</v>
      </c>
      <c r="F129" s="5" t="s">
        <v>383</v>
      </c>
      <c r="G129" s="12">
        <v>190755193</v>
      </c>
      <c r="H129" s="7" t="s">
        <v>1073</v>
      </c>
      <c r="I129" s="3"/>
      <c r="J129" s="41"/>
      <c r="K129" s="42">
        <f t="shared" si="17"/>
        <v>1</v>
      </c>
      <c r="L129" s="43" t="str">
        <f t="shared" si="18"/>
        <v>190755193</v>
      </c>
      <c r="M129" s="44" t="str">
        <f t="shared" si="19"/>
        <v>190755193</v>
      </c>
      <c r="N129" s="45">
        <f t="shared" si="20"/>
        <v>1</v>
      </c>
      <c r="O129" s="45">
        <f t="shared" si="21"/>
        <v>1</v>
      </c>
      <c r="P129" s="45">
        <f t="shared" si="22"/>
        <v>1</v>
      </c>
      <c r="Q129" s="46">
        <f t="shared" si="23"/>
        <v>1</v>
      </c>
      <c r="R129" s="47" t="str">
        <f t="shared" si="24"/>
        <v>097 459 4962</v>
      </c>
      <c r="S129" s="43" t="str">
        <f t="shared" si="25"/>
        <v>0974594962</v>
      </c>
      <c r="T129" s="45" t="e">
        <f t="shared" si="26"/>
        <v>#VALUE!</v>
      </c>
      <c r="U129" s="43" t="str">
        <f t="shared" si="27"/>
        <v>0974594962</v>
      </c>
      <c r="V129" s="48" t="str">
        <f t="shared" si="28"/>
        <v>0974594962</v>
      </c>
      <c r="W129" s="45">
        <f t="shared" si="29"/>
        <v>1</v>
      </c>
      <c r="X129" s="49">
        <f t="shared" si="30"/>
        <v>1</v>
      </c>
      <c r="Y129" s="45">
        <f t="shared" si="31"/>
        <v>1</v>
      </c>
      <c r="Z129" s="46">
        <f t="shared" si="32"/>
        <v>1</v>
      </c>
      <c r="AA129" s="46">
        <f t="shared" si="33"/>
        <v>1</v>
      </c>
    </row>
    <row r="130" spans="1:27" ht="45.75" hidden="1" customHeight="1" x14ac:dyDescent="0.95">
      <c r="A130" s="3">
        <v>128</v>
      </c>
      <c r="B130" s="3" t="s">
        <v>384</v>
      </c>
      <c r="C130" s="3" t="s">
        <v>1347</v>
      </c>
      <c r="D130" s="6" t="s">
        <v>385</v>
      </c>
      <c r="E130" s="2" t="s">
        <v>920</v>
      </c>
      <c r="F130" s="5" t="s">
        <v>386</v>
      </c>
      <c r="G130" s="12">
        <v>100701035</v>
      </c>
      <c r="H130" s="7" t="s">
        <v>1074</v>
      </c>
      <c r="I130" s="3"/>
      <c r="J130" s="41"/>
      <c r="K130" s="42">
        <f t="shared" si="17"/>
        <v>1</v>
      </c>
      <c r="L130" s="43" t="str">
        <f t="shared" si="18"/>
        <v>100701035</v>
      </c>
      <c r="M130" s="44" t="str">
        <f t="shared" si="19"/>
        <v>100701035</v>
      </c>
      <c r="N130" s="45">
        <f t="shared" si="20"/>
        <v>1</v>
      </c>
      <c r="O130" s="45">
        <f t="shared" si="21"/>
        <v>1</v>
      </c>
      <c r="P130" s="45">
        <f t="shared" si="22"/>
        <v>1</v>
      </c>
      <c r="Q130" s="46">
        <f t="shared" si="23"/>
        <v>1</v>
      </c>
      <c r="R130" s="47" t="str">
        <f t="shared" si="24"/>
        <v>097 893 3694</v>
      </c>
      <c r="S130" s="43" t="str">
        <f t="shared" si="25"/>
        <v>0978933694</v>
      </c>
      <c r="T130" s="45" t="e">
        <f t="shared" si="26"/>
        <v>#VALUE!</v>
      </c>
      <c r="U130" s="43" t="str">
        <f t="shared" si="27"/>
        <v>0978933694</v>
      </c>
      <c r="V130" s="48" t="str">
        <f t="shared" si="28"/>
        <v>0978933694</v>
      </c>
      <c r="W130" s="45">
        <f t="shared" si="29"/>
        <v>1</v>
      </c>
      <c r="X130" s="49">
        <f t="shared" si="30"/>
        <v>1</v>
      </c>
      <c r="Y130" s="45">
        <f t="shared" si="31"/>
        <v>1</v>
      </c>
      <c r="Z130" s="46">
        <f t="shared" si="32"/>
        <v>1</v>
      </c>
      <c r="AA130" s="46">
        <f t="shared" si="33"/>
        <v>1</v>
      </c>
    </row>
    <row r="131" spans="1:27" ht="45.75" customHeight="1" x14ac:dyDescent="0.95">
      <c r="A131" s="3">
        <v>129</v>
      </c>
      <c r="B131" s="3" t="s">
        <v>387</v>
      </c>
      <c r="C131" s="3" t="s">
        <v>1345</v>
      </c>
      <c r="D131" s="6" t="s">
        <v>388</v>
      </c>
      <c r="E131" s="2" t="s">
        <v>920</v>
      </c>
      <c r="F131" s="5" t="s">
        <v>389</v>
      </c>
      <c r="G131" s="12">
        <v>61489817</v>
      </c>
      <c r="H131" s="7" t="s">
        <v>1075</v>
      </c>
      <c r="I131" s="3"/>
      <c r="J131" s="41"/>
      <c r="K131" s="42">
        <f t="shared" si="17"/>
        <v>1</v>
      </c>
      <c r="L131" s="43" t="str">
        <f t="shared" si="18"/>
        <v>61489817</v>
      </c>
      <c r="M131" s="44" t="str">
        <f t="shared" si="19"/>
        <v>61489817</v>
      </c>
      <c r="N131" s="45">
        <f t="shared" si="20"/>
        <v>2</v>
      </c>
      <c r="O131" s="45">
        <f t="shared" si="21"/>
        <v>1</v>
      </c>
      <c r="P131" s="45">
        <f t="shared" si="22"/>
        <v>1</v>
      </c>
      <c r="Q131" s="46">
        <f t="shared" si="23"/>
        <v>2</v>
      </c>
      <c r="R131" s="47" t="str">
        <f t="shared" si="24"/>
        <v>088 878 2140</v>
      </c>
      <c r="S131" s="43" t="str">
        <f t="shared" si="25"/>
        <v>0888782140</v>
      </c>
      <c r="T131" s="45" t="e">
        <f t="shared" si="26"/>
        <v>#VALUE!</v>
      </c>
      <c r="U131" s="43" t="str">
        <f t="shared" si="27"/>
        <v>0888782140</v>
      </c>
      <c r="V131" s="48" t="str">
        <f t="shared" si="28"/>
        <v>0888782140</v>
      </c>
      <c r="W131" s="45">
        <f t="shared" si="29"/>
        <v>1</v>
      </c>
      <c r="X131" s="49">
        <f t="shared" si="30"/>
        <v>1</v>
      </c>
      <c r="Y131" s="45">
        <f t="shared" si="31"/>
        <v>1</v>
      </c>
      <c r="Z131" s="46">
        <f t="shared" si="32"/>
        <v>1</v>
      </c>
      <c r="AA131" s="46">
        <f t="shared" si="33"/>
        <v>2</v>
      </c>
    </row>
    <row r="132" spans="1:27" ht="45.75" hidden="1" customHeight="1" x14ac:dyDescent="0.95">
      <c r="A132" s="3">
        <v>130</v>
      </c>
      <c r="B132" s="3" t="s">
        <v>390</v>
      </c>
      <c r="C132" s="3" t="s">
        <v>1345</v>
      </c>
      <c r="D132" s="6" t="s">
        <v>391</v>
      </c>
      <c r="E132" s="2" t="s">
        <v>919</v>
      </c>
      <c r="F132" s="5" t="s">
        <v>392</v>
      </c>
      <c r="G132" s="12">
        <v>190828914</v>
      </c>
      <c r="H132" s="7" t="s">
        <v>1076</v>
      </c>
      <c r="I132" s="3"/>
      <c r="J132" s="41"/>
      <c r="K132" s="42">
        <f t="shared" ref="K132:K195" si="34">IF(OR(H132="បរទេស",G132="បរទេស"),2,1)</f>
        <v>1</v>
      </c>
      <c r="L132" s="43" t="str">
        <f t="shared" ref="L132:L195" si="3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190828914</v>
      </c>
      <c r="M132" s="44" t="str">
        <f t="shared" ref="M132:M195" si="36">IF(L132="បរទេស","បរទេស",IF(AND($BC$2=1,LEN(L132)=8),"0"&amp;L132,IF(LEN(L132)&gt;9,2,LEFT(L132,9))))</f>
        <v>190828914</v>
      </c>
      <c r="N132" s="45">
        <f t="shared" ref="N132:N195" si="37">IF(L132="បរទេស",1,IF((LEN($M132)-9)=0,1,2))</f>
        <v>1</v>
      </c>
      <c r="O132" s="45">
        <f t="shared" ref="O132:O195" si="38">IF(M132="",2,1)</f>
        <v>1</v>
      </c>
      <c r="P132" s="45">
        <f t="shared" ref="P132:P195" si="39">IF(M132="បរទេស",1,IF(COUNTIF(M:M,$M132)&gt;1,2,1))</f>
        <v>1</v>
      </c>
      <c r="Q132" s="46">
        <f t="shared" ref="Q132:Q195" si="40">IF(M132="បរទេស",1,MAX(N132:P132))</f>
        <v>1</v>
      </c>
      <c r="R132" s="47" t="str">
        <f t="shared" ref="R132:R195" si="41">H132</f>
        <v>096 234 0845</v>
      </c>
      <c r="S132" s="43" t="str">
        <f t="shared" ref="S132:S195" si="42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0962340845</v>
      </c>
      <c r="T132" s="45" t="e">
        <f t="shared" ref="T132:T195" si="43">LEFT(S132, SEARCH("/",S132,1)-1)</f>
        <v>#VALUE!</v>
      </c>
      <c r="U132" s="43" t="str">
        <f t="shared" ref="U132:U195" si="44">IFERROR(T132,S132)</f>
        <v>0962340845</v>
      </c>
      <c r="V132" s="48" t="str">
        <f t="shared" ref="V132:V195" si="45">IF(LEFT(U132,5)="បរទេស","បរទេស",IF(LEFT(U132,3)="855","0"&amp;MID(U132,4,10),IF(LEFT(U132,1)="0",MID(U132,1,10),IF(LEFT(U132,1)&gt;=1,"0"&amp;MID(U132,1,10),U132))))</f>
        <v>0962340845</v>
      </c>
      <c r="W132" s="45">
        <f t="shared" ref="W132:W195" si="46">IF(V132="បរទេស",1,IF(OR(LEN(V132)=9,LEN(V132)=10),1,2))</f>
        <v>1</v>
      </c>
      <c r="X132" s="49">
        <f t="shared" ref="X132:X195" si="47">IF(V132="",2,1)</f>
        <v>1</v>
      </c>
      <c r="Y132" s="45">
        <f t="shared" ref="Y132:Y195" si="48">IF(V132="បរទេស",1,IF(COUNTIF(V:V,$V132)&gt;1,2,1))</f>
        <v>1</v>
      </c>
      <c r="Z132" s="46">
        <f t="shared" ref="Z132:Z195" si="49">IF(V132="បរទេស",1,MAX(W132:Y132))</f>
        <v>1</v>
      </c>
      <c r="AA132" s="46">
        <f t="shared" ref="AA132:AA195" si="50">IF(K132=2,2,MAX(J132,Q132,Z132,Z132))</f>
        <v>1</v>
      </c>
    </row>
    <row r="133" spans="1:27" ht="45.75" hidden="1" customHeight="1" x14ac:dyDescent="0.95">
      <c r="A133" s="3">
        <v>131</v>
      </c>
      <c r="B133" s="3" t="s">
        <v>393</v>
      </c>
      <c r="C133" s="3" t="s">
        <v>1345</v>
      </c>
      <c r="D133" s="6" t="s">
        <v>394</v>
      </c>
      <c r="E133" s="2" t="s">
        <v>914</v>
      </c>
      <c r="F133" s="5" t="s">
        <v>395</v>
      </c>
      <c r="G133" s="12">
        <v>190630435</v>
      </c>
      <c r="H133" s="7" t="s">
        <v>1077</v>
      </c>
      <c r="I133" s="3"/>
      <c r="J133" s="41"/>
      <c r="K133" s="42">
        <f t="shared" si="34"/>
        <v>1</v>
      </c>
      <c r="L133" s="43" t="str">
        <f t="shared" si="35"/>
        <v>190630435</v>
      </c>
      <c r="M133" s="44" t="str">
        <f t="shared" si="36"/>
        <v>190630435</v>
      </c>
      <c r="N133" s="45">
        <f t="shared" si="37"/>
        <v>1</v>
      </c>
      <c r="O133" s="45">
        <f t="shared" si="38"/>
        <v>1</v>
      </c>
      <c r="P133" s="45">
        <f t="shared" si="39"/>
        <v>1</v>
      </c>
      <c r="Q133" s="46">
        <f t="shared" si="40"/>
        <v>1</v>
      </c>
      <c r="R133" s="47" t="str">
        <f t="shared" si="41"/>
        <v>097 896 1994</v>
      </c>
      <c r="S133" s="43" t="str">
        <f t="shared" si="42"/>
        <v>0978961994</v>
      </c>
      <c r="T133" s="45" t="e">
        <f t="shared" si="43"/>
        <v>#VALUE!</v>
      </c>
      <c r="U133" s="43" t="str">
        <f t="shared" si="44"/>
        <v>0978961994</v>
      </c>
      <c r="V133" s="48" t="str">
        <f t="shared" si="45"/>
        <v>0978961994</v>
      </c>
      <c r="W133" s="45">
        <f t="shared" si="46"/>
        <v>1</v>
      </c>
      <c r="X133" s="49">
        <f t="shared" si="47"/>
        <v>1</v>
      </c>
      <c r="Y133" s="45">
        <f t="shared" si="48"/>
        <v>1</v>
      </c>
      <c r="Z133" s="46">
        <f t="shared" si="49"/>
        <v>1</v>
      </c>
      <c r="AA133" s="46">
        <f t="shared" si="50"/>
        <v>1</v>
      </c>
    </row>
    <row r="134" spans="1:27" ht="45.75" hidden="1" customHeight="1" x14ac:dyDescent="0.95">
      <c r="A134" s="3">
        <v>132</v>
      </c>
      <c r="B134" s="3" t="s">
        <v>396</v>
      </c>
      <c r="C134" s="3" t="s">
        <v>1345</v>
      </c>
      <c r="D134" s="6" t="s">
        <v>397</v>
      </c>
      <c r="E134" s="2" t="s">
        <v>914</v>
      </c>
      <c r="F134" s="5" t="s">
        <v>398</v>
      </c>
      <c r="G134" s="12">
        <v>190839413</v>
      </c>
      <c r="H134" s="7" t="s">
        <v>1078</v>
      </c>
      <c r="I134" s="3"/>
      <c r="J134" s="41"/>
      <c r="K134" s="42">
        <f t="shared" si="34"/>
        <v>1</v>
      </c>
      <c r="L134" s="43" t="str">
        <f t="shared" si="35"/>
        <v>190839413</v>
      </c>
      <c r="M134" s="44" t="str">
        <f t="shared" si="36"/>
        <v>190839413</v>
      </c>
      <c r="N134" s="45">
        <f t="shared" si="37"/>
        <v>1</v>
      </c>
      <c r="O134" s="45">
        <f t="shared" si="38"/>
        <v>1</v>
      </c>
      <c r="P134" s="45">
        <f t="shared" si="39"/>
        <v>1</v>
      </c>
      <c r="Q134" s="46">
        <f t="shared" si="40"/>
        <v>1</v>
      </c>
      <c r="R134" s="47" t="str">
        <f t="shared" si="41"/>
        <v>069 630 770</v>
      </c>
      <c r="S134" s="43" t="str">
        <f t="shared" si="42"/>
        <v>069630770</v>
      </c>
      <c r="T134" s="45" t="e">
        <f t="shared" si="43"/>
        <v>#VALUE!</v>
      </c>
      <c r="U134" s="43" t="str">
        <f t="shared" si="44"/>
        <v>069630770</v>
      </c>
      <c r="V134" s="48" t="str">
        <f t="shared" si="45"/>
        <v>069630770</v>
      </c>
      <c r="W134" s="45">
        <f t="shared" si="46"/>
        <v>1</v>
      </c>
      <c r="X134" s="49">
        <f t="shared" si="47"/>
        <v>1</v>
      </c>
      <c r="Y134" s="45">
        <f t="shared" si="48"/>
        <v>1</v>
      </c>
      <c r="Z134" s="46">
        <f t="shared" si="49"/>
        <v>1</v>
      </c>
      <c r="AA134" s="46">
        <f t="shared" si="50"/>
        <v>1</v>
      </c>
    </row>
    <row r="135" spans="1:27" ht="45.75" hidden="1" customHeight="1" x14ac:dyDescent="0.95">
      <c r="A135" s="3">
        <v>133</v>
      </c>
      <c r="B135" s="3" t="s">
        <v>399</v>
      </c>
      <c r="C135" s="3" t="s">
        <v>1347</v>
      </c>
      <c r="D135" s="6" t="s">
        <v>400</v>
      </c>
      <c r="E135" s="2" t="s">
        <v>920</v>
      </c>
      <c r="F135" s="5" t="s">
        <v>401</v>
      </c>
      <c r="G135" s="12">
        <v>190879883</v>
      </c>
      <c r="H135" s="7" t="s">
        <v>1079</v>
      </c>
      <c r="I135" s="3"/>
      <c r="J135" s="41"/>
      <c r="K135" s="42">
        <f t="shared" si="34"/>
        <v>1</v>
      </c>
      <c r="L135" s="43" t="str">
        <f t="shared" si="35"/>
        <v>190879883</v>
      </c>
      <c r="M135" s="44" t="str">
        <f t="shared" si="36"/>
        <v>190879883</v>
      </c>
      <c r="N135" s="45">
        <f t="shared" si="37"/>
        <v>1</v>
      </c>
      <c r="O135" s="45">
        <f t="shared" si="38"/>
        <v>1</v>
      </c>
      <c r="P135" s="45">
        <f t="shared" si="39"/>
        <v>1</v>
      </c>
      <c r="Q135" s="46">
        <f t="shared" si="40"/>
        <v>1</v>
      </c>
      <c r="R135" s="47" t="str">
        <f t="shared" si="41"/>
        <v>068 668 092</v>
      </c>
      <c r="S135" s="43" t="str">
        <f t="shared" si="42"/>
        <v>068668092</v>
      </c>
      <c r="T135" s="45" t="e">
        <f t="shared" si="43"/>
        <v>#VALUE!</v>
      </c>
      <c r="U135" s="43" t="str">
        <f t="shared" si="44"/>
        <v>068668092</v>
      </c>
      <c r="V135" s="48" t="str">
        <f t="shared" si="45"/>
        <v>068668092</v>
      </c>
      <c r="W135" s="45">
        <f t="shared" si="46"/>
        <v>1</v>
      </c>
      <c r="X135" s="49">
        <f t="shared" si="47"/>
        <v>1</v>
      </c>
      <c r="Y135" s="45">
        <f t="shared" si="48"/>
        <v>1</v>
      </c>
      <c r="Z135" s="46">
        <f t="shared" si="49"/>
        <v>1</v>
      </c>
      <c r="AA135" s="46">
        <f t="shared" si="50"/>
        <v>1</v>
      </c>
    </row>
    <row r="136" spans="1:27" ht="45.75" hidden="1" customHeight="1" x14ac:dyDescent="0.95">
      <c r="A136" s="3">
        <v>134</v>
      </c>
      <c r="B136" s="3" t="s">
        <v>402</v>
      </c>
      <c r="C136" s="3" t="s">
        <v>1347</v>
      </c>
      <c r="D136" s="6" t="s">
        <v>403</v>
      </c>
      <c r="E136" s="2" t="s">
        <v>920</v>
      </c>
      <c r="F136" s="5" t="s">
        <v>404</v>
      </c>
      <c r="G136" s="12">
        <v>190553181</v>
      </c>
      <c r="H136" s="7" t="s">
        <v>1080</v>
      </c>
      <c r="I136" s="3"/>
      <c r="J136" s="41"/>
      <c r="K136" s="42">
        <f t="shared" si="34"/>
        <v>1</v>
      </c>
      <c r="L136" s="43" t="str">
        <f t="shared" si="35"/>
        <v>190553181</v>
      </c>
      <c r="M136" s="44" t="str">
        <f t="shared" si="36"/>
        <v>190553181</v>
      </c>
      <c r="N136" s="45">
        <f t="shared" si="37"/>
        <v>1</v>
      </c>
      <c r="O136" s="45">
        <f t="shared" si="38"/>
        <v>1</v>
      </c>
      <c r="P136" s="45">
        <f t="shared" si="39"/>
        <v>1</v>
      </c>
      <c r="Q136" s="46">
        <f t="shared" si="40"/>
        <v>1</v>
      </c>
      <c r="R136" s="47" t="str">
        <f t="shared" si="41"/>
        <v>069 785 400</v>
      </c>
      <c r="S136" s="43" t="str">
        <f t="shared" si="42"/>
        <v>069785400</v>
      </c>
      <c r="T136" s="45" t="e">
        <f t="shared" si="43"/>
        <v>#VALUE!</v>
      </c>
      <c r="U136" s="43" t="str">
        <f t="shared" si="44"/>
        <v>069785400</v>
      </c>
      <c r="V136" s="48" t="str">
        <f t="shared" si="45"/>
        <v>069785400</v>
      </c>
      <c r="W136" s="45">
        <f t="shared" si="46"/>
        <v>1</v>
      </c>
      <c r="X136" s="49">
        <f t="shared" si="47"/>
        <v>1</v>
      </c>
      <c r="Y136" s="45">
        <f t="shared" si="48"/>
        <v>1</v>
      </c>
      <c r="Z136" s="46">
        <f t="shared" si="49"/>
        <v>1</v>
      </c>
      <c r="AA136" s="46">
        <f t="shared" si="50"/>
        <v>1</v>
      </c>
    </row>
    <row r="137" spans="1:27" ht="45.75" hidden="1" customHeight="1" x14ac:dyDescent="0.95">
      <c r="A137" s="3">
        <v>135</v>
      </c>
      <c r="B137" s="3" t="s">
        <v>405</v>
      </c>
      <c r="C137" s="3" t="s">
        <v>1347</v>
      </c>
      <c r="D137" s="6" t="s">
        <v>406</v>
      </c>
      <c r="E137" s="2" t="s">
        <v>926</v>
      </c>
      <c r="F137" s="5" t="s">
        <v>407</v>
      </c>
      <c r="G137" s="12">
        <v>190778364</v>
      </c>
      <c r="H137" s="7" t="s">
        <v>1081</v>
      </c>
      <c r="I137" s="3"/>
      <c r="J137" s="41"/>
      <c r="K137" s="42">
        <f t="shared" si="34"/>
        <v>1</v>
      </c>
      <c r="L137" s="43" t="str">
        <f t="shared" si="35"/>
        <v>190778364</v>
      </c>
      <c r="M137" s="44" t="str">
        <f t="shared" si="36"/>
        <v>190778364</v>
      </c>
      <c r="N137" s="45">
        <f t="shared" si="37"/>
        <v>1</v>
      </c>
      <c r="O137" s="45">
        <f t="shared" si="38"/>
        <v>1</v>
      </c>
      <c r="P137" s="45">
        <f t="shared" si="39"/>
        <v>1</v>
      </c>
      <c r="Q137" s="46">
        <f t="shared" si="40"/>
        <v>1</v>
      </c>
      <c r="R137" s="47" t="str">
        <f t="shared" si="41"/>
        <v>092 693 908</v>
      </c>
      <c r="S137" s="43" t="str">
        <f t="shared" si="42"/>
        <v>092693908</v>
      </c>
      <c r="T137" s="45" t="e">
        <f t="shared" si="43"/>
        <v>#VALUE!</v>
      </c>
      <c r="U137" s="43" t="str">
        <f t="shared" si="44"/>
        <v>092693908</v>
      </c>
      <c r="V137" s="48" t="str">
        <f t="shared" si="45"/>
        <v>092693908</v>
      </c>
      <c r="W137" s="45">
        <f t="shared" si="46"/>
        <v>1</v>
      </c>
      <c r="X137" s="49">
        <f t="shared" si="47"/>
        <v>1</v>
      </c>
      <c r="Y137" s="45">
        <f t="shared" si="48"/>
        <v>1</v>
      </c>
      <c r="Z137" s="46">
        <f t="shared" si="49"/>
        <v>1</v>
      </c>
      <c r="AA137" s="46">
        <f t="shared" si="50"/>
        <v>1</v>
      </c>
    </row>
    <row r="138" spans="1:27" ht="45.75" hidden="1" customHeight="1" x14ac:dyDescent="0.95">
      <c r="A138" s="3">
        <v>136</v>
      </c>
      <c r="B138" s="3" t="s">
        <v>408</v>
      </c>
      <c r="C138" s="3" t="s">
        <v>1345</v>
      </c>
      <c r="D138" s="6" t="s">
        <v>409</v>
      </c>
      <c r="E138" s="2" t="s">
        <v>913</v>
      </c>
      <c r="F138" s="5" t="s">
        <v>410</v>
      </c>
      <c r="G138" s="12">
        <v>190519183</v>
      </c>
      <c r="H138" s="7" t="s">
        <v>1082</v>
      </c>
      <c r="I138" s="3"/>
      <c r="J138" s="41"/>
      <c r="K138" s="42">
        <f t="shared" si="34"/>
        <v>1</v>
      </c>
      <c r="L138" s="43" t="str">
        <f t="shared" si="35"/>
        <v>190519183</v>
      </c>
      <c r="M138" s="44" t="str">
        <f t="shared" si="36"/>
        <v>190519183</v>
      </c>
      <c r="N138" s="45">
        <f t="shared" si="37"/>
        <v>1</v>
      </c>
      <c r="O138" s="45">
        <f t="shared" si="38"/>
        <v>1</v>
      </c>
      <c r="P138" s="45">
        <f t="shared" si="39"/>
        <v>1</v>
      </c>
      <c r="Q138" s="46">
        <f t="shared" si="40"/>
        <v>1</v>
      </c>
      <c r="R138" s="47" t="str">
        <f t="shared" si="41"/>
        <v>060 520 688</v>
      </c>
      <c r="S138" s="43" t="str">
        <f t="shared" si="42"/>
        <v>060520688</v>
      </c>
      <c r="T138" s="45" t="e">
        <f t="shared" si="43"/>
        <v>#VALUE!</v>
      </c>
      <c r="U138" s="43" t="str">
        <f t="shared" si="44"/>
        <v>060520688</v>
      </c>
      <c r="V138" s="48" t="str">
        <f t="shared" si="45"/>
        <v>060520688</v>
      </c>
      <c r="W138" s="45">
        <f t="shared" si="46"/>
        <v>1</v>
      </c>
      <c r="X138" s="49">
        <f t="shared" si="47"/>
        <v>1</v>
      </c>
      <c r="Y138" s="45">
        <f t="shared" si="48"/>
        <v>1</v>
      </c>
      <c r="Z138" s="46">
        <f t="shared" si="49"/>
        <v>1</v>
      </c>
      <c r="AA138" s="46">
        <f t="shared" si="50"/>
        <v>1</v>
      </c>
    </row>
    <row r="139" spans="1:27" ht="45.75" hidden="1" customHeight="1" x14ac:dyDescent="0.95">
      <c r="A139" s="3">
        <v>137</v>
      </c>
      <c r="B139" s="3" t="s">
        <v>411</v>
      </c>
      <c r="C139" s="3" t="s">
        <v>1347</v>
      </c>
      <c r="D139" s="6" t="s">
        <v>412</v>
      </c>
      <c r="E139" s="2" t="s">
        <v>928</v>
      </c>
      <c r="F139" s="5" t="s">
        <v>413</v>
      </c>
      <c r="G139" s="12">
        <v>190552953</v>
      </c>
      <c r="H139" s="7" t="s">
        <v>1083</v>
      </c>
      <c r="I139" s="3"/>
      <c r="J139" s="41"/>
      <c r="K139" s="42">
        <f t="shared" si="34"/>
        <v>1</v>
      </c>
      <c r="L139" s="43" t="str">
        <f t="shared" si="35"/>
        <v>190552953</v>
      </c>
      <c r="M139" s="44" t="str">
        <f t="shared" si="36"/>
        <v>190552953</v>
      </c>
      <c r="N139" s="45">
        <f t="shared" si="37"/>
        <v>1</v>
      </c>
      <c r="O139" s="45">
        <f t="shared" si="38"/>
        <v>1</v>
      </c>
      <c r="P139" s="45">
        <f t="shared" si="39"/>
        <v>1</v>
      </c>
      <c r="Q139" s="46">
        <f t="shared" si="40"/>
        <v>1</v>
      </c>
      <c r="R139" s="47" t="str">
        <f t="shared" si="41"/>
        <v>096 207 8774</v>
      </c>
      <c r="S139" s="43" t="str">
        <f t="shared" si="42"/>
        <v>0962078774</v>
      </c>
      <c r="T139" s="45" t="e">
        <f t="shared" si="43"/>
        <v>#VALUE!</v>
      </c>
      <c r="U139" s="43" t="str">
        <f t="shared" si="44"/>
        <v>0962078774</v>
      </c>
      <c r="V139" s="48" t="str">
        <f t="shared" si="45"/>
        <v>0962078774</v>
      </c>
      <c r="W139" s="45">
        <f t="shared" si="46"/>
        <v>1</v>
      </c>
      <c r="X139" s="49">
        <f t="shared" si="47"/>
        <v>1</v>
      </c>
      <c r="Y139" s="45">
        <f t="shared" si="48"/>
        <v>1</v>
      </c>
      <c r="Z139" s="46">
        <f t="shared" si="49"/>
        <v>1</v>
      </c>
      <c r="AA139" s="46">
        <f t="shared" si="50"/>
        <v>1</v>
      </c>
    </row>
    <row r="140" spans="1:27" ht="45.75" hidden="1" customHeight="1" x14ac:dyDescent="0.95">
      <c r="A140" s="3">
        <v>138</v>
      </c>
      <c r="B140" s="3" t="s">
        <v>414</v>
      </c>
      <c r="C140" s="3" t="s">
        <v>1345</v>
      </c>
      <c r="D140" s="6" t="s">
        <v>415</v>
      </c>
      <c r="E140" s="2" t="s">
        <v>912</v>
      </c>
      <c r="F140" s="5" t="s">
        <v>416</v>
      </c>
      <c r="G140" s="12">
        <v>190516380</v>
      </c>
      <c r="H140" s="7" t="s">
        <v>1084</v>
      </c>
      <c r="I140" s="3"/>
      <c r="J140" s="41"/>
      <c r="K140" s="42">
        <f t="shared" si="34"/>
        <v>1</v>
      </c>
      <c r="L140" s="43" t="str">
        <f t="shared" si="35"/>
        <v>190516380</v>
      </c>
      <c r="M140" s="44" t="str">
        <f t="shared" si="36"/>
        <v>190516380</v>
      </c>
      <c r="N140" s="45">
        <f t="shared" si="37"/>
        <v>1</v>
      </c>
      <c r="O140" s="45">
        <f t="shared" si="38"/>
        <v>1</v>
      </c>
      <c r="P140" s="45">
        <f t="shared" si="39"/>
        <v>1</v>
      </c>
      <c r="Q140" s="46">
        <f t="shared" si="40"/>
        <v>1</v>
      </c>
      <c r="R140" s="47" t="str">
        <f t="shared" si="41"/>
        <v>096 352 2115</v>
      </c>
      <c r="S140" s="43" t="str">
        <f t="shared" si="42"/>
        <v>0963522115</v>
      </c>
      <c r="T140" s="45" t="e">
        <f t="shared" si="43"/>
        <v>#VALUE!</v>
      </c>
      <c r="U140" s="43" t="str">
        <f t="shared" si="44"/>
        <v>0963522115</v>
      </c>
      <c r="V140" s="48" t="str">
        <f t="shared" si="45"/>
        <v>0963522115</v>
      </c>
      <c r="W140" s="45">
        <f t="shared" si="46"/>
        <v>1</v>
      </c>
      <c r="X140" s="49">
        <f t="shared" si="47"/>
        <v>1</v>
      </c>
      <c r="Y140" s="45">
        <f t="shared" si="48"/>
        <v>1</v>
      </c>
      <c r="Z140" s="46">
        <f t="shared" si="49"/>
        <v>1</v>
      </c>
      <c r="AA140" s="46">
        <f t="shared" si="50"/>
        <v>1</v>
      </c>
    </row>
    <row r="141" spans="1:27" ht="45.75" hidden="1" customHeight="1" x14ac:dyDescent="0.95">
      <c r="A141" s="3">
        <v>139</v>
      </c>
      <c r="B141" s="3" t="s">
        <v>417</v>
      </c>
      <c r="C141" s="3" t="s">
        <v>1345</v>
      </c>
      <c r="D141" s="6" t="s">
        <v>418</v>
      </c>
      <c r="E141" s="2" t="s">
        <v>920</v>
      </c>
      <c r="F141" s="5" t="s">
        <v>419</v>
      </c>
      <c r="G141" s="12">
        <v>190798996</v>
      </c>
      <c r="H141" s="7" t="s">
        <v>1085</v>
      </c>
      <c r="I141" s="3"/>
      <c r="J141" s="41"/>
      <c r="K141" s="42">
        <f t="shared" si="34"/>
        <v>1</v>
      </c>
      <c r="L141" s="43" t="str">
        <f t="shared" si="35"/>
        <v>190798996</v>
      </c>
      <c r="M141" s="44" t="str">
        <f t="shared" si="36"/>
        <v>190798996</v>
      </c>
      <c r="N141" s="45">
        <f t="shared" si="37"/>
        <v>1</v>
      </c>
      <c r="O141" s="45">
        <f t="shared" si="38"/>
        <v>1</v>
      </c>
      <c r="P141" s="45">
        <f t="shared" si="39"/>
        <v>1</v>
      </c>
      <c r="Q141" s="46">
        <f t="shared" si="40"/>
        <v>1</v>
      </c>
      <c r="R141" s="47" t="str">
        <f t="shared" si="41"/>
        <v>088 788 6581</v>
      </c>
      <c r="S141" s="43" t="str">
        <f t="shared" si="42"/>
        <v>0887886581</v>
      </c>
      <c r="T141" s="45" t="e">
        <f t="shared" si="43"/>
        <v>#VALUE!</v>
      </c>
      <c r="U141" s="43" t="str">
        <f t="shared" si="44"/>
        <v>0887886581</v>
      </c>
      <c r="V141" s="48" t="str">
        <f t="shared" si="45"/>
        <v>0887886581</v>
      </c>
      <c r="W141" s="45">
        <f t="shared" si="46"/>
        <v>1</v>
      </c>
      <c r="X141" s="49">
        <f t="shared" si="47"/>
        <v>1</v>
      </c>
      <c r="Y141" s="45">
        <f t="shared" si="48"/>
        <v>1</v>
      </c>
      <c r="Z141" s="46">
        <f t="shared" si="49"/>
        <v>1</v>
      </c>
      <c r="AA141" s="46">
        <f t="shared" si="50"/>
        <v>1</v>
      </c>
    </row>
    <row r="142" spans="1:27" ht="45.75" hidden="1" customHeight="1" x14ac:dyDescent="0.95">
      <c r="A142" s="3">
        <v>140</v>
      </c>
      <c r="B142" s="3" t="s">
        <v>420</v>
      </c>
      <c r="C142" s="3" t="s">
        <v>1347</v>
      </c>
      <c r="D142" s="6" t="s">
        <v>421</v>
      </c>
      <c r="E142" s="2" t="s">
        <v>914</v>
      </c>
      <c r="F142" s="5" t="s">
        <v>422</v>
      </c>
      <c r="G142" s="12">
        <v>190825458</v>
      </c>
      <c r="H142" s="7" t="s">
        <v>1086</v>
      </c>
      <c r="I142" s="3"/>
      <c r="J142" s="41"/>
      <c r="K142" s="42">
        <f t="shared" si="34"/>
        <v>1</v>
      </c>
      <c r="L142" s="43" t="str">
        <f t="shared" si="35"/>
        <v>190825458</v>
      </c>
      <c r="M142" s="44" t="str">
        <f t="shared" si="36"/>
        <v>190825458</v>
      </c>
      <c r="N142" s="45">
        <f t="shared" si="37"/>
        <v>1</v>
      </c>
      <c r="O142" s="45">
        <f t="shared" si="38"/>
        <v>1</v>
      </c>
      <c r="P142" s="45">
        <f t="shared" si="39"/>
        <v>1</v>
      </c>
      <c r="Q142" s="46">
        <f t="shared" si="40"/>
        <v>1</v>
      </c>
      <c r="R142" s="47" t="str">
        <f t="shared" si="41"/>
        <v>015 919 185</v>
      </c>
      <c r="S142" s="43" t="str">
        <f t="shared" si="42"/>
        <v>015919185</v>
      </c>
      <c r="T142" s="45" t="e">
        <f t="shared" si="43"/>
        <v>#VALUE!</v>
      </c>
      <c r="U142" s="43" t="str">
        <f t="shared" si="44"/>
        <v>015919185</v>
      </c>
      <c r="V142" s="48" t="str">
        <f t="shared" si="45"/>
        <v>015919185</v>
      </c>
      <c r="W142" s="45">
        <f t="shared" si="46"/>
        <v>1</v>
      </c>
      <c r="X142" s="49">
        <f t="shared" si="47"/>
        <v>1</v>
      </c>
      <c r="Y142" s="45">
        <f t="shared" si="48"/>
        <v>1</v>
      </c>
      <c r="Z142" s="46">
        <f t="shared" si="49"/>
        <v>1</v>
      </c>
      <c r="AA142" s="46">
        <f t="shared" si="50"/>
        <v>1</v>
      </c>
    </row>
    <row r="143" spans="1:27" ht="45.75" hidden="1" customHeight="1" x14ac:dyDescent="0.95">
      <c r="A143" s="3">
        <v>141</v>
      </c>
      <c r="B143" s="3" t="s">
        <v>423</v>
      </c>
      <c r="C143" s="3" t="s">
        <v>1347</v>
      </c>
      <c r="D143" s="6" t="s">
        <v>424</v>
      </c>
      <c r="E143" s="2" t="s">
        <v>927</v>
      </c>
      <c r="F143" s="5" t="s">
        <v>425</v>
      </c>
      <c r="G143" s="12">
        <v>190539133</v>
      </c>
      <c r="H143" s="7" t="s">
        <v>1087</v>
      </c>
      <c r="I143" s="3"/>
      <c r="J143" s="41"/>
      <c r="K143" s="42">
        <f t="shared" si="34"/>
        <v>1</v>
      </c>
      <c r="L143" s="43" t="str">
        <f t="shared" si="35"/>
        <v>190539133</v>
      </c>
      <c r="M143" s="44" t="str">
        <f t="shared" si="36"/>
        <v>190539133</v>
      </c>
      <c r="N143" s="45">
        <f t="shared" si="37"/>
        <v>1</v>
      </c>
      <c r="O143" s="45">
        <f t="shared" si="38"/>
        <v>1</v>
      </c>
      <c r="P143" s="45">
        <f t="shared" si="39"/>
        <v>1</v>
      </c>
      <c r="Q143" s="46">
        <f t="shared" si="40"/>
        <v>1</v>
      </c>
      <c r="R143" s="47" t="str">
        <f t="shared" si="41"/>
        <v>093 575 467</v>
      </c>
      <c r="S143" s="43" t="str">
        <f t="shared" si="42"/>
        <v>093575467</v>
      </c>
      <c r="T143" s="45" t="e">
        <f t="shared" si="43"/>
        <v>#VALUE!</v>
      </c>
      <c r="U143" s="43" t="str">
        <f t="shared" si="44"/>
        <v>093575467</v>
      </c>
      <c r="V143" s="48" t="str">
        <f t="shared" si="45"/>
        <v>093575467</v>
      </c>
      <c r="W143" s="45">
        <f t="shared" si="46"/>
        <v>1</v>
      </c>
      <c r="X143" s="49">
        <f t="shared" si="47"/>
        <v>1</v>
      </c>
      <c r="Y143" s="45">
        <f t="shared" si="48"/>
        <v>1</v>
      </c>
      <c r="Z143" s="46">
        <f t="shared" si="49"/>
        <v>1</v>
      </c>
      <c r="AA143" s="46">
        <f t="shared" si="50"/>
        <v>1</v>
      </c>
    </row>
    <row r="144" spans="1:27" ht="45.75" hidden="1" customHeight="1" x14ac:dyDescent="0.95">
      <c r="A144" s="3">
        <v>142</v>
      </c>
      <c r="B144" s="3" t="s">
        <v>426</v>
      </c>
      <c r="C144" s="3" t="s">
        <v>1347</v>
      </c>
      <c r="D144" s="6" t="s">
        <v>427</v>
      </c>
      <c r="E144" s="2" t="s">
        <v>928</v>
      </c>
      <c r="F144" s="5" t="s">
        <v>428</v>
      </c>
      <c r="G144" s="12">
        <v>190185440</v>
      </c>
      <c r="H144" s="7" t="s">
        <v>1088</v>
      </c>
      <c r="I144" s="3"/>
      <c r="J144" s="41"/>
      <c r="K144" s="42">
        <f t="shared" si="34"/>
        <v>1</v>
      </c>
      <c r="L144" s="43" t="str">
        <f t="shared" si="35"/>
        <v>190185440</v>
      </c>
      <c r="M144" s="44" t="str">
        <f t="shared" si="36"/>
        <v>190185440</v>
      </c>
      <c r="N144" s="45">
        <f t="shared" si="37"/>
        <v>1</v>
      </c>
      <c r="O144" s="45">
        <f t="shared" si="38"/>
        <v>1</v>
      </c>
      <c r="P144" s="45">
        <f t="shared" si="39"/>
        <v>1</v>
      </c>
      <c r="Q144" s="46">
        <f t="shared" si="40"/>
        <v>1</v>
      </c>
      <c r="R144" s="47" t="str">
        <f t="shared" si="41"/>
        <v>090 380 101</v>
      </c>
      <c r="S144" s="43" t="str">
        <f t="shared" si="42"/>
        <v>090380101</v>
      </c>
      <c r="T144" s="45" t="e">
        <f t="shared" si="43"/>
        <v>#VALUE!</v>
      </c>
      <c r="U144" s="43" t="str">
        <f t="shared" si="44"/>
        <v>090380101</v>
      </c>
      <c r="V144" s="48" t="str">
        <f t="shared" si="45"/>
        <v>090380101</v>
      </c>
      <c r="W144" s="45">
        <f t="shared" si="46"/>
        <v>1</v>
      </c>
      <c r="X144" s="49">
        <f t="shared" si="47"/>
        <v>1</v>
      </c>
      <c r="Y144" s="45">
        <f t="shared" si="48"/>
        <v>1</v>
      </c>
      <c r="Z144" s="46">
        <f t="shared" si="49"/>
        <v>1</v>
      </c>
      <c r="AA144" s="46">
        <f t="shared" si="50"/>
        <v>1</v>
      </c>
    </row>
    <row r="145" spans="1:27" ht="45.75" hidden="1" customHeight="1" x14ac:dyDescent="0.95">
      <c r="A145" s="3">
        <v>143</v>
      </c>
      <c r="B145" s="3" t="s">
        <v>429</v>
      </c>
      <c r="C145" s="3" t="s">
        <v>1347</v>
      </c>
      <c r="D145" s="6" t="s">
        <v>430</v>
      </c>
      <c r="E145" s="2" t="s">
        <v>927</v>
      </c>
      <c r="F145" s="5" t="s">
        <v>431</v>
      </c>
      <c r="G145" s="12">
        <v>190495300</v>
      </c>
      <c r="H145" s="7" t="s">
        <v>1089</v>
      </c>
      <c r="I145" s="3"/>
      <c r="J145" s="41"/>
      <c r="K145" s="42">
        <f t="shared" si="34"/>
        <v>1</v>
      </c>
      <c r="L145" s="43" t="str">
        <f t="shared" si="35"/>
        <v>190495300</v>
      </c>
      <c r="M145" s="44" t="str">
        <f t="shared" si="36"/>
        <v>190495300</v>
      </c>
      <c r="N145" s="45">
        <f t="shared" si="37"/>
        <v>1</v>
      </c>
      <c r="O145" s="45">
        <f t="shared" si="38"/>
        <v>1</v>
      </c>
      <c r="P145" s="45">
        <f t="shared" si="39"/>
        <v>1</v>
      </c>
      <c r="Q145" s="46">
        <f t="shared" si="40"/>
        <v>1</v>
      </c>
      <c r="R145" s="47" t="str">
        <f t="shared" si="41"/>
        <v>086 635 029</v>
      </c>
      <c r="S145" s="43" t="str">
        <f t="shared" si="42"/>
        <v>086635029</v>
      </c>
      <c r="T145" s="45" t="e">
        <f t="shared" si="43"/>
        <v>#VALUE!</v>
      </c>
      <c r="U145" s="43" t="str">
        <f t="shared" si="44"/>
        <v>086635029</v>
      </c>
      <c r="V145" s="48" t="str">
        <f t="shared" si="45"/>
        <v>086635029</v>
      </c>
      <c r="W145" s="45">
        <f t="shared" si="46"/>
        <v>1</v>
      </c>
      <c r="X145" s="49">
        <f t="shared" si="47"/>
        <v>1</v>
      </c>
      <c r="Y145" s="45">
        <f t="shared" si="48"/>
        <v>1</v>
      </c>
      <c r="Z145" s="46">
        <f t="shared" si="49"/>
        <v>1</v>
      </c>
      <c r="AA145" s="46">
        <f t="shared" si="50"/>
        <v>1</v>
      </c>
    </row>
    <row r="146" spans="1:27" ht="45.75" hidden="1" customHeight="1" x14ac:dyDescent="0.95">
      <c r="A146" s="3">
        <v>144</v>
      </c>
      <c r="B146" s="3" t="s">
        <v>432</v>
      </c>
      <c r="C146" s="3" t="s">
        <v>1345</v>
      </c>
      <c r="D146" s="6" t="s">
        <v>433</v>
      </c>
      <c r="E146" s="2" t="s">
        <v>913</v>
      </c>
      <c r="F146" s="5" t="s">
        <v>434</v>
      </c>
      <c r="G146" s="12">
        <v>190518738</v>
      </c>
      <c r="H146" s="7" t="s">
        <v>1090</v>
      </c>
      <c r="I146" s="3"/>
      <c r="J146" s="41"/>
      <c r="K146" s="42">
        <f t="shared" si="34"/>
        <v>1</v>
      </c>
      <c r="L146" s="43" t="str">
        <f t="shared" si="35"/>
        <v>190518738</v>
      </c>
      <c r="M146" s="44" t="str">
        <f t="shared" si="36"/>
        <v>190518738</v>
      </c>
      <c r="N146" s="45">
        <f t="shared" si="37"/>
        <v>1</v>
      </c>
      <c r="O146" s="45">
        <f t="shared" si="38"/>
        <v>1</v>
      </c>
      <c r="P146" s="45">
        <f t="shared" si="39"/>
        <v>1</v>
      </c>
      <c r="Q146" s="46">
        <f t="shared" si="40"/>
        <v>1</v>
      </c>
      <c r="R146" s="47" t="str">
        <f t="shared" si="41"/>
        <v>096 404 1655</v>
      </c>
      <c r="S146" s="43" t="str">
        <f t="shared" si="42"/>
        <v>0964041655</v>
      </c>
      <c r="T146" s="45" t="e">
        <f t="shared" si="43"/>
        <v>#VALUE!</v>
      </c>
      <c r="U146" s="43" t="str">
        <f t="shared" si="44"/>
        <v>0964041655</v>
      </c>
      <c r="V146" s="48" t="str">
        <f t="shared" si="45"/>
        <v>0964041655</v>
      </c>
      <c r="W146" s="45">
        <f t="shared" si="46"/>
        <v>1</v>
      </c>
      <c r="X146" s="49">
        <f t="shared" si="47"/>
        <v>1</v>
      </c>
      <c r="Y146" s="45">
        <f t="shared" si="48"/>
        <v>1</v>
      </c>
      <c r="Z146" s="46">
        <f t="shared" si="49"/>
        <v>1</v>
      </c>
      <c r="AA146" s="46">
        <f t="shared" si="50"/>
        <v>1</v>
      </c>
    </row>
    <row r="147" spans="1:27" ht="45.75" hidden="1" customHeight="1" x14ac:dyDescent="0.95">
      <c r="A147" s="3">
        <v>145</v>
      </c>
      <c r="B147" s="3" t="s">
        <v>435</v>
      </c>
      <c r="C147" s="3" t="s">
        <v>1347</v>
      </c>
      <c r="D147" s="6" t="s">
        <v>436</v>
      </c>
      <c r="E147" s="2" t="s">
        <v>928</v>
      </c>
      <c r="F147" s="5" t="s">
        <v>437</v>
      </c>
      <c r="G147" s="12">
        <v>190498812</v>
      </c>
      <c r="H147" s="7" t="s">
        <v>1091</v>
      </c>
      <c r="I147" s="3"/>
      <c r="J147" s="41"/>
      <c r="K147" s="42">
        <f t="shared" si="34"/>
        <v>1</v>
      </c>
      <c r="L147" s="43" t="str">
        <f t="shared" si="35"/>
        <v>190498812</v>
      </c>
      <c r="M147" s="44" t="str">
        <f t="shared" si="36"/>
        <v>190498812</v>
      </c>
      <c r="N147" s="45">
        <f t="shared" si="37"/>
        <v>1</v>
      </c>
      <c r="O147" s="45">
        <f t="shared" si="38"/>
        <v>1</v>
      </c>
      <c r="P147" s="45">
        <f t="shared" si="39"/>
        <v>1</v>
      </c>
      <c r="Q147" s="46">
        <f t="shared" si="40"/>
        <v>1</v>
      </c>
      <c r="R147" s="47" t="str">
        <f t="shared" si="41"/>
        <v>096 247 5207</v>
      </c>
      <c r="S147" s="43" t="str">
        <f t="shared" si="42"/>
        <v>0962475207</v>
      </c>
      <c r="T147" s="45" t="e">
        <f t="shared" si="43"/>
        <v>#VALUE!</v>
      </c>
      <c r="U147" s="43" t="str">
        <f t="shared" si="44"/>
        <v>0962475207</v>
      </c>
      <c r="V147" s="48" t="str">
        <f t="shared" si="45"/>
        <v>0962475207</v>
      </c>
      <c r="W147" s="45">
        <f t="shared" si="46"/>
        <v>1</v>
      </c>
      <c r="X147" s="49">
        <f t="shared" si="47"/>
        <v>1</v>
      </c>
      <c r="Y147" s="45">
        <f t="shared" si="48"/>
        <v>1</v>
      </c>
      <c r="Z147" s="46">
        <f t="shared" si="49"/>
        <v>1</v>
      </c>
      <c r="AA147" s="46">
        <f t="shared" si="50"/>
        <v>1</v>
      </c>
    </row>
    <row r="148" spans="1:27" ht="45.75" hidden="1" customHeight="1" x14ac:dyDescent="0.95">
      <c r="A148" s="3">
        <v>146</v>
      </c>
      <c r="B148" s="3" t="s">
        <v>438</v>
      </c>
      <c r="C148" s="3" t="s">
        <v>1345</v>
      </c>
      <c r="D148" s="6" t="s">
        <v>439</v>
      </c>
      <c r="E148" s="2" t="s">
        <v>912</v>
      </c>
      <c r="F148" s="5" t="s">
        <v>440</v>
      </c>
      <c r="G148" s="12">
        <v>190528790</v>
      </c>
      <c r="H148" s="7" t="s">
        <v>1092</v>
      </c>
      <c r="I148" s="3"/>
      <c r="J148" s="41"/>
      <c r="K148" s="42">
        <f t="shared" si="34"/>
        <v>1</v>
      </c>
      <c r="L148" s="43" t="str">
        <f t="shared" si="35"/>
        <v>190528790</v>
      </c>
      <c r="M148" s="44" t="str">
        <f t="shared" si="36"/>
        <v>190528790</v>
      </c>
      <c r="N148" s="45">
        <f t="shared" si="37"/>
        <v>1</v>
      </c>
      <c r="O148" s="45">
        <f t="shared" si="38"/>
        <v>1</v>
      </c>
      <c r="P148" s="45">
        <f t="shared" si="39"/>
        <v>1</v>
      </c>
      <c r="Q148" s="46">
        <f t="shared" si="40"/>
        <v>1</v>
      </c>
      <c r="R148" s="47" t="str">
        <f t="shared" si="41"/>
        <v>096 351 9718</v>
      </c>
      <c r="S148" s="43" t="str">
        <f t="shared" si="42"/>
        <v>0963519718</v>
      </c>
      <c r="T148" s="45" t="e">
        <f t="shared" si="43"/>
        <v>#VALUE!</v>
      </c>
      <c r="U148" s="43" t="str">
        <f t="shared" si="44"/>
        <v>0963519718</v>
      </c>
      <c r="V148" s="48" t="str">
        <f t="shared" si="45"/>
        <v>0963519718</v>
      </c>
      <c r="W148" s="45">
        <f t="shared" si="46"/>
        <v>1</v>
      </c>
      <c r="X148" s="49">
        <f t="shared" si="47"/>
        <v>1</v>
      </c>
      <c r="Y148" s="45">
        <f t="shared" si="48"/>
        <v>1</v>
      </c>
      <c r="Z148" s="46">
        <f t="shared" si="49"/>
        <v>1</v>
      </c>
      <c r="AA148" s="46">
        <f t="shared" si="50"/>
        <v>1</v>
      </c>
    </row>
    <row r="149" spans="1:27" ht="45.75" hidden="1" customHeight="1" x14ac:dyDescent="0.95">
      <c r="A149" s="3">
        <v>147</v>
      </c>
      <c r="B149" s="3" t="s">
        <v>441</v>
      </c>
      <c r="C149" s="3" t="s">
        <v>1345</v>
      </c>
      <c r="D149" s="6" t="s">
        <v>442</v>
      </c>
      <c r="E149" s="2" t="s">
        <v>913</v>
      </c>
      <c r="F149" s="5" t="s">
        <v>443</v>
      </c>
      <c r="G149" s="12">
        <v>190502611</v>
      </c>
      <c r="H149" s="7" t="s">
        <v>1093</v>
      </c>
      <c r="I149" s="3"/>
      <c r="J149" s="41"/>
      <c r="K149" s="42">
        <f t="shared" si="34"/>
        <v>1</v>
      </c>
      <c r="L149" s="43" t="str">
        <f t="shared" si="35"/>
        <v>190502611</v>
      </c>
      <c r="M149" s="44" t="str">
        <f t="shared" si="36"/>
        <v>190502611</v>
      </c>
      <c r="N149" s="45">
        <f t="shared" si="37"/>
        <v>1</v>
      </c>
      <c r="O149" s="45">
        <f t="shared" si="38"/>
        <v>1</v>
      </c>
      <c r="P149" s="45">
        <f t="shared" si="39"/>
        <v>1</v>
      </c>
      <c r="Q149" s="46">
        <f t="shared" si="40"/>
        <v>1</v>
      </c>
      <c r="R149" s="47" t="str">
        <f t="shared" si="41"/>
        <v>096 805 5603</v>
      </c>
      <c r="S149" s="43" t="str">
        <f t="shared" si="42"/>
        <v>0968055603</v>
      </c>
      <c r="T149" s="45" t="e">
        <f t="shared" si="43"/>
        <v>#VALUE!</v>
      </c>
      <c r="U149" s="43" t="str">
        <f t="shared" si="44"/>
        <v>0968055603</v>
      </c>
      <c r="V149" s="48" t="str">
        <f t="shared" si="45"/>
        <v>0968055603</v>
      </c>
      <c r="W149" s="45">
        <f t="shared" si="46"/>
        <v>1</v>
      </c>
      <c r="X149" s="49">
        <f t="shared" si="47"/>
        <v>1</v>
      </c>
      <c r="Y149" s="45">
        <f t="shared" si="48"/>
        <v>1</v>
      </c>
      <c r="Z149" s="46">
        <f t="shared" si="49"/>
        <v>1</v>
      </c>
      <c r="AA149" s="46">
        <f t="shared" si="50"/>
        <v>1</v>
      </c>
    </row>
    <row r="150" spans="1:27" ht="45.75" hidden="1" customHeight="1" x14ac:dyDescent="0.95">
      <c r="A150" s="3">
        <v>148</v>
      </c>
      <c r="B150" s="3" t="s">
        <v>444</v>
      </c>
      <c r="C150" s="3" t="s">
        <v>1345</v>
      </c>
      <c r="D150" s="6" t="s">
        <v>445</v>
      </c>
      <c r="E150" s="2" t="s">
        <v>925</v>
      </c>
      <c r="F150" s="5" t="s">
        <v>446</v>
      </c>
      <c r="G150" s="12">
        <v>190570716</v>
      </c>
      <c r="H150" s="7" t="s">
        <v>1094</v>
      </c>
      <c r="I150" s="3"/>
      <c r="J150" s="41"/>
      <c r="K150" s="42">
        <f t="shared" si="34"/>
        <v>1</v>
      </c>
      <c r="L150" s="43" t="str">
        <f t="shared" si="35"/>
        <v>190570716</v>
      </c>
      <c r="M150" s="44" t="str">
        <f t="shared" si="36"/>
        <v>190570716</v>
      </c>
      <c r="N150" s="45">
        <f t="shared" si="37"/>
        <v>1</v>
      </c>
      <c r="O150" s="45">
        <f t="shared" si="38"/>
        <v>1</v>
      </c>
      <c r="P150" s="45">
        <f t="shared" si="39"/>
        <v>1</v>
      </c>
      <c r="Q150" s="46">
        <f t="shared" si="40"/>
        <v>1</v>
      </c>
      <c r="R150" s="47" t="str">
        <f t="shared" si="41"/>
        <v>015 392 051</v>
      </c>
      <c r="S150" s="43" t="str">
        <f t="shared" si="42"/>
        <v>015392051</v>
      </c>
      <c r="T150" s="45" t="e">
        <f t="shared" si="43"/>
        <v>#VALUE!</v>
      </c>
      <c r="U150" s="43" t="str">
        <f t="shared" si="44"/>
        <v>015392051</v>
      </c>
      <c r="V150" s="48" t="str">
        <f t="shared" si="45"/>
        <v>015392051</v>
      </c>
      <c r="W150" s="45">
        <f t="shared" si="46"/>
        <v>1</v>
      </c>
      <c r="X150" s="49">
        <f t="shared" si="47"/>
        <v>1</v>
      </c>
      <c r="Y150" s="45">
        <f t="shared" si="48"/>
        <v>1</v>
      </c>
      <c r="Z150" s="46">
        <f t="shared" si="49"/>
        <v>1</v>
      </c>
      <c r="AA150" s="46">
        <f t="shared" si="50"/>
        <v>1</v>
      </c>
    </row>
    <row r="151" spans="1:27" ht="45.75" hidden="1" customHeight="1" x14ac:dyDescent="0.95">
      <c r="A151" s="3">
        <v>149</v>
      </c>
      <c r="B151" s="3" t="s">
        <v>447</v>
      </c>
      <c r="C151" s="3" t="s">
        <v>1345</v>
      </c>
      <c r="D151" s="6" t="s">
        <v>448</v>
      </c>
      <c r="E151" s="2" t="s">
        <v>916</v>
      </c>
      <c r="F151" s="5" t="s">
        <v>449</v>
      </c>
      <c r="G151" s="12">
        <v>190540772</v>
      </c>
      <c r="H151" s="7" t="s">
        <v>1095</v>
      </c>
      <c r="I151" s="3"/>
      <c r="J151" s="41"/>
      <c r="K151" s="42">
        <f t="shared" si="34"/>
        <v>1</v>
      </c>
      <c r="L151" s="43" t="str">
        <f t="shared" si="35"/>
        <v>190540772</v>
      </c>
      <c r="M151" s="44" t="str">
        <f t="shared" si="36"/>
        <v>190540772</v>
      </c>
      <c r="N151" s="45">
        <f t="shared" si="37"/>
        <v>1</v>
      </c>
      <c r="O151" s="45">
        <f t="shared" si="38"/>
        <v>1</v>
      </c>
      <c r="P151" s="45">
        <f t="shared" si="39"/>
        <v>1</v>
      </c>
      <c r="Q151" s="46">
        <f t="shared" si="40"/>
        <v>1</v>
      </c>
      <c r="R151" s="47" t="str">
        <f t="shared" si="41"/>
        <v>087 989 876</v>
      </c>
      <c r="S151" s="43" t="str">
        <f t="shared" si="42"/>
        <v>087989876</v>
      </c>
      <c r="T151" s="45" t="e">
        <f t="shared" si="43"/>
        <v>#VALUE!</v>
      </c>
      <c r="U151" s="43" t="str">
        <f t="shared" si="44"/>
        <v>087989876</v>
      </c>
      <c r="V151" s="48" t="str">
        <f t="shared" si="45"/>
        <v>087989876</v>
      </c>
      <c r="W151" s="45">
        <f t="shared" si="46"/>
        <v>1</v>
      </c>
      <c r="X151" s="49">
        <f t="shared" si="47"/>
        <v>1</v>
      </c>
      <c r="Y151" s="45">
        <f t="shared" si="48"/>
        <v>1</v>
      </c>
      <c r="Z151" s="46">
        <f t="shared" si="49"/>
        <v>1</v>
      </c>
      <c r="AA151" s="46">
        <f t="shared" si="50"/>
        <v>1</v>
      </c>
    </row>
    <row r="152" spans="1:27" ht="45.75" hidden="1" customHeight="1" x14ac:dyDescent="0.95">
      <c r="A152" s="3">
        <v>150</v>
      </c>
      <c r="B152" s="3" t="s">
        <v>450</v>
      </c>
      <c r="C152" s="3" t="s">
        <v>1347</v>
      </c>
      <c r="D152" s="6" t="s">
        <v>451</v>
      </c>
      <c r="E152" s="2" t="s">
        <v>918</v>
      </c>
      <c r="F152" s="5" t="s">
        <v>452</v>
      </c>
      <c r="G152" s="12" t="s">
        <v>1096</v>
      </c>
      <c r="H152" s="7" t="s">
        <v>1097</v>
      </c>
      <c r="I152" s="3"/>
      <c r="J152" s="41"/>
      <c r="K152" s="42">
        <f t="shared" si="34"/>
        <v>1</v>
      </c>
      <c r="L152" s="43" t="str">
        <f t="shared" si="35"/>
        <v>090434172</v>
      </c>
      <c r="M152" s="44" t="str">
        <f t="shared" si="36"/>
        <v>090434172</v>
      </c>
      <c r="N152" s="45">
        <f t="shared" si="37"/>
        <v>1</v>
      </c>
      <c r="O152" s="45">
        <f t="shared" si="38"/>
        <v>1</v>
      </c>
      <c r="P152" s="45">
        <f t="shared" si="39"/>
        <v>1</v>
      </c>
      <c r="Q152" s="46">
        <f t="shared" si="40"/>
        <v>1</v>
      </c>
      <c r="R152" s="47" t="str">
        <f t="shared" si="41"/>
        <v>093 505 347</v>
      </c>
      <c r="S152" s="43" t="str">
        <f t="shared" si="42"/>
        <v>093505347</v>
      </c>
      <c r="T152" s="45" t="e">
        <f t="shared" si="43"/>
        <v>#VALUE!</v>
      </c>
      <c r="U152" s="43" t="str">
        <f t="shared" si="44"/>
        <v>093505347</v>
      </c>
      <c r="V152" s="48" t="str">
        <f t="shared" si="45"/>
        <v>093505347</v>
      </c>
      <c r="W152" s="45">
        <f t="shared" si="46"/>
        <v>1</v>
      </c>
      <c r="X152" s="49">
        <f t="shared" si="47"/>
        <v>1</v>
      </c>
      <c r="Y152" s="45">
        <f t="shared" si="48"/>
        <v>1</v>
      </c>
      <c r="Z152" s="46">
        <f t="shared" si="49"/>
        <v>1</v>
      </c>
      <c r="AA152" s="46">
        <f t="shared" si="50"/>
        <v>1</v>
      </c>
    </row>
    <row r="153" spans="1:27" ht="45.75" hidden="1" customHeight="1" x14ac:dyDescent="0.95">
      <c r="A153" s="3">
        <v>151</v>
      </c>
      <c r="B153" s="3" t="s">
        <v>453</v>
      </c>
      <c r="C153" s="3" t="s">
        <v>1345</v>
      </c>
      <c r="D153" s="6" t="s">
        <v>454</v>
      </c>
      <c r="E153" s="2" t="s">
        <v>920</v>
      </c>
      <c r="F153" s="5" t="s">
        <v>455</v>
      </c>
      <c r="G153" s="12">
        <v>190778603</v>
      </c>
      <c r="H153" s="7" t="s">
        <v>1098</v>
      </c>
      <c r="I153" s="3"/>
      <c r="J153" s="41"/>
      <c r="K153" s="42">
        <f t="shared" si="34"/>
        <v>1</v>
      </c>
      <c r="L153" s="43" t="str">
        <f t="shared" si="35"/>
        <v>190778603</v>
      </c>
      <c r="M153" s="44" t="str">
        <f t="shared" si="36"/>
        <v>190778603</v>
      </c>
      <c r="N153" s="45">
        <f t="shared" si="37"/>
        <v>1</v>
      </c>
      <c r="O153" s="45">
        <f t="shared" si="38"/>
        <v>1</v>
      </c>
      <c r="P153" s="45">
        <f t="shared" si="39"/>
        <v>1</v>
      </c>
      <c r="Q153" s="46">
        <f t="shared" si="40"/>
        <v>1</v>
      </c>
      <c r="R153" s="47" t="str">
        <f t="shared" si="41"/>
        <v>097 940 5816</v>
      </c>
      <c r="S153" s="43" t="str">
        <f t="shared" si="42"/>
        <v>0979405816</v>
      </c>
      <c r="T153" s="45" t="e">
        <f t="shared" si="43"/>
        <v>#VALUE!</v>
      </c>
      <c r="U153" s="43" t="str">
        <f t="shared" si="44"/>
        <v>0979405816</v>
      </c>
      <c r="V153" s="48" t="str">
        <f t="shared" si="45"/>
        <v>0979405816</v>
      </c>
      <c r="W153" s="45">
        <f t="shared" si="46"/>
        <v>1</v>
      </c>
      <c r="X153" s="49">
        <f t="shared" si="47"/>
        <v>1</v>
      </c>
      <c r="Y153" s="45">
        <f t="shared" si="48"/>
        <v>1</v>
      </c>
      <c r="Z153" s="46">
        <f t="shared" si="49"/>
        <v>1</v>
      </c>
      <c r="AA153" s="46">
        <f t="shared" si="50"/>
        <v>1</v>
      </c>
    </row>
    <row r="154" spans="1:27" ht="45.75" hidden="1" customHeight="1" x14ac:dyDescent="0.95">
      <c r="A154" s="3">
        <v>152</v>
      </c>
      <c r="B154" s="3" t="s">
        <v>456</v>
      </c>
      <c r="C154" s="3" t="s">
        <v>1347</v>
      </c>
      <c r="D154" s="6" t="s">
        <v>457</v>
      </c>
      <c r="E154" s="2" t="s">
        <v>917</v>
      </c>
      <c r="F154" s="5" t="s">
        <v>458</v>
      </c>
      <c r="G154" s="12">
        <v>190566891</v>
      </c>
      <c r="H154" s="7" t="s">
        <v>1099</v>
      </c>
      <c r="I154" s="3"/>
      <c r="J154" s="41"/>
      <c r="K154" s="42">
        <f t="shared" si="34"/>
        <v>1</v>
      </c>
      <c r="L154" s="43" t="str">
        <f t="shared" si="35"/>
        <v>190566891</v>
      </c>
      <c r="M154" s="44" t="str">
        <f t="shared" si="36"/>
        <v>190566891</v>
      </c>
      <c r="N154" s="45">
        <f t="shared" si="37"/>
        <v>1</v>
      </c>
      <c r="O154" s="45">
        <f t="shared" si="38"/>
        <v>1</v>
      </c>
      <c r="P154" s="45">
        <f t="shared" si="39"/>
        <v>1</v>
      </c>
      <c r="Q154" s="46">
        <f t="shared" si="40"/>
        <v>1</v>
      </c>
      <c r="R154" s="47" t="str">
        <f t="shared" si="41"/>
        <v>090 627 470</v>
      </c>
      <c r="S154" s="43" t="str">
        <f t="shared" si="42"/>
        <v>090627470</v>
      </c>
      <c r="T154" s="45" t="e">
        <f t="shared" si="43"/>
        <v>#VALUE!</v>
      </c>
      <c r="U154" s="43" t="str">
        <f t="shared" si="44"/>
        <v>090627470</v>
      </c>
      <c r="V154" s="48" t="str">
        <f t="shared" si="45"/>
        <v>090627470</v>
      </c>
      <c r="W154" s="45">
        <f t="shared" si="46"/>
        <v>1</v>
      </c>
      <c r="X154" s="49">
        <f t="shared" si="47"/>
        <v>1</v>
      </c>
      <c r="Y154" s="45">
        <f t="shared" si="48"/>
        <v>1</v>
      </c>
      <c r="Z154" s="46">
        <f t="shared" si="49"/>
        <v>1</v>
      </c>
      <c r="AA154" s="46">
        <f t="shared" si="50"/>
        <v>1</v>
      </c>
    </row>
    <row r="155" spans="1:27" ht="45.75" hidden="1" customHeight="1" x14ac:dyDescent="0.95">
      <c r="A155" s="3">
        <v>153</v>
      </c>
      <c r="B155" s="3" t="s">
        <v>459</v>
      </c>
      <c r="C155" s="3" t="s">
        <v>1345</v>
      </c>
      <c r="D155" s="6" t="s">
        <v>460</v>
      </c>
      <c r="E155" s="2" t="s">
        <v>925</v>
      </c>
      <c r="F155" s="5" t="s">
        <v>461</v>
      </c>
      <c r="G155" s="12">
        <v>180869640</v>
      </c>
      <c r="H155" s="7" t="s">
        <v>1100</v>
      </c>
      <c r="I155" s="3"/>
      <c r="J155" s="41"/>
      <c r="K155" s="42">
        <f t="shared" si="34"/>
        <v>1</v>
      </c>
      <c r="L155" s="43" t="str">
        <f t="shared" si="35"/>
        <v>180869640</v>
      </c>
      <c r="M155" s="44" t="str">
        <f t="shared" si="36"/>
        <v>180869640</v>
      </c>
      <c r="N155" s="45">
        <f t="shared" si="37"/>
        <v>1</v>
      </c>
      <c r="O155" s="45">
        <f t="shared" si="38"/>
        <v>1</v>
      </c>
      <c r="P155" s="45">
        <f t="shared" si="39"/>
        <v>1</v>
      </c>
      <c r="Q155" s="46">
        <f t="shared" si="40"/>
        <v>1</v>
      </c>
      <c r="R155" s="47" t="str">
        <f t="shared" si="41"/>
        <v>060 569 031</v>
      </c>
      <c r="S155" s="43" t="str">
        <f t="shared" si="42"/>
        <v>060569031</v>
      </c>
      <c r="T155" s="45" t="e">
        <f t="shared" si="43"/>
        <v>#VALUE!</v>
      </c>
      <c r="U155" s="43" t="str">
        <f t="shared" si="44"/>
        <v>060569031</v>
      </c>
      <c r="V155" s="48" t="str">
        <f t="shared" si="45"/>
        <v>060569031</v>
      </c>
      <c r="W155" s="45">
        <f t="shared" si="46"/>
        <v>1</v>
      </c>
      <c r="X155" s="49">
        <f t="shared" si="47"/>
        <v>1</v>
      </c>
      <c r="Y155" s="45">
        <f t="shared" si="48"/>
        <v>1</v>
      </c>
      <c r="Z155" s="46">
        <f t="shared" si="49"/>
        <v>1</v>
      </c>
      <c r="AA155" s="46">
        <f t="shared" si="50"/>
        <v>1</v>
      </c>
    </row>
    <row r="156" spans="1:27" ht="45.75" hidden="1" customHeight="1" x14ac:dyDescent="0.95">
      <c r="A156" s="3">
        <v>154</v>
      </c>
      <c r="B156" s="3" t="s">
        <v>462</v>
      </c>
      <c r="C156" s="3" t="s">
        <v>1345</v>
      </c>
      <c r="D156" s="6" t="s">
        <v>463</v>
      </c>
      <c r="E156" s="2" t="s">
        <v>929</v>
      </c>
      <c r="F156" s="5" t="s">
        <v>464</v>
      </c>
      <c r="G156" s="12">
        <v>190595070</v>
      </c>
      <c r="H156" s="7" t="s">
        <v>1101</v>
      </c>
      <c r="I156" s="3"/>
      <c r="J156" s="41"/>
      <c r="K156" s="42">
        <f t="shared" si="34"/>
        <v>1</v>
      </c>
      <c r="L156" s="43" t="str">
        <f t="shared" si="35"/>
        <v>190595070</v>
      </c>
      <c r="M156" s="44" t="str">
        <f t="shared" si="36"/>
        <v>190595070</v>
      </c>
      <c r="N156" s="45">
        <f t="shared" si="37"/>
        <v>1</v>
      </c>
      <c r="O156" s="45">
        <f t="shared" si="38"/>
        <v>1</v>
      </c>
      <c r="P156" s="45">
        <f t="shared" si="39"/>
        <v>1</v>
      </c>
      <c r="Q156" s="46">
        <f t="shared" si="40"/>
        <v>1</v>
      </c>
      <c r="R156" s="47" t="str">
        <f t="shared" si="41"/>
        <v>015 841 823</v>
      </c>
      <c r="S156" s="43" t="str">
        <f t="shared" si="42"/>
        <v>015841823</v>
      </c>
      <c r="T156" s="45" t="e">
        <f t="shared" si="43"/>
        <v>#VALUE!</v>
      </c>
      <c r="U156" s="43" t="str">
        <f t="shared" si="44"/>
        <v>015841823</v>
      </c>
      <c r="V156" s="48" t="str">
        <f t="shared" si="45"/>
        <v>015841823</v>
      </c>
      <c r="W156" s="45">
        <f t="shared" si="46"/>
        <v>1</v>
      </c>
      <c r="X156" s="49">
        <f t="shared" si="47"/>
        <v>1</v>
      </c>
      <c r="Y156" s="45">
        <f t="shared" si="48"/>
        <v>1</v>
      </c>
      <c r="Z156" s="46">
        <f t="shared" si="49"/>
        <v>1</v>
      </c>
      <c r="AA156" s="46">
        <f t="shared" si="50"/>
        <v>1</v>
      </c>
    </row>
    <row r="157" spans="1:27" ht="45.75" hidden="1" customHeight="1" x14ac:dyDescent="0.95">
      <c r="A157" s="3">
        <v>155</v>
      </c>
      <c r="B157" s="3" t="s">
        <v>465</v>
      </c>
      <c r="C157" s="3" t="s">
        <v>1345</v>
      </c>
      <c r="D157" s="6" t="s">
        <v>466</v>
      </c>
      <c r="E157" s="2" t="s">
        <v>916</v>
      </c>
      <c r="F157" s="5" t="s">
        <v>467</v>
      </c>
      <c r="G157" s="12">
        <v>190490927</v>
      </c>
      <c r="H157" s="7" t="s">
        <v>1102</v>
      </c>
      <c r="I157" s="3"/>
      <c r="J157" s="41"/>
      <c r="K157" s="42">
        <f t="shared" si="34"/>
        <v>1</v>
      </c>
      <c r="L157" s="43" t="str">
        <f t="shared" si="35"/>
        <v>190490927</v>
      </c>
      <c r="M157" s="44" t="str">
        <f t="shared" si="36"/>
        <v>190490927</v>
      </c>
      <c r="N157" s="45">
        <f t="shared" si="37"/>
        <v>1</v>
      </c>
      <c r="O157" s="45">
        <f t="shared" si="38"/>
        <v>1</v>
      </c>
      <c r="P157" s="45">
        <f t="shared" si="39"/>
        <v>1</v>
      </c>
      <c r="Q157" s="46">
        <f t="shared" si="40"/>
        <v>1</v>
      </c>
      <c r="R157" s="47" t="str">
        <f t="shared" si="41"/>
        <v>097 518 4581</v>
      </c>
      <c r="S157" s="43" t="str">
        <f t="shared" si="42"/>
        <v>0975184581</v>
      </c>
      <c r="T157" s="45" t="e">
        <f t="shared" si="43"/>
        <v>#VALUE!</v>
      </c>
      <c r="U157" s="43" t="str">
        <f t="shared" si="44"/>
        <v>0975184581</v>
      </c>
      <c r="V157" s="48" t="str">
        <f t="shared" si="45"/>
        <v>0975184581</v>
      </c>
      <c r="W157" s="45">
        <f t="shared" si="46"/>
        <v>1</v>
      </c>
      <c r="X157" s="49">
        <f t="shared" si="47"/>
        <v>1</v>
      </c>
      <c r="Y157" s="45">
        <f t="shared" si="48"/>
        <v>1</v>
      </c>
      <c r="Z157" s="46">
        <f t="shared" si="49"/>
        <v>1</v>
      </c>
      <c r="AA157" s="46">
        <f t="shared" si="50"/>
        <v>1</v>
      </c>
    </row>
    <row r="158" spans="1:27" ht="45.75" hidden="1" customHeight="1" x14ac:dyDescent="0.95">
      <c r="A158" s="3">
        <v>156</v>
      </c>
      <c r="B158" s="3" t="s">
        <v>468</v>
      </c>
      <c r="C158" s="3" t="s">
        <v>1345</v>
      </c>
      <c r="D158" s="6" t="s">
        <v>469</v>
      </c>
      <c r="E158" s="2" t="s">
        <v>914</v>
      </c>
      <c r="F158" s="5" t="s">
        <v>470</v>
      </c>
      <c r="G158" s="12">
        <v>190499446</v>
      </c>
      <c r="H158" s="7" t="s">
        <v>1103</v>
      </c>
      <c r="I158" s="3"/>
      <c r="J158" s="41"/>
      <c r="K158" s="42">
        <f t="shared" si="34"/>
        <v>1</v>
      </c>
      <c r="L158" s="43" t="str">
        <f t="shared" si="35"/>
        <v>190499446</v>
      </c>
      <c r="M158" s="44" t="str">
        <f t="shared" si="36"/>
        <v>190499446</v>
      </c>
      <c r="N158" s="45">
        <f t="shared" si="37"/>
        <v>1</v>
      </c>
      <c r="O158" s="45">
        <f t="shared" si="38"/>
        <v>1</v>
      </c>
      <c r="P158" s="45">
        <f t="shared" si="39"/>
        <v>1</v>
      </c>
      <c r="Q158" s="46">
        <f t="shared" si="40"/>
        <v>1</v>
      </c>
      <c r="R158" s="47" t="str">
        <f t="shared" si="41"/>
        <v>097 813 9955</v>
      </c>
      <c r="S158" s="43" t="str">
        <f t="shared" si="42"/>
        <v>0978139955</v>
      </c>
      <c r="T158" s="45" t="e">
        <f t="shared" si="43"/>
        <v>#VALUE!</v>
      </c>
      <c r="U158" s="43" t="str">
        <f t="shared" si="44"/>
        <v>0978139955</v>
      </c>
      <c r="V158" s="48" t="str">
        <f t="shared" si="45"/>
        <v>0978139955</v>
      </c>
      <c r="W158" s="45">
        <f t="shared" si="46"/>
        <v>1</v>
      </c>
      <c r="X158" s="49">
        <f t="shared" si="47"/>
        <v>1</v>
      </c>
      <c r="Y158" s="45">
        <f t="shared" si="48"/>
        <v>1</v>
      </c>
      <c r="Z158" s="46">
        <f t="shared" si="49"/>
        <v>1</v>
      </c>
      <c r="AA158" s="46">
        <f t="shared" si="50"/>
        <v>1</v>
      </c>
    </row>
    <row r="159" spans="1:27" ht="45.75" hidden="1" customHeight="1" x14ac:dyDescent="0.95">
      <c r="A159" s="3">
        <v>157</v>
      </c>
      <c r="B159" s="3" t="s">
        <v>471</v>
      </c>
      <c r="C159" s="3" t="s">
        <v>1345</v>
      </c>
      <c r="D159" s="6" t="s">
        <v>472</v>
      </c>
      <c r="E159" s="2" t="s">
        <v>920</v>
      </c>
      <c r="F159" s="5" t="s">
        <v>473</v>
      </c>
      <c r="G159" s="12">
        <v>190554380</v>
      </c>
      <c r="H159" s="7" t="s">
        <v>1104</v>
      </c>
      <c r="I159" s="3"/>
      <c r="J159" s="41"/>
      <c r="K159" s="42">
        <f t="shared" si="34"/>
        <v>1</v>
      </c>
      <c r="L159" s="43" t="str">
        <f t="shared" si="35"/>
        <v>190554380</v>
      </c>
      <c r="M159" s="44" t="str">
        <f t="shared" si="36"/>
        <v>190554380</v>
      </c>
      <c r="N159" s="45">
        <f t="shared" si="37"/>
        <v>1</v>
      </c>
      <c r="O159" s="45">
        <f t="shared" si="38"/>
        <v>1</v>
      </c>
      <c r="P159" s="45">
        <f t="shared" si="39"/>
        <v>1</v>
      </c>
      <c r="Q159" s="46">
        <f t="shared" si="40"/>
        <v>1</v>
      </c>
      <c r="R159" s="47" t="str">
        <f t="shared" si="41"/>
        <v>097 542 9257</v>
      </c>
      <c r="S159" s="43" t="str">
        <f t="shared" si="42"/>
        <v>0975429257</v>
      </c>
      <c r="T159" s="45" t="e">
        <f t="shared" si="43"/>
        <v>#VALUE!</v>
      </c>
      <c r="U159" s="43" t="str">
        <f t="shared" si="44"/>
        <v>0975429257</v>
      </c>
      <c r="V159" s="48" t="str">
        <f t="shared" si="45"/>
        <v>0975429257</v>
      </c>
      <c r="W159" s="45">
        <f t="shared" si="46"/>
        <v>1</v>
      </c>
      <c r="X159" s="49">
        <f t="shared" si="47"/>
        <v>1</v>
      </c>
      <c r="Y159" s="45">
        <f t="shared" si="48"/>
        <v>1</v>
      </c>
      <c r="Z159" s="46">
        <f t="shared" si="49"/>
        <v>1</v>
      </c>
      <c r="AA159" s="46">
        <f t="shared" si="50"/>
        <v>1</v>
      </c>
    </row>
    <row r="160" spans="1:27" ht="45.75" hidden="1" customHeight="1" x14ac:dyDescent="0.95">
      <c r="A160" s="3">
        <v>158</v>
      </c>
      <c r="B160" s="3" t="s">
        <v>474</v>
      </c>
      <c r="C160" s="3" t="s">
        <v>1345</v>
      </c>
      <c r="D160" s="6" t="s">
        <v>475</v>
      </c>
      <c r="E160" s="2" t="s">
        <v>919</v>
      </c>
      <c r="F160" s="5" t="s">
        <v>476</v>
      </c>
      <c r="G160" s="12">
        <v>160278287</v>
      </c>
      <c r="H160" s="7" t="s">
        <v>1105</v>
      </c>
      <c r="I160" s="3"/>
      <c r="J160" s="41"/>
      <c r="K160" s="42">
        <f t="shared" si="34"/>
        <v>1</v>
      </c>
      <c r="L160" s="43" t="str">
        <f t="shared" si="35"/>
        <v>160278287</v>
      </c>
      <c r="M160" s="44" t="str">
        <f t="shared" si="36"/>
        <v>160278287</v>
      </c>
      <c r="N160" s="45">
        <f t="shared" si="37"/>
        <v>1</v>
      </c>
      <c r="O160" s="45">
        <f t="shared" si="38"/>
        <v>1</v>
      </c>
      <c r="P160" s="45">
        <f t="shared" si="39"/>
        <v>1</v>
      </c>
      <c r="Q160" s="46">
        <f t="shared" si="40"/>
        <v>1</v>
      </c>
      <c r="R160" s="47" t="str">
        <f t="shared" si="41"/>
        <v>097 929 0384</v>
      </c>
      <c r="S160" s="43" t="str">
        <f t="shared" si="42"/>
        <v>0979290384</v>
      </c>
      <c r="T160" s="45" t="e">
        <f t="shared" si="43"/>
        <v>#VALUE!</v>
      </c>
      <c r="U160" s="43" t="str">
        <f t="shared" si="44"/>
        <v>0979290384</v>
      </c>
      <c r="V160" s="48" t="str">
        <f t="shared" si="45"/>
        <v>0979290384</v>
      </c>
      <c r="W160" s="45">
        <f t="shared" si="46"/>
        <v>1</v>
      </c>
      <c r="X160" s="49">
        <f t="shared" si="47"/>
        <v>1</v>
      </c>
      <c r="Y160" s="45">
        <f t="shared" si="48"/>
        <v>1</v>
      </c>
      <c r="Z160" s="46">
        <f t="shared" si="49"/>
        <v>1</v>
      </c>
      <c r="AA160" s="46">
        <f t="shared" si="50"/>
        <v>1</v>
      </c>
    </row>
    <row r="161" spans="1:27" ht="45.75" hidden="1" customHeight="1" x14ac:dyDescent="0.95">
      <c r="A161" s="3">
        <v>159</v>
      </c>
      <c r="B161" s="3" t="s">
        <v>477</v>
      </c>
      <c r="C161" s="3" t="s">
        <v>1345</v>
      </c>
      <c r="D161" s="6" t="s">
        <v>478</v>
      </c>
      <c r="E161" s="2" t="s">
        <v>920</v>
      </c>
      <c r="F161" s="5" t="s">
        <v>479</v>
      </c>
      <c r="G161" s="12">
        <v>190411279</v>
      </c>
      <c r="H161" s="7" t="s">
        <v>1106</v>
      </c>
      <c r="I161" s="3"/>
      <c r="J161" s="41"/>
      <c r="K161" s="42">
        <f t="shared" si="34"/>
        <v>1</v>
      </c>
      <c r="L161" s="43" t="str">
        <f t="shared" si="35"/>
        <v>190411279</v>
      </c>
      <c r="M161" s="44" t="str">
        <f t="shared" si="36"/>
        <v>190411279</v>
      </c>
      <c r="N161" s="45">
        <f t="shared" si="37"/>
        <v>1</v>
      </c>
      <c r="O161" s="45">
        <f t="shared" si="38"/>
        <v>1</v>
      </c>
      <c r="P161" s="45">
        <f t="shared" si="39"/>
        <v>1</v>
      </c>
      <c r="Q161" s="46">
        <f t="shared" si="40"/>
        <v>1</v>
      </c>
      <c r="R161" s="47" t="str">
        <f t="shared" si="41"/>
        <v>088 491 4813</v>
      </c>
      <c r="S161" s="43" t="str">
        <f t="shared" si="42"/>
        <v>0884914813</v>
      </c>
      <c r="T161" s="45" t="e">
        <f t="shared" si="43"/>
        <v>#VALUE!</v>
      </c>
      <c r="U161" s="43" t="str">
        <f t="shared" si="44"/>
        <v>0884914813</v>
      </c>
      <c r="V161" s="48" t="str">
        <f t="shared" si="45"/>
        <v>0884914813</v>
      </c>
      <c r="W161" s="45">
        <f t="shared" si="46"/>
        <v>1</v>
      </c>
      <c r="X161" s="49">
        <f t="shared" si="47"/>
        <v>1</v>
      </c>
      <c r="Y161" s="45">
        <f t="shared" si="48"/>
        <v>1</v>
      </c>
      <c r="Z161" s="46">
        <f t="shared" si="49"/>
        <v>1</v>
      </c>
      <c r="AA161" s="46">
        <f t="shared" si="50"/>
        <v>1</v>
      </c>
    </row>
    <row r="162" spans="1:27" ht="45.75" hidden="1" customHeight="1" x14ac:dyDescent="0.95">
      <c r="A162" s="3">
        <v>160</v>
      </c>
      <c r="B162" s="3" t="s">
        <v>480</v>
      </c>
      <c r="C162" s="3" t="s">
        <v>1345</v>
      </c>
      <c r="D162" s="6" t="s">
        <v>481</v>
      </c>
      <c r="E162" s="2" t="s">
        <v>919</v>
      </c>
      <c r="F162" s="5" t="s">
        <v>482</v>
      </c>
      <c r="G162" s="12">
        <v>190522795</v>
      </c>
      <c r="H162" s="7" t="s">
        <v>1107</v>
      </c>
      <c r="I162" s="3"/>
      <c r="J162" s="41"/>
      <c r="K162" s="42">
        <f t="shared" si="34"/>
        <v>1</v>
      </c>
      <c r="L162" s="43" t="str">
        <f t="shared" si="35"/>
        <v>190522795</v>
      </c>
      <c r="M162" s="44" t="str">
        <f t="shared" si="36"/>
        <v>190522795</v>
      </c>
      <c r="N162" s="45">
        <f t="shared" si="37"/>
        <v>1</v>
      </c>
      <c r="O162" s="45">
        <f t="shared" si="38"/>
        <v>1</v>
      </c>
      <c r="P162" s="45">
        <f t="shared" si="39"/>
        <v>1</v>
      </c>
      <c r="Q162" s="46">
        <f t="shared" si="40"/>
        <v>1</v>
      </c>
      <c r="R162" s="47" t="str">
        <f t="shared" si="41"/>
        <v>071 616 1150</v>
      </c>
      <c r="S162" s="43" t="str">
        <f t="shared" si="42"/>
        <v>0716161150</v>
      </c>
      <c r="T162" s="45" t="e">
        <f t="shared" si="43"/>
        <v>#VALUE!</v>
      </c>
      <c r="U162" s="43" t="str">
        <f t="shared" si="44"/>
        <v>0716161150</v>
      </c>
      <c r="V162" s="48" t="str">
        <f t="shared" si="45"/>
        <v>0716161150</v>
      </c>
      <c r="W162" s="45">
        <f t="shared" si="46"/>
        <v>1</v>
      </c>
      <c r="X162" s="49">
        <f t="shared" si="47"/>
        <v>1</v>
      </c>
      <c r="Y162" s="45">
        <f t="shared" si="48"/>
        <v>1</v>
      </c>
      <c r="Z162" s="46">
        <f t="shared" si="49"/>
        <v>1</v>
      </c>
      <c r="AA162" s="46">
        <f t="shared" si="50"/>
        <v>1</v>
      </c>
    </row>
    <row r="163" spans="1:27" ht="45.75" customHeight="1" x14ac:dyDescent="0.95">
      <c r="A163" s="3">
        <v>161</v>
      </c>
      <c r="B163" s="3" t="s">
        <v>483</v>
      </c>
      <c r="C163" s="3" t="s">
        <v>1345</v>
      </c>
      <c r="D163" s="6" t="s">
        <v>484</v>
      </c>
      <c r="E163" s="2" t="s">
        <v>918</v>
      </c>
      <c r="F163" s="5" t="s">
        <v>485</v>
      </c>
      <c r="G163" s="12">
        <v>0</v>
      </c>
      <c r="H163" s="7" t="s">
        <v>1108</v>
      </c>
      <c r="I163" s="3"/>
      <c r="J163" s="41"/>
      <c r="K163" s="42">
        <f t="shared" si="34"/>
        <v>1</v>
      </c>
      <c r="L163" s="43" t="str">
        <f t="shared" si="35"/>
        <v>0</v>
      </c>
      <c r="M163" s="44" t="str">
        <f t="shared" si="36"/>
        <v>0</v>
      </c>
      <c r="N163" s="45">
        <f t="shared" si="37"/>
        <v>2</v>
      </c>
      <c r="O163" s="45">
        <f t="shared" si="38"/>
        <v>1</v>
      </c>
      <c r="P163" s="45">
        <f t="shared" si="39"/>
        <v>2</v>
      </c>
      <c r="Q163" s="46">
        <f t="shared" si="40"/>
        <v>2</v>
      </c>
      <c r="R163" s="47" t="str">
        <f t="shared" si="41"/>
        <v>069 417 975</v>
      </c>
      <c r="S163" s="43" t="str">
        <f t="shared" si="42"/>
        <v>069417975</v>
      </c>
      <c r="T163" s="45" t="e">
        <f t="shared" si="43"/>
        <v>#VALUE!</v>
      </c>
      <c r="U163" s="43" t="str">
        <f t="shared" si="44"/>
        <v>069417975</v>
      </c>
      <c r="V163" s="48" t="str">
        <f t="shared" si="45"/>
        <v>069417975</v>
      </c>
      <c r="W163" s="45">
        <f t="shared" si="46"/>
        <v>1</v>
      </c>
      <c r="X163" s="49">
        <f t="shared" si="47"/>
        <v>1</v>
      </c>
      <c r="Y163" s="45">
        <f t="shared" si="48"/>
        <v>1</v>
      </c>
      <c r="Z163" s="46">
        <f t="shared" si="49"/>
        <v>1</v>
      </c>
      <c r="AA163" s="46">
        <f t="shared" si="50"/>
        <v>2</v>
      </c>
    </row>
    <row r="164" spans="1:27" ht="45.75" hidden="1" customHeight="1" x14ac:dyDescent="0.95">
      <c r="A164" s="3">
        <v>162</v>
      </c>
      <c r="B164" s="3" t="s">
        <v>486</v>
      </c>
      <c r="C164" s="3" t="s">
        <v>1347</v>
      </c>
      <c r="D164" s="6" t="s">
        <v>487</v>
      </c>
      <c r="E164" s="2" t="s">
        <v>910</v>
      </c>
      <c r="F164" s="5" t="s">
        <v>488</v>
      </c>
      <c r="G164" s="12">
        <v>190778528</v>
      </c>
      <c r="H164" s="7" t="s">
        <v>1109</v>
      </c>
      <c r="I164" s="3"/>
      <c r="J164" s="41"/>
      <c r="K164" s="42">
        <f t="shared" si="34"/>
        <v>1</v>
      </c>
      <c r="L164" s="43" t="str">
        <f t="shared" si="35"/>
        <v>190778528</v>
      </c>
      <c r="M164" s="44" t="str">
        <f t="shared" si="36"/>
        <v>190778528</v>
      </c>
      <c r="N164" s="45">
        <f t="shared" si="37"/>
        <v>1</v>
      </c>
      <c r="O164" s="45">
        <f t="shared" si="38"/>
        <v>1</v>
      </c>
      <c r="P164" s="45">
        <f t="shared" si="39"/>
        <v>1</v>
      </c>
      <c r="Q164" s="46">
        <f t="shared" si="40"/>
        <v>1</v>
      </c>
      <c r="R164" s="47" t="str">
        <f t="shared" si="41"/>
        <v>097 230 3929</v>
      </c>
      <c r="S164" s="43" t="str">
        <f t="shared" si="42"/>
        <v>0972303929</v>
      </c>
      <c r="T164" s="45" t="e">
        <f t="shared" si="43"/>
        <v>#VALUE!</v>
      </c>
      <c r="U164" s="43" t="str">
        <f t="shared" si="44"/>
        <v>0972303929</v>
      </c>
      <c r="V164" s="48" t="str">
        <f t="shared" si="45"/>
        <v>0972303929</v>
      </c>
      <c r="W164" s="45">
        <f t="shared" si="46"/>
        <v>1</v>
      </c>
      <c r="X164" s="49">
        <f t="shared" si="47"/>
        <v>1</v>
      </c>
      <c r="Y164" s="45">
        <f t="shared" si="48"/>
        <v>1</v>
      </c>
      <c r="Z164" s="46">
        <f t="shared" si="49"/>
        <v>1</v>
      </c>
      <c r="AA164" s="46">
        <f t="shared" si="50"/>
        <v>1</v>
      </c>
    </row>
    <row r="165" spans="1:27" ht="45.75" hidden="1" customHeight="1" x14ac:dyDescent="0.95">
      <c r="A165" s="3">
        <v>163</v>
      </c>
      <c r="B165" s="3" t="s">
        <v>489</v>
      </c>
      <c r="C165" s="3" t="s">
        <v>1345</v>
      </c>
      <c r="D165" s="6" t="s">
        <v>490</v>
      </c>
      <c r="E165" s="2" t="s">
        <v>929</v>
      </c>
      <c r="F165" s="5" t="s">
        <v>491</v>
      </c>
      <c r="G165" s="12">
        <v>190727486</v>
      </c>
      <c r="H165" s="7" t="s">
        <v>1110</v>
      </c>
      <c r="I165" s="3"/>
      <c r="J165" s="41"/>
      <c r="K165" s="42">
        <f t="shared" si="34"/>
        <v>1</v>
      </c>
      <c r="L165" s="43" t="str">
        <f t="shared" si="35"/>
        <v>190727486</v>
      </c>
      <c r="M165" s="44" t="str">
        <f t="shared" si="36"/>
        <v>190727486</v>
      </c>
      <c r="N165" s="45">
        <f t="shared" si="37"/>
        <v>1</v>
      </c>
      <c r="O165" s="45">
        <f t="shared" si="38"/>
        <v>1</v>
      </c>
      <c r="P165" s="45">
        <f t="shared" si="39"/>
        <v>1</v>
      </c>
      <c r="Q165" s="46">
        <f t="shared" si="40"/>
        <v>1</v>
      </c>
      <c r="R165" s="47" t="str">
        <f t="shared" si="41"/>
        <v>016 850 671</v>
      </c>
      <c r="S165" s="43" t="str">
        <f t="shared" si="42"/>
        <v>016850671</v>
      </c>
      <c r="T165" s="45" t="e">
        <f t="shared" si="43"/>
        <v>#VALUE!</v>
      </c>
      <c r="U165" s="43" t="str">
        <f t="shared" si="44"/>
        <v>016850671</v>
      </c>
      <c r="V165" s="48" t="str">
        <f t="shared" si="45"/>
        <v>016850671</v>
      </c>
      <c r="W165" s="45">
        <f t="shared" si="46"/>
        <v>1</v>
      </c>
      <c r="X165" s="49">
        <f t="shared" si="47"/>
        <v>1</v>
      </c>
      <c r="Y165" s="45">
        <f t="shared" si="48"/>
        <v>1</v>
      </c>
      <c r="Z165" s="46">
        <f t="shared" si="49"/>
        <v>1</v>
      </c>
      <c r="AA165" s="46">
        <f t="shared" si="50"/>
        <v>1</v>
      </c>
    </row>
    <row r="166" spans="1:27" ht="45.75" hidden="1" customHeight="1" x14ac:dyDescent="0.95">
      <c r="A166" s="3">
        <v>164</v>
      </c>
      <c r="B166" s="3" t="s">
        <v>492</v>
      </c>
      <c r="C166" s="3" t="s">
        <v>1345</v>
      </c>
      <c r="D166" s="6" t="s">
        <v>493</v>
      </c>
      <c r="E166" s="2" t="s">
        <v>919</v>
      </c>
      <c r="F166" s="5" t="s">
        <v>494</v>
      </c>
      <c r="G166" s="12">
        <v>190777682</v>
      </c>
      <c r="H166" s="7" t="s">
        <v>1111</v>
      </c>
      <c r="I166" s="3"/>
      <c r="J166" s="41"/>
      <c r="K166" s="42">
        <f t="shared" si="34"/>
        <v>1</v>
      </c>
      <c r="L166" s="43" t="str">
        <f t="shared" si="35"/>
        <v>190777682</v>
      </c>
      <c r="M166" s="44" t="str">
        <f t="shared" si="36"/>
        <v>190777682</v>
      </c>
      <c r="N166" s="45">
        <f t="shared" si="37"/>
        <v>1</v>
      </c>
      <c r="O166" s="45">
        <f t="shared" si="38"/>
        <v>1</v>
      </c>
      <c r="P166" s="45">
        <f t="shared" si="39"/>
        <v>1</v>
      </c>
      <c r="Q166" s="46">
        <f t="shared" si="40"/>
        <v>1</v>
      </c>
      <c r="R166" s="47" t="str">
        <f t="shared" si="41"/>
        <v>069 740 322</v>
      </c>
      <c r="S166" s="43" t="str">
        <f t="shared" si="42"/>
        <v>069740322</v>
      </c>
      <c r="T166" s="45" t="e">
        <f t="shared" si="43"/>
        <v>#VALUE!</v>
      </c>
      <c r="U166" s="43" t="str">
        <f t="shared" si="44"/>
        <v>069740322</v>
      </c>
      <c r="V166" s="48" t="str">
        <f t="shared" si="45"/>
        <v>069740322</v>
      </c>
      <c r="W166" s="45">
        <f t="shared" si="46"/>
        <v>1</v>
      </c>
      <c r="X166" s="49">
        <f t="shared" si="47"/>
        <v>1</v>
      </c>
      <c r="Y166" s="45">
        <f t="shared" si="48"/>
        <v>1</v>
      </c>
      <c r="Z166" s="46">
        <f t="shared" si="49"/>
        <v>1</v>
      </c>
      <c r="AA166" s="46">
        <f t="shared" si="50"/>
        <v>1</v>
      </c>
    </row>
    <row r="167" spans="1:27" ht="45.75" hidden="1" customHeight="1" x14ac:dyDescent="0.95">
      <c r="A167" s="3">
        <v>165</v>
      </c>
      <c r="B167" s="3" t="s">
        <v>495</v>
      </c>
      <c r="C167" s="3" t="s">
        <v>1345</v>
      </c>
      <c r="D167" s="6" t="s">
        <v>496</v>
      </c>
      <c r="E167" s="2" t="s">
        <v>913</v>
      </c>
      <c r="F167" s="5" t="s">
        <v>497</v>
      </c>
      <c r="G167" s="12">
        <v>170880921</v>
      </c>
      <c r="H167" s="7" t="s">
        <v>1112</v>
      </c>
      <c r="I167" s="3"/>
      <c r="J167" s="41"/>
      <c r="K167" s="42">
        <f t="shared" si="34"/>
        <v>1</v>
      </c>
      <c r="L167" s="43" t="str">
        <f t="shared" si="35"/>
        <v>170880921</v>
      </c>
      <c r="M167" s="44" t="str">
        <f t="shared" si="36"/>
        <v>170880921</v>
      </c>
      <c r="N167" s="45">
        <f t="shared" si="37"/>
        <v>1</v>
      </c>
      <c r="O167" s="45">
        <f t="shared" si="38"/>
        <v>1</v>
      </c>
      <c r="P167" s="45">
        <f t="shared" si="39"/>
        <v>1</v>
      </c>
      <c r="Q167" s="46">
        <f t="shared" si="40"/>
        <v>1</v>
      </c>
      <c r="R167" s="47" t="str">
        <f t="shared" si="41"/>
        <v>090 869 047</v>
      </c>
      <c r="S167" s="43" t="str">
        <f t="shared" si="42"/>
        <v>090869047</v>
      </c>
      <c r="T167" s="45" t="e">
        <f t="shared" si="43"/>
        <v>#VALUE!</v>
      </c>
      <c r="U167" s="43" t="str">
        <f t="shared" si="44"/>
        <v>090869047</v>
      </c>
      <c r="V167" s="48" t="str">
        <f t="shared" si="45"/>
        <v>090869047</v>
      </c>
      <c r="W167" s="45">
        <f t="shared" si="46"/>
        <v>1</v>
      </c>
      <c r="X167" s="49">
        <f t="shared" si="47"/>
        <v>1</v>
      </c>
      <c r="Y167" s="45">
        <f t="shared" si="48"/>
        <v>1</v>
      </c>
      <c r="Z167" s="46">
        <f t="shared" si="49"/>
        <v>1</v>
      </c>
      <c r="AA167" s="46">
        <f t="shared" si="50"/>
        <v>1</v>
      </c>
    </row>
    <row r="168" spans="1:27" ht="45.75" customHeight="1" x14ac:dyDescent="0.95">
      <c r="A168" s="3">
        <v>166</v>
      </c>
      <c r="B168" s="3" t="s">
        <v>498</v>
      </c>
      <c r="C168" s="3" t="s">
        <v>1345</v>
      </c>
      <c r="D168" s="6" t="s">
        <v>499</v>
      </c>
      <c r="E168" s="2" t="s">
        <v>920</v>
      </c>
      <c r="F168" s="5" t="s">
        <v>500</v>
      </c>
      <c r="G168" s="12">
        <v>0</v>
      </c>
      <c r="H168" s="7" t="s">
        <v>1113</v>
      </c>
      <c r="I168" s="3"/>
      <c r="J168" s="41"/>
      <c r="K168" s="42">
        <f t="shared" si="34"/>
        <v>1</v>
      </c>
      <c r="L168" s="43" t="str">
        <f t="shared" si="35"/>
        <v>0</v>
      </c>
      <c r="M168" s="44" t="str">
        <f t="shared" si="36"/>
        <v>0</v>
      </c>
      <c r="N168" s="45">
        <f t="shared" si="37"/>
        <v>2</v>
      </c>
      <c r="O168" s="45">
        <f t="shared" si="38"/>
        <v>1</v>
      </c>
      <c r="P168" s="45">
        <f t="shared" si="39"/>
        <v>2</v>
      </c>
      <c r="Q168" s="46">
        <f t="shared" si="40"/>
        <v>2</v>
      </c>
      <c r="R168" s="47" t="str">
        <f t="shared" si="41"/>
        <v>096 291 9047</v>
      </c>
      <c r="S168" s="43" t="str">
        <f t="shared" si="42"/>
        <v>0962919047</v>
      </c>
      <c r="T168" s="45" t="e">
        <f t="shared" si="43"/>
        <v>#VALUE!</v>
      </c>
      <c r="U168" s="43" t="str">
        <f t="shared" si="44"/>
        <v>0962919047</v>
      </c>
      <c r="V168" s="48" t="str">
        <f t="shared" si="45"/>
        <v>0962919047</v>
      </c>
      <c r="W168" s="45">
        <f t="shared" si="46"/>
        <v>1</v>
      </c>
      <c r="X168" s="49">
        <f t="shared" si="47"/>
        <v>1</v>
      </c>
      <c r="Y168" s="45">
        <f t="shared" si="48"/>
        <v>1</v>
      </c>
      <c r="Z168" s="46">
        <f t="shared" si="49"/>
        <v>1</v>
      </c>
      <c r="AA168" s="46">
        <f t="shared" si="50"/>
        <v>2</v>
      </c>
    </row>
    <row r="169" spans="1:27" ht="45.75" hidden="1" customHeight="1" x14ac:dyDescent="0.95">
      <c r="A169" s="3">
        <v>167</v>
      </c>
      <c r="B169" s="3" t="s">
        <v>501</v>
      </c>
      <c r="C169" s="3" t="s">
        <v>1345</v>
      </c>
      <c r="D169" s="6" t="s">
        <v>502</v>
      </c>
      <c r="E169" s="2" t="s">
        <v>924</v>
      </c>
      <c r="F169" s="5" t="s">
        <v>503</v>
      </c>
      <c r="G169" s="12">
        <v>190721129</v>
      </c>
      <c r="H169" s="7" t="s">
        <v>1114</v>
      </c>
      <c r="I169" s="3"/>
      <c r="J169" s="41"/>
      <c r="K169" s="42">
        <f t="shared" si="34"/>
        <v>1</v>
      </c>
      <c r="L169" s="43" t="str">
        <f t="shared" si="35"/>
        <v>190721129</v>
      </c>
      <c r="M169" s="44" t="str">
        <f t="shared" si="36"/>
        <v>190721129</v>
      </c>
      <c r="N169" s="45">
        <f t="shared" si="37"/>
        <v>1</v>
      </c>
      <c r="O169" s="45">
        <f t="shared" si="38"/>
        <v>1</v>
      </c>
      <c r="P169" s="45">
        <f t="shared" si="39"/>
        <v>1</v>
      </c>
      <c r="Q169" s="46">
        <f t="shared" si="40"/>
        <v>1</v>
      </c>
      <c r="R169" s="47" t="str">
        <f t="shared" si="41"/>
        <v>096 757 0619</v>
      </c>
      <c r="S169" s="43" t="str">
        <f t="shared" si="42"/>
        <v>0967570619</v>
      </c>
      <c r="T169" s="45" t="e">
        <f t="shared" si="43"/>
        <v>#VALUE!</v>
      </c>
      <c r="U169" s="43" t="str">
        <f t="shared" si="44"/>
        <v>0967570619</v>
      </c>
      <c r="V169" s="48" t="str">
        <f t="shared" si="45"/>
        <v>0967570619</v>
      </c>
      <c r="W169" s="45">
        <f t="shared" si="46"/>
        <v>1</v>
      </c>
      <c r="X169" s="49">
        <f t="shared" si="47"/>
        <v>1</v>
      </c>
      <c r="Y169" s="45">
        <f t="shared" si="48"/>
        <v>1</v>
      </c>
      <c r="Z169" s="46">
        <f t="shared" si="49"/>
        <v>1</v>
      </c>
      <c r="AA169" s="46">
        <f t="shared" si="50"/>
        <v>1</v>
      </c>
    </row>
    <row r="170" spans="1:27" ht="45.75" hidden="1" customHeight="1" x14ac:dyDescent="0.95">
      <c r="A170" s="3">
        <v>168</v>
      </c>
      <c r="B170" s="3" t="s">
        <v>504</v>
      </c>
      <c r="C170" s="3" t="s">
        <v>1347</v>
      </c>
      <c r="D170" s="6" t="s">
        <v>505</v>
      </c>
      <c r="E170" s="2" t="s">
        <v>928</v>
      </c>
      <c r="F170" s="5" t="s">
        <v>506</v>
      </c>
      <c r="G170" s="12">
        <v>190849905</v>
      </c>
      <c r="H170" s="7" t="s">
        <v>1115</v>
      </c>
      <c r="I170" s="3"/>
      <c r="J170" s="41"/>
      <c r="K170" s="42">
        <f t="shared" si="34"/>
        <v>1</v>
      </c>
      <c r="L170" s="43" t="str">
        <f t="shared" si="35"/>
        <v>190849905</v>
      </c>
      <c r="M170" s="44" t="str">
        <f t="shared" si="36"/>
        <v>190849905</v>
      </c>
      <c r="N170" s="45">
        <f t="shared" si="37"/>
        <v>1</v>
      </c>
      <c r="O170" s="45">
        <f t="shared" si="38"/>
        <v>1</v>
      </c>
      <c r="P170" s="45">
        <f t="shared" si="39"/>
        <v>1</v>
      </c>
      <c r="Q170" s="46">
        <f t="shared" si="40"/>
        <v>1</v>
      </c>
      <c r="R170" s="47" t="str">
        <f t="shared" si="41"/>
        <v>096 932 8234</v>
      </c>
      <c r="S170" s="43" t="str">
        <f t="shared" si="42"/>
        <v>0969328234</v>
      </c>
      <c r="T170" s="45" t="e">
        <f t="shared" si="43"/>
        <v>#VALUE!</v>
      </c>
      <c r="U170" s="43" t="str">
        <f t="shared" si="44"/>
        <v>0969328234</v>
      </c>
      <c r="V170" s="48" t="str">
        <f t="shared" si="45"/>
        <v>0969328234</v>
      </c>
      <c r="W170" s="45">
        <f t="shared" si="46"/>
        <v>1</v>
      </c>
      <c r="X170" s="49">
        <f t="shared" si="47"/>
        <v>1</v>
      </c>
      <c r="Y170" s="45">
        <f t="shared" si="48"/>
        <v>1</v>
      </c>
      <c r="Z170" s="46">
        <f t="shared" si="49"/>
        <v>1</v>
      </c>
      <c r="AA170" s="46">
        <f t="shared" si="50"/>
        <v>1</v>
      </c>
    </row>
    <row r="171" spans="1:27" ht="45.75" hidden="1" customHeight="1" x14ac:dyDescent="0.95">
      <c r="A171" s="3">
        <v>169</v>
      </c>
      <c r="B171" s="3" t="s">
        <v>507</v>
      </c>
      <c r="C171" s="3" t="s">
        <v>1345</v>
      </c>
      <c r="D171" s="6" t="s">
        <v>508</v>
      </c>
      <c r="E171" s="2" t="s">
        <v>929</v>
      </c>
      <c r="F171" s="5" t="s">
        <v>509</v>
      </c>
      <c r="G171" s="12">
        <v>190492755</v>
      </c>
      <c r="H171" s="7" t="s">
        <v>1116</v>
      </c>
      <c r="I171" s="3"/>
      <c r="J171" s="41"/>
      <c r="K171" s="42">
        <f t="shared" si="34"/>
        <v>1</v>
      </c>
      <c r="L171" s="43" t="str">
        <f t="shared" si="35"/>
        <v>190492755</v>
      </c>
      <c r="M171" s="44" t="str">
        <f t="shared" si="36"/>
        <v>190492755</v>
      </c>
      <c r="N171" s="45">
        <f t="shared" si="37"/>
        <v>1</v>
      </c>
      <c r="O171" s="45">
        <f t="shared" si="38"/>
        <v>1</v>
      </c>
      <c r="P171" s="45">
        <f t="shared" si="39"/>
        <v>1</v>
      </c>
      <c r="Q171" s="46">
        <f t="shared" si="40"/>
        <v>1</v>
      </c>
      <c r="R171" s="47" t="str">
        <f t="shared" si="41"/>
        <v>088 980 7662</v>
      </c>
      <c r="S171" s="43" t="str">
        <f t="shared" si="42"/>
        <v>0889807662</v>
      </c>
      <c r="T171" s="45" t="e">
        <f t="shared" si="43"/>
        <v>#VALUE!</v>
      </c>
      <c r="U171" s="43" t="str">
        <f t="shared" si="44"/>
        <v>0889807662</v>
      </c>
      <c r="V171" s="48" t="str">
        <f t="shared" si="45"/>
        <v>0889807662</v>
      </c>
      <c r="W171" s="45">
        <f t="shared" si="46"/>
        <v>1</v>
      </c>
      <c r="X171" s="49">
        <f t="shared" si="47"/>
        <v>1</v>
      </c>
      <c r="Y171" s="45">
        <f t="shared" si="48"/>
        <v>1</v>
      </c>
      <c r="Z171" s="46">
        <f t="shared" si="49"/>
        <v>1</v>
      </c>
      <c r="AA171" s="46">
        <f t="shared" si="50"/>
        <v>1</v>
      </c>
    </row>
    <row r="172" spans="1:27" ht="45.75" customHeight="1" x14ac:dyDescent="0.95">
      <c r="A172" s="3">
        <v>170</v>
      </c>
      <c r="B172" s="3" t="s">
        <v>510</v>
      </c>
      <c r="C172" s="3" t="s">
        <v>1347</v>
      </c>
      <c r="D172" s="6" t="s">
        <v>511</v>
      </c>
      <c r="E172" s="2" t="s">
        <v>915</v>
      </c>
      <c r="F172" s="5" t="s">
        <v>512</v>
      </c>
      <c r="G172" s="12">
        <v>190672670</v>
      </c>
      <c r="H172" s="7" t="s">
        <v>1117</v>
      </c>
      <c r="I172" s="3"/>
      <c r="J172" s="41">
        <v>2</v>
      </c>
      <c r="K172" s="42">
        <f t="shared" si="34"/>
        <v>1</v>
      </c>
      <c r="L172" s="43" t="str">
        <f t="shared" si="35"/>
        <v>190672670</v>
      </c>
      <c r="M172" s="44" t="str">
        <f t="shared" si="36"/>
        <v>190672670</v>
      </c>
      <c r="N172" s="45">
        <f t="shared" si="37"/>
        <v>1</v>
      </c>
      <c r="O172" s="45">
        <f t="shared" si="38"/>
        <v>1</v>
      </c>
      <c r="P172" s="45">
        <f t="shared" si="39"/>
        <v>1</v>
      </c>
      <c r="Q172" s="46">
        <f t="shared" si="40"/>
        <v>1</v>
      </c>
      <c r="R172" s="47" t="str">
        <f t="shared" si="41"/>
        <v>097 343 9016</v>
      </c>
      <c r="S172" s="43" t="str">
        <f t="shared" si="42"/>
        <v>0973439016</v>
      </c>
      <c r="T172" s="45" t="e">
        <f t="shared" si="43"/>
        <v>#VALUE!</v>
      </c>
      <c r="U172" s="43" t="str">
        <f t="shared" si="44"/>
        <v>0973439016</v>
      </c>
      <c r="V172" s="48" t="str">
        <f t="shared" si="45"/>
        <v>0973439016</v>
      </c>
      <c r="W172" s="45">
        <f t="shared" si="46"/>
        <v>1</v>
      </c>
      <c r="X172" s="49">
        <f t="shared" si="47"/>
        <v>1</v>
      </c>
      <c r="Y172" s="45">
        <f t="shared" si="48"/>
        <v>1</v>
      </c>
      <c r="Z172" s="46">
        <f t="shared" si="49"/>
        <v>1</v>
      </c>
      <c r="AA172" s="46">
        <f t="shared" si="50"/>
        <v>2</v>
      </c>
    </row>
    <row r="173" spans="1:27" ht="45.75" hidden="1" customHeight="1" x14ac:dyDescent="0.95">
      <c r="A173" s="3">
        <v>171</v>
      </c>
      <c r="B173" s="3" t="s">
        <v>513</v>
      </c>
      <c r="C173" s="3" t="s">
        <v>1345</v>
      </c>
      <c r="D173" s="6" t="s">
        <v>514</v>
      </c>
      <c r="E173" s="2" t="s">
        <v>913</v>
      </c>
      <c r="F173" s="5" t="s">
        <v>515</v>
      </c>
      <c r="G173" s="12">
        <v>190709964</v>
      </c>
      <c r="H173" s="7" t="s">
        <v>1118</v>
      </c>
      <c r="I173" s="3"/>
      <c r="J173" s="41"/>
      <c r="K173" s="42">
        <f t="shared" si="34"/>
        <v>1</v>
      </c>
      <c r="L173" s="43" t="str">
        <f t="shared" si="35"/>
        <v>190709964</v>
      </c>
      <c r="M173" s="44" t="str">
        <f t="shared" si="36"/>
        <v>190709964</v>
      </c>
      <c r="N173" s="45">
        <f t="shared" si="37"/>
        <v>1</v>
      </c>
      <c r="O173" s="45">
        <f t="shared" si="38"/>
        <v>1</v>
      </c>
      <c r="P173" s="45">
        <f t="shared" si="39"/>
        <v>1</v>
      </c>
      <c r="Q173" s="46">
        <f t="shared" si="40"/>
        <v>1</v>
      </c>
      <c r="R173" s="47" t="str">
        <f t="shared" si="41"/>
        <v>096 623 ​9112</v>
      </c>
      <c r="S173" s="43" t="str">
        <f t="shared" si="42"/>
        <v>0966239112</v>
      </c>
      <c r="T173" s="45" t="e">
        <f t="shared" si="43"/>
        <v>#VALUE!</v>
      </c>
      <c r="U173" s="43" t="str">
        <f t="shared" si="44"/>
        <v>0966239112</v>
      </c>
      <c r="V173" s="48" t="str">
        <f t="shared" si="45"/>
        <v>0966239112</v>
      </c>
      <c r="W173" s="45">
        <f t="shared" si="46"/>
        <v>1</v>
      </c>
      <c r="X173" s="49">
        <f t="shared" si="47"/>
        <v>1</v>
      </c>
      <c r="Y173" s="45">
        <f t="shared" si="48"/>
        <v>1</v>
      </c>
      <c r="Z173" s="46">
        <f t="shared" si="49"/>
        <v>1</v>
      </c>
      <c r="AA173" s="46">
        <f t="shared" si="50"/>
        <v>1</v>
      </c>
    </row>
    <row r="174" spans="1:27" ht="45.75" hidden="1" customHeight="1" x14ac:dyDescent="0.95">
      <c r="A174" s="3">
        <v>172</v>
      </c>
      <c r="B174" s="3" t="s">
        <v>516</v>
      </c>
      <c r="C174" s="3" t="s">
        <v>1345</v>
      </c>
      <c r="D174" s="6" t="s">
        <v>517</v>
      </c>
      <c r="E174" s="2" t="s">
        <v>929</v>
      </c>
      <c r="F174" s="5" t="s">
        <v>518</v>
      </c>
      <c r="G174" s="12">
        <v>190297901</v>
      </c>
      <c r="H174" s="7" t="s">
        <v>1119</v>
      </c>
      <c r="I174" s="3"/>
      <c r="J174" s="41"/>
      <c r="K174" s="42">
        <f t="shared" si="34"/>
        <v>1</v>
      </c>
      <c r="L174" s="43" t="str">
        <f t="shared" si="35"/>
        <v>190297901</v>
      </c>
      <c r="M174" s="44" t="str">
        <f t="shared" si="36"/>
        <v>190297901</v>
      </c>
      <c r="N174" s="45">
        <f t="shared" si="37"/>
        <v>1</v>
      </c>
      <c r="O174" s="45">
        <f t="shared" si="38"/>
        <v>1</v>
      </c>
      <c r="P174" s="45">
        <f t="shared" si="39"/>
        <v>1</v>
      </c>
      <c r="Q174" s="46">
        <f t="shared" si="40"/>
        <v>1</v>
      </c>
      <c r="R174" s="47" t="str">
        <f t="shared" si="41"/>
        <v>088 482 7207</v>
      </c>
      <c r="S174" s="43" t="str">
        <f t="shared" si="42"/>
        <v>0884827207</v>
      </c>
      <c r="T174" s="45" t="e">
        <f t="shared" si="43"/>
        <v>#VALUE!</v>
      </c>
      <c r="U174" s="43" t="str">
        <f t="shared" si="44"/>
        <v>0884827207</v>
      </c>
      <c r="V174" s="48" t="str">
        <f t="shared" si="45"/>
        <v>0884827207</v>
      </c>
      <c r="W174" s="45">
        <f t="shared" si="46"/>
        <v>1</v>
      </c>
      <c r="X174" s="49">
        <f t="shared" si="47"/>
        <v>1</v>
      </c>
      <c r="Y174" s="45">
        <f t="shared" si="48"/>
        <v>1</v>
      </c>
      <c r="Z174" s="46">
        <f t="shared" si="49"/>
        <v>1</v>
      </c>
      <c r="AA174" s="46">
        <f t="shared" si="50"/>
        <v>1</v>
      </c>
    </row>
    <row r="175" spans="1:27" ht="45.75" customHeight="1" x14ac:dyDescent="0.95">
      <c r="A175" s="3">
        <v>173</v>
      </c>
      <c r="B175" s="3" t="s">
        <v>519</v>
      </c>
      <c r="C175" s="3" t="s">
        <v>1345</v>
      </c>
      <c r="D175" s="6">
        <v>36526</v>
      </c>
      <c r="E175" s="2" t="s">
        <v>929</v>
      </c>
      <c r="F175" s="5" t="s">
        <v>520</v>
      </c>
      <c r="G175" s="12">
        <v>0</v>
      </c>
      <c r="H175" s="7" t="s">
        <v>1120</v>
      </c>
      <c r="I175" s="3"/>
      <c r="J175" s="41"/>
      <c r="K175" s="42">
        <f t="shared" si="34"/>
        <v>1</v>
      </c>
      <c r="L175" s="43" t="str">
        <f t="shared" si="35"/>
        <v>0</v>
      </c>
      <c r="M175" s="44" t="str">
        <f t="shared" si="36"/>
        <v>0</v>
      </c>
      <c r="N175" s="45">
        <f t="shared" si="37"/>
        <v>2</v>
      </c>
      <c r="O175" s="45">
        <f t="shared" si="38"/>
        <v>1</v>
      </c>
      <c r="P175" s="45">
        <f t="shared" si="39"/>
        <v>2</v>
      </c>
      <c r="Q175" s="46">
        <f t="shared" si="40"/>
        <v>2</v>
      </c>
      <c r="R175" s="47" t="str">
        <f t="shared" si="41"/>
        <v>097 356 0326</v>
      </c>
      <c r="S175" s="43" t="str">
        <f t="shared" si="42"/>
        <v>0973560326</v>
      </c>
      <c r="T175" s="45" t="e">
        <f t="shared" si="43"/>
        <v>#VALUE!</v>
      </c>
      <c r="U175" s="43" t="str">
        <f t="shared" si="44"/>
        <v>0973560326</v>
      </c>
      <c r="V175" s="48" t="str">
        <f t="shared" si="45"/>
        <v>0973560326</v>
      </c>
      <c r="W175" s="45">
        <f t="shared" si="46"/>
        <v>1</v>
      </c>
      <c r="X175" s="49">
        <f t="shared" si="47"/>
        <v>1</v>
      </c>
      <c r="Y175" s="45">
        <f t="shared" si="48"/>
        <v>1</v>
      </c>
      <c r="Z175" s="46">
        <f t="shared" si="49"/>
        <v>1</v>
      </c>
      <c r="AA175" s="46">
        <f t="shared" si="50"/>
        <v>2</v>
      </c>
    </row>
    <row r="176" spans="1:27" ht="45.75" hidden="1" customHeight="1" x14ac:dyDescent="0.95">
      <c r="A176" s="3">
        <v>174</v>
      </c>
      <c r="B176" s="3" t="s">
        <v>521</v>
      </c>
      <c r="C176" s="3" t="s">
        <v>1345</v>
      </c>
      <c r="D176" s="6">
        <v>31572</v>
      </c>
      <c r="E176" s="2" t="s">
        <v>929</v>
      </c>
      <c r="F176" s="5" t="s">
        <v>522</v>
      </c>
      <c r="G176" s="12">
        <v>190293243</v>
      </c>
      <c r="H176" s="7" t="s">
        <v>1121</v>
      </c>
      <c r="I176" s="3"/>
      <c r="J176" s="41"/>
      <c r="K176" s="42">
        <f t="shared" si="34"/>
        <v>1</v>
      </c>
      <c r="L176" s="43" t="str">
        <f t="shared" si="35"/>
        <v>190293243</v>
      </c>
      <c r="M176" s="44" t="str">
        <f t="shared" si="36"/>
        <v>190293243</v>
      </c>
      <c r="N176" s="45">
        <f t="shared" si="37"/>
        <v>1</v>
      </c>
      <c r="O176" s="45">
        <f t="shared" si="38"/>
        <v>1</v>
      </c>
      <c r="P176" s="45">
        <f t="shared" si="39"/>
        <v>1</v>
      </c>
      <c r="Q176" s="46">
        <f t="shared" si="40"/>
        <v>1</v>
      </c>
      <c r="R176" s="47" t="str">
        <f t="shared" si="41"/>
        <v xml:space="preserve">096 881 6647 </v>
      </c>
      <c r="S176" s="43" t="str">
        <f t="shared" si="42"/>
        <v>0968816647</v>
      </c>
      <c r="T176" s="45" t="e">
        <f t="shared" si="43"/>
        <v>#VALUE!</v>
      </c>
      <c r="U176" s="43" t="str">
        <f t="shared" si="44"/>
        <v>0968816647</v>
      </c>
      <c r="V176" s="48" t="str">
        <f t="shared" si="45"/>
        <v>0968816647</v>
      </c>
      <c r="W176" s="45">
        <f t="shared" si="46"/>
        <v>1</v>
      </c>
      <c r="X176" s="49">
        <f t="shared" si="47"/>
        <v>1</v>
      </c>
      <c r="Y176" s="45">
        <f t="shared" si="48"/>
        <v>1</v>
      </c>
      <c r="Z176" s="46">
        <f t="shared" si="49"/>
        <v>1</v>
      </c>
      <c r="AA176" s="46">
        <f t="shared" si="50"/>
        <v>1</v>
      </c>
    </row>
    <row r="177" spans="1:27" ht="45.75" hidden="1" customHeight="1" x14ac:dyDescent="0.95">
      <c r="A177" s="3">
        <v>175</v>
      </c>
      <c r="B177" s="3" t="s">
        <v>523</v>
      </c>
      <c r="C177" s="3" t="s">
        <v>1345</v>
      </c>
      <c r="D177" s="6">
        <v>35924</v>
      </c>
      <c r="E177" s="2" t="s">
        <v>912</v>
      </c>
      <c r="F177" s="5" t="s">
        <v>524</v>
      </c>
      <c r="G177" s="12">
        <v>190719607</v>
      </c>
      <c r="H177" s="7" t="s">
        <v>1122</v>
      </c>
      <c r="I177" s="3"/>
      <c r="J177" s="41"/>
      <c r="K177" s="42">
        <f t="shared" si="34"/>
        <v>1</v>
      </c>
      <c r="L177" s="43" t="str">
        <f t="shared" si="35"/>
        <v>190719607</v>
      </c>
      <c r="M177" s="44" t="str">
        <f t="shared" si="36"/>
        <v>190719607</v>
      </c>
      <c r="N177" s="45">
        <f t="shared" si="37"/>
        <v>1</v>
      </c>
      <c r="O177" s="45">
        <f t="shared" si="38"/>
        <v>1</v>
      </c>
      <c r="P177" s="45">
        <f t="shared" si="39"/>
        <v>1</v>
      </c>
      <c r="Q177" s="46">
        <f t="shared" si="40"/>
        <v>1</v>
      </c>
      <c r="R177" s="47" t="str">
        <f t="shared" si="41"/>
        <v>015 942 370</v>
      </c>
      <c r="S177" s="43" t="str">
        <f t="shared" si="42"/>
        <v>015942370</v>
      </c>
      <c r="T177" s="45" t="e">
        <f t="shared" si="43"/>
        <v>#VALUE!</v>
      </c>
      <c r="U177" s="43" t="str">
        <f t="shared" si="44"/>
        <v>015942370</v>
      </c>
      <c r="V177" s="48" t="str">
        <f t="shared" si="45"/>
        <v>015942370</v>
      </c>
      <c r="W177" s="45">
        <f t="shared" si="46"/>
        <v>1</v>
      </c>
      <c r="X177" s="49">
        <f t="shared" si="47"/>
        <v>1</v>
      </c>
      <c r="Y177" s="45">
        <f t="shared" si="48"/>
        <v>1</v>
      </c>
      <c r="Z177" s="46">
        <f t="shared" si="49"/>
        <v>1</v>
      </c>
      <c r="AA177" s="46">
        <f t="shared" si="50"/>
        <v>1</v>
      </c>
    </row>
    <row r="178" spans="1:27" ht="45.75" hidden="1" customHeight="1" x14ac:dyDescent="0.95">
      <c r="A178" s="3">
        <v>176</v>
      </c>
      <c r="B178" s="3" t="s">
        <v>525</v>
      </c>
      <c r="C178" s="3" t="s">
        <v>1345</v>
      </c>
      <c r="D178" s="6">
        <v>30914</v>
      </c>
      <c r="E178" s="2" t="s">
        <v>919</v>
      </c>
      <c r="F178" s="5" t="s">
        <v>526</v>
      </c>
      <c r="G178" s="12">
        <v>190320422</v>
      </c>
      <c r="H178" s="7" t="s">
        <v>1123</v>
      </c>
      <c r="I178" s="3"/>
      <c r="J178" s="41"/>
      <c r="K178" s="42">
        <f t="shared" si="34"/>
        <v>1</v>
      </c>
      <c r="L178" s="43" t="str">
        <f t="shared" si="35"/>
        <v>190320422</v>
      </c>
      <c r="M178" s="44" t="str">
        <f t="shared" si="36"/>
        <v>190320422</v>
      </c>
      <c r="N178" s="45">
        <f t="shared" si="37"/>
        <v>1</v>
      </c>
      <c r="O178" s="45">
        <f t="shared" si="38"/>
        <v>1</v>
      </c>
      <c r="P178" s="45">
        <f t="shared" si="39"/>
        <v>1</v>
      </c>
      <c r="Q178" s="46">
        <f t="shared" si="40"/>
        <v>1</v>
      </c>
      <c r="R178" s="47" t="str">
        <f t="shared" si="41"/>
        <v>088 227 8567</v>
      </c>
      <c r="S178" s="43" t="str">
        <f t="shared" si="42"/>
        <v>0882278567</v>
      </c>
      <c r="T178" s="45" t="e">
        <f t="shared" si="43"/>
        <v>#VALUE!</v>
      </c>
      <c r="U178" s="43" t="str">
        <f t="shared" si="44"/>
        <v>0882278567</v>
      </c>
      <c r="V178" s="48" t="str">
        <f t="shared" si="45"/>
        <v>0882278567</v>
      </c>
      <c r="W178" s="45">
        <f t="shared" si="46"/>
        <v>1</v>
      </c>
      <c r="X178" s="49">
        <f t="shared" si="47"/>
        <v>1</v>
      </c>
      <c r="Y178" s="45">
        <f t="shared" si="48"/>
        <v>1</v>
      </c>
      <c r="Z178" s="46">
        <f t="shared" si="49"/>
        <v>1</v>
      </c>
      <c r="AA178" s="46">
        <f t="shared" si="50"/>
        <v>1</v>
      </c>
    </row>
    <row r="179" spans="1:27" ht="45.75" hidden="1" customHeight="1" x14ac:dyDescent="0.95">
      <c r="A179" s="3">
        <v>177</v>
      </c>
      <c r="B179" s="3" t="s">
        <v>527</v>
      </c>
      <c r="C179" s="3" t="s">
        <v>1345</v>
      </c>
      <c r="D179" s="6">
        <v>36526</v>
      </c>
      <c r="E179" s="2" t="s">
        <v>916</v>
      </c>
      <c r="F179" s="5" t="s">
        <v>528</v>
      </c>
      <c r="G179" s="12">
        <v>190749216</v>
      </c>
      <c r="H179" s="7" t="s">
        <v>1124</v>
      </c>
      <c r="I179" s="3"/>
      <c r="J179" s="41"/>
      <c r="K179" s="42">
        <f t="shared" si="34"/>
        <v>1</v>
      </c>
      <c r="L179" s="43" t="str">
        <f t="shared" si="35"/>
        <v>190749216</v>
      </c>
      <c r="M179" s="44" t="str">
        <f t="shared" si="36"/>
        <v>190749216</v>
      </c>
      <c r="N179" s="45">
        <f t="shared" si="37"/>
        <v>1</v>
      </c>
      <c r="O179" s="45">
        <f t="shared" si="38"/>
        <v>1</v>
      </c>
      <c r="P179" s="45">
        <f t="shared" si="39"/>
        <v>1</v>
      </c>
      <c r="Q179" s="46">
        <f t="shared" si="40"/>
        <v>1</v>
      </c>
      <c r="R179" s="47" t="str">
        <f t="shared" si="41"/>
        <v>096 494 8433</v>
      </c>
      <c r="S179" s="43" t="str">
        <f t="shared" si="42"/>
        <v>0964948433</v>
      </c>
      <c r="T179" s="45" t="e">
        <f t="shared" si="43"/>
        <v>#VALUE!</v>
      </c>
      <c r="U179" s="43" t="str">
        <f t="shared" si="44"/>
        <v>0964948433</v>
      </c>
      <c r="V179" s="48" t="str">
        <f t="shared" si="45"/>
        <v>0964948433</v>
      </c>
      <c r="W179" s="45">
        <f t="shared" si="46"/>
        <v>1</v>
      </c>
      <c r="X179" s="49">
        <f t="shared" si="47"/>
        <v>1</v>
      </c>
      <c r="Y179" s="45">
        <f t="shared" si="48"/>
        <v>1</v>
      </c>
      <c r="Z179" s="46">
        <f t="shared" si="49"/>
        <v>1</v>
      </c>
      <c r="AA179" s="46">
        <f t="shared" si="50"/>
        <v>1</v>
      </c>
    </row>
    <row r="180" spans="1:27" ht="45.75" hidden="1" customHeight="1" x14ac:dyDescent="0.95">
      <c r="A180" s="3">
        <v>178</v>
      </c>
      <c r="B180" s="3" t="s">
        <v>529</v>
      </c>
      <c r="C180" s="3" t="s">
        <v>1345</v>
      </c>
      <c r="D180" s="6">
        <v>36165</v>
      </c>
      <c r="E180" s="2" t="s">
        <v>925</v>
      </c>
      <c r="F180" s="5" t="s">
        <v>940</v>
      </c>
      <c r="G180" s="12">
        <v>190850228</v>
      </c>
      <c r="H180" s="7" t="s">
        <v>1125</v>
      </c>
      <c r="I180" s="3"/>
      <c r="J180" s="41"/>
      <c r="K180" s="42">
        <f t="shared" si="34"/>
        <v>1</v>
      </c>
      <c r="L180" s="43" t="str">
        <f t="shared" si="35"/>
        <v>190850228</v>
      </c>
      <c r="M180" s="44" t="str">
        <f t="shared" si="36"/>
        <v>190850228</v>
      </c>
      <c r="N180" s="45">
        <f t="shared" si="37"/>
        <v>1</v>
      </c>
      <c r="O180" s="45">
        <f t="shared" si="38"/>
        <v>1</v>
      </c>
      <c r="P180" s="45">
        <f t="shared" si="39"/>
        <v>1</v>
      </c>
      <c r="Q180" s="46">
        <f t="shared" si="40"/>
        <v>1</v>
      </c>
      <c r="R180" s="47" t="str">
        <f t="shared" si="41"/>
        <v>088 965 4155</v>
      </c>
      <c r="S180" s="43" t="str">
        <f t="shared" si="42"/>
        <v>0889654155</v>
      </c>
      <c r="T180" s="45" t="e">
        <f t="shared" si="43"/>
        <v>#VALUE!</v>
      </c>
      <c r="U180" s="43" t="str">
        <f t="shared" si="44"/>
        <v>0889654155</v>
      </c>
      <c r="V180" s="48" t="str">
        <f t="shared" si="45"/>
        <v>0889654155</v>
      </c>
      <c r="W180" s="45">
        <f t="shared" si="46"/>
        <v>1</v>
      </c>
      <c r="X180" s="49">
        <f t="shared" si="47"/>
        <v>1</v>
      </c>
      <c r="Y180" s="45">
        <f t="shared" si="48"/>
        <v>1</v>
      </c>
      <c r="Z180" s="46">
        <f t="shared" si="49"/>
        <v>1</v>
      </c>
      <c r="AA180" s="46">
        <f t="shared" si="50"/>
        <v>1</v>
      </c>
    </row>
    <row r="181" spans="1:27" ht="45.75" hidden="1" customHeight="1" x14ac:dyDescent="0.95">
      <c r="A181" s="3">
        <v>179</v>
      </c>
      <c r="B181" s="3" t="s">
        <v>530</v>
      </c>
      <c r="C181" s="3" t="s">
        <v>1347</v>
      </c>
      <c r="D181" s="6">
        <v>37201</v>
      </c>
      <c r="E181" s="2" t="s">
        <v>925</v>
      </c>
      <c r="F181" s="5" t="s">
        <v>531</v>
      </c>
      <c r="G181" s="12">
        <v>190861086</v>
      </c>
      <c r="H181" s="7" t="s">
        <v>1126</v>
      </c>
      <c r="I181" s="3"/>
      <c r="J181" s="41"/>
      <c r="K181" s="42">
        <f t="shared" si="34"/>
        <v>1</v>
      </c>
      <c r="L181" s="43" t="str">
        <f t="shared" si="35"/>
        <v>190861086</v>
      </c>
      <c r="M181" s="44" t="str">
        <f t="shared" si="36"/>
        <v>190861086</v>
      </c>
      <c r="N181" s="45">
        <f t="shared" si="37"/>
        <v>1</v>
      </c>
      <c r="O181" s="45">
        <f t="shared" si="38"/>
        <v>1</v>
      </c>
      <c r="P181" s="45">
        <f t="shared" si="39"/>
        <v>1</v>
      </c>
      <c r="Q181" s="46">
        <f t="shared" si="40"/>
        <v>1</v>
      </c>
      <c r="R181" s="47" t="str">
        <f t="shared" si="41"/>
        <v>017 563 826</v>
      </c>
      <c r="S181" s="43" t="str">
        <f t="shared" si="42"/>
        <v>017563826</v>
      </c>
      <c r="T181" s="45" t="e">
        <f t="shared" si="43"/>
        <v>#VALUE!</v>
      </c>
      <c r="U181" s="43" t="str">
        <f t="shared" si="44"/>
        <v>017563826</v>
      </c>
      <c r="V181" s="48" t="str">
        <f t="shared" si="45"/>
        <v>017563826</v>
      </c>
      <c r="W181" s="45">
        <f t="shared" si="46"/>
        <v>1</v>
      </c>
      <c r="X181" s="49">
        <f t="shared" si="47"/>
        <v>1</v>
      </c>
      <c r="Y181" s="45">
        <f t="shared" si="48"/>
        <v>1</v>
      </c>
      <c r="Z181" s="46">
        <f t="shared" si="49"/>
        <v>1</v>
      </c>
      <c r="AA181" s="46">
        <f t="shared" si="50"/>
        <v>1</v>
      </c>
    </row>
    <row r="182" spans="1:27" ht="45.75" hidden="1" customHeight="1" x14ac:dyDescent="0.95">
      <c r="A182" s="3">
        <v>180</v>
      </c>
      <c r="B182" s="3" t="s">
        <v>532</v>
      </c>
      <c r="C182" s="3" t="s">
        <v>1345</v>
      </c>
      <c r="D182" s="6" t="s">
        <v>533</v>
      </c>
      <c r="E182" s="2" t="s">
        <v>914</v>
      </c>
      <c r="F182" s="5" t="s">
        <v>534</v>
      </c>
      <c r="G182" s="12">
        <v>190785443</v>
      </c>
      <c r="H182" s="7" t="s">
        <v>1127</v>
      </c>
      <c r="I182" s="3"/>
      <c r="J182" s="41"/>
      <c r="K182" s="42">
        <f t="shared" si="34"/>
        <v>1</v>
      </c>
      <c r="L182" s="43" t="str">
        <f t="shared" si="35"/>
        <v>190785443</v>
      </c>
      <c r="M182" s="44" t="str">
        <f t="shared" si="36"/>
        <v>190785443</v>
      </c>
      <c r="N182" s="45">
        <f t="shared" si="37"/>
        <v>1</v>
      </c>
      <c r="O182" s="45">
        <f t="shared" si="38"/>
        <v>1</v>
      </c>
      <c r="P182" s="45">
        <f t="shared" si="39"/>
        <v>1</v>
      </c>
      <c r="Q182" s="46">
        <f t="shared" si="40"/>
        <v>1</v>
      </c>
      <c r="R182" s="47" t="str">
        <f t="shared" si="41"/>
        <v>088 799 1269</v>
      </c>
      <c r="S182" s="43" t="str">
        <f t="shared" si="42"/>
        <v>0887991269</v>
      </c>
      <c r="T182" s="45" t="e">
        <f t="shared" si="43"/>
        <v>#VALUE!</v>
      </c>
      <c r="U182" s="43" t="str">
        <f t="shared" si="44"/>
        <v>0887991269</v>
      </c>
      <c r="V182" s="48" t="str">
        <f t="shared" si="45"/>
        <v>0887991269</v>
      </c>
      <c r="W182" s="45">
        <f t="shared" si="46"/>
        <v>1</v>
      </c>
      <c r="X182" s="49">
        <f t="shared" si="47"/>
        <v>1</v>
      </c>
      <c r="Y182" s="45">
        <f t="shared" si="48"/>
        <v>1</v>
      </c>
      <c r="Z182" s="46">
        <f t="shared" si="49"/>
        <v>1</v>
      </c>
      <c r="AA182" s="46">
        <f t="shared" si="50"/>
        <v>1</v>
      </c>
    </row>
    <row r="183" spans="1:27" ht="45.75" hidden="1" customHeight="1" x14ac:dyDescent="0.95">
      <c r="A183" s="3">
        <v>181</v>
      </c>
      <c r="B183" s="3" t="s">
        <v>535</v>
      </c>
      <c r="C183" s="3" t="s">
        <v>1345</v>
      </c>
      <c r="D183" s="6">
        <v>36831</v>
      </c>
      <c r="E183" s="2" t="s">
        <v>920</v>
      </c>
      <c r="F183" s="5" t="s">
        <v>536</v>
      </c>
      <c r="G183" s="12">
        <v>190789030</v>
      </c>
      <c r="H183" s="7" t="s">
        <v>1128</v>
      </c>
      <c r="I183" s="3"/>
      <c r="J183" s="41"/>
      <c r="K183" s="42">
        <f t="shared" si="34"/>
        <v>1</v>
      </c>
      <c r="L183" s="43" t="str">
        <f t="shared" si="35"/>
        <v>190789030</v>
      </c>
      <c r="M183" s="44" t="str">
        <f t="shared" si="36"/>
        <v>190789030</v>
      </c>
      <c r="N183" s="45">
        <f t="shared" si="37"/>
        <v>1</v>
      </c>
      <c r="O183" s="45">
        <f t="shared" si="38"/>
        <v>1</v>
      </c>
      <c r="P183" s="45">
        <f t="shared" si="39"/>
        <v>1</v>
      </c>
      <c r="Q183" s="46">
        <f t="shared" si="40"/>
        <v>1</v>
      </c>
      <c r="R183" s="47" t="str">
        <f t="shared" si="41"/>
        <v>096 946 2396</v>
      </c>
      <c r="S183" s="43" t="str">
        <f t="shared" si="42"/>
        <v>0969462396</v>
      </c>
      <c r="T183" s="45" t="e">
        <f t="shared" si="43"/>
        <v>#VALUE!</v>
      </c>
      <c r="U183" s="43" t="str">
        <f t="shared" si="44"/>
        <v>0969462396</v>
      </c>
      <c r="V183" s="48" t="str">
        <f t="shared" si="45"/>
        <v>0969462396</v>
      </c>
      <c r="W183" s="45">
        <f t="shared" si="46"/>
        <v>1</v>
      </c>
      <c r="X183" s="49">
        <f t="shared" si="47"/>
        <v>1</v>
      </c>
      <c r="Y183" s="45">
        <f t="shared" si="48"/>
        <v>1</v>
      </c>
      <c r="Z183" s="46">
        <f t="shared" si="49"/>
        <v>1</v>
      </c>
      <c r="AA183" s="46">
        <f t="shared" si="50"/>
        <v>1</v>
      </c>
    </row>
    <row r="184" spans="1:27" ht="45.75" hidden="1" customHeight="1" x14ac:dyDescent="0.95">
      <c r="A184" s="3">
        <v>182</v>
      </c>
      <c r="B184" s="3" t="s">
        <v>537</v>
      </c>
      <c r="C184" s="3" t="s">
        <v>1345</v>
      </c>
      <c r="D184" s="6">
        <v>36709</v>
      </c>
      <c r="E184" s="2" t="s">
        <v>921</v>
      </c>
      <c r="F184" s="5" t="s">
        <v>538</v>
      </c>
      <c r="G184" s="12">
        <v>190897889</v>
      </c>
      <c r="H184" s="7" t="s">
        <v>1129</v>
      </c>
      <c r="I184" s="3"/>
      <c r="J184" s="41"/>
      <c r="K184" s="42">
        <f t="shared" si="34"/>
        <v>1</v>
      </c>
      <c r="L184" s="43" t="str">
        <f t="shared" si="35"/>
        <v>190897889</v>
      </c>
      <c r="M184" s="44" t="str">
        <f t="shared" si="36"/>
        <v>190897889</v>
      </c>
      <c r="N184" s="45">
        <f t="shared" si="37"/>
        <v>1</v>
      </c>
      <c r="O184" s="45">
        <f t="shared" si="38"/>
        <v>1</v>
      </c>
      <c r="P184" s="45">
        <f t="shared" si="39"/>
        <v>1</v>
      </c>
      <c r="Q184" s="46">
        <f t="shared" si="40"/>
        <v>1</v>
      </c>
      <c r="R184" s="47" t="str">
        <f t="shared" si="41"/>
        <v>088 311 3729</v>
      </c>
      <c r="S184" s="43" t="str">
        <f t="shared" si="42"/>
        <v>0883113729</v>
      </c>
      <c r="T184" s="45" t="e">
        <f t="shared" si="43"/>
        <v>#VALUE!</v>
      </c>
      <c r="U184" s="43" t="str">
        <f t="shared" si="44"/>
        <v>0883113729</v>
      </c>
      <c r="V184" s="48" t="str">
        <f t="shared" si="45"/>
        <v>0883113729</v>
      </c>
      <c r="W184" s="45">
        <f t="shared" si="46"/>
        <v>1</v>
      </c>
      <c r="X184" s="49">
        <f t="shared" si="47"/>
        <v>1</v>
      </c>
      <c r="Y184" s="45">
        <f t="shared" si="48"/>
        <v>1</v>
      </c>
      <c r="Z184" s="46">
        <f t="shared" si="49"/>
        <v>1</v>
      </c>
      <c r="AA184" s="46">
        <f t="shared" si="50"/>
        <v>1</v>
      </c>
    </row>
    <row r="185" spans="1:27" ht="45.75" hidden="1" customHeight="1" x14ac:dyDescent="0.95">
      <c r="A185" s="3">
        <v>183</v>
      </c>
      <c r="B185" s="3" t="s">
        <v>539</v>
      </c>
      <c r="C185" s="3" t="s">
        <v>1345</v>
      </c>
      <c r="D185" s="6">
        <v>36846</v>
      </c>
      <c r="E185" s="2" t="s">
        <v>920</v>
      </c>
      <c r="F185" s="5" t="s">
        <v>540</v>
      </c>
      <c r="G185" s="12">
        <v>190781201</v>
      </c>
      <c r="H185" s="7" t="s">
        <v>1130</v>
      </c>
      <c r="I185" s="3"/>
      <c r="J185" s="41"/>
      <c r="K185" s="42">
        <f t="shared" si="34"/>
        <v>1</v>
      </c>
      <c r="L185" s="43" t="str">
        <f t="shared" si="35"/>
        <v>190781201</v>
      </c>
      <c r="M185" s="44" t="str">
        <f t="shared" si="36"/>
        <v>190781201</v>
      </c>
      <c r="N185" s="45">
        <f t="shared" si="37"/>
        <v>1</v>
      </c>
      <c r="O185" s="45">
        <f t="shared" si="38"/>
        <v>1</v>
      </c>
      <c r="P185" s="45">
        <f t="shared" si="39"/>
        <v>1</v>
      </c>
      <c r="Q185" s="46">
        <f t="shared" si="40"/>
        <v>1</v>
      </c>
      <c r="R185" s="47" t="str">
        <f t="shared" si="41"/>
        <v>081 963 945</v>
      </c>
      <c r="S185" s="43" t="str">
        <f t="shared" si="42"/>
        <v>081963945</v>
      </c>
      <c r="T185" s="45" t="e">
        <f t="shared" si="43"/>
        <v>#VALUE!</v>
      </c>
      <c r="U185" s="43" t="str">
        <f t="shared" si="44"/>
        <v>081963945</v>
      </c>
      <c r="V185" s="48" t="str">
        <f t="shared" si="45"/>
        <v>081963945</v>
      </c>
      <c r="W185" s="45">
        <f t="shared" si="46"/>
        <v>1</v>
      </c>
      <c r="X185" s="49">
        <f t="shared" si="47"/>
        <v>1</v>
      </c>
      <c r="Y185" s="45">
        <f t="shared" si="48"/>
        <v>1</v>
      </c>
      <c r="Z185" s="46">
        <f t="shared" si="49"/>
        <v>1</v>
      </c>
      <c r="AA185" s="46">
        <f t="shared" si="50"/>
        <v>1</v>
      </c>
    </row>
    <row r="186" spans="1:27" ht="45.75" hidden="1" customHeight="1" x14ac:dyDescent="0.95">
      <c r="A186" s="3">
        <v>184</v>
      </c>
      <c r="B186" s="3" t="s">
        <v>541</v>
      </c>
      <c r="C186" s="3" t="s">
        <v>1345</v>
      </c>
      <c r="D186" s="6">
        <v>36269</v>
      </c>
      <c r="E186" s="2" t="s">
        <v>919</v>
      </c>
      <c r="F186" s="5" t="s">
        <v>542</v>
      </c>
      <c r="G186" s="12">
        <v>190755304</v>
      </c>
      <c r="H186" s="7" t="s">
        <v>1131</v>
      </c>
      <c r="I186" s="3"/>
      <c r="J186" s="41"/>
      <c r="K186" s="42">
        <f t="shared" si="34"/>
        <v>1</v>
      </c>
      <c r="L186" s="43" t="str">
        <f t="shared" si="35"/>
        <v>190755304</v>
      </c>
      <c r="M186" s="44" t="str">
        <f t="shared" si="36"/>
        <v>190755304</v>
      </c>
      <c r="N186" s="45">
        <f t="shared" si="37"/>
        <v>1</v>
      </c>
      <c r="O186" s="45">
        <f t="shared" si="38"/>
        <v>1</v>
      </c>
      <c r="P186" s="45">
        <f t="shared" si="39"/>
        <v>1</v>
      </c>
      <c r="Q186" s="46">
        <f t="shared" si="40"/>
        <v>1</v>
      </c>
      <c r="R186" s="47" t="str">
        <f t="shared" si="41"/>
        <v>088 799 8091</v>
      </c>
      <c r="S186" s="43" t="str">
        <f t="shared" si="42"/>
        <v>0887998091</v>
      </c>
      <c r="T186" s="45" t="e">
        <f t="shared" si="43"/>
        <v>#VALUE!</v>
      </c>
      <c r="U186" s="43" t="str">
        <f t="shared" si="44"/>
        <v>0887998091</v>
      </c>
      <c r="V186" s="48" t="str">
        <f t="shared" si="45"/>
        <v>0887998091</v>
      </c>
      <c r="W186" s="45">
        <f t="shared" si="46"/>
        <v>1</v>
      </c>
      <c r="X186" s="49">
        <f t="shared" si="47"/>
        <v>1</v>
      </c>
      <c r="Y186" s="45">
        <f t="shared" si="48"/>
        <v>1</v>
      </c>
      <c r="Z186" s="46">
        <f t="shared" si="49"/>
        <v>1</v>
      </c>
      <c r="AA186" s="46">
        <f t="shared" si="50"/>
        <v>1</v>
      </c>
    </row>
    <row r="187" spans="1:27" ht="45.75" hidden="1" customHeight="1" x14ac:dyDescent="0.95">
      <c r="A187" s="3">
        <v>185</v>
      </c>
      <c r="B187" s="3" t="s">
        <v>543</v>
      </c>
      <c r="C187" s="3" t="s">
        <v>1345</v>
      </c>
      <c r="D187" s="6">
        <v>36717</v>
      </c>
      <c r="E187" s="2" t="s">
        <v>919</v>
      </c>
      <c r="F187" s="5" t="s">
        <v>544</v>
      </c>
      <c r="G187" s="12">
        <v>190764410</v>
      </c>
      <c r="H187" s="7" t="s">
        <v>1132</v>
      </c>
      <c r="I187" s="3"/>
      <c r="J187" s="41"/>
      <c r="K187" s="42">
        <f t="shared" si="34"/>
        <v>1</v>
      </c>
      <c r="L187" s="43" t="str">
        <f t="shared" si="35"/>
        <v>190764410</v>
      </c>
      <c r="M187" s="44" t="str">
        <f t="shared" si="36"/>
        <v>190764410</v>
      </c>
      <c r="N187" s="45">
        <f t="shared" si="37"/>
        <v>1</v>
      </c>
      <c r="O187" s="45">
        <f t="shared" si="38"/>
        <v>1</v>
      </c>
      <c r="P187" s="45">
        <f t="shared" si="39"/>
        <v>1</v>
      </c>
      <c r="Q187" s="46">
        <f t="shared" si="40"/>
        <v>1</v>
      </c>
      <c r="R187" s="47" t="str">
        <f t="shared" si="41"/>
        <v>096 796 3879</v>
      </c>
      <c r="S187" s="43" t="str">
        <f t="shared" si="42"/>
        <v>0967963879</v>
      </c>
      <c r="T187" s="45" t="e">
        <f t="shared" si="43"/>
        <v>#VALUE!</v>
      </c>
      <c r="U187" s="43" t="str">
        <f t="shared" si="44"/>
        <v>0967963879</v>
      </c>
      <c r="V187" s="48" t="str">
        <f t="shared" si="45"/>
        <v>0967963879</v>
      </c>
      <c r="W187" s="45">
        <f t="shared" si="46"/>
        <v>1</v>
      </c>
      <c r="X187" s="49">
        <f t="shared" si="47"/>
        <v>1</v>
      </c>
      <c r="Y187" s="45">
        <f t="shared" si="48"/>
        <v>1</v>
      </c>
      <c r="Z187" s="46">
        <f t="shared" si="49"/>
        <v>1</v>
      </c>
      <c r="AA187" s="46">
        <f t="shared" si="50"/>
        <v>1</v>
      </c>
    </row>
    <row r="188" spans="1:27" ht="45.75" hidden="1" customHeight="1" x14ac:dyDescent="0.95">
      <c r="A188" s="3">
        <v>186</v>
      </c>
      <c r="B188" s="3" t="s">
        <v>545</v>
      </c>
      <c r="C188" s="3" t="s">
        <v>1345</v>
      </c>
      <c r="D188" s="6">
        <v>37208</v>
      </c>
      <c r="E188" s="2" t="s">
        <v>914</v>
      </c>
      <c r="F188" s="5" t="s">
        <v>546</v>
      </c>
      <c r="G188" s="12">
        <v>190841867</v>
      </c>
      <c r="H188" s="7" t="s">
        <v>1133</v>
      </c>
      <c r="I188" s="3"/>
      <c r="J188" s="41"/>
      <c r="K188" s="42">
        <f t="shared" si="34"/>
        <v>1</v>
      </c>
      <c r="L188" s="43" t="str">
        <f t="shared" si="35"/>
        <v>190841867</v>
      </c>
      <c r="M188" s="44" t="str">
        <f t="shared" si="36"/>
        <v>190841867</v>
      </c>
      <c r="N188" s="45">
        <f t="shared" si="37"/>
        <v>1</v>
      </c>
      <c r="O188" s="45">
        <f t="shared" si="38"/>
        <v>1</v>
      </c>
      <c r="P188" s="45">
        <f t="shared" si="39"/>
        <v>1</v>
      </c>
      <c r="Q188" s="46">
        <f t="shared" si="40"/>
        <v>1</v>
      </c>
      <c r="R188" s="47" t="str">
        <f t="shared" si="41"/>
        <v>096 503 6151</v>
      </c>
      <c r="S188" s="43" t="str">
        <f t="shared" si="42"/>
        <v>0965036151</v>
      </c>
      <c r="T188" s="45" t="e">
        <f t="shared" si="43"/>
        <v>#VALUE!</v>
      </c>
      <c r="U188" s="43" t="str">
        <f t="shared" si="44"/>
        <v>0965036151</v>
      </c>
      <c r="V188" s="48" t="str">
        <f t="shared" si="45"/>
        <v>0965036151</v>
      </c>
      <c r="W188" s="45">
        <f t="shared" si="46"/>
        <v>1</v>
      </c>
      <c r="X188" s="49">
        <f t="shared" si="47"/>
        <v>1</v>
      </c>
      <c r="Y188" s="45">
        <f t="shared" si="48"/>
        <v>1</v>
      </c>
      <c r="Z188" s="46">
        <f t="shared" si="49"/>
        <v>1</v>
      </c>
      <c r="AA188" s="46">
        <f t="shared" si="50"/>
        <v>1</v>
      </c>
    </row>
    <row r="189" spans="1:27" ht="45.75" hidden="1" customHeight="1" x14ac:dyDescent="0.95">
      <c r="A189" s="3">
        <v>187</v>
      </c>
      <c r="B189" s="3" t="s">
        <v>547</v>
      </c>
      <c r="C189" s="3" t="s">
        <v>1345</v>
      </c>
      <c r="D189" s="6">
        <v>36608</v>
      </c>
      <c r="E189" s="2" t="s">
        <v>919</v>
      </c>
      <c r="F189" s="5" t="s">
        <v>548</v>
      </c>
      <c r="G189" s="12">
        <v>190776483</v>
      </c>
      <c r="H189" s="7" t="s">
        <v>1134</v>
      </c>
      <c r="I189" s="3"/>
      <c r="J189" s="41"/>
      <c r="K189" s="42">
        <f t="shared" si="34"/>
        <v>1</v>
      </c>
      <c r="L189" s="43" t="str">
        <f t="shared" si="35"/>
        <v>190776483</v>
      </c>
      <c r="M189" s="44" t="str">
        <f t="shared" si="36"/>
        <v>190776483</v>
      </c>
      <c r="N189" s="45">
        <f t="shared" si="37"/>
        <v>1</v>
      </c>
      <c r="O189" s="45">
        <f t="shared" si="38"/>
        <v>1</v>
      </c>
      <c r="P189" s="45">
        <f t="shared" si="39"/>
        <v>1</v>
      </c>
      <c r="Q189" s="46">
        <f t="shared" si="40"/>
        <v>1</v>
      </c>
      <c r="R189" s="47" t="str">
        <f t="shared" si="41"/>
        <v>060 922 498</v>
      </c>
      <c r="S189" s="43" t="str">
        <f t="shared" si="42"/>
        <v>060922498</v>
      </c>
      <c r="T189" s="45" t="e">
        <f t="shared" si="43"/>
        <v>#VALUE!</v>
      </c>
      <c r="U189" s="43" t="str">
        <f t="shared" si="44"/>
        <v>060922498</v>
      </c>
      <c r="V189" s="48" t="str">
        <f t="shared" si="45"/>
        <v>060922498</v>
      </c>
      <c r="W189" s="45">
        <f t="shared" si="46"/>
        <v>1</v>
      </c>
      <c r="X189" s="49">
        <f t="shared" si="47"/>
        <v>1</v>
      </c>
      <c r="Y189" s="45">
        <f t="shared" si="48"/>
        <v>1</v>
      </c>
      <c r="Z189" s="46">
        <f t="shared" si="49"/>
        <v>1</v>
      </c>
      <c r="AA189" s="46">
        <f t="shared" si="50"/>
        <v>1</v>
      </c>
    </row>
    <row r="190" spans="1:27" ht="45.75" hidden="1" customHeight="1" x14ac:dyDescent="0.95">
      <c r="A190" s="3">
        <v>188</v>
      </c>
      <c r="B190" s="3" t="s">
        <v>549</v>
      </c>
      <c r="C190" s="3" t="s">
        <v>1345</v>
      </c>
      <c r="D190" s="6">
        <v>36991</v>
      </c>
      <c r="E190" s="2" t="s">
        <v>929</v>
      </c>
      <c r="F190" s="5" t="s">
        <v>550</v>
      </c>
      <c r="G190" s="12">
        <v>190871017</v>
      </c>
      <c r="H190" s="7" t="s">
        <v>1135</v>
      </c>
      <c r="I190" s="3"/>
      <c r="J190" s="41"/>
      <c r="K190" s="42">
        <f t="shared" si="34"/>
        <v>1</v>
      </c>
      <c r="L190" s="43" t="str">
        <f t="shared" si="35"/>
        <v>190871017</v>
      </c>
      <c r="M190" s="44" t="str">
        <f t="shared" si="36"/>
        <v>190871017</v>
      </c>
      <c r="N190" s="45">
        <f t="shared" si="37"/>
        <v>1</v>
      </c>
      <c r="O190" s="45">
        <f t="shared" si="38"/>
        <v>1</v>
      </c>
      <c r="P190" s="45">
        <f t="shared" si="39"/>
        <v>1</v>
      </c>
      <c r="Q190" s="46">
        <f t="shared" si="40"/>
        <v>1</v>
      </c>
      <c r="R190" s="47" t="str">
        <f t="shared" si="41"/>
        <v>096 266 1249</v>
      </c>
      <c r="S190" s="43" t="str">
        <f t="shared" si="42"/>
        <v>0962661249</v>
      </c>
      <c r="T190" s="45" t="e">
        <f t="shared" si="43"/>
        <v>#VALUE!</v>
      </c>
      <c r="U190" s="43" t="str">
        <f t="shared" si="44"/>
        <v>0962661249</v>
      </c>
      <c r="V190" s="48" t="str">
        <f t="shared" si="45"/>
        <v>0962661249</v>
      </c>
      <c r="W190" s="45">
        <f t="shared" si="46"/>
        <v>1</v>
      </c>
      <c r="X190" s="49">
        <f t="shared" si="47"/>
        <v>1</v>
      </c>
      <c r="Y190" s="45">
        <f t="shared" si="48"/>
        <v>1</v>
      </c>
      <c r="Z190" s="46">
        <f t="shared" si="49"/>
        <v>1</v>
      </c>
      <c r="AA190" s="46">
        <f t="shared" si="50"/>
        <v>1</v>
      </c>
    </row>
    <row r="191" spans="1:27" ht="45.75" hidden="1" customHeight="1" x14ac:dyDescent="0.95">
      <c r="A191" s="3">
        <v>189</v>
      </c>
      <c r="B191" s="3" t="s">
        <v>551</v>
      </c>
      <c r="C191" s="3" t="s">
        <v>1345</v>
      </c>
      <c r="D191" s="6">
        <v>36388</v>
      </c>
      <c r="E191" s="2" t="s">
        <v>929</v>
      </c>
      <c r="F191" s="5" t="s">
        <v>552</v>
      </c>
      <c r="G191" s="12">
        <v>190678024</v>
      </c>
      <c r="H191" s="7" t="s">
        <v>1136</v>
      </c>
      <c r="I191" s="3"/>
      <c r="J191" s="41"/>
      <c r="K191" s="42">
        <f t="shared" si="34"/>
        <v>1</v>
      </c>
      <c r="L191" s="43" t="str">
        <f t="shared" si="35"/>
        <v>190678024</v>
      </c>
      <c r="M191" s="44" t="str">
        <f t="shared" si="36"/>
        <v>190678024</v>
      </c>
      <c r="N191" s="45">
        <f t="shared" si="37"/>
        <v>1</v>
      </c>
      <c r="O191" s="45">
        <f t="shared" si="38"/>
        <v>1</v>
      </c>
      <c r="P191" s="45">
        <f t="shared" si="39"/>
        <v>1</v>
      </c>
      <c r="Q191" s="46">
        <f t="shared" si="40"/>
        <v>1</v>
      </c>
      <c r="R191" s="47" t="str">
        <f t="shared" si="41"/>
        <v>099 610 ​784</v>
      </c>
      <c r="S191" s="43" t="str">
        <f t="shared" si="42"/>
        <v>099610784</v>
      </c>
      <c r="T191" s="45" t="e">
        <f t="shared" si="43"/>
        <v>#VALUE!</v>
      </c>
      <c r="U191" s="43" t="str">
        <f t="shared" si="44"/>
        <v>099610784</v>
      </c>
      <c r="V191" s="48" t="str">
        <f t="shared" si="45"/>
        <v>099610784</v>
      </c>
      <c r="W191" s="45">
        <f t="shared" si="46"/>
        <v>1</v>
      </c>
      <c r="X191" s="49">
        <f t="shared" si="47"/>
        <v>1</v>
      </c>
      <c r="Y191" s="45">
        <f t="shared" si="48"/>
        <v>1</v>
      </c>
      <c r="Z191" s="46">
        <f t="shared" si="49"/>
        <v>1</v>
      </c>
      <c r="AA191" s="46">
        <f t="shared" si="50"/>
        <v>1</v>
      </c>
    </row>
    <row r="192" spans="1:27" ht="45.75" hidden="1" customHeight="1" x14ac:dyDescent="0.95">
      <c r="A192" s="3">
        <v>190</v>
      </c>
      <c r="B192" s="3" t="s">
        <v>553</v>
      </c>
      <c r="C192" s="3" t="s">
        <v>1347</v>
      </c>
      <c r="D192" s="6">
        <v>36560</v>
      </c>
      <c r="E192" s="2" t="s">
        <v>928</v>
      </c>
      <c r="F192" s="5" t="s">
        <v>554</v>
      </c>
      <c r="G192" s="12">
        <v>190777609</v>
      </c>
      <c r="H192" s="7" t="s">
        <v>1137</v>
      </c>
      <c r="I192" s="3"/>
      <c r="J192" s="41"/>
      <c r="K192" s="42">
        <f t="shared" si="34"/>
        <v>1</v>
      </c>
      <c r="L192" s="43" t="str">
        <f t="shared" si="35"/>
        <v>190777609</v>
      </c>
      <c r="M192" s="44" t="str">
        <f t="shared" si="36"/>
        <v>190777609</v>
      </c>
      <c r="N192" s="45">
        <f t="shared" si="37"/>
        <v>1</v>
      </c>
      <c r="O192" s="45">
        <f t="shared" si="38"/>
        <v>1</v>
      </c>
      <c r="P192" s="45">
        <f t="shared" si="39"/>
        <v>1</v>
      </c>
      <c r="Q192" s="46">
        <f t="shared" si="40"/>
        <v>1</v>
      </c>
      <c r="R192" s="47" t="str">
        <f t="shared" si="41"/>
        <v>096 514 5489</v>
      </c>
      <c r="S192" s="43" t="str">
        <f t="shared" si="42"/>
        <v>0965145489</v>
      </c>
      <c r="T192" s="45" t="e">
        <f t="shared" si="43"/>
        <v>#VALUE!</v>
      </c>
      <c r="U192" s="43" t="str">
        <f t="shared" si="44"/>
        <v>0965145489</v>
      </c>
      <c r="V192" s="48" t="str">
        <f t="shared" si="45"/>
        <v>0965145489</v>
      </c>
      <c r="W192" s="45">
        <f t="shared" si="46"/>
        <v>1</v>
      </c>
      <c r="X192" s="49">
        <f t="shared" si="47"/>
        <v>1</v>
      </c>
      <c r="Y192" s="45">
        <f t="shared" si="48"/>
        <v>1</v>
      </c>
      <c r="Z192" s="46">
        <f t="shared" si="49"/>
        <v>1</v>
      </c>
      <c r="AA192" s="46">
        <f t="shared" si="50"/>
        <v>1</v>
      </c>
    </row>
    <row r="193" spans="1:27" ht="45.75" hidden="1" customHeight="1" x14ac:dyDescent="0.95">
      <c r="A193" s="3">
        <v>191</v>
      </c>
      <c r="B193" s="3" t="s">
        <v>555</v>
      </c>
      <c r="C193" s="3" t="s">
        <v>1347</v>
      </c>
      <c r="D193" s="6">
        <v>37059</v>
      </c>
      <c r="E193" s="2" t="s">
        <v>928</v>
      </c>
      <c r="F193" s="5" t="s">
        <v>556</v>
      </c>
      <c r="G193" s="12">
        <v>190898904</v>
      </c>
      <c r="H193" s="7" t="s">
        <v>1138</v>
      </c>
      <c r="I193" s="3"/>
      <c r="J193" s="41"/>
      <c r="K193" s="42">
        <f t="shared" si="34"/>
        <v>1</v>
      </c>
      <c r="L193" s="43" t="str">
        <f t="shared" si="35"/>
        <v>190898904</v>
      </c>
      <c r="M193" s="44" t="str">
        <f t="shared" si="36"/>
        <v>190898904</v>
      </c>
      <c r="N193" s="45">
        <f t="shared" si="37"/>
        <v>1</v>
      </c>
      <c r="O193" s="45">
        <f t="shared" si="38"/>
        <v>1</v>
      </c>
      <c r="P193" s="45">
        <f t="shared" si="39"/>
        <v>1</v>
      </c>
      <c r="Q193" s="46">
        <f t="shared" si="40"/>
        <v>1</v>
      </c>
      <c r="R193" s="47" t="str">
        <f t="shared" si="41"/>
        <v>096 586 0044</v>
      </c>
      <c r="S193" s="43" t="str">
        <f t="shared" si="42"/>
        <v>0965860044</v>
      </c>
      <c r="T193" s="45" t="e">
        <f t="shared" si="43"/>
        <v>#VALUE!</v>
      </c>
      <c r="U193" s="43" t="str">
        <f t="shared" si="44"/>
        <v>0965860044</v>
      </c>
      <c r="V193" s="48" t="str">
        <f t="shared" si="45"/>
        <v>0965860044</v>
      </c>
      <c r="W193" s="45">
        <f t="shared" si="46"/>
        <v>1</v>
      </c>
      <c r="X193" s="49">
        <f t="shared" si="47"/>
        <v>1</v>
      </c>
      <c r="Y193" s="45">
        <f t="shared" si="48"/>
        <v>1</v>
      </c>
      <c r="Z193" s="46">
        <f t="shared" si="49"/>
        <v>1</v>
      </c>
      <c r="AA193" s="46">
        <f t="shared" si="50"/>
        <v>1</v>
      </c>
    </row>
    <row r="194" spans="1:27" ht="45.75" hidden="1" customHeight="1" x14ac:dyDescent="0.95">
      <c r="A194" s="3">
        <v>192</v>
      </c>
      <c r="B194" s="3" t="s">
        <v>557</v>
      </c>
      <c r="C194" s="3" t="s">
        <v>1345</v>
      </c>
      <c r="D194" s="6">
        <v>28950</v>
      </c>
      <c r="E194" s="2" t="s">
        <v>929</v>
      </c>
      <c r="F194" s="5" t="s">
        <v>558</v>
      </c>
      <c r="G194" s="12">
        <v>190741298</v>
      </c>
      <c r="H194" s="7" t="s">
        <v>1139</v>
      </c>
      <c r="I194" s="3"/>
      <c r="J194" s="41"/>
      <c r="K194" s="42">
        <f t="shared" si="34"/>
        <v>1</v>
      </c>
      <c r="L194" s="43" t="str">
        <f t="shared" si="35"/>
        <v>190741298</v>
      </c>
      <c r="M194" s="44" t="str">
        <f t="shared" si="36"/>
        <v>190741298</v>
      </c>
      <c r="N194" s="45">
        <f t="shared" si="37"/>
        <v>1</v>
      </c>
      <c r="O194" s="45">
        <f t="shared" si="38"/>
        <v>1</v>
      </c>
      <c r="P194" s="45">
        <f t="shared" si="39"/>
        <v>1</v>
      </c>
      <c r="Q194" s="46">
        <f t="shared" si="40"/>
        <v>1</v>
      </c>
      <c r="R194" s="47" t="str">
        <f t="shared" si="41"/>
        <v>017 ​722​ 442</v>
      </c>
      <c r="S194" s="43" t="str">
        <f t="shared" si="42"/>
        <v>017722442</v>
      </c>
      <c r="T194" s="45" t="e">
        <f t="shared" si="43"/>
        <v>#VALUE!</v>
      </c>
      <c r="U194" s="43" t="str">
        <f t="shared" si="44"/>
        <v>017722442</v>
      </c>
      <c r="V194" s="48" t="str">
        <f t="shared" si="45"/>
        <v>017722442</v>
      </c>
      <c r="W194" s="45">
        <f t="shared" si="46"/>
        <v>1</v>
      </c>
      <c r="X194" s="49">
        <f t="shared" si="47"/>
        <v>1</v>
      </c>
      <c r="Y194" s="45">
        <f t="shared" si="48"/>
        <v>1</v>
      </c>
      <c r="Z194" s="46">
        <f t="shared" si="49"/>
        <v>1</v>
      </c>
      <c r="AA194" s="46">
        <f t="shared" si="50"/>
        <v>1</v>
      </c>
    </row>
    <row r="195" spans="1:27" ht="45.75" hidden="1" customHeight="1" x14ac:dyDescent="0.95">
      <c r="A195" s="3">
        <v>193</v>
      </c>
      <c r="B195" s="3" t="s">
        <v>559</v>
      </c>
      <c r="C195" s="3" t="s">
        <v>1345</v>
      </c>
      <c r="D195" s="6">
        <v>37226</v>
      </c>
      <c r="E195" s="2" t="s">
        <v>921</v>
      </c>
      <c r="F195" s="5" t="s">
        <v>560</v>
      </c>
      <c r="G195" s="12">
        <v>190889669</v>
      </c>
      <c r="H195" s="7" t="s">
        <v>1140</v>
      </c>
      <c r="I195" s="3"/>
      <c r="J195" s="41"/>
      <c r="K195" s="42">
        <f t="shared" si="34"/>
        <v>1</v>
      </c>
      <c r="L195" s="43" t="str">
        <f t="shared" si="35"/>
        <v>190889669</v>
      </c>
      <c r="M195" s="44" t="str">
        <f t="shared" si="36"/>
        <v>190889669</v>
      </c>
      <c r="N195" s="45">
        <f t="shared" si="37"/>
        <v>1</v>
      </c>
      <c r="O195" s="45">
        <f t="shared" si="38"/>
        <v>1</v>
      </c>
      <c r="P195" s="45">
        <f t="shared" si="39"/>
        <v>1</v>
      </c>
      <c r="Q195" s="46">
        <f t="shared" si="40"/>
        <v>1</v>
      </c>
      <c r="R195" s="47" t="str">
        <f t="shared" si="41"/>
        <v>016 ​​​​​​​​​​​​​​​​​​​​​494 935</v>
      </c>
      <c r="S195" s="43" t="str">
        <f t="shared" si="42"/>
        <v>016494935</v>
      </c>
      <c r="T195" s="45" t="e">
        <f t="shared" si="43"/>
        <v>#VALUE!</v>
      </c>
      <c r="U195" s="43" t="str">
        <f t="shared" si="44"/>
        <v>016494935</v>
      </c>
      <c r="V195" s="48" t="str">
        <f t="shared" si="45"/>
        <v>016494935</v>
      </c>
      <c r="W195" s="45">
        <f t="shared" si="46"/>
        <v>1</v>
      </c>
      <c r="X195" s="49">
        <f t="shared" si="47"/>
        <v>1</v>
      </c>
      <c r="Y195" s="45">
        <f t="shared" si="48"/>
        <v>1</v>
      </c>
      <c r="Z195" s="46">
        <f t="shared" si="49"/>
        <v>1</v>
      </c>
      <c r="AA195" s="46">
        <f t="shared" si="50"/>
        <v>1</v>
      </c>
    </row>
    <row r="196" spans="1:27" ht="45.75" hidden="1" customHeight="1" x14ac:dyDescent="0.95">
      <c r="A196" s="3">
        <v>194</v>
      </c>
      <c r="B196" s="3" t="s">
        <v>561</v>
      </c>
      <c r="C196" s="3" t="s">
        <v>1345</v>
      </c>
      <c r="D196" s="6">
        <v>35890</v>
      </c>
      <c r="E196" s="2" t="s">
        <v>914</v>
      </c>
      <c r="F196" s="5" t="s">
        <v>562</v>
      </c>
      <c r="G196" s="12">
        <v>190800041</v>
      </c>
      <c r="H196" s="7" t="s">
        <v>1141</v>
      </c>
      <c r="I196" s="3"/>
      <c r="J196" s="41"/>
      <c r="K196" s="42">
        <f t="shared" ref="K196:K259" si="51">IF(OR(H196="បរទេស",G196="បរទេស"),2,1)</f>
        <v>1</v>
      </c>
      <c r="L196" s="43" t="str">
        <f t="shared" ref="L196:L259" si="5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196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190800041</v>
      </c>
      <c r="M196" s="44" t="str">
        <f t="shared" ref="M196:M259" si="53">IF(L196="បរទេស","បរទេស",IF(AND($BC$2=1,LEN(L196)=8),"0"&amp;L196,IF(LEN(L196)&gt;9,2,LEFT(L196,9))))</f>
        <v>190800041</v>
      </c>
      <c r="N196" s="45">
        <f t="shared" ref="N196:N259" si="54">IF(L196="បរទេស",1,IF((LEN($M196)-9)=0,1,2))</f>
        <v>1</v>
      </c>
      <c r="O196" s="45">
        <f t="shared" ref="O196:O259" si="55">IF(M196="",2,1)</f>
        <v>1</v>
      </c>
      <c r="P196" s="45">
        <f t="shared" ref="P196:P259" si="56">IF(M196="បរទេស",1,IF(COUNTIF(M:M,$M196)&gt;1,2,1))</f>
        <v>1</v>
      </c>
      <c r="Q196" s="46">
        <f t="shared" ref="Q196:Q259" si="57">IF(M196="បរទេស",1,MAX(N196:P196))</f>
        <v>1</v>
      </c>
      <c r="R196" s="47" t="str">
        <f t="shared" ref="R196:R259" si="58">H196</f>
        <v>096 484 9097</v>
      </c>
      <c r="S196" s="43" t="str">
        <f t="shared" ref="S196:S259" si="59">SUBSTITUTE(SUBSTITUTE(SUBSTITUTE(SUBSTITUTE(SUBSTITUTE(SUBSTITUTE(SUBSTITUTE(SUBSTITUTE(SUBSTITUTE(SUBSTITUTE(SUBSTITUTE(SUBSTITUTE(SUBSTITUTE(SUBSTITUTE(SUBSTITUTE(SUBSTITUTE(SUBSTITUTE(SUBSTITUTE(SUBSTITUTE(SUBSTITUTE(SUBSTITUTE(SUBSTITUTE(R196,"១","1"),"២","2"),"៣","3"),"៤","4"),"៥","5"),"៦","6"),"៧","7"),"៨","8"),"៩","9"),"០","0")," ","")," ",""),"​",""),",","/"),"-",""),"(",""),")",""),"+855","0"),"(855)","0"),"O","0"),"o","0"),".","")</f>
        <v>0964849097</v>
      </c>
      <c r="T196" s="45" t="e">
        <f t="shared" ref="T196:T259" si="60">LEFT(S196, SEARCH("/",S196,1)-1)</f>
        <v>#VALUE!</v>
      </c>
      <c r="U196" s="43" t="str">
        <f t="shared" ref="U196:U259" si="61">IFERROR(T196,S196)</f>
        <v>0964849097</v>
      </c>
      <c r="V196" s="48" t="str">
        <f t="shared" ref="V196:V259" si="62">IF(LEFT(U196,5)="បរទេស","បរទេស",IF(LEFT(U196,3)="855","0"&amp;MID(U196,4,10),IF(LEFT(U196,1)="0",MID(U196,1,10),IF(LEFT(U196,1)&gt;=1,"0"&amp;MID(U196,1,10),U196))))</f>
        <v>0964849097</v>
      </c>
      <c r="W196" s="45">
        <f t="shared" ref="W196:W259" si="63">IF(V196="បរទេស",1,IF(OR(LEN(V196)=9,LEN(V196)=10),1,2))</f>
        <v>1</v>
      </c>
      <c r="X196" s="49">
        <f t="shared" ref="X196:X259" si="64">IF(V196="",2,1)</f>
        <v>1</v>
      </c>
      <c r="Y196" s="45">
        <f t="shared" ref="Y196:Y259" si="65">IF(V196="បរទេស",1,IF(COUNTIF(V:V,$V196)&gt;1,2,1))</f>
        <v>1</v>
      </c>
      <c r="Z196" s="46">
        <f t="shared" ref="Z196:Z259" si="66">IF(V196="បរទេស",1,MAX(W196:Y196))</f>
        <v>1</v>
      </c>
      <c r="AA196" s="46">
        <f t="shared" ref="AA196:AA259" si="67">IF(K196=2,2,MAX(J196,Q196,Z196,Z196))</f>
        <v>1</v>
      </c>
    </row>
    <row r="197" spans="1:27" ht="45.75" hidden="1" customHeight="1" x14ac:dyDescent="0.95">
      <c r="A197" s="3">
        <v>195</v>
      </c>
      <c r="B197" s="3" t="s">
        <v>563</v>
      </c>
      <c r="C197" s="3" t="s">
        <v>1347</v>
      </c>
      <c r="D197" s="6">
        <v>34163</v>
      </c>
      <c r="E197" s="2" t="s">
        <v>927</v>
      </c>
      <c r="F197" s="5" t="s">
        <v>564</v>
      </c>
      <c r="G197" s="12">
        <v>190492595</v>
      </c>
      <c r="H197" s="7" t="s">
        <v>1142</v>
      </c>
      <c r="I197" s="3"/>
      <c r="J197" s="41"/>
      <c r="K197" s="42">
        <f t="shared" si="51"/>
        <v>1</v>
      </c>
      <c r="L197" s="43" t="str">
        <f t="shared" si="52"/>
        <v>190492595</v>
      </c>
      <c r="M197" s="44" t="str">
        <f t="shared" si="53"/>
        <v>190492595</v>
      </c>
      <c r="N197" s="45">
        <f t="shared" si="54"/>
        <v>1</v>
      </c>
      <c r="O197" s="45">
        <f t="shared" si="55"/>
        <v>1</v>
      </c>
      <c r="P197" s="45">
        <f t="shared" si="56"/>
        <v>1</v>
      </c>
      <c r="Q197" s="46">
        <f t="shared" si="57"/>
        <v>1</v>
      </c>
      <c r="R197" s="47" t="str">
        <f t="shared" si="58"/>
        <v>096​ 223 7087</v>
      </c>
      <c r="S197" s="43" t="str">
        <f t="shared" si="59"/>
        <v>0962237087</v>
      </c>
      <c r="T197" s="45" t="e">
        <f t="shared" si="60"/>
        <v>#VALUE!</v>
      </c>
      <c r="U197" s="43" t="str">
        <f t="shared" si="61"/>
        <v>0962237087</v>
      </c>
      <c r="V197" s="48" t="str">
        <f t="shared" si="62"/>
        <v>0962237087</v>
      </c>
      <c r="W197" s="45">
        <f t="shared" si="63"/>
        <v>1</v>
      </c>
      <c r="X197" s="49">
        <f t="shared" si="64"/>
        <v>1</v>
      </c>
      <c r="Y197" s="45">
        <f t="shared" si="65"/>
        <v>1</v>
      </c>
      <c r="Z197" s="46">
        <f t="shared" si="66"/>
        <v>1</v>
      </c>
      <c r="AA197" s="46">
        <f t="shared" si="67"/>
        <v>1</v>
      </c>
    </row>
    <row r="198" spans="1:27" ht="45.75" hidden="1" customHeight="1" x14ac:dyDescent="0.95">
      <c r="A198" s="3">
        <v>196</v>
      </c>
      <c r="B198" s="3" t="s">
        <v>565</v>
      </c>
      <c r="C198" s="3" t="s">
        <v>1345</v>
      </c>
      <c r="D198" s="6">
        <v>33624</v>
      </c>
      <c r="E198" s="2" t="s">
        <v>915</v>
      </c>
      <c r="F198" s="5" t="s">
        <v>566</v>
      </c>
      <c r="G198" s="12">
        <v>190773281</v>
      </c>
      <c r="H198" s="7" t="s">
        <v>1143</v>
      </c>
      <c r="I198" s="3"/>
      <c r="J198" s="41"/>
      <c r="K198" s="42">
        <f t="shared" si="51"/>
        <v>1</v>
      </c>
      <c r="L198" s="43" t="str">
        <f t="shared" si="52"/>
        <v>190773281</v>
      </c>
      <c r="M198" s="44" t="str">
        <f t="shared" si="53"/>
        <v>190773281</v>
      </c>
      <c r="N198" s="45">
        <f t="shared" si="54"/>
        <v>1</v>
      </c>
      <c r="O198" s="45">
        <f t="shared" si="55"/>
        <v>1</v>
      </c>
      <c r="P198" s="45">
        <f t="shared" si="56"/>
        <v>1</v>
      </c>
      <c r="Q198" s="46">
        <f t="shared" si="57"/>
        <v>1</v>
      </c>
      <c r="R198" s="47" t="str">
        <f t="shared" si="58"/>
        <v>088 827 0505</v>
      </c>
      <c r="S198" s="43" t="str">
        <f t="shared" si="59"/>
        <v>0888270505</v>
      </c>
      <c r="T198" s="45" t="e">
        <f t="shared" si="60"/>
        <v>#VALUE!</v>
      </c>
      <c r="U198" s="43" t="str">
        <f t="shared" si="61"/>
        <v>0888270505</v>
      </c>
      <c r="V198" s="48" t="str">
        <f t="shared" si="62"/>
        <v>0888270505</v>
      </c>
      <c r="W198" s="45">
        <f t="shared" si="63"/>
        <v>1</v>
      </c>
      <c r="X198" s="49">
        <f t="shared" si="64"/>
        <v>1</v>
      </c>
      <c r="Y198" s="45">
        <f t="shared" si="65"/>
        <v>1</v>
      </c>
      <c r="Z198" s="46">
        <f t="shared" si="66"/>
        <v>1</v>
      </c>
      <c r="AA198" s="46">
        <f t="shared" si="67"/>
        <v>1</v>
      </c>
    </row>
    <row r="199" spans="1:27" ht="45.75" hidden="1" customHeight="1" x14ac:dyDescent="0.95">
      <c r="A199" s="3">
        <v>197</v>
      </c>
      <c r="B199" s="3" t="s">
        <v>567</v>
      </c>
      <c r="C199" s="3" t="s">
        <v>1345</v>
      </c>
      <c r="D199" s="6">
        <v>34888</v>
      </c>
      <c r="E199" s="2" t="s">
        <v>913</v>
      </c>
      <c r="F199" s="5" t="s">
        <v>568</v>
      </c>
      <c r="G199" s="12">
        <v>190528287</v>
      </c>
      <c r="H199" s="7" t="s">
        <v>1144</v>
      </c>
      <c r="I199" s="3"/>
      <c r="J199" s="41"/>
      <c r="K199" s="42">
        <f t="shared" si="51"/>
        <v>1</v>
      </c>
      <c r="L199" s="43" t="str">
        <f t="shared" si="52"/>
        <v>190528287</v>
      </c>
      <c r="M199" s="44" t="str">
        <f t="shared" si="53"/>
        <v>190528287</v>
      </c>
      <c r="N199" s="45">
        <f t="shared" si="54"/>
        <v>1</v>
      </c>
      <c r="O199" s="45">
        <f t="shared" si="55"/>
        <v>1</v>
      </c>
      <c r="P199" s="45">
        <f t="shared" si="56"/>
        <v>1</v>
      </c>
      <c r="Q199" s="46">
        <f t="shared" si="57"/>
        <v>1</v>
      </c>
      <c r="R199" s="47" t="str">
        <f t="shared" si="58"/>
        <v>096 294 4060</v>
      </c>
      <c r="S199" s="43" t="str">
        <f t="shared" si="59"/>
        <v>0962944060</v>
      </c>
      <c r="T199" s="45" t="e">
        <f t="shared" si="60"/>
        <v>#VALUE!</v>
      </c>
      <c r="U199" s="43" t="str">
        <f t="shared" si="61"/>
        <v>0962944060</v>
      </c>
      <c r="V199" s="48" t="str">
        <f t="shared" si="62"/>
        <v>0962944060</v>
      </c>
      <c r="W199" s="45">
        <f t="shared" si="63"/>
        <v>1</v>
      </c>
      <c r="X199" s="49">
        <f t="shared" si="64"/>
        <v>1</v>
      </c>
      <c r="Y199" s="45">
        <f t="shared" si="65"/>
        <v>1</v>
      </c>
      <c r="Z199" s="46">
        <f t="shared" si="66"/>
        <v>1</v>
      </c>
      <c r="AA199" s="46">
        <f t="shared" si="67"/>
        <v>1</v>
      </c>
    </row>
    <row r="200" spans="1:27" ht="45.75" hidden="1" customHeight="1" x14ac:dyDescent="0.95">
      <c r="A200" s="3">
        <v>198</v>
      </c>
      <c r="B200" s="3" t="s">
        <v>569</v>
      </c>
      <c r="C200" s="3" t="s">
        <v>1345</v>
      </c>
      <c r="D200" s="6">
        <v>33182</v>
      </c>
      <c r="E200" s="2" t="s">
        <v>913</v>
      </c>
      <c r="F200" s="5" t="s">
        <v>570</v>
      </c>
      <c r="G200" s="12">
        <v>190561062</v>
      </c>
      <c r="H200" s="7" t="s">
        <v>1145</v>
      </c>
      <c r="I200" s="3"/>
      <c r="J200" s="41"/>
      <c r="K200" s="42">
        <f t="shared" si="51"/>
        <v>1</v>
      </c>
      <c r="L200" s="43" t="str">
        <f t="shared" si="52"/>
        <v>190561062</v>
      </c>
      <c r="M200" s="44" t="str">
        <f t="shared" si="53"/>
        <v>190561062</v>
      </c>
      <c r="N200" s="45">
        <f t="shared" si="54"/>
        <v>1</v>
      </c>
      <c r="O200" s="45">
        <f t="shared" si="55"/>
        <v>1</v>
      </c>
      <c r="P200" s="45">
        <f t="shared" si="56"/>
        <v>1</v>
      </c>
      <c r="Q200" s="46">
        <f t="shared" si="57"/>
        <v>1</v>
      </c>
      <c r="R200" s="47" t="str">
        <f t="shared" si="58"/>
        <v>078 545 031</v>
      </c>
      <c r="S200" s="43" t="str">
        <f t="shared" si="59"/>
        <v>078545031</v>
      </c>
      <c r="T200" s="45" t="e">
        <f t="shared" si="60"/>
        <v>#VALUE!</v>
      </c>
      <c r="U200" s="43" t="str">
        <f t="shared" si="61"/>
        <v>078545031</v>
      </c>
      <c r="V200" s="48" t="str">
        <f t="shared" si="62"/>
        <v>078545031</v>
      </c>
      <c r="W200" s="45">
        <f t="shared" si="63"/>
        <v>1</v>
      </c>
      <c r="X200" s="49">
        <f t="shared" si="64"/>
        <v>1</v>
      </c>
      <c r="Y200" s="45">
        <f t="shared" si="65"/>
        <v>1</v>
      </c>
      <c r="Z200" s="46">
        <f t="shared" si="66"/>
        <v>1</v>
      </c>
      <c r="AA200" s="46">
        <f t="shared" si="67"/>
        <v>1</v>
      </c>
    </row>
    <row r="201" spans="1:27" ht="45.75" customHeight="1" x14ac:dyDescent="0.95">
      <c r="A201" s="3">
        <v>199</v>
      </c>
      <c r="B201" s="3" t="s">
        <v>571</v>
      </c>
      <c r="C201" s="3" t="s">
        <v>1345</v>
      </c>
      <c r="D201" s="6">
        <v>31929</v>
      </c>
      <c r="E201" s="2" t="s">
        <v>923</v>
      </c>
      <c r="F201" s="5" t="s">
        <v>572</v>
      </c>
      <c r="G201" s="12">
        <v>190540080</v>
      </c>
      <c r="H201" s="7" t="s">
        <v>1146</v>
      </c>
      <c r="I201" s="3"/>
      <c r="J201" s="41">
        <v>2</v>
      </c>
      <c r="K201" s="42">
        <f t="shared" si="51"/>
        <v>1</v>
      </c>
      <c r="L201" s="43" t="str">
        <f t="shared" si="52"/>
        <v>190540080</v>
      </c>
      <c r="M201" s="44" t="str">
        <f t="shared" si="53"/>
        <v>190540080</v>
      </c>
      <c r="N201" s="45">
        <f t="shared" si="54"/>
        <v>1</v>
      </c>
      <c r="O201" s="45">
        <f t="shared" si="55"/>
        <v>1</v>
      </c>
      <c r="P201" s="45">
        <f t="shared" si="56"/>
        <v>1</v>
      </c>
      <c r="Q201" s="46">
        <f t="shared" si="57"/>
        <v>1</v>
      </c>
      <c r="R201" s="47" t="str">
        <f t="shared" si="58"/>
        <v>096 616 6624</v>
      </c>
      <c r="S201" s="43" t="str">
        <f t="shared" si="59"/>
        <v>0966166624</v>
      </c>
      <c r="T201" s="45" t="e">
        <f t="shared" si="60"/>
        <v>#VALUE!</v>
      </c>
      <c r="U201" s="43" t="str">
        <f t="shared" si="61"/>
        <v>0966166624</v>
      </c>
      <c r="V201" s="48" t="str">
        <f t="shared" si="62"/>
        <v>0966166624</v>
      </c>
      <c r="W201" s="45">
        <f t="shared" si="63"/>
        <v>1</v>
      </c>
      <c r="X201" s="49">
        <f t="shared" si="64"/>
        <v>1</v>
      </c>
      <c r="Y201" s="45">
        <f t="shared" si="65"/>
        <v>1</v>
      </c>
      <c r="Z201" s="46">
        <f t="shared" si="66"/>
        <v>1</v>
      </c>
      <c r="AA201" s="46">
        <f t="shared" si="67"/>
        <v>2</v>
      </c>
    </row>
    <row r="202" spans="1:27" ht="45.75" hidden="1" customHeight="1" x14ac:dyDescent="0.95">
      <c r="A202" s="3">
        <v>200</v>
      </c>
      <c r="B202" s="3" t="s">
        <v>573</v>
      </c>
      <c r="C202" s="3" t="s">
        <v>1347</v>
      </c>
      <c r="D202" s="6">
        <v>36095</v>
      </c>
      <c r="E202" s="2" t="s">
        <v>917</v>
      </c>
      <c r="F202" s="5" t="s">
        <v>574</v>
      </c>
      <c r="G202" s="12">
        <v>190683655</v>
      </c>
      <c r="H202" s="7" t="s">
        <v>1147</v>
      </c>
      <c r="I202" s="3"/>
      <c r="J202" s="41"/>
      <c r="K202" s="42">
        <f t="shared" si="51"/>
        <v>1</v>
      </c>
      <c r="L202" s="43" t="str">
        <f t="shared" si="52"/>
        <v>190683655</v>
      </c>
      <c r="M202" s="44" t="str">
        <f t="shared" si="53"/>
        <v>190683655</v>
      </c>
      <c r="N202" s="45">
        <f t="shared" si="54"/>
        <v>1</v>
      </c>
      <c r="O202" s="45">
        <f t="shared" si="55"/>
        <v>1</v>
      </c>
      <c r="P202" s="45">
        <f t="shared" si="56"/>
        <v>1</v>
      </c>
      <c r="Q202" s="46">
        <f t="shared" si="57"/>
        <v>1</v>
      </c>
      <c r="R202" s="47" t="str">
        <f t="shared" si="58"/>
        <v>087 215 714</v>
      </c>
      <c r="S202" s="43" t="str">
        <f t="shared" si="59"/>
        <v>087215714</v>
      </c>
      <c r="T202" s="45" t="e">
        <f t="shared" si="60"/>
        <v>#VALUE!</v>
      </c>
      <c r="U202" s="43" t="str">
        <f t="shared" si="61"/>
        <v>087215714</v>
      </c>
      <c r="V202" s="48" t="str">
        <f t="shared" si="62"/>
        <v>087215714</v>
      </c>
      <c r="W202" s="45">
        <f t="shared" si="63"/>
        <v>1</v>
      </c>
      <c r="X202" s="49">
        <f t="shared" si="64"/>
        <v>1</v>
      </c>
      <c r="Y202" s="45">
        <f t="shared" si="65"/>
        <v>1</v>
      </c>
      <c r="Z202" s="46">
        <f t="shared" si="66"/>
        <v>1</v>
      </c>
      <c r="AA202" s="46">
        <f t="shared" si="67"/>
        <v>1</v>
      </c>
    </row>
    <row r="203" spans="1:27" ht="45.75" hidden="1" customHeight="1" x14ac:dyDescent="0.95">
      <c r="A203" s="3">
        <v>201</v>
      </c>
      <c r="B203" s="3" t="s">
        <v>575</v>
      </c>
      <c r="C203" s="3" t="s">
        <v>1347</v>
      </c>
      <c r="D203" s="6">
        <v>32906</v>
      </c>
      <c r="E203" s="2" t="s">
        <v>917</v>
      </c>
      <c r="F203" s="5" t="s">
        <v>576</v>
      </c>
      <c r="G203" s="12">
        <v>190616455</v>
      </c>
      <c r="H203" s="7" t="s">
        <v>1148</v>
      </c>
      <c r="I203" s="3"/>
      <c r="J203" s="41"/>
      <c r="K203" s="42">
        <f t="shared" si="51"/>
        <v>1</v>
      </c>
      <c r="L203" s="43" t="str">
        <f t="shared" si="52"/>
        <v>190616455</v>
      </c>
      <c r="M203" s="44" t="str">
        <f t="shared" si="53"/>
        <v>190616455</v>
      </c>
      <c r="N203" s="45">
        <f t="shared" si="54"/>
        <v>1</v>
      </c>
      <c r="O203" s="45">
        <f t="shared" si="55"/>
        <v>1</v>
      </c>
      <c r="P203" s="45">
        <f t="shared" si="56"/>
        <v>1</v>
      </c>
      <c r="Q203" s="46">
        <f t="shared" si="57"/>
        <v>1</v>
      </c>
      <c r="R203" s="47" t="str">
        <f t="shared" si="58"/>
        <v>096 212 4372</v>
      </c>
      <c r="S203" s="43" t="str">
        <f t="shared" si="59"/>
        <v>0962124372</v>
      </c>
      <c r="T203" s="45" t="e">
        <f t="shared" si="60"/>
        <v>#VALUE!</v>
      </c>
      <c r="U203" s="43" t="str">
        <f t="shared" si="61"/>
        <v>0962124372</v>
      </c>
      <c r="V203" s="48" t="str">
        <f t="shared" si="62"/>
        <v>0962124372</v>
      </c>
      <c r="W203" s="45">
        <f t="shared" si="63"/>
        <v>1</v>
      </c>
      <c r="X203" s="49">
        <f t="shared" si="64"/>
        <v>1</v>
      </c>
      <c r="Y203" s="45">
        <f t="shared" si="65"/>
        <v>1</v>
      </c>
      <c r="Z203" s="46">
        <f t="shared" si="66"/>
        <v>1</v>
      </c>
      <c r="AA203" s="46">
        <f t="shared" si="67"/>
        <v>1</v>
      </c>
    </row>
    <row r="204" spans="1:27" ht="45.75" hidden="1" customHeight="1" x14ac:dyDescent="0.95">
      <c r="A204" s="3">
        <v>202</v>
      </c>
      <c r="B204" s="3" t="s">
        <v>577</v>
      </c>
      <c r="C204" s="3" t="s">
        <v>1345</v>
      </c>
      <c r="D204" s="6">
        <v>32549</v>
      </c>
      <c r="E204" s="2" t="s">
        <v>919</v>
      </c>
      <c r="F204" s="5" t="s">
        <v>578</v>
      </c>
      <c r="G204" s="12" t="s">
        <v>1149</v>
      </c>
      <c r="H204" s="7" t="s">
        <v>1150</v>
      </c>
      <c r="I204" s="3"/>
      <c r="J204" s="41"/>
      <c r="K204" s="42">
        <f t="shared" si="51"/>
        <v>1</v>
      </c>
      <c r="L204" s="43" t="str">
        <f t="shared" si="52"/>
        <v>090343347</v>
      </c>
      <c r="M204" s="44" t="str">
        <f t="shared" si="53"/>
        <v>090343347</v>
      </c>
      <c r="N204" s="45">
        <f t="shared" si="54"/>
        <v>1</v>
      </c>
      <c r="O204" s="45">
        <f t="shared" si="55"/>
        <v>1</v>
      </c>
      <c r="P204" s="45">
        <f t="shared" si="56"/>
        <v>1</v>
      </c>
      <c r="Q204" s="46">
        <f t="shared" si="57"/>
        <v>1</v>
      </c>
      <c r="R204" s="47" t="str">
        <f t="shared" si="58"/>
        <v>096 607 1450</v>
      </c>
      <c r="S204" s="43" t="str">
        <f t="shared" si="59"/>
        <v>0966071450</v>
      </c>
      <c r="T204" s="45" t="e">
        <f t="shared" si="60"/>
        <v>#VALUE!</v>
      </c>
      <c r="U204" s="43" t="str">
        <f t="shared" si="61"/>
        <v>0966071450</v>
      </c>
      <c r="V204" s="48" t="str">
        <f t="shared" si="62"/>
        <v>0966071450</v>
      </c>
      <c r="W204" s="45">
        <f t="shared" si="63"/>
        <v>1</v>
      </c>
      <c r="X204" s="49">
        <f t="shared" si="64"/>
        <v>1</v>
      </c>
      <c r="Y204" s="45">
        <f t="shared" si="65"/>
        <v>1</v>
      </c>
      <c r="Z204" s="46">
        <f t="shared" si="66"/>
        <v>1</v>
      </c>
      <c r="AA204" s="46">
        <f t="shared" si="67"/>
        <v>1</v>
      </c>
    </row>
    <row r="205" spans="1:27" ht="45.75" customHeight="1" x14ac:dyDescent="0.95">
      <c r="A205" s="3">
        <v>203</v>
      </c>
      <c r="B205" s="3" t="s">
        <v>579</v>
      </c>
      <c r="C205" s="3" t="s">
        <v>1345</v>
      </c>
      <c r="D205" s="6">
        <v>36284</v>
      </c>
      <c r="E205" s="2" t="s">
        <v>925</v>
      </c>
      <c r="F205" s="5" t="s">
        <v>580</v>
      </c>
      <c r="G205" s="12">
        <v>0</v>
      </c>
      <c r="H205" s="7" t="s">
        <v>1151</v>
      </c>
      <c r="I205" s="3"/>
      <c r="J205" s="41"/>
      <c r="K205" s="42">
        <f t="shared" si="51"/>
        <v>1</v>
      </c>
      <c r="L205" s="43" t="str">
        <f t="shared" si="52"/>
        <v>0</v>
      </c>
      <c r="M205" s="44" t="str">
        <f t="shared" si="53"/>
        <v>0</v>
      </c>
      <c r="N205" s="45">
        <f t="shared" si="54"/>
        <v>2</v>
      </c>
      <c r="O205" s="45">
        <f t="shared" si="55"/>
        <v>1</v>
      </c>
      <c r="P205" s="45">
        <f t="shared" si="56"/>
        <v>2</v>
      </c>
      <c r="Q205" s="46">
        <f t="shared" si="57"/>
        <v>2</v>
      </c>
      <c r="R205" s="47" t="str">
        <f t="shared" si="58"/>
        <v>071 341 6191</v>
      </c>
      <c r="S205" s="43" t="str">
        <f t="shared" si="59"/>
        <v>0713416191</v>
      </c>
      <c r="T205" s="45" t="e">
        <f t="shared" si="60"/>
        <v>#VALUE!</v>
      </c>
      <c r="U205" s="43" t="str">
        <f t="shared" si="61"/>
        <v>0713416191</v>
      </c>
      <c r="V205" s="48" t="str">
        <f t="shared" si="62"/>
        <v>0713416191</v>
      </c>
      <c r="W205" s="45">
        <f t="shared" si="63"/>
        <v>1</v>
      </c>
      <c r="X205" s="49">
        <f t="shared" si="64"/>
        <v>1</v>
      </c>
      <c r="Y205" s="45">
        <f t="shared" si="65"/>
        <v>1</v>
      </c>
      <c r="Z205" s="46">
        <f t="shared" si="66"/>
        <v>1</v>
      </c>
      <c r="AA205" s="46">
        <f t="shared" si="67"/>
        <v>2</v>
      </c>
    </row>
    <row r="206" spans="1:27" ht="45.75" hidden="1" customHeight="1" x14ac:dyDescent="0.95">
      <c r="A206" s="3">
        <v>204</v>
      </c>
      <c r="B206" s="3" t="s">
        <v>581</v>
      </c>
      <c r="C206" s="3" t="s">
        <v>1345</v>
      </c>
      <c r="D206" s="6">
        <v>36045</v>
      </c>
      <c r="E206" s="2" t="s">
        <v>913</v>
      </c>
      <c r="F206" s="5" t="s">
        <v>582</v>
      </c>
      <c r="G206" s="12">
        <v>190590680</v>
      </c>
      <c r="H206" s="7" t="s">
        <v>1152</v>
      </c>
      <c r="I206" s="3"/>
      <c r="J206" s="41"/>
      <c r="K206" s="42">
        <f t="shared" si="51"/>
        <v>1</v>
      </c>
      <c r="L206" s="43" t="str">
        <f t="shared" si="52"/>
        <v>190590680</v>
      </c>
      <c r="M206" s="44" t="str">
        <f t="shared" si="53"/>
        <v>190590680</v>
      </c>
      <c r="N206" s="45">
        <f t="shared" si="54"/>
        <v>1</v>
      </c>
      <c r="O206" s="45">
        <f t="shared" si="55"/>
        <v>1</v>
      </c>
      <c r="P206" s="45">
        <f t="shared" si="56"/>
        <v>1</v>
      </c>
      <c r="Q206" s="46">
        <f t="shared" si="57"/>
        <v>1</v>
      </c>
      <c r="R206" s="47" t="str">
        <f t="shared" si="58"/>
        <v>096 689 1593</v>
      </c>
      <c r="S206" s="43" t="str">
        <f t="shared" si="59"/>
        <v>0966891593</v>
      </c>
      <c r="T206" s="45" t="e">
        <f t="shared" si="60"/>
        <v>#VALUE!</v>
      </c>
      <c r="U206" s="43" t="str">
        <f t="shared" si="61"/>
        <v>0966891593</v>
      </c>
      <c r="V206" s="48" t="str">
        <f t="shared" si="62"/>
        <v>0966891593</v>
      </c>
      <c r="W206" s="45">
        <f t="shared" si="63"/>
        <v>1</v>
      </c>
      <c r="X206" s="49">
        <f t="shared" si="64"/>
        <v>1</v>
      </c>
      <c r="Y206" s="45">
        <f t="shared" si="65"/>
        <v>1</v>
      </c>
      <c r="Z206" s="46">
        <f t="shared" si="66"/>
        <v>1</v>
      </c>
      <c r="AA206" s="46">
        <f t="shared" si="67"/>
        <v>1</v>
      </c>
    </row>
    <row r="207" spans="1:27" ht="45.75" hidden="1" customHeight="1" x14ac:dyDescent="0.95">
      <c r="A207" s="3">
        <v>205</v>
      </c>
      <c r="B207" s="3" t="s">
        <v>583</v>
      </c>
      <c r="C207" s="3" t="s">
        <v>1345</v>
      </c>
      <c r="D207" s="6">
        <v>35130</v>
      </c>
      <c r="E207" s="2" t="s">
        <v>911</v>
      </c>
      <c r="F207" s="5" t="s">
        <v>584</v>
      </c>
      <c r="G207" s="12">
        <v>160457225</v>
      </c>
      <c r="H207" s="7" t="s">
        <v>1153</v>
      </c>
      <c r="I207" s="3"/>
      <c r="J207" s="41"/>
      <c r="K207" s="42">
        <f t="shared" si="51"/>
        <v>1</v>
      </c>
      <c r="L207" s="43" t="str">
        <f t="shared" si="52"/>
        <v>160457225</v>
      </c>
      <c r="M207" s="44" t="str">
        <f t="shared" si="53"/>
        <v>160457225</v>
      </c>
      <c r="N207" s="45">
        <f t="shared" si="54"/>
        <v>1</v>
      </c>
      <c r="O207" s="45">
        <f t="shared" si="55"/>
        <v>1</v>
      </c>
      <c r="P207" s="45">
        <f t="shared" si="56"/>
        <v>1</v>
      </c>
      <c r="Q207" s="46">
        <f t="shared" si="57"/>
        <v>1</v>
      </c>
      <c r="R207" s="47" t="str">
        <f t="shared" si="58"/>
        <v>096 338 3836</v>
      </c>
      <c r="S207" s="43" t="str">
        <f t="shared" si="59"/>
        <v>0963383836</v>
      </c>
      <c r="T207" s="45" t="e">
        <f t="shared" si="60"/>
        <v>#VALUE!</v>
      </c>
      <c r="U207" s="43" t="str">
        <f t="shared" si="61"/>
        <v>0963383836</v>
      </c>
      <c r="V207" s="48" t="str">
        <f t="shared" si="62"/>
        <v>0963383836</v>
      </c>
      <c r="W207" s="45">
        <f t="shared" si="63"/>
        <v>1</v>
      </c>
      <c r="X207" s="49">
        <f t="shared" si="64"/>
        <v>1</v>
      </c>
      <c r="Y207" s="45">
        <f t="shared" si="65"/>
        <v>1</v>
      </c>
      <c r="Z207" s="46">
        <f t="shared" si="66"/>
        <v>1</v>
      </c>
      <c r="AA207" s="46">
        <f t="shared" si="67"/>
        <v>1</v>
      </c>
    </row>
    <row r="208" spans="1:27" ht="45.75" hidden="1" customHeight="1" x14ac:dyDescent="0.95">
      <c r="A208" s="3">
        <v>206</v>
      </c>
      <c r="B208" s="3" t="s">
        <v>585</v>
      </c>
      <c r="C208" s="3" t="s">
        <v>1345</v>
      </c>
      <c r="D208" s="6">
        <v>33456</v>
      </c>
      <c r="E208" s="2" t="s">
        <v>925</v>
      </c>
      <c r="F208" s="5" t="s">
        <v>586</v>
      </c>
      <c r="G208" s="12">
        <v>190708177</v>
      </c>
      <c r="H208" s="7" t="s">
        <v>1154</v>
      </c>
      <c r="I208" s="3"/>
      <c r="J208" s="41"/>
      <c r="K208" s="42">
        <f t="shared" si="51"/>
        <v>1</v>
      </c>
      <c r="L208" s="43" t="str">
        <f t="shared" si="52"/>
        <v>190708177</v>
      </c>
      <c r="M208" s="44" t="str">
        <f t="shared" si="53"/>
        <v>190708177</v>
      </c>
      <c r="N208" s="45">
        <f t="shared" si="54"/>
        <v>1</v>
      </c>
      <c r="O208" s="45">
        <f t="shared" si="55"/>
        <v>1</v>
      </c>
      <c r="P208" s="45">
        <f t="shared" si="56"/>
        <v>1</v>
      </c>
      <c r="Q208" s="46">
        <f t="shared" si="57"/>
        <v>1</v>
      </c>
      <c r="R208" s="47" t="str">
        <f t="shared" si="58"/>
        <v>096 639 4373</v>
      </c>
      <c r="S208" s="43" t="str">
        <f t="shared" si="59"/>
        <v>0966394373</v>
      </c>
      <c r="T208" s="45" t="e">
        <f t="shared" si="60"/>
        <v>#VALUE!</v>
      </c>
      <c r="U208" s="43" t="str">
        <f t="shared" si="61"/>
        <v>0966394373</v>
      </c>
      <c r="V208" s="48" t="str">
        <f t="shared" si="62"/>
        <v>0966394373</v>
      </c>
      <c r="W208" s="45">
        <f t="shared" si="63"/>
        <v>1</v>
      </c>
      <c r="X208" s="49">
        <f t="shared" si="64"/>
        <v>1</v>
      </c>
      <c r="Y208" s="45">
        <f t="shared" si="65"/>
        <v>1</v>
      </c>
      <c r="Z208" s="46">
        <f t="shared" si="66"/>
        <v>1</v>
      </c>
      <c r="AA208" s="46">
        <f t="shared" si="67"/>
        <v>1</v>
      </c>
    </row>
    <row r="209" spans="1:27" ht="45.75" hidden="1" customHeight="1" x14ac:dyDescent="0.95">
      <c r="A209" s="3">
        <v>207</v>
      </c>
      <c r="B209" s="3" t="s">
        <v>587</v>
      </c>
      <c r="C209" s="3" t="s">
        <v>1345</v>
      </c>
      <c r="D209" s="6">
        <v>35815</v>
      </c>
      <c r="E209" s="2" t="s">
        <v>929</v>
      </c>
      <c r="F209" s="5" t="s">
        <v>588</v>
      </c>
      <c r="G209" s="12">
        <v>190854585</v>
      </c>
      <c r="H209" s="7" t="s">
        <v>1155</v>
      </c>
      <c r="I209" s="3"/>
      <c r="J209" s="41"/>
      <c r="K209" s="42">
        <f t="shared" si="51"/>
        <v>1</v>
      </c>
      <c r="L209" s="43" t="str">
        <f t="shared" si="52"/>
        <v>190854585</v>
      </c>
      <c r="M209" s="44" t="str">
        <f t="shared" si="53"/>
        <v>190854585</v>
      </c>
      <c r="N209" s="45">
        <f t="shared" si="54"/>
        <v>1</v>
      </c>
      <c r="O209" s="45">
        <f t="shared" si="55"/>
        <v>1</v>
      </c>
      <c r="P209" s="45">
        <f t="shared" si="56"/>
        <v>1</v>
      </c>
      <c r="Q209" s="46">
        <f t="shared" si="57"/>
        <v>1</v>
      </c>
      <c r="R209" s="47" t="str">
        <f t="shared" si="58"/>
        <v>010 494 937</v>
      </c>
      <c r="S209" s="43" t="str">
        <f t="shared" si="59"/>
        <v>010494937</v>
      </c>
      <c r="T209" s="45" t="e">
        <f t="shared" si="60"/>
        <v>#VALUE!</v>
      </c>
      <c r="U209" s="43" t="str">
        <f t="shared" si="61"/>
        <v>010494937</v>
      </c>
      <c r="V209" s="48" t="str">
        <f t="shared" si="62"/>
        <v>010494937</v>
      </c>
      <c r="W209" s="45">
        <f t="shared" si="63"/>
        <v>1</v>
      </c>
      <c r="X209" s="49">
        <f t="shared" si="64"/>
        <v>1</v>
      </c>
      <c r="Y209" s="45">
        <f t="shared" si="65"/>
        <v>1</v>
      </c>
      <c r="Z209" s="46">
        <f t="shared" si="66"/>
        <v>1</v>
      </c>
      <c r="AA209" s="46">
        <f t="shared" si="67"/>
        <v>1</v>
      </c>
    </row>
    <row r="210" spans="1:27" ht="45.75" hidden="1" customHeight="1" x14ac:dyDescent="0.95">
      <c r="A210" s="3">
        <v>208</v>
      </c>
      <c r="B210" s="3" t="s">
        <v>589</v>
      </c>
      <c r="C210" s="3" t="s">
        <v>1345</v>
      </c>
      <c r="D210" s="6">
        <v>35875</v>
      </c>
      <c r="E210" s="2" t="s">
        <v>931</v>
      </c>
      <c r="F210" s="5" t="s">
        <v>590</v>
      </c>
      <c r="G210" s="12">
        <v>190702407</v>
      </c>
      <c r="H210" s="7" t="s">
        <v>1156</v>
      </c>
      <c r="I210" s="3"/>
      <c r="J210" s="41"/>
      <c r="K210" s="42">
        <f t="shared" si="51"/>
        <v>1</v>
      </c>
      <c r="L210" s="43" t="str">
        <f t="shared" si="52"/>
        <v>190702407</v>
      </c>
      <c r="M210" s="44" t="str">
        <f t="shared" si="53"/>
        <v>190702407</v>
      </c>
      <c r="N210" s="45">
        <f t="shared" si="54"/>
        <v>1</v>
      </c>
      <c r="O210" s="45">
        <f t="shared" si="55"/>
        <v>1</v>
      </c>
      <c r="P210" s="45">
        <f t="shared" si="56"/>
        <v>1</v>
      </c>
      <c r="Q210" s="46">
        <f t="shared" si="57"/>
        <v>1</v>
      </c>
      <c r="R210" s="47" t="str">
        <f t="shared" si="58"/>
        <v>076 206 5132</v>
      </c>
      <c r="S210" s="43" t="str">
        <f t="shared" si="59"/>
        <v>0762065132</v>
      </c>
      <c r="T210" s="45" t="e">
        <f t="shared" si="60"/>
        <v>#VALUE!</v>
      </c>
      <c r="U210" s="43" t="str">
        <f t="shared" si="61"/>
        <v>0762065132</v>
      </c>
      <c r="V210" s="48" t="str">
        <f t="shared" si="62"/>
        <v>0762065132</v>
      </c>
      <c r="W210" s="45">
        <f t="shared" si="63"/>
        <v>1</v>
      </c>
      <c r="X210" s="49">
        <f t="shared" si="64"/>
        <v>1</v>
      </c>
      <c r="Y210" s="45">
        <f t="shared" si="65"/>
        <v>1</v>
      </c>
      <c r="Z210" s="46">
        <f t="shared" si="66"/>
        <v>1</v>
      </c>
      <c r="AA210" s="46">
        <f t="shared" si="67"/>
        <v>1</v>
      </c>
    </row>
    <row r="211" spans="1:27" ht="45.75" hidden="1" customHeight="1" x14ac:dyDescent="0.95">
      <c r="A211" s="3">
        <v>209</v>
      </c>
      <c r="B211" s="3" t="s">
        <v>591</v>
      </c>
      <c r="C211" s="3" t="s">
        <v>1345</v>
      </c>
      <c r="D211" s="6">
        <v>35164</v>
      </c>
      <c r="E211" s="2" t="s">
        <v>932</v>
      </c>
      <c r="F211" s="5" t="s">
        <v>592</v>
      </c>
      <c r="G211" s="12">
        <v>190487005</v>
      </c>
      <c r="H211" s="7" t="s">
        <v>1157</v>
      </c>
      <c r="I211" s="3"/>
      <c r="J211" s="41"/>
      <c r="K211" s="42">
        <f t="shared" si="51"/>
        <v>1</v>
      </c>
      <c r="L211" s="43" t="str">
        <f t="shared" si="52"/>
        <v>190487005</v>
      </c>
      <c r="M211" s="44" t="str">
        <f t="shared" si="53"/>
        <v>190487005</v>
      </c>
      <c r="N211" s="45">
        <f t="shared" si="54"/>
        <v>1</v>
      </c>
      <c r="O211" s="45">
        <f t="shared" si="55"/>
        <v>1</v>
      </c>
      <c r="P211" s="45">
        <f t="shared" si="56"/>
        <v>1</v>
      </c>
      <c r="Q211" s="46">
        <f t="shared" si="57"/>
        <v>1</v>
      </c>
      <c r="R211" s="47" t="str">
        <f t="shared" si="58"/>
        <v>096 520 0408</v>
      </c>
      <c r="S211" s="43" t="str">
        <f t="shared" si="59"/>
        <v>0965200408</v>
      </c>
      <c r="T211" s="45" t="e">
        <f t="shared" si="60"/>
        <v>#VALUE!</v>
      </c>
      <c r="U211" s="43" t="str">
        <f t="shared" si="61"/>
        <v>0965200408</v>
      </c>
      <c r="V211" s="48" t="str">
        <f t="shared" si="62"/>
        <v>0965200408</v>
      </c>
      <c r="W211" s="45">
        <f t="shared" si="63"/>
        <v>1</v>
      </c>
      <c r="X211" s="49">
        <f t="shared" si="64"/>
        <v>1</v>
      </c>
      <c r="Y211" s="45">
        <f t="shared" si="65"/>
        <v>1</v>
      </c>
      <c r="Z211" s="46">
        <f t="shared" si="66"/>
        <v>1</v>
      </c>
      <c r="AA211" s="46">
        <f t="shared" si="67"/>
        <v>1</v>
      </c>
    </row>
    <row r="212" spans="1:27" ht="45.75" hidden="1" customHeight="1" x14ac:dyDescent="0.95">
      <c r="A212" s="3">
        <v>210</v>
      </c>
      <c r="B212" s="3" t="s">
        <v>593</v>
      </c>
      <c r="C212" s="3" t="s">
        <v>1345</v>
      </c>
      <c r="D212" s="6">
        <v>36108</v>
      </c>
      <c r="E212" s="2" t="s">
        <v>919</v>
      </c>
      <c r="F212" s="5" t="s">
        <v>594</v>
      </c>
      <c r="G212" s="12">
        <v>190630171</v>
      </c>
      <c r="H212" s="7" t="s">
        <v>1158</v>
      </c>
      <c r="I212" s="3"/>
      <c r="J212" s="41"/>
      <c r="K212" s="42">
        <f t="shared" si="51"/>
        <v>1</v>
      </c>
      <c r="L212" s="43" t="str">
        <f t="shared" si="52"/>
        <v>190630171</v>
      </c>
      <c r="M212" s="44" t="str">
        <f t="shared" si="53"/>
        <v>190630171</v>
      </c>
      <c r="N212" s="45">
        <f t="shared" si="54"/>
        <v>1</v>
      </c>
      <c r="O212" s="45">
        <f t="shared" si="55"/>
        <v>1</v>
      </c>
      <c r="P212" s="45">
        <f t="shared" si="56"/>
        <v>1</v>
      </c>
      <c r="Q212" s="46">
        <f t="shared" si="57"/>
        <v>1</v>
      </c>
      <c r="R212" s="47" t="str">
        <f t="shared" si="58"/>
        <v>096 470 5259</v>
      </c>
      <c r="S212" s="43" t="str">
        <f t="shared" si="59"/>
        <v>0964705259</v>
      </c>
      <c r="T212" s="45" t="e">
        <f t="shared" si="60"/>
        <v>#VALUE!</v>
      </c>
      <c r="U212" s="43" t="str">
        <f t="shared" si="61"/>
        <v>0964705259</v>
      </c>
      <c r="V212" s="48" t="str">
        <f t="shared" si="62"/>
        <v>0964705259</v>
      </c>
      <c r="W212" s="45">
        <f t="shared" si="63"/>
        <v>1</v>
      </c>
      <c r="X212" s="49">
        <f t="shared" si="64"/>
        <v>1</v>
      </c>
      <c r="Y212" s="45">
        <f t="shared" si="65"/>
        <v>1</v>
      </c>
      <c r="Z212" s="46">
        <f t="shared" si="66"/>
        <v>1</v>
      </c>
      <c r="AA212" s="46">
        <f t="shared" si="67"/>
        <v>1</v>
      </c>
    </row>
    <row r="213" spans="1:27" ht="45.75" hidden="1" customHeight="1" x14ac:dyDescent="0.95">
      <c r="A213" s="3">
        <v>211</v>
      </c>
      <c r="B213" s="3" t="s">
        <v>595</v>
      </c>
      <c r="C213" s="3" t="s">
        <v>1345</v>
      </c>
      <c r="D213" s="6" t="s">
        <v>596</v>
      </c>
      <c r="E213" s="2" t="s">
        <v>912</v>
      </c>
      <c r="F213" s="5" t="s">
        <v>597</v>
      </c>
      <c r="G213" s="12">
        <v>190567083</v>
      </c>
      <c r="H213" s="7" t="s">
        <v>1159</v>
      </c>
      <c r="I213" s="3"/>
      <c r="J213" s="41"/>
      <c r="K213" s="42">
        <f t="shared" si="51"/>
        <v>1</v>
      </c>
      <c r="L213" s="43" t="str">
        <f t="shared" si="52"/>
        <v>190567083</v>
      </c>
      <c r="M213" s="44" t="str">
        <f t="shared" si="53"/>
        <v>190567083</v>
      </c>
      <c r="N213" s="45">
        <f t="shared" si="54"/>
        <v>1</v>
      </c>
      <c r="O213" s="45">
        <f t="shared" si="55"/>
        <v>1</v>
      </c>
      <c r="P213" s="45">
        <f t="shared" si="56"/>
        <v>1</v>
      </c>
      <c r="Q213" s="46">
        <f t="shared" si="57"/>
        <v>1</v>
      </c>
      <c r="R213" s="47" t="str">
        <f t="shared" si="58"/>
        <v>096 612 1982</v>
      </c>
      <c r="S213" s="43" t="str">
        <f t="shared" si="59"/>
        <v>0966121982</v>
      </c>
      <c r="T213" s="45" t="e">
        <f t="shared" si="60"/>
        <v>#VALUE!</v>
      </c>
      <c r="U213" s="43" t="str">
        <f t="shared" si="61"/>
        <v>0966121982</v>
      </c>
      <c r="V213" s="48" t="str">
        <f t="shared" si="62"/>
        <v>0966121982</v>
      </c>
      <c r="W213" s="45">
        <f t="shared" si="63"/>
        <v>1</v>
      </c>
      <c r="X213" s="49">
        <f t="shared" si="64"/>
        <v>1</v>
      </c>
      <c r="Y213" s="45">
        <f t="shared" si="65"/>
        <v>1</v>
      </c>
      <c r="Z213" s="46">
        <f t="shared" si="66"/>
        <v>1</v>
      </c>
      <c r="AA213" s="46">
        <f t="shared" si="67"/>
        <v>1</v>
      </c>
    </row>
    <row r="214" spans="1:27" ht="45.75" hidden="1" customHeight="1" x14ac:dyDescent="0.95">
      <c r="A214" s="3">
        <v>212</v>
      </c>
      <c r="B214" s="3" t="s">
        <v>598</v>
      </c>
      <c r="C214" s="3" t="s">
        <v>1345</v>
      </c>
      <c r="D214" s="6">
        <v>36492</v>
      </c>
      <c r="E214" s="2" t="s">
        <v>912</v>
      </c>
      <c r="F214" s="5" t="s">
        <v>599</v>
      </c>
      <c r="G214" s="12">
        <v>190859028</v>
      </c>
      <c r="H214" s="7" t="s">
        <v>1160</v>
      </c>
      <c r="I214" s="3"/>
      <c r="J214" s="41"/>
      <c r="K214" s="42">
        <f t="shared" si="51"/>
        <v>1</v>
      </c>
      <c r="L214" s="43" t="str">
        <f t="shared" si="52"/>
        <v>190859028</v>
      </c>
      <c r="M214" s="44" t="str">
        <f t="shared" si="53"/>
        <v>190859028</v>
      </c>
      <c r="N214" s="45">
        <f t="shared" si="54"/>
        <v>1</v>
      </c>
      <c r="O214" s="45">
        <f t="shared" si="55"/>
        <v>1</v>
      </c>
      <c r="P214" s="45">
        <f t="shared" si="56"/>
        <v>1</v>
      </c>
      <c r="Q214" s="46">
        <f t="shared" si="57"/>
        <v>1</v>
      </c>
      <c r="R214" s="47" t="str">
        <f t="shared" si="58"/>
        <v>096 310 2027</v>
      </c>
      <c r="S214" s="43" t="str">
        <f t="shared" si="59"/>
        <v>0963102027</v>
      </c>
      <c r="T214" s="45" t="e">
        <f t="shared" si="60"/>
        <v>#VALUE!</v>
      </c>
      <c r="U214" s="43" t="str">
        <f t="shared" si="61"/>
        <v>0963102027</v>
      </c>
      <c r="V214" s="48" t="str">
        <f t="shared" si="62"/>
        <v>0963102027</v>
      </c>
      <c r="W214" s="45">
        <f t="shared" si="63"/>
        <v>1</v>
      </c>
      <c r="X214" s="49">
        <f t="shared" si="64"/>
        <v>1</v>
      </c>
      <c r="Y214" s="45">
        <f t="shared" si="65"/>
        <v>1</v>
      </c>
      <c r="Z214" s="46">
        <f t="shared" si="66"/>
        <v>1</v>
      </c>
      <c r="AA214" s="46">
        <f t="shared" si="67"/>
        <v>1</v>
      </c>
    </row>
    <row r="215" spans="1:27" ht="45.75" hidden="1" customHeight="1" x14ac:dyDescent="0.95">
      <c r="A215" s="3">
        <v>213</v>
      </c>
      <c r="B215" s="3" t="s">
        <v>600</v>
      </c>
      <c r="C215" s="3" t="s">
        <v>1345</v>
      </c>
      <c r="D215" s="6">
        <v>33857</v>
      </c>
      <c r="E215" s="2" t="s">
        <v>915</v>
      </c>
      <c r="F215" s="5" t="s">
        <v>601</v>
      </c>
      <c r="G215" s="12">
        <v>190601760</v>
      </c>
      <c r="H215" s="7" t="s">
        <v>1161</v>
      </c>
      <c r="I215" s="3"/>
      <c r="J215" s="41"/>
      <c r="K215" s="42">
        <f t="shared" si="51"/>
        <v>1</v>
      </c>
      <c r="L215" s="43" t="str">
        <f t="shared" si="52"/>
        <v>190601760</v>
      </c>
      <c r="M215" s="44" t="str">
        <f t="shared" si="53"/>
        <v>190601760</v>
      </c>
      <c r="N215" s="45">
        <f t="shared" si="54"/>
        <v>1</v>
      </c>
      <c r="O215" s="45">
        <f t="shared" si="55"/>
        <v>1</v>
      </c>
      <c r="P215" s="45">
        <f t="shared" si="56"/>
        <v>1</v>
      </c>
      <c r="Q215" s="46">
        <f t="shared" si="57"/>
        <v>1</v>
      </c>
      <c r="R215" s="47" t="str">
        <f t="shared" si="58"/>
        <v>088 409 9651</v>
      </c>
      <c r="S215" s="43" t="str">
        <f t="shared" si="59"/>
        <v>0884099651</v>
      </c>
      <c r="T215" s="45" t="e">
        <f t="shared" si="60"/>
        <v>#VALUE!</v>
      </c>
      <c r="U215" s="43" t="str">
        <f t="shared" si="61"/>
        <v>0884099651</v>
      </c>
      <c r="V215" s="48" t="str">
        <f t="shared" si="62"/>
        <v>0884099651</v>
      </c>
      <c r="W215" s="45">
        <f t="shared" si="63"/>
        <v>1</v>
      </c>
      <c r="X215" s="49">
        <f t="shared" si="64"/>
        <v>1</v>
      </c>
      <c r="Y215" s="45">
        <f t="shared" si="65"/>
        <v>1</v>
      </c>
      <c r="Z215" s="46">
        <f t="shared" si="66"/>
        <v>1</v>
      </c>
      <c r="AA215" s="46">
        <f t="shared" si="67"/>
        <v>1</v>
      </c>
    </row>
    <row r="216" spans="1:27" ht="45.75" customHeight="1" x14ac:dyDescent="0.95">
      <c r="A216" s="3">
        <v>214</v>
      </c>
      <c r="B216" s="3" t="s">
        <v>602</v>
      </c>
      <c r="C216" s="3" t="s">
        <v>1345</v>
      </c>
      <c r="D216" s="6">
        <v>33645</v>
      </c>
      <c r="E216" s="2" t="s">
        <v>925</v>
      </c>
      <c r="F216" s="5" t="s">
        <v>603</v>
      </c>
      <c r="G216" s="12">
        <v>0</v>
      </c>
      <c r="H216" s="7" t="s">
        <v>1162</v>
      </c>
      <c r="I216" s="3"/>
      <c r="J216" s="41"/>
      <c r="K216" s="42">
        <f t="shared" si="51"/>
        <v>1</v>
      </c>
      <c r="L216" s="43" t="str">
        <f t="shared" si="52"/>
        <v>0</v>
      </c>
      <c r="M216" s="44" t="str">
        <f t="shared" si="53"/>
        <v>0</v>
      </c>
      <c r="N216" s="45">
        <f t="shared" si="54"/>
        <v>2</v>
      </c>
      <c r="O216" s="45">
        <f t="shared" si="55"/>
        <v>1</v>
      </c>
      <c r="P216" s="45">
        <f t="shared" si="56"/>
        <v>2</v>
      </c>
      <c r="Q216" s="46">
        <f t="shared" si="57"/>
        <v>2</v>
      </c>
      <c r="R216" s="47" t="str">
        <f t="shared" si="58"/>
        <v>097 348 2624</v>
      </c>
      <c r="S216" s="43" t="str">
        <f t="shared" si="59"/>
        <v>0973482624</v>
      </c>
      <c r="T216" s="45" t="e">
        <f t="shared" si="60"/>
        <v>#VALUE!</v>
      </c>
      <c r="U216" s="43" t="str">
        <f t="shared" si="61"/>
        <v>0973482624</v>
      </c>
      <c r="V216" s="48" t="str">
        <f t="shared" si="62"/>
        <v>0973482624</v>
      </c>
      <c r="W216" s="45">
        <f t="shared" si="63"/>
        <v>1</v>
      </c>
      <c r="X216" s="49">
        <f t="shared" si="64"/>
        <v>1</v>
      </c>
      <c r="Y216" s="45">
        <f t="shared" si="65"/>
        <v>1</v>
      </c>
      <c r="Z216" s="46">
        <f t="shared" si="66"/>
        <v>1</v>
      </c>
      <c r="AA216" s="46">
        <f t="shared" si="67"/>
        <v>2</v>
      </c>
    </row>
    <row r="217" spans="1:27" ht="45.75" hidden="1" customHeight="1" x14ac:dyDescent="0.95">
      <c r="A217" s="3">
        <v>215</v>
      </c>
      <c r="B217" s="3" t="s">
        <v>604</v>
      </c>
      <c r="C217" s="3" t="s">
        <v>1345</v>
      </c>
      <c r="D217" s="6">
        <v>33636</v>
      </c>
      <c r="E217" s="2" t="s">
        <v>913</v>
      </c>
      <c r="F217" s="5" t="s">
        <v>605</v>
      </c>
      <c r="G217" s="12">
        <v>170938482</v>
      </c>
      <c r="H217" s="7" t="s">
        <v>1163</v>
      </c>
      <c r="I217" s="3"/>
      <c r="J217" s="41"/>
      <c r="K217" s="42">
        <f t="shared" si="51"/>
        <v>1</v>
      </c>
      <c r="L217" s="43" t="str">
        <f t="shared" si="52"/>
        <v>170938482</v>
      </c>
      <c r="M217" s="44" t="str">
        <f t="shared" si="53"/>
        <v>170938482</v>
      </c>
      <c r="N217" s="45">
        <f t="shared" si="54"/>
        <v>1</v>
      </c>
      <c r="O217" s="45">
        <f t="shared" si="55"/>
        <v>1</v>
      </c>
      <c r="P217" s="45">
        <f t="shared" si="56"/>
        <v>1</v>
      </c>
      <c r="Q217" s="46">
        <f t="shared" si="57"/>
        <v>1</v>
      </c>
      <c r="R217" s="47" t="str">
        <f t="shared" si="58"/>
        <v>096 742 4646</v>
      </c>
      <c r="S217" s="43" t="str">
        <f t="shared" si="59"/>
        <v>0967424646</v>
      </c>
      <c r="T217" s="45" t="e">
        <f t="shared" si="60"/>
        <v>#VALUE!</v>
      </c>
      <c r="U217" s="43" t="str">
        <f t="shared" si="61"/>
        <v>0967424646</v>
      </c>
      <c r="V217" s="48" t="str">
        <f t="shared" si="62"/>
        <v>0967424646</v>
      </c>
      <c r="W217" s="45">
        <f t="shared" si="63"/>
        <v>1</v>
      </c>
      <c r="X217" s="49">
        <f t="shared" si="64"/>
        <v>1</v>
      </c>
      <c r="Y217" s="45">
        <f t="shared" si="65"/>
        <v>1</v>
      </c>
      <c r="Z217" s="46">
        <f t="shared" si="66"/>
        <v>1</v>
      </c>
      <c r="AA217" s="46">
        <f t="shared" si="67"/>
        <v>1</v>
      </c>
    </row>
    <row r="218" spans="1:27" ht="45.75" hidden="1" customHeight="1" x14ac:dyDescent="0.95">
      <c r="A218" s="3">
        <v>216</v>
      </c>
      <c r="B218" s="3" t="s">
        <v>606</v>
      </c>
      <c r="C218" s="3" t="s">
        <v>1345</v>
      </c>
      <c r="D218" s="6">
        <v>36524</v>
      </c>
      <c r="E218" s="2" t="s">
        <v>913</v>
      </c>
      <c r="F218" s="5" t="s">
        <v>607</v>
      </c>
      <c r="G218" s="12">
        <v>190822766</v>
      </c>
      <c r="H218" s="7" t="s">
        <v>1164</v>
      </c>
      <c r="I218" s="3"/>
      <c r="J218" s="41"/>
      <c r="K218" s="42">
        <f t="shared" si="51"/>
        <v>1</v>
      </c>
      <c r="L218" s="43" t="str">
        <f t="shared" si="52"/>
        <v>190822766</v>
      </c>
      <c r="M218" s="44" t="str">
        <f t="shared" si="53"/>
        <v>190822766</v>
      </c>
      <c r="N218" s="45">
        <f t="shared" si="54"/>
        <v>1</v>
      </c>
      <c r="O218" s="45">
        <f t="shared" si="55"/>
        <v>1</v>
      </c>
      <c r="P218" s="45">
        <f t="shared" si="56"/>
        <v>1</v>
      </c>
      <c r="Q218" s="46">
        <f t="shared" si="57"/>
        <v>1</v>
      </c>
      <c r="R218" s="47" t="str">
        <f t="shared" si="58"/>
        <v>096 692 0928</v>
      </c>
      <c r="S218" s="43" t="str">
        <f t="shared" si="59"/>
        <v>0966920928</v>
      </c>
      <c r="T218" s="45" t="e">
        <f t="shared" si="60"/>
        <v>#VALUE!</v>
      </c>
      <c r="U218" s="43" t="str">
        <f t="shared" si="61"/>
        <v>0966920928</v>
      </c>
      <c r="V218" s="48" t="str">
        <f t="shared" si="62"/>
        <v>0966920928</v>
      </c>
      <c r="W218" s="45">
        <f t="shared" si="63"/>
        <v>1</v>
      </c>
      <c r="X218" s="49">
        <f t="shared" si="64"/>
        <v>1</v>
      </c>
      <c r="Y218" s="45">
        <f t="shared" si="65"/>
        <v>1</v>
      </c>
      <c r="Z218" s="46">
        <f t="shared" si="66"/>
        <v>1</v>
      </c>
      <c r="AA218" s="46">
        <f t="shared" si="67"/>
        <v>1</v>
      </c>
    </row>
    <row r="219" spans="1:27" ht="45.75" hidden="1" customHeight="1" x14ac:dyDescent="0.95">
      <c r="A219" s="3">
        <v>217</v>
      </c>
      <c r="B219" s="3" t="s">
        <v>608</v>
      </c>
      <c r="C219" s="3" t="s">
        <v>1345</v>
      </c>
      <c r="D219" s="6">
        <v>31472</v>
      </c>
      <c r="E219" s="2" t="s">
        <v>912</v>
      </c>
      <c r="F219" s="5" t="s">
        <v>609</v>
      </c>
      <c r="G219" s="12">
        <v>190528787</v>
      </c>
      <c r="H219" s="7" t="s">
        <v>1165</v>
      </c>
      <c r="I219" s="3"/>
      <c r="J219" s="41"/>
      <c r="K219" s="42">
        <f t="shared" si="51"/>
        <v>1</v>
      </c>
      <c r="L219" s="43" t="str">
        <f t="shared" si="52"/>
        <v>190528787</v>
      </c>
      <c r="M219" s="44" t="str">
        <f t="shared" si="53"/>
        <v>190528787</v>
      </c>
      <c r="N219" s="45">
        <f t="shared" si="54"/>
        <v>1</v>
      </c>
      <c r="O219" s="45">
        <f t="shared" si="55"/>
        <v>1</v>
      </c>
      <c r="P219" s="45">
        <f t="shared" si="56"/>
        <v>1</v>
      </c>
      <c r="Q219" s="46">
        <f t="shared" si="57"/>
        <v>1</v>
      </c>
      <c r="R219" s="47" t="str">
        <f t="shared" si="58"/>
        <v>097 787 3158</v>
      </c>
      <c r="S219" s="43" t="str">
        <f t="shared" si="59"/>
        <v>0977873158</v>
      </c>
      <c r="T219" s="45" t="e">
        <f t="shared" si="60"/>
        <v>#VALUE!</v>
      </c>
      <c r="U219" s="43" t="str">
        <f t="shared" si="61"/>
        <v>0977873158</v>
      </c>
      <c r="V219" s="48" t="str">
        <f t="shared" si="62"/>
        <v>0977873158</v>
      </c>
      <c r="W219" s="45">
        <f t="shared" si="63"/>
        <v>1</v>
      </c>
      <c r="X219" s="49">
        <f t="shared" si="64"/>
        <v>1</v>
      </c>
      <c r="Y219" s="45">
        <f t="shared" si="65"/>
        <v>1</v>
      </c>
      <c r="Z219" s="46">
        <f t="shared" si="66"/>
        <v>1</v>
      </c>
      <c r="AA219" s="46">
        <f t="shared" si="67"/>
        <v>1</v>
      </c>
    </row>
    <row r="220" spans="1:27" ht="45.75" hidden="1" customHeight="1" x14ac:dyDescent="0.95">
      <c r="A220" s="3">
        <v>218</v>
      </c>
      <c r="B220" s="3" t="s">
        <v>610</v>
      </c>
      <c r="C220" s="3" t="s">
        <v>1347</v>
      </c>
      <c r="D220" s="6">
        <v>35683</v>
      </c>
      <c r="E220" s="2" t="s">
        <v>928</v>
      </c>
      <c r="F220" s="5" t="s">
        <v>611</v>
      </c>
      <c r="G220" s="12">
        <v>190669781</v>
      </c>
      <c r="H220" s="7" t="s">
        <v>1166</v>
      </c>
      <c r="I220" s="3"/>
      <c r="J220" s="41"/>
      <c r="K220" s="42">
        <f t="shared" si="51"/>
        <v>1</v>
      </c>
      <c r="L220" s="43" t="str">
        <f t="shared" si="52"/>
        <v>190669781</v>
      </c>
      <c r="M220" s="44" t="str">
        <f t="shared" si="53"/>
        <v>190669781</v>
      </c>
      <c r="N220" s="45">
        <f t="shared" si="54"/>
        <v>1</v>
      </c>
      <c r="O220" s="45">
        <f t="shared" si="55"/>
        <v>1</v>
      </c>
      <c r="P220" s="45">
        <f t="shared" si="56"/>
        <v>1</v>
      </c>
      <c r="Q220" s="46">
        <f t="shared" si="57"/>
        <v>1</v>
      </c>
      <c r="R220" s="47" t="str">
        <f t="shared" si="58"/>
        <v>015 489 947</v>
      </c>
      <c r="S220" s="43" t="str">
        <f t="shared" si="59"/>
        <v>015489947</v>
      </c>
      <c r="T220" s="45" t="e">
        <f t="shared" si="60"/>
        <v>#VALUE!</v>
      </c>
      <c r="U220" s="43" t="str">
        <f t="shared" si="61"/>
        <v>015489947</v>
      </c>
      <c r="V220" s="48" t="str">
        <f t="shared" si="62"/>
        <v>015489947</v>
      </c>
      <c r="W220" s="45">
        <f t="shared" si="63"/>
        <v>1</v>
      </c>
      <c r="X220" s="49">
        <f t="shared" si="64"/>
        <v>1</v>
      </c>
      <c r="Y220" s="45">
        <f t="shared" si="65"/>
        <v>1</v>
      </c>
      <c r="Z220" s="46">
        <f t="shared" si="66"/>
        <v>1</v>
      </c>
      <c r="AA220" s="46">
        <f t="shared" si="67"/>
        <v>1</v>
      </c>
    </row>
    <row r="221" spans="1:27" ht="45.75" hidden="1" customHeight="1" x14ac:dyDescent="0.95">
      <c r="A221" s="3">
        <v>219</v>
      </c>
      <c r="B221" s="3" t="s">
        <v>612</v>
      </c>
      <c r="C221" s="3" t="s">
        <v>1347</v>
      </c>
      <c r="D221" s="6">
        <v>35287</v>
      </c>
      <c r="E221" s="2" t="s">
        <v>928</v>
      </c>
      <c r="F221" s="5" t="s">
        <v>613</v>
      </c>
      <c r="G221" s="12">
        <v>190737985</v>
      </c>
      <c r="H221" s="7" t="s">
        <v>1167</v>
      </c>
      <c r="I221" s="3"/>
      <c r="J221" s="41"/>
      <c r="K221" s="42">
        <f t="shared" si="51"/>
        <v>1</v>
      </c>
      <c r="L221" s="43" t="str">
        <f t="shared" si="52"/>
        <v>190737985</v>
      </c>
      <c r="M221" s="44" t="str">
        <f t="shared" si="53"/>
        <v>190737985</v>
      </c>
      <c r="N221" s="45">
        <f t="shared" si="54"/>
        <v>1</v>
      </c>
      <c r="O221" s="45">
        <f t="shared" si="55"/>
        <v>1</v>
      </c>
      <c r="P221" s="45">
        <f t="shared" si="56"/>
        <v>1</v>
      </c>
      <c r="Q221" s="46">
        <f t="shared" si="57"/>
        <v>1</v>
      </c>
      <c r="R221" s="47" t="str">
        <f t="shared" si="58"/>
        <v>016 308 722</v>
      </c>
      <c r="S221" s="43" t="str">
        <f t="shared" si="59"/>
        <v>016308722</v>
      </c>
      <c r="T221" s="45" t="e">
        <f t="shared" si="60"/>
        <v>#VALUE!</v>
      </c>
      <c r="U221" s="43" t="str">
        <f t="shared" si="61"/>
        <v>016308722</v>
      </c>
      <c r="V221" s="48" t="str">
        <f t="shared" si="62"/>
        <v>016308722</v>
      </c>
      <c r="W221" s="45">
        <f t="shared" si="63"/>
        <v>1</v>
      </c>
      <c r="X221" s="49">
        <f t="shared" si="64"/>
        <v>1</v>
      </c>
      <c r="Y221" s="45">
        <f t="shared" si="65"/>
        <v>1</v>
      </c>
      <c r="Z221" s="46">
        <f t="shared" si="66"/>
        <v>1</v>
      </c>
      <c r="AA221" s="46">
        <f t="shared" si="67"/>
        <v>1</v>
      </c>
    </row>
    <row r="222" spans="1:27" ht="45.75" hidden="1" customHeight="1" x14ac:dyDescent="0.95">
      <c r="A222" s="3">
        <v>220</v>
      </c>
      <c r="B222" s="3" t="s">
        <v>614</v>
      </c>
      <c r="C222" s="3" t="s">
        <v>1347</v>
      </c>
      <c r="D222" s="6">
        <v>36111</v>
      </c>
      <c r="E222" s="2" t="s">
        <v>926</v>
      </c>
      <c r="F222" s="5" t="s">
        <v>615</v>
      </c>
      <c r="G222" s="12">
        <v>190683845</v>
      </c>
      <c r="H222" s="7" t="s">
        <v>1168</v>
      </c>
      <c r="I222" s="3"/>
      <c r="J222" s="41"/>
      <c r="K222" s="42">
        <f t="shared" si="51"/>
        <v>1</v>
      </c>
      <c r="L222" s="43" t="str">
        <f t="shared" si="52"/>
        <v>190683845</v>
      </c>
      <c r="M222" s="44" t="str">
        <f t="shared" si="53"/>
        <v>190683845</v>
      </c>
      <c r="N222" s="45">
        <f t="shared" si="54"/>
        <v>1</v>
      </c>
      <c r="O222" s="45">
        <f t="shared" si="55"/>
        <v>1</v>
      </c>
      <c r="P222" s="45">
        <f t="shared" si="56"/>
        <v>1</v>
      </c>
      <c r="Q222" s="46">
        <f t="shared" si="57"/>
        <v>1</v>
      </c>
      <c r="R222" s="47" t="str">
        <f t="shared" si="58"/>
        <v>086 245 042</v>
      </c>
      <c r="S222" s="43" t="str">
        <f t="shared" si="59"/>
        <v>086245042</v>
      </c>
      <c r="T222" s="45" t="e">
        <f t="shared" si="60"/>
        <v>#VALUE!</v>
      </c>
      <c r="U222" s="43" t="str">
        <f t="shared" si="61"/>
        <v>086245042</v>
      </c>
      <c r="V222" s="48" t="str">
        <f t="shared" si="62"/>
        <v>086245042</v>
      </c>
      <c r="W222" s="45">
        <f t="shared" si="63"/>
        <v>1</v>
      </c>
      <c r="X222" s="49">
        <f t="shared" si="64"/>
        <v>1</v>
      </c>
      <c r="Y222" s="45">
        <f t="shared" si="65"/>
        <v>1</v>
      </c>
      <c r="Z222" s="46">
        <f t="shared" si="66"/>
        <v>1</v>
      </c>
      <c r="AA222" s="46">
        <f t="shared" si="67"/>
        <v>1</v>
      </c>
    </row>
    <row r="223" spans="1:27" ht="45.75" hidden="1" customHeight="1" x14ac:dyDescent="0.95">
      <c r="A223" s="3">
        <v>221</v>
      </c>
      <c r="B223" s="3" t="s">
        <v>616</v>
      </c>
      <c r="C223" s="3" t="s">
        <v>1347</v>
      </c>
      <c r="D223" s="6">
        <v>35797</v>
      </c>
      <c r="E223" s="2" t="s">
        <v>928</v>
      </c>
      <c r="F223" s="5" t="s">
        <v>617</v>
      </c>
      <c r="G223" s="12">
        <v>190848819</v>
      </c>
      <c r="H223" s="7" t="s">
        <v>1169</v>
      </c>
      <c r="I223" s="3"/>
      <c r="J223" s="41"/>
      <c r="K223" s="42">
        <f t="shared" si="51"/>
        <v>1</v>
      </c>
      <c r="L223" s="43" t="str">
        <f t="shared" si="52"/>
        <v>190848819</v>
      </c>
      <c r="M223" s="44" t="str">
        <f t="shared" si="53"/>
        <v>190848819</v>
      </c>
      <c r="N223" s="45">
        <f t="shared" si="54"/>
        <v>1</v>
      </c>
      <c r="O223" s="45">
        <f t="shared" si="55"/>
        <v>1</v>
      </c>
      <c r="P223" s="45">
        <f t="shared" si="56"/>
        <v>1</v>
      </c>
      <c r="Q223" s="46">
        <f t="shared" si="57"/>
        <v>1</v>
      </c>
      <c r="R223" s="47" t="str">
        <f t="shared" si="58"/>
        <v>096 444 0464</v>
      </c>
      <c r="S223" s="43" t="str">
        <f t="shared" si="59"/>
        <v>0964440464</v>
      </c>
      <c r="T223" s="45" t="e">
        <f t="shared" si="60"/>
        <v>#VALUE!</v>
      </c>
      <c r="U223" s="43" t="str">
        <f t="shared" si="61"/>
        <v>0964440464</v>
      </c>
      <c r="V223" s="48" t="str">
        <f t="shared" si="62"/>
        <v>0964440464</v>
      </c>
      <c r="W223" s="45">
        <f t="shared" si="63"/>
        <v>1</v>
      </c>
      <c r="X223" s="49">
        <f t="shared" si="64"/>
        <v>1</v>
      </c>
      <c r="Y223" s="45">
        <f t="shared" si="65"/>
        <v>1</v>
      </c>
      <c r="Z223" s="46">
        <f t="shared" si="66"/>
        <v>1</v>
      </c>
      <c r="AA223" s="46">
        <f t="shared" si="67"/>
        <v>1</v>
      </c>
    </row>
    <row r="224" spans="1:27" ht="45.75" hidden="1" customHeight="1" x14ac:dyDescent="0.95">
      <c r="A224" s="3">
        <v>222</v>
      </c>
      <c r="B224" s="3" t="s">
        <v>618</v>
      </c>
      <c r="C224" s="3" t="s">
        <v>1347</v>
      </c>
      <c r="D224" s="6">
        <v>35995</v>
      </c>
      <c r="E224" s="2" t="s">
        <v>928</v>
      </c>
      <c r="F224" s="5" t="s">
        <v>619</v>
      </c>
      <c r="G224" s="12">
        <v>190832731</v>
      </c>
      <c r="H224" s="7" t="s">
        <v>1170</v>
      </c>
      <c r="I224" s="3"/>
      <c r="J224" s="41"/>
      <c r="K224" s="42">
        <f t="shared" si="51"/>
        <v>1</v>
      </c>
      <c r="L224" s="43" t="str">
        <f t="shared" si="52"/>
        <v>190832731</v>
      </c>
      <c r="M224" s="44" t="str">
        <f t="shared" si="53"/>
        <v>190832731</v>
      </c>
      <c r="N224" s="45">
        <f t="shared" si="54"/>
        <v>1</v>
      </c>
      <c r="O224" s="45">
        <f t="shared" si="55"/>
        <v>1</v>
      </c>
      <c r="P224" s="45">
        <f t="shared" si="56"/>
        <v>1</v>
      </c>
      <c r="Q224" s="46">
        <f t="shared" si="57"/>
        <v>1</v>
      </c>
      <c r="R224" s="47" t="str">
        <f t="shared" si="58"/>
        <v>096 627 4568</v>
      </c>
      <c r="S224" s="43" t="str">
        <f t="shared" si="59"/>
        <v>0966274568</v>
      </c>
      <c r="T224" s="45" t="e">
        <f t="shared" si="60"/>
        <v>#VALUE!</v>
      </c>
      <c r="U224" s="43" t="str">
        <f t="shared" si="61"/>
        <v>0966274568</v>
      </c>
      <c r="V224" s="48" t="str">
        <f t="shared" si="62"/>
        <v>0966274568</v>
      </c>
      <c r="W224" s="45">
        <f t="shared" si="63"/>
        <v>1</v>
      </c>
      <c r="X224" s="49">
        <f t="shared" si="64"/>
        <v>1</v>
      </c>
      <c r="Y224" s="45">
        <f t="shared" si="65"/>
        <v>1</v>
      </c>
      <c r="Z224" s="46">
        <f t="shared" si="66"/>
        <v>1</v>
      </c>
      <c r="AA224" s="46">
        <f t="shared" si="67"/>
        <v>1</v>
      </c>
    </row>
    <row r="225" spans="1:27" ht="45.75" hidden="1" customHeight="1" x14ac:dyDescent="0.95">
      <c r="A225" s="3">
        <v>223</v>
      </c>
      <c r="B225" s="3" t="s">
        <v>620</v>
      </c>
      <c r="C225" s="3" t="s">
        <v>1347</v>
      </c>
      <c r="D225" s="6">
        <v>35838</v>
      </c>
      <c r="E225" s="2" t="s">
        <v>928</v>
      </c>
      <c r="F225" s="5" t="s">
        <v>621</v>
      </c>
      <c r="G225" s="12">
        <v>190667801</v>
      </c>
      <c r="H225" s="7" t="s">
        <v>1171</v>
      </c>
      <c r="I225" s="3"/>
      <c r="J225" s="41"/>
      <c r="K225" s="42">
        <f t="shared" si="51"/>
        <v>1</v>
      </c>
      <c r="L225" s="43" t="str">
        <f t="shared" si="52"/>
        <v>190667801</v>
      </c>
      <c r="M225" s="44" t="str">
        <f t="shared" si="53"/>
        <v>190667801</v>
      </c>
      <c r="N225" s="45">
        <f t="shared" si="54"/>
        <v>1</v>
      </c>
      <c r="O225" s="45">
        <f t="shared" si="55"/>
        <v>1</v>
      </c>
      <c r="P225" s="45">
        <f t="shared" si="56"/>
        <v>1</v>
      </c>
      <c r="Q225" s="46">
        <f t="shared" si="57"/>
        <v>1</v>
      </c>
      <c r="R225" s="47" t="str">
        <f t="shared" si="58"/>
        <v>097 986 0178</v>
      </c>
      <c r="S225" s="43" t="str">
        <f t="shared" si="59"/>
        <v>0979860178</v>
      </c>
      <c r="T225" s="45" t="e">
        <f t="shared" si="60"/>
        <v>#VALUE!</v>
      </c>
      <c r="U225" s="43" t="str">
        <f t="shared" si="61"/>
        <v>0979860178</v>
      </c>
      <c r="V225" s="48" t="str">
        <f t="shared" si="62"/>
        <v>0979860178</v>
      </c>
      <c r="W225" s="45">
        <f t="shared" si="63"/>
        <v>1</v>
      </c>
      <c r="X225" s="49">
        <f t="shared" si="64"/>
        <v>1</v>
      </c>
      <c r="Y225" s="45">
        <f t="shared" si="65"/>
        <v>1</v>
      </c>
      <c r="Z225" s="46">
        <f t="shared" si="66"/>
        <v>1</v>
      </c>
      <c r="AA225" s="46">
        <f t="shared" si="67"/>
        <v>1</v>
      </c>
    </row>
    <row r="226" spans="1:27" ht="45.75" hidden="1" customHeight="1" x14ac:dyDescent="0.95">
      <c r="A226" s="3">
        <v>224</v>
      </c>
      <c r="B226" s="3" t="s">
        <v>622</v>
      </c>
      <c r="C226" s="3" t="s">
        <v>1347</v>
      </c>
      <c r="D226" s="6">
        <v>34918</v>
      </c>
      <c r="E226" s="2" t="s">
        <v>928</v>
      </c>
      <c r="F226" s="5" t="s">
        <v>623</v>
      </c>
      <c r="G226" s="12">
        <v>190511425</v>
      </c>
      <c r="H226" s="7" t="s">
        <v>1172</v>
      </c>
      <c r="I226" s="3"/>
      <c r="J226" s="41"/>
      <c r="K226" s="42">
        <f t="shared" si="51"/>
        <v>1</v>
      </c>
      <c r="L226" s="43" t="str">
        <f t="shared" si="52"/>
        <v>190511425</v>
      </c>
      <c r="M226" s="44" t="str">
        <f t="shared" si="53"/>
        <v>190511425</v>
      </c>
      <c r="N226" s="45">
        <f t="shared" si="54"/>
        <v>1</v>
      </c>
      <c r="O226" s="45">
        <f t="shared" si="55"/>
        <v>1</v>
      </c>
      <c r="P226" s="45">
        <f t="shared" si="56"/>
        <v>1</v>
      </c>
      <c r="Q226" s="46">
        <f t="shared" si="57"/>
        <v>1</v>
      </c>
      <c r="R226" s="47" t="str">
        <f t="shared" si="58"/>
        <v>086 879 933</v>
      </c>
      <c r="S226" s="43" t="str">
        <f t="shared" si="59"/>
        <v>086879933</v>
      </c>
      <c r="T226" s="45" t="e">
        <f t="shared" si="60"/>
        <v>#VALUE!</v>
      </c>
      <c r="U226" s="43" t="str">
        <f t="shared" si="61"/>
        <v>086879933</v>
      </c>
      <c r="V226" s="48" t="str">
        <f t="shared" si="62"/>
        <v>086879933</v>
      </c>
      <c r="W226" s="45">
        <f t="shared" si="63"/>
        <v>1</v>
      </c>
      <c r="X226" s="49">
        <f t="shared" si="64"/>
        <v>1</v>
      </c>
      <c r="Y226" s="45">
        <f t="shared" si="65"/>
        <v>1</v>
      </c>
      <c r="Z226" s="46">
        <f t="shared" si="66"/>
        <v>1</v>
      </c>
      <c r="AA226" s="46">
        <f t="shared" si="67"/>
        <v>1</v>
      </c>
    </row>
    <row r="227" spans="1:27" ht="45.75" hidden="1" customHeight="1" x14ac:dyDescent="0.95">
      <c r="A227" s="3">
        <v>225</v>
      </c>
      <c r="B227" s="3" t="s">
        <v>624</v>
      </c>
      <c r="C227" s="3" t="s">
        <v>1345</v>
      </c>
      <c r="D227" s="6">
        <v>35951</v>
      </c>
      <c r="E227" s="2" t="s">
        <v>913</v>
      </c>
      <c r="F227" s="5" t="s">
        <v>625</v>
      </c>
      <c r="G227" s="12">
        <v>190720350</v>
      </c>
      <c r="H227" s="7" t="s">
        <v>1173</v>
      </c>
      <c r="I227" s="3"/>
      <c r="J227" s="41"/>
      <c r="K227" s="42">
        <f t="shared" si="51"/>
        <v>1</v>
      </c>
      <c r="L227" s="43" t="str">
        <f t="shared" si="52"/>
        <v>190720350</v>
      </c>
      <c r="M227" s="44" t="str">
        <f t="shared" si="53"/>
        <v>190720350</v>
      </c>
      <c r="N227" s="45">
        <f t="shared" si="54"/>
        <v>1</v>
      </c>
      <c r="O227" s="45">
        <f t="shared" si="55"/>
        <v>1</v>
      </c>
      <c r="P227" s="45">
        <f t="shared" si="56"/>
        <v>1</v>
      </c>
      <c r="Q227" s="46">
        <f t="shared" si="57"/>
        <v>1</v>
      </c>
      <c r="R227" s="47" t="str">
        <f t="shared" si="58"/>
        <v>096 571 9066</v>
      </c>
      <c r="S227" s="43" t="str">
        <f t="shared" si="59"/>
        <v>0965719066</v>
      </c>
      <c r="T227" s="45" t="e">
        <f t="shared" si="60"/>
        <v>#VALUE!</v>
      </c>
      <c r="U227" s="43" t="str">
        <f t="shared" si="61"/>
        <v>0965719066</v>
      </c>
      <c r="V227" s="48" t="str">
        <f t="shared" si="62"/>
        <v>0965719066</v>
      </c>
      <c r="W227" s="45">
        <f t="shared" si="63"/>
        <v>1</v>
      </c>
      <c r="X227" s="49">
        <f t="shared" si="64"/>
        <v>1</v>
      </c>
      <c r="Y227" s="45">
        <f t="shared" si="65"/>
        <v>1</v>
      </c>
      <c r="Z227" s="46">
        <f t="shared" si="66"/>
        <v>1</v>
      </c>
      <c r="AA227" s="46">
        <f t="shared" si="67"/>
        <v>1</v>
      </c>
    </row>
    <row r="228" spans="1:27" ht="45.75" hidden="1" customHeight="1" x14ac:dyDescent="0.95">
      <c r="A228" s="3">
        <v>226</v>
      </c>
      <c r="B228" s="3" t="s">
        <v>626</v>
      </c>
      <c r="C228" s="3" t="s">
        <v>1345</v>
      </c>
      <c r="D228" s="6">
        <v>36505</v>
      </c>
      <c r="E228" s="2" t="s">
        <v>913</v>
      </c>
      <c r="F228" s="5" t="s">
        <v>627</v>
      </c>
      <c r="G228" s="12">
        <v>190849665</v>
      </c>
      <c r="H228" s="7" t="s">
        <v>1174</v>
      </c>
      <c r="I228" s="3"/>
      <c r="J228" s="41"/>
      <c r="K228" s="42">
        <f t="shared" si="51"/>
        <v>1</v>
      </c>
      <c r="L228" s="43" t="str">
        <f t="shared" si="52"/>
        <v>190849665</v>
      </c>
      <c r="M228" s="44" t="str">
        <f t="shared" si="53"/>
        <v>190849665</v>
      </c>
      <c r="N228" s="45">
        <f t="shared" si="54"/>
        <v>1</v>
      </c>
      <c r="O228" s="45">
        <f t="shared" si="55"/>
        <v>1</v>
      </c>
      <c r="P228" s="45">
        <f t="shared" si="56"/>
        <v>1</v>
      </c>
      <c r="Q228" s="46">
        <f t="shared" si="57"/>
        <v>1</v>
      </c>
      <c r="R228" s="47" t="str">
        <f t="shared" si="58"/>
        <v>096 837 8331</v>
      </c>
      <c r="S228" s="43" t="str">
        <f t="shared" si="59"/>
        <v>0968378331</v>
      </c>
      <c r="T228" s="45" t="e">
        <f t="shared" si="60"/>
        <v>#VALUE!</v>
      </c>
      <c r="U228" s="43" t="str">
        <f t="shared" si="61"/>
        <v>0968378331</v>
      </c>
      <c r="V228" s="48" t="str">
        <f t="shared" si="62"/>
        <v>0968378331</v>
      </c>
      <c r="W228" s="45">
        <f t="shared" si="63"/>
        <v>1</v>
      </c>
      <c r="X228" s="49">
        <f t="shared" si="64"/>
        <v>1</v>
      </c>
      <c r="Y228" s="45">
        <f t="shared" si="65"/>
        <v>1</v>
      </c>
      <c r="Z228" s="46">
        <f t="shared" si="66"/>
        <v>1</v>
      </c>
      <c r="AA228" s="46">
        <f t="shared" si="67"/>
        <v>1</v>
      </c>
    </row>
    <row r="229" spans="1:27" ht="45.75" hidden="1" customHeight="1" x14ac:dyDescent="0.95">
      <c r="A229" s="3">
        <v>227</v>
      </c>
      <c r="B229" s="3" t="s">
        <v>628</v>
      </c>
      <c r="C229" s="3" t="s">
        <v>1345</v>
      </c>
      <c r="D229" s="6">
        <v>31178</v>
      </c>
      <c r="E229" s="2" t="s">
        <v>915</v>
      </c>
      <c r="F229" s="5" t="s">
        <v>629</v>
      </c>
      <c r="G229" s="12">
        <v>190319618</v>
      </c>
      <c r="H229" s="7" t="s">
        <v>1175</v>
      </c>
      <c r="I229" s="3"/>
      <c r="J229" s="41"/>
      <c r="K229" s="42">
        <f t="shared" si="51"/>
        <v>1</v>
      </c>
      <c r="L229" s="43" t="str">
        <f t="shared" si="52"/>
        <v>190319618</v>
      </c>
      <c r="M229" s="44" t="str">
        <f t="shared" si="53"/>
        <v>190319618</v>
      </c>
      <c r="N229" s="45">
        <f t="shared" si="54"/>
        <v>1</v>
      </c>
      <c r="O229" s="45">
        <f t="shared" si="55"/>
        <v>1</v>
      </c>
      <c r="P229" s="45">
        <f t="shared" si="56"/>
        <v>1</v>
      </c>
      <c r="Q229" s="46">
        <f t="shared" si="57"/>
        <v>1</v>
      </c>
      <c r="R229" s="47" t="str">
        <f t="shared" si="58"/>
        <v>061 292 939</v>
      </c>
      <c r="S229" s="43" t="str">
        <f t="shared" si="59"/>
        <v>061292939</v>
      </c>
      <c r="T229" s="45" t="e">
        <f t="shared" si="60"/>
        <v>#VALUE!</v>
      </c>
      <c r="U229" s="43" t="str">
        <f t="shared" si="61"/>
        <v>061292939</v>
      </c>
      <c r="V229" s="48" t="str">
        <f t="shared" si="62"/>
        <v>061292939</v>
      </c>
      <c r="W229" s="45">
        <f t="shared" si="63"/>
        <v>1</v>
      </c>
      <c r="X229" s="49">
        <f t="shared" si="64"/>
        <v>1</v>
      </c>
      <c r="Y229" s="45">
        <f t="shared" si="65"/>
        <v>1</v>
      </c>
      <c r="Z229" s="46">
        <f t="shared" si="66"/>
        <v>1</v>
      </c>
      <c r="AA229" s="46">
        <f t="shared" si="67"/>
        <v>1</v>
      </c>
    </row>
    <row r="230" spans="1:27" ht="45.75" hidden="1" customHeight="1" x14ac:dyDescent="0.95">
      <c r="A230" s="3">
        <v>228</v>
      </c>
      <c r="B230" s="3" t="s">
        <v>630</v>
      </c>
      <c r="C230" s="3" t="s">
        <v>1345</v>
      </c>
      <c r="D230" s="6">
        <v>36316</v>
      </c>
      <c r="E230" s="2" t="s">
        <v>913</v>
      </c>
      <c r="F230" s="5" t="s">
        <v>631</v>
      </c>
      <c r="G230" s="12">
        <v>190843443</v>
      </c>
      <c r="H230" s="7" t="s">
        <v>1176</v>
      </c>
      <c r="I230" s="3"/>
      <c r="J230" s="41"/>
      <c r="K230" s="42">
        <f t="shared" si="51"/>
        <v>1</v>
      </c>
      <c r="L230" s="43" t="str">
        <f t="shared" si="52"/>
        <v>190843443</v>
      </c>
      <c r="M230" s="44" t="str">
        <f t="shared" si="53"/>
        <v>190843443</v>
      </c>
      <c r="N230" s="45">
        <f t="shared" si="54"/>
        <v>1</v>
      </c>
      <c r="O230" s="45">
        <f t="shared" si="55"/>
        <v>1</v>
      </c>
      <c r="P230" s="45">
        <f t="shared" si="56"/>
        <v>1</v>
      </c>
      <c r="Q230" s="46">
        <f t="shared" si="57"/>
        <v>1</v>
      </c>
      <c r="R230" s="47" t="str">
        <f t="shared" si="58"/>
        <v>066 741 744</v>
      </c>
      <c r="S230" s="43" t="str">
        <f t="shared" si="59"/>
        <v>066741744</v>
      </c>
      <c r="T230" s="45" t="e">
        <f t="shared" si="60"/>
        <v>#VALUE!</v>
      </c>
      <c r="U230" s="43" t="str">
        <f t="shared" si="61"/>
        <v>066741744</v>
      </c>
      <c r="V230" s="48" t="str">
        <f t="shared" si="62"/>
        <v>066741744</v>
      </c>
      <c r="W230" s="45">
        <f t="shared" si="63"/>
        <v>1</v>
      </c>
      <c r="X230" s="49">
        <f t="shared" si="64"/>
        <v>1</v>
      </c>
      <c r="Y230" s="45">
        <f t="shared" si="65"/>
        <v>1</v>
      </c>
      <c r="Z230" s="46">
        <f t="shared" si="66"/>
        <v>1</v>
      </c>
      <c r="AA230" s="46">
        <f t="shared" si="67"/>
        <v>1</v>
      </c>
    </row>
    <row r="231" spans="1:27" ht="45.75" hidden="1" customHeight="1" x14ac:dyDescent="0.95">
      <c r="A231" s="3">
        <v>229</v>
      </c>
      <c r="B231" s="3" t="s">
        <v>632</v>
      </c>
      <c r="C231" s="3" t="s">
        <v>1347</v>
      </c>
      <c r="D231" s="6">
        <v>33330</v>
      </c>
      <c r="E231" s="2" t="s">
        <v>928</v>
      </c>
      <c r="F231" s="5" t="s">
        <v>633</v>
      </c>
      <c r="G231" s="12">
        <v>190633815</v>
      </c>
      <c r="H231" s="7" t="s">
        <v>1177</v>
      </c>
      <c r="I231" s="3"/>
      <c r="J231" s="41"/>
      <c r="K231" s="42">
        <f t="shared" si="51"/>
        <v>1</v>
      </c>
      <c r="L231" s="43" t="str">
        <f t="shared" si="52"/>
        <v>190633815</v>
      </c>
      <c r="M231" s="44" t="str">
        <f t="shared" si="53"/>
        <v>190633815</v>
      </c>
      <c r="N231" s="45">
        <f t="shared" si="54"/>
        <v>1</v>
      </c>
      <c r="O231" s="45">
        <f t="shared" si="55"/>
        <v>1</v>
      </c>
      <c r="P231" s="45">
        <f t="shared" si="56"/>
        <v>1</v>
      </c>
      <c r="Q231" s="46">
        <f t="shared" si="57"/>
        <v>1</v>
      </c>
      <c r="R231" s="47" t="str">
        <f t="shared" si="58"/>
        <v>096 654 5785</v>
      </c>
      <c r="S231" s="43" t="str">
        <f t="shared" si="59"/>
        <v>0966545785</v>
      </c>
      <c r="T231" s="45" t="e">
        <f t="shared" si="60"/>
        <v>#VALUE!</v>
      </c>
      <c r="U231" s="43" t="str">
        <f t="shared" si="61"/>
        <v>0966545785</v>
      </c>
      <c r="V231" s="48" t="str">
        <f t="shared" si="62"/>
        <v>0966545785</v>
      </c>
      <c r="W231" s="45">
        <f t="shared" si="63"/>
        <v>1</v>
      </c>
      <c r="X231" s="49">
        <f t="shared" si="64"/>
        <v>1</v>
      </c>
      <c r="Y231" s="45">
        <f t="shared" si="65"/>
        <v>1</v>
      </c>
      <c r="Z231" s="46">
        <f t="shared" si="66"/>
        <v>1</v>
      </c>
      <c r="AA231" s="46">
        <f t="shared" si="67"/>
        <v>1</v>
      </c>
    </row>
    <row r="232" spans="1:27" ht="45.75" hidden="1" customHeight="1" x14ac:dyDescent="0.95">
      <c r="A232" s="3">
        <v>230</v>
      </c>
      <c r="B232" s="3" t="s">
        <v>634</v>
      </c>
      <c r="C232" s="3" t="s">
        <v>1347</v>
      </c>
      <c r="D232" s="6">
        <v>36268</v>
      </c>
      <c r="E232" s="2" t="s">
        <v>928</v>
      </c>
      <c r="F232" s="5" t="s">
        <v>635</v>
      </c>
      <c r="G232" s="12">
        <v>170847664</v>
      </c>
      <c r="H232" s="7" t="s">
        <v>1178</v>
      </c>
      <c r="I232" s="3"/>
      <c r="J232" s="41"/>
      <c r="K232" s="42">
        <f t="shared" si="51"/>
        <v>1</v>
      </c>
      <c r="L232" s="43" t="str">
        <f t="shared" si="52"/>
        <v>170847664</v>
      </c>
      <c r="M232" s="44" t="str">
        <f t="shared" si="53"/>
        <v>170847664</v>
      </c>
      <c r="N232" s="45">
        <f t="shared" si="54"/>
        <v>1</v>
      </c>
      <c r="O232" s="45">
        <f t="shared" si="55"/>
        <v>1</v>
      </c>
      <c r="P232" s="45">
        <f t="shared" si="56"/>
        <v>1</v>
      </c>
      <c r="Q232" s="46">
        <f t="shared" si="57"/>
        <v>1</v>
      </c>
      <c r="R232" s="47" t="str">
        <f t="shared" si="58"/>
        <v>060 265 050</v>
      </c>
      <c r="S232" s="43" t="str">
        <f t="shared" si="59"/>
        <v>060265050</v>
      </c>
      <c r="T232" s="45" t="e">
        <f t="shared" si="60"/>
        <v>#VALUE!</v>
      </c>
      <c r="U232" s="43" t="str">
        <f t="shared" si="61"/>
        <v>060265050</v>
      </c>
      <c r="V232" s="48" t="str">
        <f t="shared" si="62"/>
        <v>060265050</v>
      </c>
      <c r="W232" s="45">
        <f t="shared" si="63"/>
        <v>1</v>
      </c>
      <c r="X232" s="49">
        <f t="shared" si="64"/>
        <v>1</v>
      </c>
      <c r="Y232" s="45">
        <f t="shared" si="65"/>
        <v>1</v>
      </c>
      <c r="Z232" s="46">
        <f t="shared" si="66"/>
        <v>1</v>
      </c>
      <c r="AA232" s="46">
        <f t="shared" si="67"/>
        <v>1</v>
      </c>
    </row>
    <row r="233" spans="1:27" ht="45.75" hidden="1" customHeight="1" x14ac:dyDescent="0.95">
      <c r="A233" s="3">
        <v>231</v>
      </c>
      <c r="B233" s="3" t="s">
        <v>636</v>
      </c>
      <c r="C233" s="3" t="s">
        <v>1345</v>
      </c>
      <c r="D233" s="6">
        <v>36940</v>
      </c>
      <c r="E233" s="2" t="s">
        <v>921</v>
      </c>
      <c r="F233" s="5" t="s">
        <v>637</v>
      </c>
      <c r="G233" s="12">
        <v>190886476</v>
      </c>
      <c r="H233" s="7" t="s">
        <v>1179</v>
      </c>
      <c r="I233" s="3"/>
      <c r="J233" s="41"/>
      <c r="K233" s="42">
        <f t="shared" si="51"/>
        <v>1</v>
      </c>
      <c r="L233" s="43" t="str">
        <f t="shared" si="52"/>
        <v>190886476</v>
      </c>
      <c r="M233" s="44" t="str">
        <f t="shared" si="53"/>
        <v>190886476</v>
      </c>
      <c r="N233" s="45">
        <f t="shared" si="54"/>
        <v>1</v>
      </c>
      <c r="O233" s="45">
        <f t="shared" si="55"/>
        <v>1</v>
      </c>
      <c r="P233" s="45">
        <f t="shared" si="56"/>
        <v>1</v>
      </c>
      <c r="Q233" s="46">
        <f t="shared" si="57"/>
        <v>1</v>
      </c>
      <c r="R233" s="47" t="str">
        <f t="shared" si="58"/>
        <v>097 421 5464</v>
      </c>
      <c r="S233" s="43" t="str">
        <f t="shared" si="59"/>
        <v>0974215464</v>
      </c>
      <c r="T233" s="45" t="e">
        <f t="shared" si="60"/>
        <v>#VALUE!</v>
      </c>
      <c r="U233" s="43" t="str">
        <f t="shared" si="61"/>
        <v>0974215464</v>
      </c>
      <c r="V233" s="48" t="str">
        <f t="shared" si="62"/>
        <v>0974215464</v>
      </c>
      <c r="W233" s="45">
        <f t="shared" si="63"/>
        <v>1</v>
      </c>
      <c r="X233" s="49">
        <f t="shared" si="64"/>
        <v>1</v>
      </c>
      <c r="Y233" s="45">
        <f t="shared" si="65"/>
        <v>1</v>
      </c>
      <c r="Z233" s="46">
        <f t="shared" si="66"/>
        <v>1</v>
      </c>
      <c r="AA233" s="46">
        <f t="shared" si="67"/>
        <v>1</v>
      </c>
    </row>
    <row r="234" spans="1:27" ht="45.75" hidden="1" customHeight="1" x14ac:dyDescent="0.95">
      <c r="A234" s="3">
        <v>232</v>
      </c>
      <c r="B234" s="3" t="s">
        <v>638</v>
      </c>
      <c r="C234" s="3" t="s">
        <v>1347</v>
      </c>
      <c r="D234" s="6">
        <v>34596</v>
      </c>
      <c r="E234" s="2" t="s">
        <v>928</v>
      </c>
      <c r="F234" s="5" t="s">
        <v>639</v>
      </c>
      <c r="G234" s="12">
        <v>190516756</v>
      </c>
      <c r="H234" s="7" t="s">
        <v>1180</v>
      </c>
      <c r="I234" s="3"/>
      <c r="J234" s="41"/>
      <c r="K234" s="42">
        <f t="shared" si="51"/>
        <v>1</v>
      </c>
      <c r="L234" s="43" t="str">
        <f t="shared" si="52"/>
        <v>190516756</v>
      </c>
      <c r="M234" s="44" t="str">
        <f t="shared" si="53"/>
        <v>190516756</v>
      </c>
      <c r="N234" s="45">
        <f t="shared" si="54"/>
        <v>1</v>
      </c>
      <c r="O234" s="45">
        <f t="shared" si="55"/>
        <v>1</v>
      </c>
      <c r="P234" s="45">
        <f t="shared" si="56"/>
        <v>1</v>
      </c>
      <c r="Q234" s="46">
        <f t="shared" si="57"/>
        <v>1</v>
      </c>
      <c r="R234" s="47" t="str">
        <f t="shared" si="58"/>
        <v>096 659 3563</v>
      </c>
      <c r="S234" s="43" t="str">
        <f t="shared" si="59"/>
        <v>0966593563</v>
      </c>
      <c r="T234" s="45" t="e">
        <f t="shared" si="60"/>
        <v>#VALUE!</v>
      </c>
      <c r="U234" s="43" t="str">
        <f t="shared" si="61"/>
        <v>0966593563</v>
      </c>
      <c r="V234" s="48" t="str">
        <f t="shared" si="62"/>
        <v>0966593563</v>
      </c>
      <c r="W234" s="45">
        <f t="shared" si="63"/>
        <v>1</v>
      </c>
      <c r="X234" s="49">
        <f t="shared" si="64"/>
        <v>1</v>
      </c>
      <c r="Y234" s="45">
        <f t="shared" si="65"/>
        <v>1</v>
      </c>
      <c r="Z234" s="46">
        <f t="shared" si="66"/>
        <v>1</v>
      </c>
      <c r="AA234" s="46">
        <f t="shared" si="67"/>
        <v>1</v>
      </c>
    </row>
    <row r="235" spans="1:27" ht="45.75" hidden="1" customHeight="1" x14ac:dyDescent="0.95">
      <c r="A235" s="3">
        <v>233</v>
      </c>
      <c r="B235" s="3" t="s">
        <v>640</v>
      </c>
      <c r="C235" s="3" t="s">
        <v>1345</v>
      </c>
      <c r="D235" s="6">
        <v>34499</v>
      </c>
      <c r="E235" s="2" t="s">
        <v>914</v>
      </c>
      <c r="F235" s="5" t="s">
        <v>641</v>
      </c>
      <c r="G235" s="12">
        <v>190430435</v>
      </c>
      <c r="H235" s="7" t="s">
        <v>1181</v>
      </c>
      <c r="I235" s="3"/>
      <c r="J235" s="41"/>
      <c r="K235" s="42">
        <f t="shared" si="51"/>
        <v>1</v>
      </c>
      <c r="L235" s="43" t="str">
        <f t="shared" si="52"/>
        <v>190430435</v>
      </c>
      <c r="M235" s="44" t="str">
        <f t="shared" si="53"/>
        <v>190430435</v>
      </c>
      <c r="N235" s="45">
        <f t="shared" si="54"/>
        <v>1</v>
      </c>
      <c r="O235" s="45">
        <f t="shared" si="55"/>
        <v>1</v>
      </c>
      <c r="P235" s="45">
        <f t="shared" si="56"/>
        <v>1</v>
      </c>
      <c r="Q235" s="46">
        <f t="shared" si="57"/>
        <v>1</v>
      </c>
      <c r="R235" s="47" t="str">
        <f t="shared" si="58"/>
        <v>086 458 738</v>
      </c>
      <c r="S235" s="43" t="str">
        <f t="shared" si="59"/>
        <v>086458738</v>
      </c>
      <c r="T235" s="45" t="e">
        <f t="shared" si="60"/>
        <v>#VALUE!</v>
      </c>
      <c r="U235" s="43" t="str">
        <f t="shared" si="61"/>
        <v>086458738</v>
      </c>
      <c r="V235" s="48" t="str">
        <f t="shared" si="62"/>
        <v>086458738</v>
      </c>
      <c r="W235" s="45">
        <f t="shared" si="63"/>
        <v>1</v>
      </c>
      <c r="X235" s="49">
        <f t="shared" si="64"/>
        <v>1</v>
      </c>
      <c r="Y235" s="45">
        <f t="shared" si="65"/>
        <v>1</v>
      </c>
      <c r="Z235" s="46">
        <f t="shared" si="66"/>
        <v>1</v>
      </c>
      <c r="AA235" s="46">
        <f t="shared" si="67"/>
        <v>1</v>
      </c>
    </row>
    <row r="236" spans="1:27" ht="45.75" hidden="1" customHeight="1" x14ac:dyDescent="0.95">
      <c r="A236" s="3">
        <v>234</v>
      </c>
      <c r="B236" s="3" t="s">
        <v>642</v>
      </c>
      <c r="C236" s="3" t="s">
        <v>1345</v>
      </c>
      <c r="D236" s="6">
        <v>35861</v>
      </c>
      <c r="E236" s="2" t="s">
        <v>912</v>
      </c>
      <c r="F236" s="5" t="s">
        <v>643</v>
      </c>
      <c r="G236" s="12">
        <v>190713022</v>
      </c>
      <c r="H236" s="7" t="s">
        <v>1182</v>
      </c>
      <c r="I236" s="3"/>
      <c r="J236" s="41"/>
      <c r="K236" s="42">
        <f t="shared" si="51"/>
        <v>1</v>
      </c>
      <c r="L236" s="43" t="str">
        <f t="shared" si="52"/>
        <v>190713022</v>
      </c>
      <c r="M236" s="44" t="str">
        <f t="shared" si="53"/>
        <v>190713022</v>
      </c>
      <c r="N236" s="45">
        <f t="shared" si="54"/>
        <v>1</v>
      </c>
      <c r="O236" s="45">
        <f t="shared" si="55"/>
        <v>1</v>
      </c>
      <c r="P236" s="45">
        <f t="shared" si="56"/>
        <v>1</v>
      </c>
      <c r="Q236" s="46">
        <f t="shared" si="57"/>
        <v>1</v>
      </c>
      <c r="R236" s="47" t="str">
        <f t="shared" si="58"/>
        <v>081 645 242</v>
      </c>
      <c r="S236" s="43" t="str">
        <f t="shared" si="59"/>
        <v>081645242</v>
      </c>
      <c r="T236" s="45" t="e">
        <f t="shared" si="60"/>
        <v>#VALUE!</v>
      </c>
      <c r="U236" s="43" t="str">
        <f t="shared" si="61"/>
        <v>081645242</v>
      </c>
      <c r="V236" s="48" t="str">
        <f t="shared" si="62"/>
        <v>081645242</v>
      </c>
      <c r="W236" s="45">
        <f t="shared" si="63"/>
        <v>1</v>
      </c>
      <c r="X236" s="49">
        <f t="shared" si="64"/>
        <v>1</v>
      </c>
      <c r="Y236" s="45">
        <f t="shared" si="65"/>
        <v>1</v>
      </c>
      <c r="Z236" s="46">
        <f t="shared" si="66"/>
        <v>1</v>
      </c>
      <c r="AA236" s="46">
        <f t="shared" si="67"/>
        <v>1</v>
      </c>
    </row>
    <row r="237" spans="1:27" ht="45.75" hidden="1" customHeight="1" x14ac:dyDescent="0.95">
      <c r="A237" s="3">
        <v>235</v>
      </c>
      <c r="B237" s="3" t="s">
        <v>644</v>
      </c>
      <c r="C237" s="3" t="s">
        <v>1347</v>
      </c>
      <c r="D237" s="6">
        <v>35829</v>
      </c>
      <c r="E237" s="2" t="s">
        <v>928</v>
      </c>
      <c r="F237" s="5" t="s">
        <v>645</v>
      </c>
      <c r="G237" s="12">
        <v>190706027</v>
      </c>
      <c r="H237" s="7" t="s">
        <v>1183</v>
      </c>
      <c r="I237" s="3"/>
      <c r="J237" s="41"/>
      <c r="K237" s="42">
        <f t="shared" si="51"/>
        <v>1</v>
      </c>
      <c r="L237" s="43" t="str">
        <f t="shared" si="52"/>
        <v>190706027</v>
      </c>
      <c r="M237" s="44" t="str">
        <f t="shared" si="53"/>
        <v>190706027</v>
      </c>
      <c r="N237" s="45">
        <f t="shared" si="54"/>
        <v>1</v>
      </c>
      <c r="O237" s="45">
        <f t="shared" si="55"/>
        <v>1</v>
      </c>
      <c r="P237" s="45">
        <f t="shared" si="56"/>
        <v>1</v>
      </c>
      <c r="Q237" s="46">
        <f t="shared" si="57"/>
        <v>1</v>
      </c>
      <c r="R237" s="47" t="str">
        <f t="shared" si="58"/>
        <v>096 737 5687</v>
      </c>
      <c r="S237" s="43" t="str">
        <f t="shared" si="59"/>
        <v>0967375687</v>
      </c>
      <c r="T237" s="45" t="e">
        <f t="shared" si="60"/>
        <v>#VALUE!</v>
      </c>
      <c r="U237" s="43" t="str">
        <f t="shared" si="61"/>
        <v>0967375687</v>
      </c>
      <c r="V237" s="48" t="str">
        <f t="shared" si="62"/>
        <v>0967375687</v>
      </c>
      <c r="W237" s="45">
        <f t="shared" si="63"/>
        <v>1</v>
      </c>
      <c r="X237" s="49">
        <f t="shared" si="64"/>
        <v>1</v>
      </c>
      <c r="Y237" s="45">
        <f t="shared" si="65"/>
        <v>1</v>
      </c>
      <c r="Z237" s="46">
        <f t="shared" si="66"/>
        <v>1</v>
      </c>
      <c r="AA237" s="46">
        <f t="shared" si="67"/>
        <v>1</v>
      </c>
    </row>
    <row r="238" spans="1:27" ht="45.75" hidden="1" customHeight="1" x14ac:dyDescent="0.95">
      <c r="A238" s="3">
        <v>236</v>
      </c>
      <c r="B238" s="3" t="s">
        <v>646</v>
      </c>
      <c r="C238" s="3" t="s">
        <v>1347</v>
      </c>
      <c r="D238" s="6">
        <v>36748</v>
      </c>
      <c r="E238" s="2" t="s">
        <v>928</v>
      </c>
      <c r="F238" s="5" t="s">
        <v>647</v>
      </c>
      <c r="G238" s="12">
        <v>190896657</v>
      </c>
      <c r="H238" s="7" t="s">
        <v>1184</v>
      </c>
      <c r="I238" s="3"/>
      <c r="J238" s="41"/>
      <c r="K238" s="42">
        <f t="shared" si="51"/>
        <v>1</v>
      </c>
      <c r="L238" s="43" t="str">
        <f t="shared" si="52"/>
        <v>190896657</v>
      </c>
      <c r="M238" s="44" t="str">
        <f t="shared" si="53"/>
        <v>190896657</v>
      </c>
      <c r="N238" s="45">
        <f t="shared" si="54"/>
        <v>1</v>
      </c>
      <c r="O238" s="45">
        <f t="shared" si="55"/>
        <v>1</v>
      </c>
      <c r="P238" s="45">
        <f t="shared" si="56"/>
        <v>1</v>
      </c>
      <c r="Q238" s="46">
        <f t="shared" si="57"/>
        <v>1</v>
      </c>
      <c r="R238" s="47" t="str">
        <f t="shared" si="58"/>
        <v>096 913 5523</v>
      </c>
      <c r="S238" s="43" t="str">
        <f t="shared" si="59"/>
        <v>0969135523</v>
      </c>
      <c r="T238" s="45" t="e">
        <f t="shared" si="60"/>
        <v>#VALUE!</v>
      </c>
      <c r="U238" s="43" t="str">
        <f t="shared" si="61"/>
        <v>0969135523</v>
      </c>
      <c r="V238" s="48" t="str">
        <f t="shared" si="62"/>
        <v>0969135523</v>
      </c>
      <c r="W238" s="45">
        <f t="shared" si="63"/>
        <v>1</v>
      </c>
      <c r="X238" s="49">
        <f t="shared" si="64"/>
        <v>1</v>
      </c>
      <c r="Y238" s="45">
        <f t="shared" si="65"/>
        <v>1</v>
      </c>
      <c r="Z238" s="46">
        <f t="shared" si="66"/>
        <v>1</v>
      </c>
      <c r="AA238" s="46">
        <f t="shared" si="67"/>
        <v>1</v>
      </c>
    </row>
    <row r="239" spans="1:27" ht="45.75" hidden="1" customHeight="1" x14ac:dyDescent="0.95">
      <c r="A239" s="3">
        <v>237</v>
      </c>
      <c r="B239" s="3" t="s">
        <v>648</v>
      </c>
      <c r="C239" s="3" t="s">
        <v>1345</v>
      </c>
      <c r="D239" s="6">
        <v>25848</v>
      </c>
      <c r="E239" s="2" t="s">
        <v>923</v>
      </c>
      <c r="F239" s="5" t="s">
        <v>649</v>
      </c>
      <c r="G239" s="12">
        <v>190042963</v>
      </c>
      <c r="H239" s="7" t="s">
        <v>1185</v>
      </c>
      <c r="I239" s="3"/>
      <c r="J239" s="41"/>
      <c r="K239" s="42">
        <f t="shared" si="51"/>
        <v>1</v>
      </c>
      <c r="L239" s="43" t="str">
        <f t="shared" si="52"/>
        <v>190042963</v>
      </c>
      <c r="M239" s="44" t="str">
        <f t="shared" si="53"/>
        <v>190042963</v>
      </c>
      <c r="N239" s="45">
        <f t="shared" si="54"/>
        <v>1</v>
      </c>
      <c r="O239" s="45">
        <f t="shared" si="55"/>
        <v>1</v>
      </c>
      <c r="P239" s="45">
        <f t="shared" si="56"/>
        <v>1</v>
      </c>
      <c r="Q239" s="46">
        <f t="shared" si="57"/>
        <v>1</v>
      </c>
      <c r="R239" s="47" t="str">
        <f t="shared" si="58"/>
        <v>089 625 627</v>
      </c>
      <c r="S239" s="43" t="str">
        <f t="shared" si="59"/>
        <v>089625627</v>
      </c>
      <c r="T239" s="45" t="e">
        <f t="shared" si="60"/>
        <v>#VALUE!</v>
      </c>
      <c r="U239" s="43" t="str">
        <f t="shared" si="61"/>
        <v>089625627</v>
      </c>
      <c r="V239" s="48" t="str">
        <f t="shared" si="62"/>
        <v>089625627</v>
      </c>
      <c r="W239" s="45">
        <f t="shared" si="63"/>
        <v>1</v>
      </c>
      <c r="X239" s="49">
        <f t="shared" si="64"/>
        <v>1</v>
      </c>
      <c r="Y239" s="45">
        <f t="shared" si="65"/>
        <v>1</v>
      </c>
      <c r="Z239" s="46">
        <f t="shared" si="66"/>
        <v>1</v>
      </c>
      <c r="AA239" s="46">
        <f t="shared" si="67"/>
        <v>1</v>
      </c>
    </row>
    <row r="240" spans="1:27" ht="45.75" hidden="1" customHeight="1" x14ac:dyDescent="0.95">
      <c r="A240" s="3">
        <v>238</v>
      </c>
      <c r="B240" s="3" t="s">
        <v>650</v>
      </c>
      <c r="C240" s="3" t="s">
        <v>1345</v>
      </c>
      <c r="D240" s="6">
        <v>34722</v>
      </c>
      <c r="E240" s="2" t="s">
        <v>929</v>
      </c>
      <c r="F240" s="5" t="s">
        <v>651</v>
      </c>
      <c r="G240" s="12">
        <v>190621405</v>
      </c>
      <c r="H240" s="7" t="s">
        <v>1186</v>
      </c>
      <c r="I240" s="3"/>
      <c r="J240" s="41"/>
      <c r="K240" s="42">
        <f t="shared" si="51"/>
        <v>1</v>
      </c>
      <c r="L240" s="43" t="str">
        <f t="shared" si="52"/>
        <v>190621405</v>
      </c>
      <c r="M240" s="44" t="str">
        <f t="shared" si="53"/>
        <v>190621405</v>
      </c>
      <c r="N240" s="45">
        <f t="shared" si="54"/>
        <v>1</v>
      </c>
      <c r="O240" s="45">
        <f t="shared" si="55"/>
        <v>1</v>
      </c>
      <c r="P240" s="45">
        <f t="shared" si="56"/>
        <v>1</v>
      </c>
      <c r="Q240" s="46">
        <f t="shared" si="57"/>
        <v>1</v>
      </c>
      <c r="R240" s="47" t="str">
        <f t="shared" si="58"/>
        <v>097 371 4708</v>
      </c>
      <c r="S240" s="43" t="str">
        <f t="shared" si="59"/>
        <v>0973714708</v>
      </c>
      <c r="T240" s="45" t="e">
        <f t="shared" si="60"/>
        <v>#VALUE!</v>
      </c>
      <c r="U240" s="43" t="str">
        <f t="shared" si="61"/>
        <v>0973714708</v>
      </c>
      <c r="V240" s="48" t="str">
        <f t="shared" si="62"/>
        <v>0973714708</v>
      </c>
      <c r="W240" s="45">
        <f t="shared" si="63"/>
        <v>1</v>
      </c>
      <c r="X240" s="49">
        <f t="shared" si="64"/>
        <v>1</v>
      </c>
      <c r="Y240" s="45">
        <f t="shared" si="65"/>
        <v>1</v>
      </c>
      <c r="Z240" s="46">
        <f t="shared" si="66"/>
        <v>1</v>
      </c>
      <c r="AA240" s="46">
        <f t="shared" si="67"/>
        <v>1</v>
      </c>
    </row>
    <row r="241" spans="1:27" ht="45.75" hidden="1" customHeight="1" x14ac:dyDescent="0.95">
      <c r="A241" s="3">
        <v>239</v>
      </c>
      <c r="B241" s="3" t="s">
        <v>652</v>
      </c>
      <c r="C241" s="3" t="s">
        <v>1345</v>
      </c>
      <c r="D241" s="6">
        <v>34919</v>
      </c>
      <c r="E241" s="2" t="s">
        <v>920</v>
      </c>
      <c r="F241" s="5" t="s">
        <v>653</v>
      </c>
      <c r="G241" s="12">
        <v>190574898</v>
      </c>
      <c r="H241" s="7" t="s">
        <v>1187</v>
      </c>
      <c r="I241" s="3"/>
      <c r="J241" s="41"/>
      <c r="K241" s="42">
        <f t="shared" si="51"/>
        <v>1</v>
      </c>
      <c r="L241" s="43" t="str">
        <f t="shared" si="52"/>
        <v>190574898</v>
      </c>
      <c r="M241" s="44" t="str">
        <f t="shared" si="53"/>
        <v>190574898</v>
      </c>
      <c r="N241" s="45">
        <f t="shared" si="54"/>
        <v>1</v>
      </c>
      <c r="O241" s="45">
        <f t="shared" si="55"/>
        <v>1</v>
      </c>
      <c r="P241" s="45">
        <f t="shared" si="56"/>
        <v>1</v>
      </c>
      <c r="Q241" s="46">
        <f t="shared" si="57"/>
        <v>1</v>
      </c>
      <c r="R241" s="47" t="str">
        <f t="shared" si="58"/>
        <v>096 287 0004</v>
      </c>
      <c r="S241" s="43" t="str">
        <f t="shared" si="59"/>
        <v>0962870004</v>
      </c>
      <c r="T241" s="45" t="e">
        <f t="shared" si="60"/>
        <v>#VALUE!</v>
      </c>
      <c r="U241" s="43" t="str">
        <f t="shared" si="61"/>
        <v>0962870004</v>
      </c>
      <c r="V241" s="48" t="str">
        <f t="shared" si="62"/>
        <v>0962870004</v>
      </c>
      <c r="W241" s="45">
        <f t="shared" si="63"/>
        <v>1</v>
      </c>
      <c r="X241" s="49">
        <f t="shared" si="64"/>
        <v>1</v>
      </c>
      <c r="Y241" s="45">
        <f t="shared" si="65"/>
        <v>1</v>
      </c>
      <c r="Z241" s="46">
        <f t="shared" si="66"/>
        <v>1</v>
      </c>
      <c r="AA241" s="46">
        <f t="shared" si="67"/>
        <v>1</v>
      </c>
    </row>
    <row r="242" spans="1:27" ht="45.75" hidden="1" customHeight="1" x14ac:dyDescent="0.95">
      <c r="A242" s="3">
        <v>240</v>
      </c>
      <c r="B242" s="3" t="s">
        <v>654</v>
      </c>
      <c r="C242" s="3" t="s">
        <v>1345</v>
      </c>
      <c r="D242" s="6">
        <v>34060</v>
      </c>
      <c r="E242" s="2" t="s">
        <v>912</v>
      </c>
      <c r="F242" s="5" t="s">
        <v>941</v>
      </c>
      <c r="G242" s="12" t="s">
        <v>1188</v>
      </c>
      <c r="H242" s="7" t="s">
        <v>1189</v>
      </c>
      <c r="I242" s="3"/>
      <c r="J242" s="41"/>
      <c r="K242" s="42">
        <f t="shared" si="51"/>
        <v>1</v>
      </c>
      <c r="L242" s="43" t="str">
        <f t="shared" si="52"/>
        <v>061348087</v>
      </c>
      <c r="M242" s="44" t="str">
        <f t="shared" si="53"/>
        <v>061348087</v>
      </c>
      <c r="N242" s="45">
        <f t="shared" si="54"/>
        <v>1</v>
      </c>
      <c r="O242" s="45">
        <f t="shared" si="55"/>
        <v>1</v>
      </c>
      <c r="P242" s="45">
        <f t="shared" si="56"/>
        <v>1</v>
      </c>
      <c r="Q242" s="46">
        <f t="shared" si="57"/>
        <v>1</v>
      </c>
      <c r="R242" s="47" t="str">
        <f t="shared" si="58"/>
        <v>010 818 180</v>
      </c>
      <c r="S242" s="43" t="str">
        <f t="shared" si="59"/>
        <v>010818180</v>
      </c>
      <c r="T242" s="45" t="e">
        <f t="shared" si="60"/>
        <v>#VALUE!</v>
      </c>
      <c r="U242" s="43" t="str">
        <f t="shared" si="61"/>
        <v>010818180</v>
      </c>
      <c r="V242" s="48" t="str">
        <f t="shared" si="62"/>
        <v>010818180</v>
      </c>
      <c r="W242" s="45">
        <f t="shared" si="63"/>
        <v>1</v>
      </c>
      <c r="X242" s="49">
        <f t="shared" si="64"/>
        <v>1</v>
      </c>
      <c r="Y242" s="45">
        <f t="shared" si="65"/>
        <v>1</v>
      </c>
      <c r="Z242" s="46">
        <f t="shared" si="66"/>
        <v>1</v>
      </c>
      <c r="AA242" s="46">
        <f t="shared" si="67"/>
        <v>1</v>
      </c>
    </row>
    <row r="243" spans="1:27" ht="45.75" hidden="1" customHeight="1" x14ac:dyDescent="0.95">
      <c r="A243" s="3">
        <v>241</v>
      </c>
      <c r="B243" s="3" t="s">
        <v>655</v>
      </c>
      <c r="C243" s="3" t="s">
        <v>1345</v>
      </c>
      <c r="D243" s="6">
        <v>34887</v>
      </c>
      <c r="E243" s="2" t="s">
        <v>912</v>
      </c>
      <c r="F243" s="5" t="s">
        <v>656</v>
      </c>
      <c r="G243" s="12">
        <v>190711131</v>
      </c>
      <c r="H243" s="7" t="s">
        <v>1190</v>
      </c>
      <c r="I243" s="3"/>
      <c r="J243" s="41"/>
      <c r="K243" s="42">
        <f t="shared" si="51"/>
        <v>1</v>
      </c>
      <c r="L243" s="43" t="str">
        <f t="shared" si="52"/>
        <v>190711131</v>
      </c>
      <c r="M243" s="44" t="str">
        <f t="shared" si="53"/>
        <v>190711131</v>
      </c>
      <c r="N243" s="45">
        <f t="shared" si="54"/>
        <v>1</v>
      </c>
      <c r="O243" s="45">
        <f t="shared" si="55"/>
        <v>1</v>
      </c>
      <c r="P243" s="45">
        <f t="shared" si="56"/>
        <v>1</v>
      </c>
      <c r="Q243" s="46">
        <f t="shared" si="57"/>
        <v>1</v>
      </c>
      <c r="R243" s="47" t="str">
        <f t="shared" si="58"/>
        <v>093 696 930</v>
      </c>
      <c r="S243" s="43" t="str">
        <f t="shared" si="59"/>
        <v>093696930</v>
      </c>
      <c r="T243" s="45" t="e">
        <f t="shared" si="60"/>
        <v>#VALUE!</v>
      </c>
      <c r="U243" s="43" t="str">
        <f t="shared" si="61"/>
        <v>093696930</v>
      </c>
      <c r="V243" s="48" t="str">
        <f t="shared" si="62"/>
        <v>093696930</v>
      </c>
      <c r="W243" s="45">
        <f t="shared" si="63"/>
        <v>1</v>
      </c>
      <c r="X243" s="49">
        <f t="shared" si="64"/>
        <v>1</v>
      </c>
      <c r="Y243" s="45">
        <f t="shared" si="65"/>
        <v>1</v>
      </c>
      <c r="Z243" s="46">
        <f t="shared" si="66"/>
        <v>1</v>
      </c>
      <c r="AA243" s="46">
        <f t="shared" si="67"/>
        <v>1</v>
      </c>
    </row>
    <row r="244" spans="1:27" ht="45.75" hidden="1" customHeight="1" x14ac:dyDescent="0.95">
      <c r="A244" s="3">
        <v>242</v>
      </c>
      <c r="B244" s="3" t="s">
        <v>657</v>
      </c>
      <c r="C244" s="3" t="s">
        <v>1345</v>
      </c>
      <c r="D244" s="6">
        <v>33152</v>
      </c>
      <c r="E244" s="2" t="s">
        <v>912</v>
      </c>
      <c r="F244" s="5" t="s">
        <v>658</v>
      </c>
      <c r="G244" s="12">
        <v>190386244</v>
      </c>
      <c r="H244" s="7" t="s">
        <v>1191</v>
      </c>
      <c r="I244" s="3"/>
      <c r="J244" s="41"/>
      <c r="K244" s="42">
        <f t="shared" si="51"/>
        <v>1</v>
      </c>
      <c r="L244" s="43" t="str">
        <f t="shared" si="52"/>
        <v>190386244</v>
      </c>
      <c r="M244" s="44" t="str">
        <f t="shared" si="53"/>
        <v>190386244</v>
      </c>
      <c r="N244" s="45">
        <f t="shared" si="54"/>
        <v>1</v>
      </c>
      <c r="O244" s="45">
        <f t="shared" si="55"/>
        <v>1</v>
      </c>
      <c r="P244" s="45">
        <f t="shared" si="56"/>
        <v>1</v>
      </c>
      <c r="Q244" s="46">
        <f t="shared" si="57"/>
        <v>1</v>
      </c>
      <c r="R244" s="47" t="str">
        <f t="shared" si="58"/>
        <v>088 865 7665</v>
      </c>
      <c r="S244" s="43" t="str">
        <f t="shared" si="59"/>
        <v>0888657665</v>
      </c>
      <c r="T244" s="45" t="e">
        <f t="shared" si="60"/>
        <v>#VALUE!</v>
      </c>
      <c r="U244" s="43" t="str">
        <f t="shared" si="61"/>
        <v>0888657665</v>
      </c>
      <c r="V244" s="48" t="str">
        <f t="shared" si="62"/>
        <v>0888657665</v>
      </c>
      <c r="W244" s="45">
        <f t="shared" si="63"/>
        <v>1</v>
      </c>
      <c r="X244" s="49">
        <f t="shared" si="64"/>
        <v>1</v>
      </c>
      <c r="Y244" s="45">
        <f t="shared" si="65"/>
        <v>1</v>
      </c>
      <c r="Z244" s="46">
        <f t="shared" si="66"/>
        <v>1</v>
      </c>
      <c r="AA244" s="46">
        <f t="shared" si="67"/>
        <v>1</v>
      </c>
    </row>
    <row r="245" spans="1:27" ht="45.75" hidden="1" customHeight="1" x14ac:dyDescent="0.95">
      <c r="A245" s="3">
        <v>243</v>
      </c>
      <c r="B245" s="3" t="s">
        <v>659</v>
      </c>
      <c r="C245" s="3" t="s">
        <v>1345</v>
      </c>
      <c r="D245" s="6">
        <v>34820</v>
      </c>
      <c r="E245" s="2" t="s">
        <v>912</v>
      </c>
      <c r="F245" s="5" t="s">
        <v>660</v>
      </c>
      <c r="G245" s="12">
        <v>190465422</v>
      </c>
      <c r="H245" s="7" t="s">
        <v>1192</v>
      </c>
      <c r="I245" s="3"/>
      <c r="J245" s="41"/>
      <c r="K245" s="42">
        <f t="shared" si="51"/>
        <v>1</v>
      </c>
      <c r="L245" s="43" t="str">
        <f t="shared" si="52"/>
        <v>190465422</v>
      </c>
      <c r="M245" s="44" t="str">
        <f t="shared" si="53"/>
        <v>190465422</v>
      </c>
      <c r="N245" s="45">
        <f t="shared" si="54"/>
        <v>1</v>
      </c>
      <c r="O245" s="45">
        <f t="shared" si="55"/>
        <v>1</v>
      </c>
      <c r="P245" s="45">
        <f t="shared" si="56"/>
        <v>1</v>
      </c>
      <c r="Q245" s="46">
        <f t="shared" si="57"/>
        <v>1</v>
      </c>
      <c r="R245" s="47" t="str">
        <f t="shared" si="58"/>
        <v>096 358 8611</v>
      </c>
      <c r="S245" s="43" t="str">
        <f t="shared" si="59"/>
        <v>0963588611</v>
      </c>
      <c r="T245" s="45" t="e">
        <f t="shared" si="60"/>
        <v>#VALUE!</v>
      </c>
      <c r="U245" s="43" t="str">
        <f t="shared" si="61"/>
        <v>0963588611</v>
      </c>
      <c r="V245" s="48" t="str">
        <f t="shared" si="62"/>
        <v>0963588611</v>
      </c>
      <c r="W245" s="45">
        <f t="shared" si="63"/>
        <v>1</v>
      </c>
      <c r="X245" s="49">
        <f t="shared" si="64"/>
        <v>1</v>
      </c>
      <c r="Y245" s="45">
        <f t="shared" si="65"/>
        <v>1</v>
      </c>
      <c r="Z245" s="46">
        <f t="shared" si="66"/>
        <v>1</v>
      </c>
      <c r="AA245" s="46">
        <f t="shared" si="67"/>
        <v>1</v>
      </c>
    </row>
    <row r="246" spans="1:27" ht="45.75" hidden="1" customHeight="1" x14ac:dyDescent="0.95">
      <c r="A246" s="3">
        <v>244</v>
      </c>
      <c r="B246" s="3" t="s">
        <v>661</v>
      </c>
      <c r="C246" s="3" t="s">
        <v>1345</v>
      </c>
      <c r="D246" s="6">
        <v>35527</v>
      </c>
      <c r="E246" s="2" t="s">
        <v>916</v>
      </c>
      <c r="F246" s="5" t="s">
        <v>662</v>
      </c>
      <c r="G246" s="12">
        <v>190486244</v>
      </c>
      <c r="H246" s="7" t="s">
        <v>1193</v>
      </c>
      <c r="I246" s="3"/>
      <c r="J246" s="41"/>
      <c r="K246" s="42">
        <f t="shared" si="51"/>
        <v>1</v>
      </c>
      <c r="L246" s="43" t="str">
        <f t="shared" si="52"/>
        <v>190486244</v>
      </c>
      <c r="M246" s="44" t="str">
        <f t="shared" si="53"/>
        <v>190486244</v>
      </c>
      <c r="N246" s="45">
        <f t="shared" si="54"/>
        <v>1</v>
      </c>
      <c r="O246" s="45">
        <f t="shared" si="55"/>
        <v>1</v>
      </c>
      <c r="P246" s="45">
        <f t="shared" si="56"/>
        <v>1</v>
      </c>
      <c r="Q246" s="46">
        <f t="shared" si="57"/>
        <v>1</v>
      </c>
      <c r="R246" s="47" t="str">
        <f t="shared" si="58"/>
        <v>093 507 815</v>
      </c>
      <c r="S246" s="43" t="str">
        <f t="shared" si="59"/>
        <v>093507815</v>
      </c>
      <c r="T246" s="45" t="e">
        <f t="shared" si="60"/>
        <v>#VALUE!</v>
      </c>
      <c r="U246" s="43" t="str">
        <f t="shared" si="61"/>
        <v>093507815</v>
      </c>
      <c r="V246" s="48" t="str">
        <f t="shared" si="62"/>
        <v>093507815</v>
      </c>
      <c r="W246" s="45">
        <f t="shared" si="63"/>
        <v>1</v>
      </c>
      <c r="X246" s="49">
        <f t="shared" si="64"/>
        <v>1</v>
      </c>
      <c r="Y246" s="45">
        <f t="shared" si="65"/>
        <v>1</v>
      </c>
      <c r="Z246" s="46">
        <f t="shared" si="66"/>
        <v>1</v>
      </c>
      <c r="AA246" s="46">
        <f t="shared" si="67"/>
        <v>1</v>
      </c>
    </row>
    <row r="247" spans="1:27" ht="45.75" hidden="1" customHeight="1" x14ac:dyDescent="0.95">
      <c r="A247" s="3">
        <v>245</v>
      </c>
      <c r="B247" s="3" t="s">
        <v>663</v>
      </c>
      <c r="C247" s="3" t="s">
        <v>1345</v>
      </c>
      <c r="D247" s="6">
        <v>33655</v>
      </c>
      <c r="E247" s="2" t="s">
        <v>929</v>
      </c>
      <c r="F247" s="5" t="s">
        <v>664</v>
      </c>
      <c r="G247" s="12">
        <v>180508060</v>
      </c>
      <c r="H247" s="7" t="s">
        <v>1194</v>
      </c>
      <c r="I247" s="3"/>
      <c r="J247" s="41"/>
      <c r="K247" s="42">
        <f t="shared" si="51"/>
        <v>1</v>
      </c>
      <c r="L247" s="43" t="str">
        <f t="shared" si="52"/>
        <v>180508060</v>
      </c>
      <c r="M247" s="44" t="str">
        <f t="shared" si="53"/>
        <v>180508060</v>
      </c>
      <c r="N247" s="45">
        <f t="shared" si="54"/>
        <v>1</v>
      </c>
      <c r="O247" s="45">
        <f t="shared" si="55"/>
        <v>1</v>
      </c>
      <c r="P247" s="45">
        <f t="shared" si="56"/>
        <v>1</v>
      </c>
      <c r="Q247" s="46">
        <f t="shared" si="57"/>
        <v>1</v>
      </c>
      <c r="R247" s="47" t="str">
        <f t="shared" si="58"/>
        <v>088 677 4469</v>
      </c>
      <c r="S247" s="43" t="str">
        <f t="shared" si="59"/>
        <v>0886774469</v>
      </c>
      <c r="T247" s="45" t="e">
        <f t="shared" si="60"/>
        <v>#VALUE!</v>
      </c>
      <c r="U247" s="43" t="str">
        <f t="shared" si="61"/>
        <v>0886774469</v>
      </c>
      <c r="V247" s="48" t="str">
        <f t="shared" si="62"/>
        <v>0886774469</v>
      </c>
      <c r="W247" s="45">
        <f t="shared" si="63"/>
        <v>1</v>
      </c>
      <c r="X247" s="49">
        <f t="shared" si="64"/>
        <v>1</v>
      </c>
      <c r="Y247" s="45">
        <f t="shared" si="65"/>
        <v>1</v>
      </c>
      <c r="Z247" s="46">
        <f t="shared" si="66"/>
        <v>1</v>
      </c>
      <c r="AA247" s="46">
        <f t="shared" si="67"/>
        <v>1</v>
      </c>
    </row>
    <row r="248" spans="1:27" ht="45.75" hidden="1" customHeight="1" x14ac:dyDescent="0.95">
      <c r="A248" s="3">
        <v>246</v>
      </c>
      <c r="B248" s="3" t="s">
        <v>665</v>
      </c>
      <c r="C248" s="3" t="s">
        <v>1345</v>
      </c>
      <c r="D248" s="6">
        <v>31474</v>
      </c>
      <c r="E248" s="2" t="s">
        <v>923</v>
      </c>
      <c r="F248" s="5" t="s">
        <v>666</v>
      </c>
      <c r="G248" s="12">
        <v>190748797</v>
      </c>
      <c r="H248" s="7" t="s">
        <v>1195</v>
      </c>
      <c r="I248" s="3"/>
      <c r="J248" s="41"/>
      <c r="K248" s="42">
        <f t="shared" si="51"/>
        <v>1</v>
      </c>
      <c r="L248" s="43" t="str">
        <f t="shared" si="52"/>
        <v>190748797</v>
      </c>
      <c r="M248" s="44" t="str">
        <f t="shared" si="53"/>
        <v>190748797</v>
      </c>
      <c r="N248" s="45">
        <f t="shared" si="54"/>
        <v>1</v>
      </c>
      <c r="O248" s="45">
        <f t="shared" si="55"/>
        <v>1</v>
      </c>
      <c r="P248" s="45">
        <f t="shared" si="56"/>
        <v>1</v>
      </c>
      <c r="Q248" s="46">
        <f t="shared" si="57"/>
        <v>1</v>
      </c>
      <c r="R248" s="47" t="str">
        <f t="shared" si="58"/>
        <v>093 984 295</v>
      </c>
      <c r="S248" s="43" t="str">
        <f t="shared" si="59"/>
        <v>093984295</v>
      </c>
      <c r="T248" s="45" t="e">
        <f t="shared" si="60"/>
        <v>#VALUE!</v>
      </c>
      <c r="U248" s="43" t="str">
        <f t="shared" si="61"/>
        <v>093984295</v>
      </c>
      <c r="V248" s="48" t="str">
        <f t="shared" si="62"/>
        <v>093984295</v>
      </c>
      <c r="W248" s="45">
        <f t="shared" si="63"/>
        <v>1</v>
      </c>
      <c r="X248" s="49">
        <f t="shared" si="64"/>
        <v>1</v>
      </c>
      <c r="Y248" s="45">
        <f t="shared" si="65"/>
        <v>1</v>
      </c>
      <c r="Z248" s="46">
        <f t="shared" si="66"/>
        <v>1</v>
      </c>
      <c r="AA248" s="46">
        <f t="shared" si="67"/>
        <v>1</v>
      </c>
    </row>
    <row r="249" spans="1:27" ht="45.75" hidden="1" customHeight="1" x14ac:dyDescent="0.95">
      <c r="A249" s="3">
        <v>247</v>
      </c>
      <c r="B249" s="3" t="s">
        <v>667</v>
      </c>
      <c r="C249" s="3" t="s">
        <v>1345</v>
      </c>
      <c r="D249" s="6">
        <v>31749</v>
      </c>
      <c r="E249" s="2" t="s">
        <v>919</v>
      </c>
      <c r="F249" s="5" t="s">
        <v>668</v>
      </c>
      <c r="G249" s="12">
        <v>190686558</v>
      </c>
      <c r="H249" s="7" t="s">
        <v>1196</v>
      </c>
      <c r="I249" s="3"/>
      <c r="J249" s="41"/>
      <c r="K249" s="42">
        <f t="shared" si="51"/>
        <v>1</v>
      </c>
      <c r="L249" s="43" t="str">
        <f t="shared" si="52"/>
        <v>190686558</v>
      </c>
      <c r="M249" s="44" t="str">
        <f t="shared" si="53"/>
        <v>190686558</v>
      </c>
      <c r="N249" s="45">
        <f t="shared" si="54"/>
        <v>1</v>
      </c>
      <c r="O249" s="45">
        <f t="shared" si="55"/>
        <v>1</v>
      </c>
      <c r="P249" s="45">
        <f t="shared" si="56"/>
        <v>1</v>
      </c>
      <c r="Q249" s="46">
        <f t="shared" si="57"/>
        <v>1</v>
      </c>
      <c r="R249" s="47" t="str">
        <f t="shared" si="58"/>
        <v>077 308 713</v>
      </c>
      <c r="S249" s="43" t="str">
        <f t="shared" si="59"/>
        <v>077308713</v>
      </c>
      <c r="T249" s="45" t="e">
        <f t="shared" si="60"/>
        <v>#VALUE!</v>
      </c>
      <c r="U249" s="43" t="str">
        <f t="shared" si="61"/>
        <v>077308713</v>
      </c>
      <c r="V249" s="48" t="str">
        <f t="shared" si="62"/>
        <v>077308713</v>
      </c>
      <c r="W249" s="45">
        <f t="shared" si="63"/>
        <v>1</v>
      </c>
      <c r="X249" s="49">
        <f t="shared" si="64"/>
        <v>1</v>
      </c>
      <c r="Y249" s="45">
        <f t="shared" si="65"/>
        <v>1</v>
      </c>
      <c r="Z249" s="46">
        <f t="shared" si="66"/>
        <v>1</v>
      </c>
      <c r="AA249" s="46">
        <f t="shared" si="67"/>
        <v>1</v>
      </c>
    </row>
    <row r="250" spans="1:27" ht="45.75" hidden="1" customHeight="1" x14ac:dyDescent="0.95">
      <c r="A250" s="3">
        <v>248</v>
      </c>
      <c r="B250" s="3" t="s">
        <v>669</v>
      </c>
      <c r="C250" s="3" t="s">
        <v>1345</v>
      </c>
      <c r="D250" s="6">
        <v>29620</v>
      </c>
      <c r="E250" s="2" t="s">
        <v>915</v>
      </c>
      <c r="F250" s="5" t="s">
        <v>670</v>
      </c>
      <c r="G250" s="12">
        <v>190536434</v>
      </c>
      <c r="H250" s="7" t="s">
        <v>1197</v>
      </c>
      <c r="I250" s="3"/>
      <c r="J250" s="41"/>
      <c r="K250" s="42">
        <f t="shared" si="51"/>
        <v>1</v>
      </c>
      <c r="L250" s="43" t="str">
        <f t="shared" si="52"/>
        <v>190536434</v>
      </c>
      <c r="M250" s="44" t="str">
        <f t="shared" si="53"/>
        <v>190536434</v>
      </c>
      <c r="N250" s="45">
        <f t="shared" si="54"/>
        <v>1</v>
      </c>
      <c r="O250" s="45">
        <f t="shared" si="55"/>
        <v>1</v>
      </c>
      <c r="P250" s="45">
        <f t="shared" si="56"/>
        <v>1</v>
      </c>
      <c r="Q250" s="46">
        <f t="shared" si="57"/>
        <v>1</v>
      </c>
      <c r="R250" s="47" t="str">
        <f t="shared" si="58"/>
        <v>096 727 3912</v>
      </c>
      <c r="S250" s="43" t="str">
        <f t="shared" si="59"/>
        <v>0967273912</v>
      </c>
      <c r="T250" s="45" t="e">
        <f t="shared" si="60"/>
        <v>#VALUE!</v>
      </c>
      <c r="U250" s="43" t="str">
        <f t="shared" si="61"/>
        <v>0967273912</v>
      </c>
      <c r="V250" s="48" t="str">
        <f t="shared" si="62"/>
        <v>0967273912</v>
      </c>
      <c r="W250" s="45">
        <f t="shared" si="63"/>
        <v>1</v>
      </c>
      <c r="X250" s="49">
        <f t="shared" si="64"/>
        <v>1</v>
      </c>
      <c r="Y250" s="45">
        <f t="shared" si="65"/>
        <v>1</v>
      </c>
      <c r="Z250" s="46">
        <f t="shared" si="66"/>
        <v>1</v>
      </c>
      <c r="AA250" s="46">
        <f t="shared" si="67"/>
        <v>1</v>
      </c>
    </row>
    <row r="251" spans="1:27" ht="45.75" hidden="1" customHeight="1" x14ac:dyDescent="0.95">
      <c r="A251" s="3">
        <v>249</v>
      </c>
      <c r="B251" s="3" t="s">
        <v>671</v>
      </c>
      <c r="C251" s="3" t="s">
        <v>1345</v>
      </c>
      <c r="D251" s="6">
        <v>36618</v>
      </c>
      <c r="E251" s="2" t="s">
        <v>925</v>
      </c>
      <c r="F251" s="5" t="s">
        <v>672</v>
      </c>
      <c r="G251" s="12">
        <v>190782292</v>
      </c>
      <c r="H251" s="7" t="s">
        <v>1198</v>
      </c>
      <c r="I251" s="3"/>
      <c r="J251" s="41"/>
      <c r="K251" s="42">
        <f t="shared" si="51"/>
        <v>1</v>
      </c>
      <c r="L251" s="43" t="str">
        <f t="shared" si="52"/>
        <v>190782292</v>
      </c>
      <c r="M251" s="44" t="str">
        <f t="shared" si="53"/>
        <v>190782292</v>
      </c>
      <c r="N251" s="45">
        <f t="shared" si="54"/>
        <v>1</v>
      </c>
      <c r="O251" s="45">
        <f t="shared" si="55"/>
        <v>1</v>
      </c>
      <c r="P251" s="45">
        <f t="shared" si="56"/>
        <v>1</v>
      </c>
      <c r="Q251" s="46">
        <f t="shared" si="57"/>
        <v>1</v>
      </c>
      <c r="R251" s="47" t="str">
        <f t="shared" si="58"/>
        <v>097 928 4835</v>
      </c>
      <c r="S251" s="43" t="str">
        <f t="shared" si="59"/>
        <v>0979284835</v>
      </c>
      <c r="T251" s="45" t="e">
        <f t="shared" si="60"/>
        <v>#VALUE!</v>
      </c>
      <c r="U251" s="43" t="str">
        <f t="shared" si="61"/>
        <v>0979284835</v>
      </c>
      <c r="V251" s="48" t="str">
        <f t="shared" si="62"/>
        <v>0979284835</v>
      </c>
      <c r="W251" s="45">
        <f t="shared" si="63"/>
        <v>1</v>
      </c>
      <c r="X251" s="49">
        <f t="shared" si="64"/>
        <v>1</v>
      </c>
      <c r="Y251" s="45">
        <f t="shared" si="65"/>
        <v>1</v>
      </c>
      <c r="Z251" s="46">
        <f t="shared" si="66"/>
        <v>1</v>
      </c>
      <c r="AA251" s="46">
        <f t="shared" si="67"/>
        <v>1</v>
      </c>
    </row>
    <row r="252" spans="1:27" ht="45.75" hidden="1" customHeight="1" x14ac:dyDescent="0.95">
      <c r="A252" s="3">
        <v>250</v>
      </c>
      <c r="B252" s="3" t="s">
        <v>673</v>
      </c>
      <c r="C252" s="3" t="s">
        <v>1345</v>
      </c>
      <c r="D252" s="6">
        <v>35145</v>
      </c>
      <c r="E252" s="2" t="s">
        <v>929</v>
      </c>
      <c r="F252" s="5" t="s">
        <v>674</v>
      </c>
      <c r="G252" s="12">
        <v>190504727</v>
      </c>
      <c r="H252" s="7" t="s">
        <v>1199</v>
      </c>
      <c r="I252" s="3"/>
      <c r="J252" s="41"/>
      <c r="K252" s="42">
        <f t="shared" si="51"/>
        <v>1</v>
      </c>
      <c r="L252" s="43" t="str">
        <f t="shared" si="52"/>
        <v>190504727</v>
      </c>
      <c r="M252" s="44" t="str">
        <f t="shared" si="53"/>
        <v>190504727</v>
      </c>
      <c r="N252" s="45">
        <f t="shared" si="54"/>
        <v>1</v>
      </c>
      <c r="O252" s="45">
        <f t="shared" si="55"/>
        <v>1</v>
      </c>
      <c r="P252" s="45">
        <f t="shared" si="56"/>
        <v>1</v>
      </c>
      <c r="Q252" s="46">
        <f t="shared" si="57"/>
        <v>1</v>
      </c>
      <c r="R252" s="47" t="str">
        <f t="shared" si="58"/>
        <v>070 702 692</v>
      </c>
      <c r="S252" s="43" t="str">
        <f t="shared" si="59"/>
        <v>070702692</v>
      </c>
      <c r="T252" s="45" t="e">
        <f t="shared" si="60"/>
        <v>#VALUE!</v>
      </c>
      <c r="U252" s="43" t="str">
        <f t="shared" si="61"/>
        <v>070702692</v>
      </c>
      <c r="V252" s="48" t="str">
        <f t="shared" si="62"/>
        <v>070702692</v>
      </c>
      <c r="W252" s="45">
        <f t="shared" si="63"/>
        <v>1</v>
      </c>
      <c r="X252" s="49">
        <f t="shared" si="64"/>
        <v>1</v>
      </c>
      <c r="Y252" s="45">
        <f t="shared" si="65"/>
        <v>1</v>
      </c>
      <c r="Z252" s="46">
        <f t="shared" si="66"/>
        <v>1</v>
      </c>
      <c r="AA252" s="46">
        <f t="shared" si="67"/>
        <v>1</v>
      </c>
    </row>
    <row r="253" spans="1:27" ht="45.75" hidden="1" customHeight="1" x14ac:dyDescent="0.95">
      <c r="A253" s="3">
        <v>251</v>
      </c>
      <c r="B253" s="3" t="s">
        <v>675</v>
      </c>
      <c r="C253" s="3" t="s">
        <v>1345</v>
      </c>
      <c r="D253" s="6" t="s">
        <v>676</v>
      </c>
      <c r="E253" s="2" t="s">
        <v>919</v>
      </c>
      <c r="F253" s="5" t="s">
        <v>677</v>
      </c>
      <c r="G253" s="12">
        <v>190777436</v>
      </c>
      <c r="H253" s="7" t="s">
        <v>1200</v>
      </c>
      <c r="I253" s="3"/>
      <c r="J253" s="41"/>
      <c r="K253" s="42">
        <f t="shared" si="51"/>
        <v>1</v>
      </c>
      <c r="L253" s="43" t="str">
        <f t="shared" si="52"/>
        <v>190777436</v>
      </c>
      <c r="M253" s="44" t="str">
        <f t="shared" si="53"/>
        <v>190777436</v>
      </c>
      <c r="N253" s="45">
        <f t="shared" si="54"/>
        <v>1</v>
      </c>
      <c r="O253" s="45">
        <f t="shared" si="55"/>
        <v>1</v>
      </c>
      <c r="P253" s="45">
        <f t="shared" si="56"/>
        <v>1</v>
      </c>
      <c r="Q253" s="46">
        <f t="shared" si="57"/>
        <v>1</v>
      </c>
      <c r="R253" s="47" t="str">
        <f t="shared" si="58"/>
        <v>068 891 473</v>
      </c>
      <c r="S253" s="43" t="str">
        <f t="shared" si="59"/>
        <v>068891473</v>
      </c>
      <c r="T253" s="45" t="e">
        <f t="shared" si="60"/>
        <v>#VALUE!</v>
      </c>
      <c r="U253" s="43" t="str">
        <f t="shared" si="61"/>
        <v>068891473</v>
      </c>
      <c r="V253" s="48" t="str">
        <f t="shared" si="62"/>
        <v>068891473</v>
      </c>
      <c r="W253" s="45">
        <f t="shared" si="63"/>
        <v>1</v>
      </c>
      <c r="X253" s="49">
        <f t="shared" si="64"/>
        <v>1</v>
      </c>
      <c r="Y253" s="45">
        <f t="shared" si="65"/>
        <v>1</v>
      </c>
      <c r="Z253" s="46">
        <f t="shared" si="66"/>
        <v>1</v>
      </c>
      <c r="AA253" s="46">
        <f t="shared" si="67"/>
        <v>1</v>
      </c>
    </row>
    <row r="254" spans="1:27" ht="45.75" hidden="1" customHeight="1" x14ac:dyDescent="0.95">
      <c r="A254" s="3">
        <v>252</v>
      </c>
      <c r="B254" s="3" t="s">
        <v>678</v>
      </c>
      <c r="C254" s="3" t="s">
        <v>1347</v>
      </c>
      <c r="D254" s="6">
        <v>35422</v>
      </c>
      <c r="E254" s="2" t="s">
        <v>914</v>
      </c>
      <c r="F254" s="5" t="s">
        <v>679</v>
      </c>
      <c r="G254" s="12">
        <v>190621569</v>
      </c>
      <c r="H254" s="7" t="s">
        <v>1201</v>
      </c>
      <c r="I254" s="3"/>
      <c r="J254" s="41"/>
      <c r="K254" s="42">
        <f t="shared" si="51"/>
        <v>1</v>
      </c>
      <c r="L254" s="43" t="str">
        <f t="shared" si="52"/>
        <v>190621569</v>
      </c>
      <c r="M254" s="44" t="str">
        <f t="shared" si="53"/>
        <v>190621569</v>
      </c>
      <c r="N254" s="45">
        <f t="shared" si="54"/>
        <v>1</v>
      </c>
      <c r="O254" s="45">
        <f t="shared" si="55"/>
        <v>1</v>
      </c>
      <c r="P254" s="45">
        <f t="shared" si="56"/>
        <v>1</v>
      </c>
      <c r="Q254" s="46">
        <f t="shared" si="57"/>
        <v>1</v>
      </c>
      <c r="R254" s="47" t="str">
        <f t="shared" si="58"/>
        <v>087 556 645</v>
      </c>
      <c r="S254" s="43" t="str">
        <f t="shared" si="59"/>
        <v>087556645</v>
      </c>
      <c r="T254" s="45" t="e">
        <f t="shared" si="60"/>
        <v>#VALUE!</v>
      </c>
      <c r="U254" s="43" t="str">
        <f t="shared" si="61"/>
        <v>087556645</v>
      </c>
      <c r="V254" s="48" t="str">
        <f t="shared" si="62"/>
        <v>087556645</v>
      </c>
      <c r="W254" s="45">
        <f t="shared" si="63"/>
        <v>1</v>
      </c>
      <c r="X254" s="49">
        <f t="shared" si="64"/>
        <v>1</v>
      </c>
      <c r="Y254" s="45">
        <f t="shared" si="65"/>
        <v>1</v>
      </c>
      <c r="Z254" s="46">
        <f t="shared" si="66"/>
        <v>1</v>
      </c>
      <c r="AA254" s="46">
        <f t="shared" si="67"/>
        <v>1</v>
      </c>
    </row>
    <row r="255" spans="1:27" ht="45.75" hidden="1" customHeight="1" x14ac:dyDescent="0.95">
      <c r="A255" s="3">
        <v>253</v>
      </c>
      <c r="B255" s="3" t="s">
        <v>680</v>
      </c>
      <c r="C255" s="3" t="s">
        <v>1345</v>
      </c>
      <c r="D255" s="6">
        <v>31725</v>
      </c>
      <c r="E255" s="2" t="s">
        <v>920</v>
      </c>
      <c r="F255" s="5" t="s">
        <v>681</v>
      </c>
      <c r="G255" s="12">
        <v>190650574</v>
      </c>
      <c r="H255" s="7" t="s">
        <v>1202</v>
      </c>
      <c r="I255" s="3"/>
      <c r="J255" s="41"/>
      <c r="K255" s="42">
        <f t="shared" si="51"/>
        <v>1</v>
      </c>
      <c r="L255" s="43" t="str">
        <f t="shared" si="52"/>
        <v>190650574</v>
      </c>
      <c r="M255" s="44" t="str">
        <f t="shared" si="53"/>
        <v>190650574</v>
      </c>
      <c r="N255" s="45">
        <f t="shared" si="54"/>
        <v>1</v>
      </c>
      <c r="O255" s="45">
        <f t="shared" si="55"/>
        <v>1</v>
      </c>
      <c r="P255" s="45">
        <f t="shared" si="56"/>
        <v>1</v>
      </c>
      <c r="Q255" s="46">
        <f t="shared" si="57"/>
        <v>1</v>
      </c>
      <c r="R255" s="47" t="str">
        <f t="shared" si="58"/>
        <v>096 942 7019</v>
      </c>
      <c r="S255" s="43" t="str">
        <f t="shared" si="59"/>
        <v>0969427019</v>
      </c>
      <c r="T255" s="45" t="e">
        <f t="shared" si="60"/>
        <v>#VALUE!</v>
      </c>
      <c r="U255" s="43" t="str">
        <f t="shared" si="61"/>
        <v>0969427019</v>
      </c>
      <c r="V255" s="48" t="str">
        <f t="shared" si="62"/>
        <v>0969427019</v>
      </c>
      <c r="W255" s="45">
        <f t="shared" si="63"/>
        <v>1</v>
      </c>
      <c r="X255" s="49">
        <f t="shared" si="64"/>
        <v>1</v>
      </c>
      <c r="Y255" s="45">
        <f t="shared" si="65"/>
        <v>1</v>
      </c>
      <c r="Z255" s="46">
        <f t="shared" si="66"/>
        <v>1</v>
      </c>
      <c r="AA255" s="46">
        <f t="shared" si="67"/>
        <v>1</v>
      </c>
    </row>
    <row r="256" spans="1:27" ht="45.75" hidden="1" customHeight="1" x14ac:dyDescent="0.95">
      <c r="A256" s="3">
        <v>254</v>
      </c>
      <c r="B256" s="3" t="s">
        <v>682</v>
      </c>
      <c r="C256" s="3" t="s">
        <v>1347</v>
      </c>
      <c r="D256" s="6">
        <v>34035</v>
      </c>
      <c r="E256" s="2" t="s">
        <v>921</v>
      </c>
      <c r="F256" s="5" t="s">
        <v>683</v>
      </c>
      <c r="G256" s="12">
        <v>190540831</v>
      </c>
      <c r="H256" s="7" t="s">
        <v>1203</v>
      </c>
      <c r="I256" s="3"/>
      <c r="J256" s="41"/>
      <c r="K256" s="42">
        <f t="shared" si="51"/>
        <v>1</v>
      </c>
      <c r="L256" s="43" t="str">
        <f t="shared" si="52"/>
        <v>190540831</v>
      </c>
      <c r="M256" s="44" t="str">
        <f t="shared" si="53"/>
        <v>190540831</v>
      </c>
      <c r="N256" s="45">
        <f t="shared" si="54"/>
        <v>1</v>
      </c>
      <c r="O256" s="45">
        <f t="shared" si="55"/>
        <v>1</v>
      </c>
      <c r="P256" s="45">
        <f t="shared" si="56"/>
        <v>1</v>
      </c>
      <c r="Q256" s="46">
        <f t="shared" si="57"/>
        <v>1</v>
      </c>
      <c r="R256" s="47" t="str">
        <f t="shared" si="58"/>
        <v>096 983 0459</v>
      </c>
      <c r="S256" s="43" t="str">
        <f t="shared" si="59"/>
        <v>0969830459</v>
      </c>
      <c r="T256" s="45" t="e">
        <f t="shared" si="60"/>
        <v>#VALUE!</v>
      </c>
      <c r="U256" s="43" t="str">
        <f t="shared" si="61"/>
        <v>0969830459</v>
      </c>
      <c r="V256" s="48" t="str">
        <f t="shared" si="62"/>
        <v>0969830459</v>
      </c>
      <c r="W256" s="45">
        <f t="shared" si="63"/>
        <v>1</v>
      </c>
      <c r="X256" s="49">
        <f t="shared" si="64"/>
        <v>1</v>
      </c>
      <c r="Y256" s="45">
        <f t="shared" si="65"/>
        <v>1</v>
      </c>
      <c r="Z256" s="46">
        <f t="shared" si="66"/>
        <v>1</v>
      </c>
      <c r="AA256" s="46">
        <f t="shared" si="67"/>
        <v>1</v>
      </c>
    </row>
    <row r="257" spans="1:27" ht="45.75" hidden="1" customHeight="1" x14ac:dyDescent="0.95">
      <c r="A257" s="3">
        <v>255</v>
      </c>
      <c r="B257" s="3" t="s">
        <v>684</v>
      </c>
      <c r="C257" s="3" t="s">
        <v>1347</v>
      </c>
      <c r="D257" s="6">
        <v>29471</v>
      </c>
      <c r="E257" s="2" t="s">
        <v>926</v>
      </c>
      <c r="F257" s="5" t="s">
        <v>685</v>
      </c>
      <c r="G257" s="12">
        <v>190701585</v>
      </c>
      <c r="H257" s="7" t="s">
        <v>1204</v>
      </c>
      <c r="I257" s="3"/>
      <c r="J257" s="41"/>
      <c r="K257" s="42">
        <f t="shared" si="51"/>
        <v>1</v>
      </c>
      <c r="L257" s="43" t="str">
        <f t="shared" si="52"/>
        <v>190701585</v>
      </c>
      <c r="M257" s="44" t="str">
        <f t="shared" si="53"/>
        <v>190701585</v>
      </c>
      <c r="N257" s="45">
        <f t="shared" si="54"/>
        <v>1</v>
      </c>
      <c r="O257" s="45">
        <f t="shared" si="55"/>
        <v>1</v>
      </c>
      <c r="P257" s="45">
        <f t="shared" si="56"/>
        <v>1</v>
      </c>
      <c r="Q257" s="46">
        <f t="shared" si="57"/>
        <v>1</v>
      </c>
      <c r="R257" s="47" t="str">
        <f t="shared" si="58"/>
        <v>012 295 375</v>
      </c>
      <c r="S257" s="43" t="str">
        <f t="shared" si="59"/>
        <v>012295375</v>
      </c>
      <c r="T257" s="45" t="e">
        <f t="shared" si="60"/>
        <v>#VALUE!</v>
      </c>
      <c r="U257" s="43" t="str">
        <f t="shared" si="61"/>
        <v>012295375</v>
      </c>
      <c r="V257" s="48" t="str">
        <f t="shared" si="62"/>
        <v>012295375</v>
      </c>
      <c r="W257" s="45">
        <f t="shared" si="63"/>
        <v>1</v>
      </c>
      <c r="X257" s="49">
        <f t="shared" si="64"/>
        <v>1</v>
      </c>
      <c r="Y257" s="45">
        <f t="shared" si="65"/>
        <v>1</v>
      </c>
      <c r="Z257" s="46">
        <f t="shared" si="66"/>
        <v>1</v>
      </c>
      <c r="AA257" s="46">
        <f t="shared" si="67"/>
        <v>1</v>
      </c>
    </row>
    <row r="258" spans="1:27" ht="45.75" hidden="1" customHeight="1" x14ac:dyDescent="0.95">
      <c r="A258" s="3">
        <v>256</v>
      </c>
      <c r="B258" s="3" t="s">
        <v>686</v>
      </c>
      <c r="C258" s="3" t="s">
        <v>1345</v>
      </c>
      <c r="D258" s="6">
        <v>33695</v>
      </c>
      <c r="E258" s="2" t="s">
        <v>919</v>
      </c>
      <c r="F258" s="5" t="s">
        <v>687</v>
      </c>
      <c r="G258" s="12">
        <v>190673019</v>
      </c>
      <c r="H258" s="7" t="s">
        <v>1205</v>
      </c>
      <c r="I258" s="3"/>
      <c r="J258" s="41"/>
      <c r="K258" s="42">
        <f t="shared" si="51"/>
        <v>1</v>
      </c>
      <c r="L258" s="43" t="str">
        <f t="shared" si="52"/>
        <v>190673019</v>
      </c>
      <c r="M258" s="44" t="str">
        <f t="shared" si="53"/>
        <v>190673019</v>
      </c>
      <c r="N258" s="45">
        <f t="shared" si="54"/>
        <v>1</v>
      </c>
      <c r="O258" s="45">
        <f t="shared" si="55"/>
        <v>1</v>
      </c>
      <c r="P258" s="45">
        <f t="shared" si="56"/>
        <v>1</v>
      </c>
      <c r="Q258" s="46">
        <f t="shared" si="57"/>
        <v>1</v>
      </c>
      <c r="R258" s="47" t="str">
        <f t="shared" si="58"/>
        <v>088 585 3083</v>
      </c>
      <c r="S258" s="43" t="str">
        <f t="shared" si="59"/>
        <v>0885853083</v>
      </c>
      <c r="T258" s="45" t="e">
        <f t="shared" si="60"/>
        <v>#VALUE!</v>
      </c>
      <c r="U258" s="43" t="str">
        <f t="shared" si="61"/>
        <v>0885853083</v>
      </c>
      <c r="V258" s="48" t="str">
        <f t="shared" si="62"/>
        <v>0885853083</v>
      </c>
      <c r="W258" s="45">
        <f t="shared" si="63"/>
        <v>1</v>
      </c>
      <c r="X258" s="49">
        <f t="shared" si="64"/>
        <v>1</v>
      </c>
      <c r="Y258" s="45">
        <f t="shared" si="65"/>
        <v>1</v>
      </c>
      <c r="Z258" s="46">
        <f t="shared" si="66"/>
        <v>1</v>
      </c>
      <c r="AA258" s="46">
        <f t="shared" si="67"/>
        <v>1</v>
      </c>
    </row>
    <row r="259" spans="1:27" ht="45.75" hidden="1" customHeight="1" x14ac:dyDescent="0.95">
      <c r="A259" s="3">
        <v>257</v>
      </c>
      <c r="B259" s="3" t="s">
        <v>688</v>
      </c>
      <c r="C259" s="3" t="s">
        <v>1345</v>
      </c>
      <c r="D259" s="6">
        <v>25630</v>
      </c>
      <c r="E259" s="2" t="s">
        <v>923</v>
      </c>
      <c r="F259" s="5" t="s">
        <v>689</v>
      </c>
      <c r="G259" s="12">
        <v>190658187</v>
      </c>
      <c r="H259" s="7" t="s">
        <v>1206</v>
      </c>
      <c r="I259" s="3"/>
      <c r="J259" s="41"/>
      <c r="K259" s="42">
        <f t="shared" si="51"/>
        <v>1</v>
      </c>
      <c r="L259" s="43" t="str">
        <f t="shared" si="52"/>
        <v>190658187</v>
      </c>
      <c r="M259" s="44" t="str">
        <f t="shared" si="53"/>
        <v>190658187</v>
      </c>
      <c r="N259" s="45">
        <f t="shared" si="54"/>
        <v>1</v>
      </c>
      <c r="O259" s="45">
        <f t="shared" si="55"/>
        <v>1</v>
      </c>
      <c r="P259" s="45">
        <f t="shared" si="56"/>
        <v>1</v>
      </c>
      <c r="Q259" s="46">
        <f t="shared" si="57"/>
        <v>1</v>
      </c>
      <c r="R259" s="47" t="str">
        <f t="shared" si="58"/>
        <v>096 524 9911</v>
      </c>
      <c r="S259" s="43" t="str">
        <f t="shared" si="59"/>
        <v>0965249911</v>
      </c>
      <c r="T259" s="45" t="e">
        <f t="shared" si="60"/>
        <v>#VALUE!</v>
      </c>
      <c r="U259" s="43" t="str">
        <f t="shared" si="61"/>
        <v>0965249911</v>
      </c>
      <c r="V259" s="48" t="str">
        <f t="shared" si="62"/>
        <v>0965249911</v>
      </c>
      <c r="W259" s="45">
        <f t="shared" si="63"/>
        <v>1</v>
      </c>
      <c r="X259" s="49">
        <f t="shared" si="64"/>
        <v>1</v>
      </c>
      <c r="Y259" s="45">
        <f t="shared" si="65"/>
        <v>1</v>
      </c>
      <c r="Z259" s="46">
        <f t="shared" si="66"/>
        <v>1</v>
      </c>
      <c r="AA259" s="46">
        <f t="shared" si="67"/>
        <v>1</v>
      </c>
    </row>
    <row r="260" spans="1:27" ht="45.75" hidden="1" customHeight="1" x14ac:dyDescent="0.95">
      <c r="A260" s="3">
        <v>258</v>
      </c>
      <c r="B260" s="3" t="s">
        <v>690</v>
      </c>
      <c r="C260" s="3" t="s">
        <v>1345</v>
      </c>
      <c r="D260" s="6">
        <v>34488</v>
      </c>
      <c r="E260" s="2" t="s">
        <v>915</v>
      </c>
      <c r="F260" s="5" t="s">
        <v>691</v>
      </c>
      <c r="G260" s="12">
        <v>190849789</v>
      </c>
      <c r="H260" s="7" t="s">
        <v>1207</v>
      </c>
      <c r="I260" s="3"/>
      <c r="J260" s="41"/>
      <c r="K260" s="42">
        <f t="shared" ref="K260:K323" si="68">IF(OR(H260="បរទេស",G260="បរទេស"),2,1)</f>
        <v>1</v>
      </c>
      <c r="L260" s="43" t="str">
        <f t="shared" ref="L260:L323" si="69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260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190849789</v>
      </c>
      <c r="M260" s="44" t="str">
        <f t="shared" ref="M260:M323" si="70">IF(L260="បរទេស","បរទេស",IF(AND($BC$2=1,LEN(L260)=8),"0"&amp;L260,IF(LEN(L260)&gt;9,2,LEFT(L260,9))))</f>
        <v>190849789</v>
      </c>
      <c r="N260" s="45">
        <f t="shared" ref="N260:N323" si="71">IF(L260="បរទេស",1,IF((LEN($M260)-9)=0,1,2))</f>
        <v>1</v>
      </c>
      <c r="O260" s="45">
        <f t="shared" ref="O260:O323" si="72">IF(M260="",2,1)</f>
        <v>1</v>
      </c>
      <c r="P260" s="45">
        <f t="shared" ref="P260:P323" si="73">IF(M260="បរទេស",1,IF(COUNTIF(M:M,$M260)&gt;1,2,1))</f>
        <v>1</v>
      </c>
      <c r="Q260" s="46">
        <f t="shared" ref="Q260:Q323" si="74">IF(M260="បរទេស",1,MAX(N260:P260))</f>
        <v>1</v>
      </c>
      <c r="R260" s="47" t="str">
        <f t="shared" ref="R260:R323" si="75">H260</f>
        <v>088 755 6074</v>
      </c>
      <c r="S260" s="43" t="str">
        <f t="shared" ref="S260:S323" si="76">SUBSTITUTE(SUBSTITUTE(SUBSTITUTE(SUBSTITUTE(SUBSTITUTE(SUBSTITUTE(SUBSTITUTE(SUBSTITUTE(SUBSTITUTE(SUBSTITUTE(SUBSTITUTE(SUBSTITUTE(SUBSTITUTE(SUBSTITUTE(SUBSTITUTE(SUBSTITUTE(SUBSTITUTE(SUBSTITUTE(SUBSTITUTE(SUBSTITUTE(SUBSTITUTE(SUBSTITUTE(R260,"១","1"),"២","2"),"៣","3"),"៤","4"),"៥","5"),"៦","6"),"៧","7"),"៨","8"),"៩","9"),"០","0")," ","")," ",""),"​",""),",","/"),"-",""),"(",""),")",""),"+855","0"),"(855)","0"),"O","0"),"o","0"),".","")</f>
        <v>0887556074</v>
      </c>
      <c r="T260" s="45" t="e">
        <f t="shared" ref="T260:T323" si="77">LEFT(S260, SEARCH("/",S260,1)-1)</f>
        <v>#VALUE!</v>
      </c>
      <c r="U260" s="43" t="str">
        <f t="shared" ref="U260:U323" si="78">IFERROR(T260,S260)</f>
        <v>0887556074</v>
      </c>
      <c r="V260" s="48" t="str">
        <f t="shared" ref="V260:V323" si="79">IF(LEFT(U260,5)="បរទេស","បរទេស",IF(LEFT(U260,3)="855","0"&amp;MID(U260,4,10),IF(LEFT(U260,1)="0",MID(U260,1,10),IF(LEFT(U260,1)&gt;=1,"0"&amp;MID(U260,1,10),U260))))</f>
        <v>0887556074</v>
      </c>
      <c r="W260" s="45">
        <f t="shared" ref="W260:W323" si="80">IF(V260="បរទេស",1,IF(OR(LEN(V260)=9,LEN(V260)=10),1,2))</f>
        <v>1</v>
      </c>
      <c r="X260" s="49">
        <f t="shared" ref="X260:X323" si="81">IF(V260="",2,1)</f>
        <v>1</v>
      </c>
      <c r="Y260" s="45">
        <f t="shared" ref="Y260:Y323" si="82">IF(V260="បរទេស",1,IF(COUNTIF(V:V,$V260)&gt;1,2,1))</f>
        <v>1</v>
      </c>
      <c r="Z260" s="46">
        <f t="shared" ref="Z260:Z323" si="83">IF(V260="បរទេស",1,MAX(W260:Y260))</f>
        <v>1</v>
      </c>
      <c r="AA260" s="46">
        <f t="shared" ref="AA260:AA323" si="84">IF(K260=2,2,MAX(J260,Q260,Z260,Z260))</f>
        <v>1</v>
      </c>
    </row>
    <row r="261" spans="1:27" ht="45.75" hidden="1" customHeight="1" x14ac:dyDescent="0.95">
      <c r="A261" s="3">
        <v>259</v>
      </c>
      <c r="B261" s="3" t="s">
        <v>692</v>
      </c>
      <c r="C261" s="3" t="s">
        <v>1347</v>
      </c>
      <c r="D261" s="6">
        <v>35232</v>
      </c>
      <c r="E261" s="2" t="s">
        <v>927</v>
      </c>
      <c r="F261" s="5" t="s">
        <v>693</v>
      </c>
      <c r="G261" s="12">
        <v>100690036</v>
      </c>
      <c r="H261" s="7" t="s">
        <v>1208</v>
      </c>
      <c r="I261" s="3"/>
      <c r="J261" s="41"/>
      <c r="K261" s="42">
        <f t="shared" si="68"/>
        <v>1</v>
      </c>
      <c r="L261" s="43" t="str">
        <f t="shared" si="69"/>
        <v>100690036</v>
      </c>
      <c r="M261" s="44" t="str">
        <f t="shared" si="70"/>
        <v>100690036</v>
      </c>
      <c r="N261" s="45">
        <f t="shared" si="71"/>
        <v>1</v>
      </c>
      <c r="O261" s="45">
        <f t="shared" si="72"/>
        <v>1</v>
      </c>
      <c r="P261" s="45">
        <f t="shared" si="73"/>
        <v>1</v>
      </c>
      <c r="Q261" s="46">
        <f t="shared" si="74"/>
        <v>1</v>
      </c>
      <c r="R261" s="47" t="str">
        <f t="shared" si="75"/>
        <v>096 737 6171</v>
      </c>
      <c r="S261" s="43" t="str">
        <f t="shared" si="76"/>
        <v>0967376171</v>
      </c>
      <c r="T261" s="45" t="e">
        <f t="shared" si="77"/>
        <v>#VALUE!</v>
      </c>
      <c r="U261" s="43" t="str">
        <f t="shared" si="78"/>
        <v>0967376171</v>
      </c>
      <c r="V261" s="48" t="str">
        <f t="shared" si="79"/>
        <v>0967376171</v>
      </c>
      <c r="W261" s="45">
        <f t="shared" si="80"/>
        <v>1</v>
      </c>
      <c r="X261" s="49">
        <f t="shared" si="81"/>
        <v>1</v>
      </c>
      <c r="Y261" s="45">
        <f t="shared" si="82"/>
        <v>1</v>
      </c>
      <c r="Z261" s="46">
        <f t="shared" si="83"/>
        <v>1</v>
      </c>
      <c r="AA261" s="46">
        <f t="shared" si="84"/>
        <v>1</v>
      </c>
    </row>
    <row r="262" spans="1:27" ht="45.75" hidden="1" customHeight="1" x14ac:dyDescent="0.95">
      <c r="A262" s="3">
        <v>260</v>
      </c>
      <c r="B262" s="3" t="s">
        <v>694</v>
      </c>
      <c r="C262" s="3" t="s">
        <v>1345</v>
      </c>
      <c r="D262" s="6">
        <v>35645</v>
      </c>
      <c r="E262" s="2" t="s">
        <v>914</v>
      </c>
      <c r="F262" s="5" t="s">
        <v>695</v>
      </c>
      <c r="G262" s="12">
        <v>190535941</v>
      </c>
      <c r="H262" s="7" t="s">
        <v>1209</v>
      </c>
      <c r="I262" s="3"/>
      <c r="J262" s="41"/>
      <c r="K262" s="42">
        <f t="shared" si="68"/>
        <v>1</v>
      </c>
      <c r="L262" s="43" t="str">
        <f t="shared" si="69"/>
        <v>190535941</v>
      </c>
      <c r="M262" s="44" t="str">
        <f t="shared" si="70"/>
        <v>190535941</v>
      </c>
      <c r="N262" s="45">
        <f t="shared" si="71"/>
        <v>1</v>
      </c>
      <c r="O262" s="45">
        <f t="shared" si="72"/>
        <v>1</v>
      </c>
      <c r="P262" s="45">
        <f t="shared" si="73"/>
        <v>1</v>
      </c>
      <c r="Q262" s="46">
        <f t="shared" si="74"/>
        <v>1</v>
      </c>
      <c r="R262" s="47" t="str">
        <f t="shared" si="75"/>
        <v>096 616 1386</v>
      </c>
      <c r="S262" s="43" t="str">
        <f t="shared" si="76"/>
        <v>0966161386</v>
      </c>
      <c r="T262" s="45" t="e">
        <f t="shared" si="77"/>
        <v>#VALUE!</v>
      </c>
      <c r="U262" s="43" t="str">
        <f t="shared" si="78"/>
        <v>0966161386</v>
      </c>
      <c r="V262" s="48" t="str">
        <f t="shared" si="79"/>
        <v>0966161386</v>
      </c>
      <c r="W262" s="45">
        <f t="shared" si="80"/>
        <v>1</v>
      </c>
      <c r="X262" s="49">
        <f t="shared" si="81"/>
        <v>1</v>
      </c>
      <c r="Y262" s="45">
        <f t="shared" si="82"/>
        <v>1</v>
      </c>
      <c r="Z262" s="46">
        <f t="shared" si="83"/>
        <v>1</v>
      </c>
      <c r="AA262" s="46">
        <f t="shared" si="84"/>
        <v>1</v>
      </c>
    </row>
    <row r="263" spans="1:27" ht="45.75" hidden="1" customHeight="1" x14ac:dyDescent="0.95">
      <c r="A263" s="3">
        <v>261</v>
      </c>
      <c r="B263" s="3" t="s">
        <v>696</v>
      </c>
      <c r="C263" s="3" t="s">
        <v>1347</v>
      </c>
      <c r="D263" s="6">
        <v>34832</v>
      </c>
      <c r="E263" s="2" t="s">
        <v>924</v>
      </c>
      <c r="F263" s="5" t="s">
        <v>697</v>
      </c>
      <c r="G263" s="12">
        <v>190539530</v>
      </c>
      <c r="H263" s="7" t="s">
        <v>1210</v>
      </c>
      <c r="I263" s="3"/>
      <c r="J263" s="41"/>
      <c r="K263" s="42">
        <f t="shared" si="68"/>
        <v>1</v>
      </c>
      <c r="L263" s="43" t="str">
        <f t="shared" si="69"/>
        <v>190539530</v>
      </c>
      <c r="M263" s="44" t="str">
        <f t="shared" si="70"/>
        <v>190539530</v>
      </c>
      <c r="N263" s="45">
        <f t="shared" si="71"/>
        <v>1</v>
      </c>
      <c r="O263" s="45">
        <f t="shared" si="72"/>
        <v>1</v>
      </c>
      <c r="P263" s="45">
        <f t="shared" si="73"/>
        <v>1</v>
      </c>
      <c r="Q263" s="46">
        <f t="shared" si="74"/>
        <v>1</v>
      </c>
      <c r="R263" s="47" t="str">
        <f t="shared" si="75"/>
        <v>086 997 237</v>
      </c>
      <c r="S263" s="43" t="str">
        <f t="shared" si="76"/>
        <v>086997237</v>
      </c>
      <c r="T263" s="45" t="e">
        <f t="shared" si="77"/>
        <v>#VALUE!</v>
      </c>
      <c r="U263" s="43" t="str">
        <f t="shared" si="78"/>
        <v>086997237</v>
      </c>
      <c r="V263" s="48" t="str">
        <f t="shared" si="79"/>
        <v>086997237</v>
      </c>
      <c r="W263" s="45">
        <f t="shared" si="80"/>
        <v>1</v>
      </c>
      <c r="X263" s="49">
        <f t="shared" si="81"/>
        <v>1</v>
      </c>
      <c r="Y263" s="45">
        <f t="shared" si="82"/>
        <v>1</v>
      </c>
      <c r="Z263" s="46">
        <f t="shared" si="83"/>
        <v>1</v>
      </c>
      <c r="AA263" s="46">
        <f t="shared" si="84"/>
        <v>1</v>
      </c>
    </row>
    <row r="264" spans="1:27" ht="45.75" hidden="1" customHeight="1" x14ac:dyDescent="0.95">
      <c r="A264" s="3">
        <v>262</v>
      </c>
      <c r="B264" s="3" t="s">
        <v>698</v>
      </c>
      <c r="C264" s="3" t="s">
        <v>1345</v>
      </c>
      <c r="D264" s="6">
        <v>36682</v>
      </c>
      <c r="E264" s="2" t="s">
        <v>924</v>
      </c>
      <c r="F264" s="5" t="s">
        <v>699</v>
      </c>
      <c r="G264" s="12">
        <v>190707985</v>
      </c>
      <c r="H264" s="7" t="s">
        <v>1211</v>
      </c>
      <c r="I264" s="3"/>
      <c r="J264" s="41"/>
      <c r="K264" s="42">
        <f t="shared" si="68"/>
        <v>1</v>
      </c>
      <c r="L264" s="43" t="str">
        <f t="shared" si="69"/>
        <v>190707985</v>
      </c>
      <c r="M264" s="44" t="str">
        <f t="shared" si="70"/>
        <v>190707985</v>
      </c>
      <c r="N264" s="45">
        <f t="shared" si="71"/>
        <v>1</v>
      </c>
      <c r="O264" s="45">
        <f t="shared" si="72"/>
        <v>1</v>
      </c>
      <c r="P264" s="45">
        <f t="shared" si="73"/>
        <v>1</v>
      </c>
      <c r="Q264" s="46">
        <f t="shared" si="74"/>
        <v>1</v>
      </c>
      <c r="R264" s="47" t="str">
        <f t="shared" si="75"/>
        <v>093 760 527</v>
      </c>
      <c r="S264" s="43" t="str">
        <f t="shared" si="76"/>
        <v>093760527</v>
      </c>
      <c r="T264" s="45" t="e">
        <f t="shared" si="77"/>
        <v>#VALUE!</v>
      </c>
      <c r="U264" s="43" t="str">
        <f t="shared" si="78"/>
        <v>093760527</v>
      </c>
      <c r="V264" s="48" t="str">
        <f t="shared" si="79"/>
        <v>093760527</v>
      </c>
      <c r="W264" s="45">
        <f t="shared" si="80"/>
        <v>1</v>
      </c>
      <c r="X264" s="49">
        <f t="shared" si="81"/>
        <v>1</v>
      </c>
      <c r="Y264" s="45">
        <f t="shared" si="82"/>
        <v>1</v>
      </c>
      <c r="Z264" s="46">
        <f t="shared" si="83"/>
        <v>1</v>
      </c>
      <c r="AA264" s="46">
        <f t="shared" si="84"/>
        <v>1</v>
      </c>
    </row>
    <row r="265" spans="1:27" ht="45.75" hidden="1" customHeight="1" x14ac:dyDescent="0.95">
      <c r="A265" s="3">
        <v>263</v>
      </c>
      <c r="B265" s="3" t="s">
        <v>700</v>
      </c>
      <c r="C265" s="3" t="s">
        <v>1345</v>
      </c>
      <c r="D265" s="6">
        <v>36873</v>
      </c>
      <c r="E265" s="2" t="s">
        <v>915</v>
      </c>
      <c r="F265" s="5" t="s">
        <v>701</v>
      </c>
      <c r="G265" s="12">
        <v>190868550</v>
      </c>
      <c r="H265" s="7" t="s">
        <v>1212</v>
      </c>
      <c r="I265" s="3"/>
      <c r="J265" s="41"/>
      <c r="K265" s="42">
        <f t="shared" si="68"/>
        <v>1</v>
      </c>
      <c r="L265" s="43" t="str">
        <f t="shared" si="69"/>
        <v>190868550</v>
      </c>
      <c r="M265" s="44" t="str">
        <f t="shared" si="70"/>
        <v>190868550</v>
      </c>
      <c r="N265" s="45">
        <f t="shared" si="71"/>
        <v>1</v>
      </c>
      <c r="O265" s="45">
        <f t="shared" si="72"/>
        <v>1</v>
      </c>
      <c r="P265" s="45">
        <f t="shared" si="73"/>
        <v>1</v>
      </c>
      <c r="Q265" s="46">
        <f t="shared" si="74"/>
        <v>1</v>
      </c>
      <c r="R265" s="47" t="str">
        <f t="shared" si="75"/>
        <v>097 774 5367</v>
      </c>
      <c r="S265" s="43" t="str">
        <f t="shared" si="76"/>
        <v>0977745367</v>
      </c>
      <c r="T265" s="45" t="e">
        <f t="shared" si="77"/>
        <v>#VALUE!</v>
      </c>
      <c r="U265" s="43" t="str">
        <f t="shared" si="78"/>
        <v>0977745367</v>
      </c>
      <c r="V265" s="48" t="str">
        <f t="shared" si="79"/>
        <v>0977745367</v>
      </c>
      <c r="W265" s="45">
        <f t="shared" si="80"/>
        <v>1</v>
      </c>
      <c r="X265" s="49">
        <f t="shared" si="81"/>
        <v>1</v>
      </c>
      <c r="Y265" s="45">
        <f t="shared" si="82"/>
        <v>1</v>
      </c>
      <c r="Z265" s="46">
        <f t="shared" si="83"/>
        <v>1</v>
      </c>
      <c r="AA265" s="46">
        <f t="shared" si="84"/>
        <v>1</v>
      </c>
    </row>
    <row r="266" spans="1:27" ht="45.75" hidden="1" customHeight="1" x14ac:dyDescent="0.95">
      <c r="A266" s="3">
        <v>264</v>
      </c>
      <c r="B266" s="3" t="s">
        <v>702</v>
      </c>
      <c r="C266" s="3" t="s">
        <v>1347</v>
      </c>
      <c r="D266" s="6">
        <v>33524</v>
      </c>
      <c r="E266" s="2" t="s">
        <v>928</v>
      </c>
      <c r="F266" s="5" t="s">
        <v>703</v>
      </c>
      <c r="G266" s="12">
        <v>190456464</v>
      </c>
      <c r="H266" s="7" t="s">
        <v>1213</v>
      </c>
      <c r="I266" s="3"/>
      <c r="J266" s="41"/>
      <c r="K266" s="42">
        <f t="shared" si="68"/>
        <v>1</v>
      </c>
      <c r="L266" s="43" t="str">
        <f t="shared" si="69"/>
        <v>190456464</v>
      </c>
      <c r="M266" s="44" t="str">
        <f t="shared" si="70"/>
        <v>190456464</v>
      </c>
      <c r="N266" s="45">
        <f t="shared" si="71"/>
        <v>1</v>
      </c>
      <c r="O266" s="45">
        <f t="shared" si="72"/>
        <v>1</v>
      </c>
      <c r="P266" s="45">
        <f t="shared" si="73"/>
        <v>1</v>
      </c>
      <c r="Q266" s="46">
        <f t="shared" si="74"/>
        <v>1</v>
      </c>
      <c r="R266" s="47" t="str">
        <f t="shared" si="75"/>
        <v>081 479 551</v>
      </c>
      <c r="S266" s="43" t="str">
        <f t="shared" si="76"/>
        <v>081479551</v>
      </c>
      <c r="T266" s="45" t="e">
        <f t="shared" si="77"/>
        <v>#VALUE!</v>
      </c>
      <c r="U266" s="43" t="str">
        <f t="shared" si="78"/>
        <v>081479551</v>
      </c>
      <c r="V266" s="48" t="str">
        <f t="shared" si="79"/>
        <v>081479551</v>
      </c>
      <c r="W266" s="45">
        <f t="shared" si="80"/>
        <v>1</v>
      </c>
      <c r="X266" s="49">
        <f t="shared" si="81"/>
        <v>1</v>
      </c>
      <c r="Y266" s="45">
        <f t="shared" si="82"/>
        <v>1</v>
      </c>
      <c r="Z266" s="46">
        <f t="shared" si="83"/>
        <v>1</v>
      </c>
      <c r="AA266" s="46">
        <f t="shared" si="84"/>
        <v>1</v>
      </c>
    </row>
    <row r="267" spans="1:27" ht="45.75" hidden="1" customHeight="1" x14ac:dyDescent="0.95">
      <c r="A267" s="3">
        <v>265</v>
      </c>
      <c r="B267" s="3" t="s">
        <v>704</v>
      </c>
      <c r="C267" s="3" t="s">
        <v>1345</v>
      </c>
      <c r="D267" s="6">
        <v>36470</v>
      </c>
      <c r="E267" s="2" t="s">
        <v>912</v>
      </c>
      <c r="F267" s="5" t="s">
        <v>705</v>
      </c>
      <c r="G267" s="12">
        <v>190868674</v>
      </c>
      <c r="H267" s="7" t="s">
        <v>1214</v>
      </c>
      <c r="I267" s="3"/>
      <c r="J267" s="41"/>
      <c r="K267" s="42">
        <f t="shared" si="68"/>
        <v>1</v>
      </c>
      <c r="L267" s="43" t="str">
        <f t="shared" si="69"/>
        <v>190868674</v>
      </c>
      <c r="M267" s="44" t="str">
        <f t="shared" si="70"/>
        <v>190868674</v>
      </c>
      <c r="N267" s="45">
        <f t="shared" si="71"/>
        <v>1</v>
      </c>
      <c r="O267" s="45">
        <f t="shared" si="72"/>
        <v>1</v>
      </c>
      <c r="P267" s="45">
        <f t="shared" si="73"/>
        <v>1</v>
      </c>
      <c r="Q267" s="46">
        <f t="shared" si="74"/>
        <v>1</v>
      </c>
      <c r="R267" s="47" t="str">
        <f t="shared" si="75"/>
        <v>016 786 718</v>
      </c>
      <c r="S267" s="43" t="str">
        <f t="shared" si="76"/>
        <v>016786718</v>
      </c>
      <c r="T267" s="45" t="e">
        <f t="shared" si="77"/>
        <v>#VALUE!</v>
      </c>
      <c r="U267" s="43" t="str">
        <f t="shared" si="78"/>
        <v>016786718</v>
      </c>
      <c r="V267" s="48" t="str">
        <f t="shared" si="79"/>
        <v>016786718</v>
      </c>
      <c r="W267" s="45">
        <f t="shared" si="80"/>
        <v>1</v>
      </c>
      <c r="X267" s="49">
        <f t="shared" si="81"/>
        <v>1</v>
      </c>
      <c r="Y267" s="45">
        <f t="shared" si="82"/>
        <v>1</v>
      </c>
      <c r="Z267" s="46">
        <f t="shared" si="83"/>
        <v>1</v>
      </c>
      <c r="AA267" s="46">
        <f t="shared" si="84"/>
        <v>1</v>
      </c>
    </row>
    <row r="268" spans="1:27" ht="45.75" hidden="1" customHeight="1" x14ac:dyDescent="0.95">
      <c r="A268" s="3">
        <v>266</v>
      </c>
      <c r="B268" s="3" t="s">
        <v>706</v>
      </c>
      <c r="C268" s="3" t="s">
        <v>1345</v>
      </c>
      <c r="D268" s="6" t="s">
        <v>707</v>
      </c>
      <c r="E268" s="2" t="s">
        <v>912</v>
      </c>
      <c r="F268" s="5" t="s">
        <v>708</v>
      </c>
      <c r="G268" s="12">
        <v>190871896</v>
      </c>
      <c r="H268" s="7" t="s">
        <v>1215</v>
      </c>
      <c r="I268" s="3"/>
      <c r="J268" s="41"/>
      <c r="K268" s="42">
        <f t="shared" si="68"/>
        <v>1</v>
      </c>
      <c r="L268" s="43" t="str">
        <f t="shared" si="69"/>
        <v>190871896</v>
      </c>
      <c r="M268" s="44" t="str">
        <f t="shared" si="70"/>
        <v>190871896</v>
      </c>
      <c r="N268" s="45">
        <f t="shared" si="71"/>
        <v>1</v>
      </c>
      <c r="O268" s="45">
        <f t="shared" si="72"/>
        <v>1</v>
      </c>
      <c r="P268" s="45">
        <f t="shared" si="73"/>
        <v>1</v>
      </c>
      <c r="Q268" s="46">
        <f t="shared" si="74"/>
        <v>1</v>
      </c>
      <c r="R268" s="47" t="str">
        <f t="shared" si="75"/>
        <v>069 846 077</v>
      </c>
      <c r="S268" s="43" t="str">
        <f t="shared" si="76"/>
        <v>069846077</v>
      </c>
      <c r="T268" s="45" t="e">
        <f t="shared" si="77"/>
        <v>#VALUE!</v>
      </c>
      <c r="U268" s="43" t="str">
        <f t="shared" si="78"/>
        <v>069846077</v>
      </c>
      <c r="V268" s="48" t="str">
        <f t="shared" si="79"/>
        <v>069846077</v>
      </c>
      <c r="W268" s="45">
        <f t="shared" si="80"/>
        <v>1</v>
      </c>
      <c r="X268" s="49">
        <f t="shared" si="81"/>
        <v>1</v>
      </c>
      <c r="Y268" s="45">
        <f t="shared" si="82"/>
        <v>1</v>
      </c>
      <c r="Z268" s="46">
        <f t="shared" si="83"/>
        <v>1</v>
      </c>
      <c r="AA268" s="46">
        <f t="shared" si="84"/>
        <v>1</v>
      </c>
    </row>
    <row r="269" spans="1:27" ht="45.75" hidden="1" customHeight="1" x14ac:dyDescent="0.95">
      <c r="A269" s="3">
        <v>267</v>
      </c>
      <c r="B269" s="3" t="s">
        <v>709</v>
      </c>
      <c r="C269" s="3" t="s">
        <v>1345</v>
      </c>
      <c r="D269" s="6">
        <v>36557</v>
      </c>
      <c r="E269" s="2" t="s">
        <v>924</v>
      </c>
      <c r="F269" s="5" t="s">
        <v>710</v>
      </c>
      <c r="G269" s="12">
        <v>190719423</v>
      </c>
      <c r="H269" s="7" t="s">
        <v>1216</v>
      </c>
      <c r="I269" s="3"/>
      <c r="J269" s="41"/>
      <c r="K269" s="42">
        <f t="shared" si="68"/>
        <v>1</v>
      </c>
      <c r="L269" s="43" t="str">
        <f t="shared" si="69"/>
        <v>190719423</v>
      </c>
      <c r="M269" s="44" t="str">
        <f t="shared" si="70"/>
        <v>190719423</v>
      </c>
      <c r="N269" s="45">
        <f t="shared" si="71"/>
        <v>1</v>
      </c>
      <c r="O269" s="45">
        <f t="shared" si="72"/>
        <v>1</v>
      </c>
      <c r="P269" s="45">
        <f t="shared" si="73"/>
        <v>1</v>
      </c>
      <c r="Q269" s="46">
        <f t="shared" si="74"/>
        <v>1</v>
      </c>
      <c r="R269" s="47" t="str">
        <f t="shared" si="75"/>
        <v>088 660 9203</v>
      </c>
      <c r="S269" s="43" t="str">
        <f t="shared" si="76"/>
        <v>0886609203</v>
      </c>
      <c r="T269" s="45" t="e">
        <f t="shared" si="77"/>
        <v>#VALUE!</v>
      </c>
      <c r="U269" s="43" t="str">
        <f t="shared" si="78"/>
        <v>0886609203</v>
      </c>
      <c r="V269" s="48" t="str">
        <f t="shared" si="79"/>
        <v>0886609203</v>
      </c>
      <c r="W269" s="45">
        <f t="shared" si="80"/>
        <v>1</v>
      </c>
      <c r="X269" s="49">
        <f t="shared" si="81"/>
        <v>1</v>
      </c>
      <c r="Y269" s="45">
        <f t="shared" si="82"/>
        <v>1</v>
      </c>
      <c r="Z269" s="46">
        <f t="shared" si="83"/>
        <v>1</v>
      </c>
      <c r="AA269" s="46">
        <f t="shared" si="84"/>
        <v>1</v>
      </c>
    </row>
    <row r="270" spans="1:27" ht="45.75" hidden="1" customHeight="1" x14ac:dyDescent="0.95">
      <c r="A270" s="3">
        <v>268</v>
      </c>
      <c r="B270" s="3" t="s">
        <v>711</v>
      </c>
      <c r="C270" s="3" t="s">
        <v>1345</v>
      </c>
      <c r="D270" s="6">
        <v>34587</v>
      </c>
      <c r="E270" s="2" t="s">
        <v>913</v>
      </c>
      <c r="F270" s="5" t="s">
        <v>712</v>
      </c>
      <c r="G270" s="12">
        <v>190519140</v>
      </c>
      <c r="H270" s="7" t="s">
        <v>1217</v>
      </c>
      <c r="I270" s="3"/>
      <c r="J270" s="41"/>
      <c r="K270" s="42">
        <f t="shared" si="68"/>
        <v>1</v>
      </c>
      <c r="L270" s="43" t="str">
        <f t="shared" si="69"/>
        <v>190519140</v>
      </c>
      <c r="M270" s="44" t="str">
        <f t="shared" si="70"/>
        <v>190519140</v>
      </c>
      <c r="N270" s="45">
        <f t="shared" si="71"/>
        <v>1</v>
      </c>
      <c r="O270" s="45">
        <f t="shared" si="72"/>
        <v>1</v>
      </c>
      <c r="P270" s="45">
        <f t="shared" si="73"/>
        <v>1</v>
      </c>
      <c r="Q270" s="46">
        <f t="shared" si="74"/>
        <v>1</v>
      </c>
      <c r="R270" s="47" t="str">
        <f t="shared" si="75"/>
        <v>087 436 766</v>
      </c>
      <c r="S270" s="43" t="str">
        <f t="shared" si="76"/>
        <v>087436766</v>
      </c>
      <c r="T270" s="45" t="e">
        <f t="shared" si="77"/>
        <v>#VALUE!</v>
      </c>
      <c r="U270" s="43" t="str">
        <f t="shared" si="78"/>
        <v>087436766</v>
      </c>
      <c r="V270" s="48" t="str">
        <f t="shared" si="79"/>
        <v>087436766</v>
      </c>
      <c r="W270" s="45">
        <f t="shared" si="80"/>
        <v>1</v>
      </c>
      <c r="X270" s="49">
        <f t="shared" si="81"/>
        <v>1</v>
      </c>
      <c r="Y270" s="45">
        <f t="shared" si="82"/>
        <v>1</v>
      </c>
      <c r="Z270" s="46">
        <f t="shared" si="83"/>
        <v>1</v>
      </c>
      <c r="AA270" s="46">
        <f t="shared" si="84"/>
        <v>1</v>
      </c>
    </row>
    <row r="271" spans="1:27" ht="45.75" hidden="1" customHeight="1" x14ac:dyDescent="0.95">
      <c r="A271" s="3">
        <v>269</v>
      </c>
      <c r="B271" s="3" t="s">
        <v>713</v>
      </c>
      <c r="C271" s="3" t="s">
        <v>1345</v>
      </c>
      <c r="D271" s="6">
        <v>36378</v>
      </c>
      <c r="E271" s="2" t="s">
        <v>913</v>
      </c>
      <c r="F271" s="5" t="s">
        <v>714</v>
      </c>
      <c r="G271" s="12">
        <v>190778134</v>
      </c>
      <c r="H271" s="7" t="s">
        <v>1218</v>
      </c>
      <c r="I271" s="3"/>
      <c r="J271" s="41"/>
      <c r="K271" s="42">
        <f t="shared" si="68"/>
        <v>1</v>
      </c>
      <c r="L271" s="43" t="str">
        <f t="shared" si="69"/>
        <v>190778134</v>
      </c>
      <c r="M271" s="44" t="str">
        <f t="shared" si="70"/>
        <v>190778134</v>
      </c>
      <c r="N271" s="45">
        <f t="shared" si="71"/>
        <v>1</v>
      </c>
      <c r="O271" s="45">
        <f t="shared" si="72"/>
        <v>1</v>
      </c>
      <c r="P271" s="45">
        <f t="shared" si="73"/>
        <v>1</v>
      </c>
      <c r="Q271" s="46">
        <f t="shared" si="74"/>
        <v>1</v>
      </c>
      <c r="R271" s="47" t="str">
        <f t="shared" si="75"/>
        <v>069 528 219</v>
      </c>
      <c r="S271" s="43" t="str">
        <f t="shared" si="76"/>
        <v>069528219</v>
      </c>
      <c r="T271" s="45" t="e">
        <f t="shared" si="77"/>
        <v>#VALUE!</v>
      </c>
      <c r="U271" s="43" t="str">
        <f t="shared" si="78"/>
        <v>069528219</v>
      </c>
      <c r="V271" s="48" t="str">
        <f t="shared" si="79"/>
        <v>069528219</v>
      </c>
      <c r="W271" s="45">
        <f t="shared" si="80"/>
        <v>1</v>
      </c>
      <c r="X271" s="49">
        <f t="shared" si="81"/>
        <v>1</v>
      </c>
      <c r="Y271" s="45">
        <f t="shared" si="82"/>
        <v>1</v>
      </c>
      <c r="Z271" s="46">
        <f t="shared" si="83"/>
        <v>1</v>
      </c>
      <c r="AA271" s="46">
        <f t="shared" si="84"/>
        <v>1</v>
      </c>
    </row>
    <row r="272" spans="1:27" ht="45.75" hidden="1" customHeight="1" x14ac:dyDescent="0.95">
      <c r="A272" s="3">
        <v>270</v>
      </c>
      <c r="B272" s="3" t="s">
        <v>715</v>
      </c>
      <c r="C272" s="3" t="s">
        <v>1345</v>
      </c>
      <c r="D272" s="6">
        <v>35353</v>
      </c>
      <c r="E272" s="2" t="s">
        <v>913</v>
      </c>
      <c r="F272" s="5" t="s">
        <v>716</v>
      </c>
      <c r="G272" s="12">
        <v>190528682</v>
      </c>
      <c r="H272" s="7" t="s">
        <v>1219</v>
      </c>
      <c r="I272" s="3"/>
      <c r="J272" s="41"/>
      <c r="K272" s="42">
        <f t="shared" si="68"/>
        <v>1</v>
      </c>
      <c r="L272" s="43" t="str">
        <f t="shared" si="69"/>
        <v>190528682</v>
      </c>
      <c r="M272" s="44" t="str">
        <f t="shared" si="70"/>
        <v>190528682</v>
      </c>
      <c r="N272" s="45">
        <f t="shared" si="71"/>
        <v>1</v>
      </c>
      <c r="O272" s="45">
        <f t="shared" si="72"/>
        <v>1</v>
      </c>
      <c r="P272" s="45">
        <f t="shared" si="73"/>
        <v>1</v>
      </c>
      <c r="Q272" s="46">
        <f t="shared" si="74"/>
        <v>1</v>
      </c>
      <c r="R272" s="47" t="str">
        <f t="shared" si="75"/>
        <v>068 608 707</v>
      </c>
      <c r="S272" s="43" t="str">
        <f t="shared" si="76"/>
        <v>068608707</v>
      </c>
      <c r="T272" s="45" t="e">
        <f t="shared" si="77"/>
        <v>#VALUE!</v>
      </c>
      <c r="U272" s="43" t="str">
        <f t="shared" si="78"/>
        <v>068608707</v>
      </c>
      <c r="V272" s="48" t="str">
        <f t="shared" si="79"/>
        <v>068608707</v>
      </c>
      <c r="W272" s="45">
        <f t="shared" si="80"/>
        <v>1</v>
      </c>
      <c r="X272" s="49">
        <f t="shared" si="81"/>
        <v>1</v>
      </c>
      <c r="Y272" s="45">
        <f t="shared" si="82"/>
        <v>1</v>
      </c>
      <c r="Z272" s="46">
        <f t="shared" si="83"/>
        <v>1</v>
      </c>
      <c r="AA272" s="46">
        <f t="shared" si="84"/>
        <v>1</v>
      </c>
    </row>
    <row r="273" spans="1:27" ht="45.75" hidden="1" customHeight="1" x14ac:dyDescent="0.95">
      <c r="A273" s="3">
        <v>271</v>
      </c>
      <c r="B273" s="3" t="s">
        <v>717</v>
      </c>
      <c r="C273" s="3" t="s">
        <v>1345</v>
      </c>
      <c r="D273" s="6">
        <v>36814</v>
      </c>
      <c r="E273" s="2" t="s">
        <v>933</v>
      </c>
      <c r="F273" s="5" t="s">
        <v>942</v>
      </c>
      <c r="G273" s="12">
        <v>190853529</v>
      </c>
      <c r="H273" s="7" t="s">
        <v>1220</v>
      </c>
      <c r="I273" s="3"/>
      <c r="J273" s="41"/>
      <c r="K273" s="42">
        <f t="shared" si="68"/>
        <v>1</v>
      </c>
      <c r="L273" s="43" t="str">
        <f t="shared" si="69"/>
        <v>190853529</v>
      </c>
      <c r="M273" s="44" t="str">
        <f t="shared" si="70"/>
        <v>190853529</v>
      </c>
      <c r="N273" s="45">
        <f t="shared" si="71"/>
        <v>1</v>
      </c>
      <c r="O273" s="45">
        <f t="shared" si="72"/>
        <v>1</v>
      </c>
      <c r="P273" s="45">
        <f t="shared" si="73"/>
        <v>1</v>
      </c>
      <c r="Q273" s="46">
        <f t="shared" si="74"/>
        <v>1</v>
      </c>
      <c r="R273" s="47" t="str">
        <f t="shared" si="75"/>
        <v>093 848 ​​​​​​​​​​​​​​​​​​​​​​​​​​​​​​​​​​​​​​​​​​​​​​​​​​​​371</v>
      </c>
      <c r="S273" s="43" t="str">
        <f t="shared" si="76"/>
        <v>093848371</v>
      </c>
      <c r="T273" s="45" t="e">
        <f t="shared" si="77"/>
        <v>#VALUE!</v>
      </c>
      <c r="U273" s="43" t="str">
        <f t="shared" si="78"/>
        <v>093848371</v>
      </c>
      <c r="V273" s="48" t="str">
        <f t="shared" si="79"/>
        <v>093848371</v>
      </c>
      <c r="W273" s="45">
        <f t="shared" si="80"/>
        <v>1</v>
      </c>
      <c r="X273" s="49">
        <f t="shared" si="81"/>
        <v>1</v>
      </c>
      <c r="Y273" s="45">
        <f t="shared" si="82"/>
        <v>1</v>
      </c>
      <c r="Z273" s="46">
        <f t="shared" si="83"/>
        <v>1</v>
      </c>
      <c r="AA273" s="46">
        <f t="shared" si="84"/>
        <v>1</v>
      </c>
    </row>
    <row r="274" spans="1:27" ht="45.75" hidden="1" customHeight="1" x14ac:dyDescent="0.95">
      <c r="A274" s="3">
        <v>272</v>
      </c>
      <c r="B274" s="3" t="s">
        <v>718</v>
      </c>
      <c r="C274" s="3" t="s">
        <v>1345</v>
      </c>
      <c r="D274" s="6">
        <v>33651</v>
      </c>
      <c r="E274" s="2" t="s">
        <v>915</v>
      </c>
      <c r="F274" s="5" t="s">
        <v>719</v>
      </c>
      <c r="G274" s="12">
        <v>190411269</v>
      </c>
      <c r="H274" s="7" t="s">
        <v>1221</v>
      </c>
      <c r="I274" s="3"/>
      <c r="J274" s="41"/>
      <c r="K274" s="42">
        <f t="shared" si="68"/>
        <v>1</v>
      </c>
      <c r="L274" s="43" t="str">
        <f t="shared" si="69"/>
        <v>190411269</v>
      </c>
      <c r="M274" s="44" t="str">
        <f t="shared" si="70"/>
        <v>190411269</v>
      </c>
      <c r="N274" s="45">
        <f t="shared" si="71"/>
        <v>1</v>
      </c>
      <c r="O274" s="45">
        <f t="shared" si="72"/>
        <v>1</v>
      </c>
      <c r="P274" s="45">
        <f t="shared" si="73"/>
        <v>1</v>
      </c>
      <c r="Q274" s="46">
        <f t="shared" si="74"/>
        <v>1</v>
      </c>
      <c r="R274" s="47" t="str">
        <f t="shared" si="75"/>
        <v>096 561 5815</v>
      </c>
      <c r="S274" s="43" t="str">
        <f t="shared" si="76"/>
        <v>0965615815</v>
      </c>
      <c r="T274" s="45" t="e">
        <f t="shared" si="77"/>
        <v>#VALUE!</v>
      </c>
      <c r="U274" s="43" t="str">
        <f t="shared" si="78"/>
        <v>0965615815</v>
      </c>
      <c r="V274" s="48" t="str">
        <f t="shared" si="79"/>
        <v>0965615815</v>
      </c>
      <c r="W274" s="45">
        <f t="shared" si="80"/>
        <v>1</v>
      </c>
      <c r="X274" s="49">
        <f t="shared" si="81"/>
        <v>1</v>
      </c>
      <c r="Y274" s="45">
        <f t="shared" si="82"/>
        <v>1</v>
      </c>
      <c r="Z274" s="46">
        <f t="shared" si="83"/>
        <v>1</v>
      </c>
      <c r="AA274" s="46">
        <f t="shared" si="84"/>
        <v>1</v>
      </c>
    </row>
    <row r="275" spans="1:27" ht="45.75" hidden="1" customHeight="1" x14ac:dyDescent="0.95">
      <c r="A275" s="3">
        <v>273</v>
      </c>
      <c r="B275" s="3" t="s">
        <v>720</v>
      </c>
      <c r="C275" s="3" t="s">
        <v>1347</v>
      </c>
      <c r="D275" s="6">
        <v>32401</v>
      </c>
      <c r="E275" s="2" t="s">
        <v>919</v>
      </c>
      <c r="F275" s="5" t="s">
        <v>721</v>
      </c>
      <c r="G275" s="12">
        <v>101201759</v>
      </c>
      <c r="H275" s="7" t="s">
        <v>1222</v>
      </c>
      <c r="I275" s="3"/>
      <c r="J275" s="41"/>
      <c r="K275" s="42">
        <f t="shared" si="68"/>
        <v>1</v>
      </c>
      <c r="L275" s="43" t="str">
        <f t="shared" si="69"/>
        <v>101201759</v>
      </c>
      <c r="M275" s="44" t="str">
        <f t="shared" si="70"/>
        <v>101201759</v>
      </c>
      <c r="N275" s="45">
        <f t="shared" si="71"/>
        <v>1</v>
      </c>
      <c r="O275" s="45">
        <f t="shared" si="72"/>
        <v>1</v>
      </c>
      <c r="P275" s="45">
        <f t="shared" si="73"/>
        <v>1</v>
      </c>
      <c r="Q275" s="46">
        <f t="shared" si="74"/>
        <v>1</v>
      </c>
      <c r="R275" s="47" t="str">
        <f t="shared" si="75"/>
        <v>097 690 0279</v>
      </c>
      <c r="S275" s="43" t="str">
        <f t="shared" si="76"/>
        <v>0976900279</v>
      </c>
      <c r="T275" s="45" t="e">
        <f t="shared" si="77"/>
        <v>#VALUE!</v>
      </c>
      <c r="U275" s="43" t="str">
        <f t="shared" si="78"/>
        <v>0976900279</v>
      </c>
      <c r="V275" s="48" t="str">
        <f t="shared" si="79"/>
        <v>0976900279</v>
      </c>
      <c r="W275" s="45">
        <f t="shared" si="80"/>
        <v>1</v>
      </c>
      <c r="X275" s="49">
        <f t="shared" si="81"/>
        <v>1</v>
      </c>
      <c r="Y275" s="45">
        <f t="shared" si="82"/>
        <v>1</v>
      </c>
      <c r="Z275" s="46">
        <f t="shared" si="83"/>
        <v>1</v>
      </c>
      <c r="AA275" s="46">
        <f t="shared" si="84"/>
        <v>1</v>
      </c>
    </row>
    <row r="276" spans="1:27" ht="45.75" hidden="1" customHeight="1" x14ac:dyDescent="0.95">
      <c r="A276" s="3">
        <v>274</v>
      </c>
      <c r="B276" s="3" t="s">
        <v>722</v>
      </c>
      <c r="C276" s="3" t="s">
        <v>1345</v>
      </c>
      <c r="D276" s="6">
        <v>36320</v>
      </c>
      <c r="E276" s="2" t="s">
        <v>922</v>
      </c>
      <c r="F276" s="5" t="s">
        <v>723</v>
      </c>
      <c r="G276" s="12">
        <v>190664921</v>
      </c>
      <c r="H276" s="7" t="s">
        <v>1223</v>
      </c>
      <c r="I276" s="3"/>
      <c r="J276" s="41"/>
      <c r="K276" s="42">
        <f t="shared" si="68"/>
        <v>1</v>
      </c>
      <c r="L276" s="43" t="str">
        <f t="shared" si="69"/>
        <v>190664921</v>
      </c>
      <c r="M276" s="44" t="str">
        <f t="shared" si="70"/>
        <v>190664921</v>
      </c>
      <c r="N276" s="45">
        <f t="shared" si="71"/>
        <v>1</v>
      </c>
      <c r="O276" s="45">
        <f t="shared" si="72"/>
        <v>1</v>
      </c>
      <c r="P276" s="45">
        <f t="shared" si="73"/>
        <v>1</v>
      </c>
      <c r="Q276" s="46">
        <f t="shared" si="74"/>
        <v>1</v>
      </c>
      <c r="R276" s="47" t="str">
        <f t="shared" si="75"/>
        <v>087 923 799</v>
      </c>
      <c r="S276" s="43" t="str">
        <f t="shared" si="76"/>
        <v>087923799</v>
      </c>
      <c r="T276" s="45" t="e">
        <f t="shared" si="77"/>
        <v>#VALUE!</v>
      </c>
      <c r="U276" s="43" t="str">
        <f t="shared" si="78"/>
        <v>087923799</v>
      </c>
      <c r="V276" s="48" t="str">
        <f t="shared" si="79"/>
        <v>087923799</v>
      </c>
      <c r="W276" s="45">
        <f t="shared" si="80"/>
        <v>1</v>
      </c>
      <c r="X276" s="49">
        <f t="shared" si="81"/>
        <v>1</v>
      </c>
      <c r="Y276" s="45">
        <f t="shared" si="82"/>
        <v>1</v>
      </c>
      <c r="Z276" s="46">
        <f t="shared" si="83"/>
        <v>1</v>
      </c>
      <c r="AA276" s="46">
        <f t="shared" si="84"/>
        <v>1</v>
      </c>
    </row>
    <row r="277" spans="1:27" ht="45.75" hidden="1" customHeight="1" x14ac:dyDescent="0.95">
      <c r="A277" s="3">
        <v>275</v>
      </c>
      <c r="B277" s="3" t="s">
        <v>724</v>
      </c>
      <c r="C277" s="3" t="s">
        <v>1345</v>
      </c>
      <c r="D277" s="6">
        <v>32146</v>
      </c>
      <c r="E277" s="2" t="s">
        <v>916</v>
      </c>
      <c r="F277" s="5" t="s">
        <v>725</v>
      </c>
      <c r="G277" s="12">
        <v>190507560</v>
      </c>
      <c r="H277" s="7" t="s">
        <v>1224</v>
      </c>
      <c r="I277" s="3"/>
      <c r="J277" s="41"/>
      <c r="K277" s="42">
        <f t="shared" si="68"/>
        <v>1</v>
      </c>
      <c r="L277" s="43" t="str">
        <f t="shared" si="69"/>
        <v>190507560</v>
      </c>
      <c r="M277" s="44" t="str">
        <f t="shared" si="70"/>
        <v>190507560</v>
      </c>
      <c r="N277" s="45">
        <f t="shared" si="71"/>
        <v>1</v>
      </c>
      <c r="O277" s="45">
        <f t="shared" si="72"/>
        <v>1</v>
      </c>
      <c r="P277" s="45">
        <f t="shared" si="73"/>
        <v>1</v>
      </c>
      <c r="Q277" s="46">
        <f t="shared" si="74"/>
        <v>1</v>
      </c>
      <c r="R277" s="47" t="str">
        <f t="shared" si="75"/>
        <v>097 468 9808</v>
      </c>
      <c r="S277" s="43" t="str">
        <f t="shared" si="76"/>
        <v>0974689808</v>
      </c>
      <c r="T277" s="45" t="e">
        <f t="shared" si="77"/>
        <v>#VALUE!</v>
      </c>
      <c r="U277" s="43" t="str">
        <f t="shared" si="78"/>
        <v>0974689808</v>
      </c>
      <c r="V277" s="48" t="str">
        <f t="shared" si="79"/>
        <v>0974689808</v>
      </c>
      <c r="W277" s="45">
        <f t="shared" si="80"/>
        <v>1</v>
      </c>
      <c r="X277" s="49">
        <f t="shared" si="81"/>
        <v>1</v>
      </c>
      <c r="Y277" s="45">
        <f t="shared" si="82"/>
        <v>1</v>
      </c>
      <c r="Z277" s="46">
        <f t="shared" si="83"/>
        <v>1</v>
      </c>
      <c r="AA277" s="46">
        <f t="shared" si="84"/>
        <v>1</v>
      </c>
    </row>
    <row r="278" spans="1:27" ht="45.75" hidden="1" customHeight="1" x14ac:dyDescent="0.95">
      <c r="A278" s="3">
        <v>276</v>
      </c>
      <c r="B278" s="3" t="s">
        <v>726</v>
      </c>
      <c r="C278" s="3" t="s">
        <v>1345</v>
      </c>
      <c r="D278" s="6">
        <v>31199</v>
      </c>
      <c r="E278" s="2" t="s">
        <v>916</v>
      </c>
      <c r="F278" s="5" t="s">
        <v>727</v>
      </c>
      <c r="G278" s="12">
        <v>171024176</v>
      </c>
      <c r="H278" s="7" t="s">
        <v>1225</v>
      </c>
      <c r="I278" s="3"/>
      <c r="J278" s="41"/>
      <c r="K278" s="42">
        <f t="shared" si="68"/>
        <v>1</v>
      </c>
      <c r="L278" s="43" t="str">
        <f t="shared" si="69"/>
        <v>171024176</v>
      </c>
      <c r="M278" s="44" t="str">
        <f t="shared" si="70"/>
        <v>171024176</v>
      </c>
      <c r="N278" s="45">
        <f t="shared" si="71"/>
        <v>1</v>
      </c>
      <c r="O278" s="45">
        <f t="shared" si="72"/>
        <v>1</v>
      </c>
      <c r="P278" s="45">
        <f t="shared" si="73"/>
        <v>1</v>
      </c>
      <c r="Q278" s="46">
        <f t="shared" si="74"/>
        <v>1</v>
      </c>
      <c r="R278" s="47" t="str">
        <f t="shared" si="75"/>
        <v>097 877 ​​​​​​​​​​​​​​​​​​​​​​​​​6719</v>
      </c>
      <c r="S278" s="43" t="str">
        <f t="shared" si="76"/>
        <v>0978776719</v>
      </c>
      <c r="T278" s="45" t="e">
        <f t="shared" si="77"/>
        <v>#VALUE!</v>
      </c>
      <c r="U278" s="43" t="str">
        <f t="shared" si="78"/>
        <v>0978776719</v>
      </c>
      <c r="V278" s="48" t="str">
        <f t="shared" si="79"/>
        <v>0978776719</v>
      </c>
      <c r="W278" s="45">
        <f t="shared" si="80"/>
        <v>1</v>
      </c>
      <c r="X278" s="49">
        <f t="shared" si="81"/>
        <v>1</v>
      </c>
      <c r="Y278" s="45">
        <f t="shared" si="82"/>
        <v>1</v>
      </c>
      <c r="Z278" s="46">
        <f t="shared" si="83"/>
        <v>1</v>
      </c>
      <c r="AA278" s="46">
        <f t="shared" si="84"/>
        <v>1</v>
      </c>
    </row>
    <row r="279" spans="1:27" ht="45.75" hidden="1" customHeight="1" x14ac:dyDescent="0.95">
      <c r="A279" s="3">
        <v>277</v>
      </c>
      <c r="B279" s="3" t="s">
        <v>728</v>
      </c>
      <c r="C279" s="3" t="s">
        <v>1347</v>
      </c>
      <c r="D279" s="6">
        <v>32387</v>
      </c>
      <c r="E279" s="2" t="s">
        <v>927</v>
      </c>
      <c r="F279" s="5" t="s">
        <v>729</v>
      </c>
      <c r="G279" s="12">
        <v>190683164</v>
      </c>
      <c r="H279" s="7" t="s">
        <v>1226</v>
      </c>
      <c r="I279" s="3"/>
      <c r="J279" s="41"/>
      <c r="K279" s="42">
        <f t="shared" si="68"/>
        <v>1</v>
      </c>
      <c r="L279" s="43" t="str">
        <f t="shared" si="69"/>
        <v>190683164</v>
      </c>
      <c r="M279" s="44" t="str">
        <f t="shared" si="70"/>
        <v>190683164</v>
      </c>
      <c r="N279" s="45">
        <f t="shared" si="71"/>
        <v>1</v>
      </c>
      <c r="O279" s="45">
        <f t="shared" si="72"/>
        <v>1</v>
      </c>
      <c r="P279" s="45">
        <f t="shared" si="73"/>
        <v>1</v>
      </c>
      <c r="Q279" s="46">
        <f t="shared" si="74"/>
        <v>1</v>
      </c>
      <c r="R279" s="47" t="str">
        <f t="shared" si="75"/>
        <v>085 488 277</v>
      </c>
      <c r="S279" s="43" t="str">
        <f t="shared" si="76"/>
        <v>085488277</v>
      </c>
      <c r="T279" s="45" t="e">
        <f t="shared" si="77"/>
        <v>#VALUE!</v>
      </c>
      <c r="U279" s="43" t="str">
        <f t="shared" si="78"/>
        <v>085488277</v>
      </c>
      <c r="V279" s="48" t="str">
        <f t="shared" si="79"/>
        <v>085488277</v>
      </c>
      <c r="W279" s="45">
        <f t="shared" si="80"/>
        <v>1</v>
      </c>
      <c r="X279" s="49">
        <f t="shared" si="81"/>
        <v>1</v>
      </c>
      <c r="Y279" s="45">
        <f t="shared" si="82"/>
        <v>1</v>
      </c>
      <c r="Z279" s="46">
        <f t="shared" si="83"/>
        <v>1</v>
      </c>
      <c r="AA279" s="46">
        <f t="shared" si="84"/>
        <v>1</v>
      </c>
    </row>
    <row r="280" spans="1:27" ht="45.75" hidden="1" customHeight="1" x14ac:dyDescent="0.95">
      <c r="A280" s="3">
        <v>278</v>
      </c>
      <c r="B280" s="3" t="s">
        <v>730</v>
      </c>
      <c r="C280" s="3" t="s">
        <v>1347</v>
      </c>
      <c r="D280" s="6">
        <v>33333</v>
      </c>
      <c r="E280" s="2" t="s">
        <v>921</v>
      </c>
      <c r="F280" s="5" t="s">
        <v>731</v>
      </c>
      <c r="G280" s="12">
        <v>190877011</v>
      </c>
      <c r="H280" s="7" t="s">
        <v>1227</v>
      </c>
      <c r="I280" s="3"/>
      <c r="J280" s="41"/>
      <c r="K280" s="42">
        <f t="shared" si="68"/>
        <v>1</v>
      </c>
      <c r="L280" s="43" t="str">
        <f t="shared" si="69"/>
        <v>190877011</v>
      </c>
      <c r="M280" s="44" t="str">
        <f t="shared" si="70"/>
        <v>190877011</v>
      </c>
      <c r="N280" s="45">
        <f t="shared" si="71"/>
        <v>1</v>
      </c>
      <c r="O280" s="45">
        <f t="shared" si="72"/>
        <v>1</v>
      </c>
      <c r="P280" s="45">
        <f t="shared" si="73"/>
        <v>1</v>
      </c>
      <c r="Q280" s="46">
        <f t="shared" si="74"/>
        <v>1</v>
      </c>
      <c r="R280" s="47" t="str">
        <f t="shared" si="75"/>
        <v>096 641 1890</v>
      </c>
      <c r="S280" s="43" t="str">
        <f t="shared" si="76"/>
        <v>0966411890</v>
      </c>
      <c r="T280" s="45" t="e">
        <f t="shared" si="77"/>
        <v>#VALUE!</v>
      </c>
      <c r="U280" s="43" t="str">
        <f t="shared" si="78"/>
        <v>0966411890</v>
      </c>
      <c r="V280" s="48" t="str">
        <f t="shared" si="79"/>
        <v>0966411890</v>
      </c>
      <c r="W280" s="45">
        <f t="shared" si="80"/>
        <v>1</v>
      </c>
      <c r="X280" s="49">
        <f t="shared" si="81"/>
        <v>1</v>
      </c>
      <c r="Y280" s="45">
        <f t="shared" si="82"/>
        <v>1</v>
      </c>
      <c r="Z280" s="46">
        <f t="shared" si="83"/>
        <v>1</v>
      </c>
      <c r="AA280" s="46">
        <f t="shared" si="84"/>
        <v>1</v>
      </c>
    </row>
    <row r="281" spans="1:27" ht="45.75" hidden="1" customHeight="1" x14ac:dyDescent="0.95">
      <c r="A281" s="3">
        <v>279</v>
      </c>
      <c r="B281" s="3" t="s">
        <v>732</v>
      </c>
      <c r="C281" s="3" t="s">
        <v>1347</v>
      </c>
      <c r="D281" s="6">
        <v>34221</v>
      </c>
      <c r="E281" s="2" t="s">
        <v>914</v>
      </c>
      <c r="F281" s="5" t="s">
        <v>733</v>
      </c>
      <c r="G281" s="12">
        <v>190403712</v>
      </c>
      <c r="H281" s="7" t="s">
        <v>1228</v>
      </c>
      <c r="I281" s="3"/>
      <c r="J281" s="41"/>
      <c r="K281" s="42">
        <f t="shared" si="68"/>
        <v>1</v>
      </c>
      <c r="L281" s="43" t="str">
        <f t="shared" si="69"/>
        <v>190403712</v>
      </c>
      <c r="M281" s="44" t="str">
        <f t="shared" si="70"/>
        <v>190403712</v>
      </c>
      <c r="N281" s="45">
        <f t="shared" si="71"/>
        <v>1</v>
      </c>
      <c r="O281" s="45">
        <f t="shared" si="72"/>
        <v>1</v>
      </c>
      <c r="P281" s="45">
        <f t="shared" si="73"/>
        <v>1</v>
      </c>
      <c r="Q281" s="46">
        <f t="shared" si="74"/>
        <v>1</v>
      </c>
      <c r="R281" s="47" t="str">
        <f t="shared" si="75"/>
        <v>097 853 8730</v>
      </c>
      <c r="S281" s="43" t="str">
        <f t="shared" si="76"/>
        <v>0978538730</v>
      </c>
      <c r="T281" s="45" t="e">
        <f t="shared" si="77"/>
        <v>#VALUE!</v>
      </c>
      <c r="U281" s="43" t="str">
        <f t="shared" si="78"/>
        <v>0978538730</v>
      </c>
      <c r="V281" s="48" t="str">
        <f t="shared" si="79"/>
        <v>0978538730</v>
      </c>
      <c r="W281" s="45">
        <f t="shared" si="80"/>
        <v>1</v>
      </c>
      <c r="X281" s="49">
        <f t="shared" si="81"/>
        <v>1</v>
      </c>
      <c r="Y281" s="45">
        <f t="shared" si="82"/>
        <v>1</v>
      </c>
      <c r="Z281" s="46">
        <f t="shared" si="83"/>
        <v>1</v>
      </c>
      <c r="AA281" s="46">
        <f t="shared" si="84"/>
        <v>1</v>
      </c>
    </row>
    <row r="282" spans="1:27" ht="45.75" hidden="1" customHeight="1" x14ac:dyDescent="0.95">
      <c r="A282" s="3">
        <v>280</v>
      </c>
      <c r="B282" s="3" t="s">
        <v>734</v>
      </c>
      <c r="C282" s="3" t="s">
        <v>1345</v>
      </c>
      <c r="D282" s="6" t="s">
        <v>735</v>
      </c>
      <c r="E282" s="2" t="s">
        <v>915</v>
      </c>
      <c r="F282" s="5" t="s">
        <v>736</v>
      </c>
      <c r="G282" s="12">
        <v>190876746</v>
      </c>
      <c r="H282" s="7" t="s">
        <v>1229</v>
      </c>
      <c r="I282" s="3"/>
      <c r="J282" s="41"/>
      <c r="K282" s="42">
        <f t="shared" si="68"/>
        <v>1</v>
      </c>
      <c r="L282" s="43" t="str">
        <f t="shared" si="69"/>
        <v>190876746</v>
      </c>
      <c r="M282" s="44" t="str">
        <f t="shared" si="70"/>
        <v>190876746</v>
      </c>
      <c r="N282" s="45">
        <f t="shared" si="71"/>
        <v>1</v>
      </c>
      <c r="O282" s="45">
        <f t="shared" si="72"/>
        <v>1</v>
      </c>
      <c r="P282" s="45">
        <f t="shared" si="73"/>
        <v>1</v>
      </c>
      <c r="Q282" s="46">
        <f t="shared" si="74"/>
        <v>1</v>
      </c>
      <c r="R282" s="47" t="str">
        <f t="shared" si="75"/>
        <v>069 238 467</v>
      </c>
      <c r="S282" s="43" t="str">
        <f t="shared" si="76"/>
        <v>069238467</v>
      </c>
      <c r="T282" s="45" t="e">
        <f t="shared" si="77"/>
        <v>#VALUE!</v>
      </c>
      <c r="U282" s="43" t="str">
        <f t="shared" si="78"/>
        <v>069238467</v>
      </c>
      <c r="V282" s="48" t="str">
        <f t="shared" si="79"/>
        <v>069238467</v>
      </c>
      <c r="W282" s="45">
        <f t="shared" si="80"/>
        <v>1</v>
      </c>
      <c r="X282" s="49">
        <f t="shared" si="81"/>
        <v>1</v>
      </c>
      <c r="Y282" s="45">
        <f t="shared" si="82"/>
        <v>1</v>
      </c>
      <c r="Z282" s="46">
        <f t="shared" si="83"/>
        <v>1</v>
      </c>
      <c r="AA282" s="46">
        <f t="shared" si="84"/>
        <v>1</v>
      </c>
    </row>
    <row r="283" spans="1:27" ht="45.75" hidden="1" customHeight="1" x14ac:dyDescent="0.95">
      <c r="A283" s="3">
        <v>281</v>
      </c>
      <c r="B283" s="3" t="s">
        <v>737</v>
      </c>
      <c r="C283" s="3" t="s">
        <v>1345</v>
      </c>
      <c r="D283" s="6">
        <v>32119</v>
      </c>
      <c r="E283" s="2" t="s">
        <v>919</v>
      </c>
      <c r="F283" s="5" t="s">
        <v>738</v>
      </c>
      <c r="G283" s="12">
        <v>190229353</v>
      </c>
      <c r="H283" s="7" t="s">
        <v>1230</v>
      </c>
      <c r="I283" s="3"/>
      <c r="J283" s="41"/>
      <c r="K283" s="42">
        <f t="shared" si="68"/>
        <v>1</v>
      </c>
      <c r="L283" s="43" t="str">
        <f t="shared" si="69"/>
        <v>190229353</v>
      </c>
      <c r="M283" s="44" t="str">
        <f t="shared" si="70"/>
        <v>190229353</v>
      </c>
      <c r="N283" s="45">
        <f t="shared" si="71"/>
        <v>1</v>
      </c>
      <c r="O283" s="45">
        <f t="shared" si="72"/>
        <v>1</v>
      </c>
      <c r="P283" s="45">
        <f t="shared" si="73"/>
        <v>1</v>
      </c>
      <c r="Q283" s="46">
        <f t="shared" si="74"/>
        <v>1</v>
      </c>
      <c r="R283" s="47" t="str">
        <f t="shared" si="75"/>
        <v>087 878 605</v>
      </c>
      <c r="S283" s="43" t="str">
        <f t="shared" si="76"/>
        <v>087878605</v>
      </c>
      <c r="T283" s="45" t="e">
        <f t="shared" si="77"/>
        <v>#VALUE!</v>
      </c>
      <c r="U283" s="43" t="str">
        <f t="shared" si="78"/>
        <v>087878605</v>
      </c>
      <c r="V283" s="48" t="str">
        <f t="shared" si="79"/>
        <v>087878605</v>
      </c>
      <c r="W283" s="45">
        <f t="shared" si="80"/>
        <v>1</v>
      </c>
      <c r="X283" s="49">
        <f t="shared" si="81"/>
        <v>1</v>
      </c>
      <c r="Y283" s="45">
        <f t="shared" si="82"/>
        <v>1</v>
      </c>
      <c r="Z283" s="46">
        <f t="shared" si="83"/>
        <v>1</v>
      </c>
      <c r="AA283" s="46">
        <f t="shared" si="84"/>
        <v>1</v>
      </c>
    </row>
    <row r="284" spans="1:27" ht="45.75" hidden="1" customHeight="1" x14ac:dyDescent="0.95">
      <c r="A284" s="3">
        <v>282</v>
      </c>
      <c r="B284" s="3" t="s">
        <v>739</v>
      </c>
      <c r="C284" s="3" t="s">
        <v>1345</v>
      </c>
      <c r="D284" s="6">
        <v>33697</v>
      </c>
      <c r="E284" s="2" t="s">
        <v>920</v>
      </c>
      <c r="F284" s="5" t="s">
        <v>740</v>
      </c>
      <c r="G284" s="12">
        <v>190638424</v>
      </c>
      <c r="H284" s="7" t="s">
        <v>1231</v>
      </c>
      <c r="I284" s="3"/>
      <c r="J284" s="41"/>
      <c r="K284" s="42">
        <f t="shared" si="68"/>
        <v>1</v>
      </c>
      <c r="L284" s="43" t="str">
        <f t="shared" si="69"/>
        <v>190638424</v>
      </c>
      <c r="M284" s="44" t="str">
        <f t="shared" si="70"/>
        <v>190638424</v>
      </c>
      <c r="N284" s="45">
        <f t="shared" si="71"/>
        <v>1</v>
      </c>
      <c r="O284" s="45">
        <f t="shared" si="72"/>
        <v>1</v>
      </c>
      <c r="P284" s="45">
        <f t="shared" si="73"/>
        <v>1</v>
      </c>
      <c r="Q284" s="46">
        <f t="shared" si="74"/>
        <v>1</v>
      </c>
      <c r="R284" s="47" t="str">
        <f t="shared" si="75"/>
        <v>096 367 2196</v>
      </c>
      <c r="S284" s="43" t="str">
        <f t="shared" si="76"/>
        <v>0963672196</v>
      </c>
      <c r="T284" s="45" t="e">
        <f t="shared" si="77"/>
        <v>#VALUE!</v>
      </c>
      <c r="U284" s="43" t="str">
        <f t="shared" si="78"/>
        <v>0963672196</v>
      </c>
      <c r="V284" s="48" t="str">
        <f t="shared" si="79"/>
        <v>0963672196</v>
      </c>
      <c r="W284" s="45">
        <f t="shared" si="80"/>
        <v>1</v>
      </c>
      <c r="X284" s="49">
        <f t="shared" si="81"/>
        <v>1</v>
      </c>
      <c r="Y284" s="45">
        <f t="shared" si="82"/>
        <v>1</v>
      </c>
      <c r="Z284" s="46">
        <f t="shared" si="83"/>
        <v>1</v>
      </c>
      <c r="AA284" s="46">
        <f t="shared" si="84"/>
        <v>1</v>
      </c>
    </row>
    <row r="285" spans="1:27" ht="45.75" hidden="1" customHeight="1" x14ac:dyDescent="0.95">
      <c r="A285" s="3">
        <v>283</v>
      </c>
      <c r="B285" s="3" t="s">
        <v>741</v>
      </c>
      <c r="C285" s="3" t="s">
        <v>1347</v>
      </c>
      <c r="D285" s="6">
        <v>36066</v>
      </c>
      <c r="E285" s="2" t="s">
        <v>928</v>
      </c>
      <c r="F285" s="5" t="s">
        <v>742</v>
      </c>
      <c r="G285" s="12">
        <v>190670359</v>
      </c>
      <c r="H285" s="7" t="s">
        <v>1232</v>
      </c>
      <c r="I285" s="3"/>
      <c r="J285" s="41"/>
      <c r="K285" s="42">
        <f t="shared" si="68"/>
        <v>1</v>
      </c>
      <c r="L285" s="43" t="str">
        <f t="shared" si="69"/>
        <v>190670359</v>
      </c>
      <c r="M285" s="44" t="str">
        <f t="shared" si="70"/>
        <v>190670359</v>
      </c>
      <c r="N285" s="45">
        <f t="shared" si="71"/>
        <v>1</v>
      </c>
      <c r="O285" s="45">
        <f t="shared" si="72"/>
        <v>1</v>
      </c>
      <c r="P285" s="45">
        <f t="shared" si="73"/>
        <v>1</v>
      </c>
      <c r="Q285" s="46">
        <f t="shared" si="74"/>
        <v>1</v>
      </c>
      <c r="R285" s="47" t="str">
        <f t="shared" si="75"/>
        <v>087 864 885</v>
      </c>
      <c r="S285" s="43" t="str">
        <f t="shared" si="76"/>
        <v>087864885</v>
      </c>
      <c r="T285" s="45" t="e">
        <f t="shared" si="77"/>
        <v>#VALUE!</v>
      </c>
      <c r="U285" s="43" t="str">
        <f t="shared" si="78"/>
        <v>087864885</v>
      </c>
      <c r="V285" s="48" t="str">
        <f t="shared" si="79"/>
        <v>087864885</v>
      </c>
      <c r="W285" s="45">
        <f t="shared" si="80"/>
        <v>1</v>
      </c>
      <c r="X285" s="49">
        <f t="shared" si="81"/>
        <v>1</v>
      </c>
      <c r="Y285" s="45">
        <f t="shared" si="82"/>
        <v>1</v>
      </c>
      <c r="Z285" s="46">
        <f t="shared" si="83"/>
        <v>1</v>
      </c>
      <c r="AA285" s="46">
        <f t="shared" si="84"/>
        <v>1</v>
      </c>
    </row>
    <row r="286" spans="1:27" ht="45.75" hidden="1" customHeight="1" x14ac:dyDescent="0.95">
      <c r="A286" s="3">
        <v>284</v>
      </c>
      <c r="B286" s="3" t="s">
        <v>743</v>
      </c>
      <c r="C286" s="3" t="s">
        <v>1347</v>
      </c>
      <c r="D286" s="6">
        <v>35921</v>
      </c>
      <c r="E286" s="2" t="s">
        <v>928</v>
      </c>
      <c r="F286" s="5" t="s">
        <v>744</v>
      </c>
      <c r="G286" s="12">
        <v>190706582</v>
      </c>
      <c r="H286" s="7" t="s">
        <v>1233</v>
      </c>
      <c r="I286" s="3"/>
      <c r="J286" s="41"/>
      <c r="K286" s="42">
        <f t="shared" si="68"/>
        <v>1</v>
      </c>
      <c r="L286" s="43" t="str">
        <f t="shared" si="69"/>
        <v>190706582</v>
      </c>
      <c r="M286" s="44" t="str">
        <f t="shared" si="70"/>
        <v>190706582</v>
      </c>
      <c r="N286" s="45">
        <f t="shared" si="71"/>
        <v>1</v>
      </c>
      <c r="O286" s="45">
        <f t="shared" si="72"/>
        <v>1</v>
      </c>
      <c r="P286" s="45">
        <f t="shared" si="73"/>
        <v>1</v>
      </c>
      <c r="Q286" s="46">
        <f t="shared" si="74"/>
        <v>1</v>
      </c>
      <c r="R286" s="47" t="str">
        <f t="shared" si="75"/>
        <v>096 936​ ​3957</v>
      </c>
      <c r="S286" s="43" t="str">
        <f t="shared" si="76"/>
        <v>0969363957</v>
      </c>
      <c r="T286" s="45" t="e">
        <f t="shared" si="77"/>
        <v>#VALUE!</v>
      </c>
      <c r="U286" s="43" t="str">
        <f t="shared" si="78"/>
        <v>0969363957</v>
      </c>
      <c r="V286" s="48" t="str">
        <f t="shared" si="79"/>
        <v>0969363957</v>
      </c>
      <c r="W286" s="45">
        <f t="shared" si="80"/>
        <v>1</v>
      </c>
      <c r="X286" s="49">
        <f t="shared" si="81"/>
        <v>1</v>
      </c>
      <c r="Y286" s="45">
        <f t="shared" si="82"/>
        <v>1</v>
      </c>
      <c r="Z286" s="46">
        <f t="shared" si="83"/>
        <v>1</v>
      </c>
      <c r="AA286" s="46">
        <f t="shared" si="84"/>
        <v>1</v>
      </c>
    </row>
    <row r="287" spans="1:27" ht="45.75" hidden="1" customHeight="1" x14ac:dyDescent="0.95">
      <c r="A287" s="3">
        <v>285</v>
      </c>
      <c r="B287" s="3" t="s">
        <v>745</v>
      </c>
      <c r="C287" s="3" t="s">
        <v>1347</v>
      </c>
      <c r="D287" s="6">
        <v>36478</v>
      </c>
      <c r="E287" s="2" t="s">
        <v>928</v>
      </c>
      <c r="F287" s="5" t="s">
        <v>746</v>
      </c>
      <c r="G287" s="12">
        <v>190713006</v>
      </c>
      <c r="H287" s="7" t="s">
        <v>1234</v>
      </c>
      <c r="I287" s="3"/>
      <c r="J287" s="41"/>
      <c r="K287" s="42">
        <f t="shared" si="68"/>
        <v>1</v>
      </c>
      <c r="L287" s="43" t="str">
        <f t="shared" si="69"/>
        <v>190713006</v>
      </c>
      <c r="M287" s="44" t="str">
        <f t="shared" si="70"/>
        <v>190713006</v>
      </c>
      <c r="N287" s="45">
        <f t="shared" si="71"/>
        <v>1</v>
      </c>
      <c r="O287" s="45">
        <f t="shared" si="72"/>
        <v>1</v>
      </c>
      <c r="P287" s="45">
        <f t="shared" si="73"/>
        <v>1</v>
      </c>
      <c r="Q287" s="46">
        <f t="shared" si="74"/>
        <v>1</v>
      </c>
      <c r="R287" s="47" t="str">
        <f t="shared" si="75"/>
        <v>096 252 ​​​​​​​​​​​​​​​​​​​​​4800</v>
      </c>
      <c r="S287" s="43" t="str">
        <f t="shared" si="76"/>
        <v>0962524800</v>
      </c>
      <c r="T287" s="45" t="e">
        <f t="shared" si="77"/>
        <v>#VALUE!</v>
      </c>
      <c r="U287" s="43" t="str">
        <f t="shared" si="78"/>
        <v>0962524800</v>
      </c>
      <c r="V287" s="48" t="str">
        <f t="shared" si="79"/>
        <v>0962524800</v>
      </c>
      <c r="W287" s="45">
        <f t="shared" si="80"/>
        <v>1</v>
      </c>
      <c r="X287" s="49">
        <f t="shared" si="81"/>
        <v>1</v>
      </c>
      <c r="Y287" s="45">
        <f t="shared" si="82"/>
        <v>1</v>
      </c>
      <c r="Z287" s="46">
        <f t="shared" si="83"/>
        <v>1</v>
      </c>
      <c r="AA287" s="46">
        <f t="shared" si="84"/>
        <v>1</v>
      </c>
    </row>
    <row r="288" spans="1:27" ht="45.75" customHeight="1" x14ac:dyDescent="0.95">
      <c r="A288" s="3">
        <v>286</v>
      </c>
      <c r="B288" s="3" t="s">
        <v>747</v>
      </c>
      <c r="C288" s="3" t="s">
        <v>1347</v>
      </c>
      <c r="D288" s="6">
        <v>35494</v>
      </c>
      <c r="E288" s="2" t="s">
        <v>919</v>
      </c>
      <c r="F288" s="5" t="s">
        <v>748</v>
      </c>
      <c r="G288" s="12">
        <v>190536587</v>
      </c>
      <c r="H288" s="7" t="s">
        <v>1235</v>
      </c>
      <c r="I288" s="3"/>
      <c r="J288" s="41">
        <v>2</v>
      </c>
      <c r="K288" s="42">
        <f t="shared" si="68"/>
        <v>1</v>
      </c>
      <c r="L288" s="43" t="str">
        <f t="shared" si="69"/>
        <v>190536587</v>
      </c>
      <c r="M288" s="44" t="str">
        <f t="shared" si="70"/>
        <v>190536587</v>
      </c>
      <c r="N288" s="45">
        <f t="shared" si="71"/>
        <v>1</v>
      </c>
      <c r="O288" s="45">
        <f t="shared" si="72"/>
        <v>1</v>
      </c>
      <c r="P288" s="45">
        <f t="shared" si="73"/>
        <v>1</v>
      </c>
      <c r="Q288" s="46">
        <f t="shared" si="74"/>
        <v>1</v>
      </c>
      <c r="R288" s="47" t="str">
        <f t="shared" si="75"/>
        <v>097 737 3029</v>
      </c>
      <c r="S288" s="43" t="str">
        <f t="shared" si="76"/>
        <v>0977373029</v>
      </c>
      <c r="T288" s="45" t="e">
        <f t="shared" si="77"/>
        <v>#VALUE!</v>
      </c>
      <c r="U288" s="43" t="str">
        <f t="shared" si="78"/>
        <v>0977373029</v>
      </c>
      <c r="V288" s="48" t="str">
        <f t="shared" si="79"/>
        <v>0977373029</v>
      </c>
      <c r="W288" s="45">
        <f t="shared" si="80"/>
        <v>1</v>
      </c>
      <c r="X288" s="49">
        <f t="shared" si="81"/>
        <v>1</v>
      </c>
      <c r="Y288" s="45">
        <f t="shared" si="82"/>
        <v>1</v>
      </c>
      <c r="Z288" s="46">
        <f t="shared" si="83"/>
        <v>1</v>
      </c>
      <c r="AA288" s="46">
        <f t="shared" si="84"/>
        <v>2</v>
      </c>
    </row>
    <row r="289" spans="1:27" ht="45.75" hidden="1" customHeight="1" x14ac:dyDescent="0.95">
      <c r="A289" s="3">
        <v>287</v>
      </c>
      <c r="B289" s="3" t="s">
        <v>749</v>
      </c>
      <c r="C289" s="3" t="s">
        <v>1345</v>
      </c>
      <c r="D289" s="6">
        <v>33700</v>
      </c>
      <c r="E289" s="2" t="s">
        <v>929</v>
      </c>
      <c r="F289" s="5" t="s">
        <v>750</v>
      </c>
      <c r="G289" s="12">
        <v>190402511</v>
      </c>
      <c r="H289" s="7" t="s">
        <v>1236</v>
      </c>
      <c r="I289" s="3"/>
      <c r="J289" s="41"/>
      <c r="K289" s="42">
        <f t="shared" si="68"/>
        <v>1</v>
      </c>
      <c r="L289" s="43" t="str">
        <f t="shared" si="69"/>
        <v>190402511</v>
      </c>
      <c r="M289" s="44" t="str">
        <f t="shared" si="70"/>
        <v>190402511</v>
      </c>
      <c r="N289" s="45">
        <f t="shared" si="71"/>
        <v>1</v>
      </c>
      <c r="O289" s="45">
        <f t="shared" si="72"/>
        <v>1</v>
      </c>
      <c r="P289" s="45">
        <f t="shared" si="73"/>
        <v>1</v>
      </c>
      <c r="Q289" s="46">
        <f t="shared" si="74"/>
        <v>1</v>
      </c>
      <c r="R289" s="47" t="str">
        <f t="shared" si="75"/>
        <v>097 508 1782</v>
      </c>
      <c r="S289" s="43" t="str">
        <f t="shared" si="76"/>
        <v>0975081782</v>
      </c>
      <c r="T289" s="45" t="e">
        <f t="shared" si="77"/>
        <v>#VALUE!</v>
      </c>
      <c r="U289" s="43" t="str">
        <f t="shared" si="78"/>
        <v>0975081782</v>
      </c>
      <c r="V289" s="48" t="str">
        <f t="shared" si="79"/>
        <v>0975081782</v>
      </c>
      <c r="W289" s="45">
        <f t="shared" si="80"/>
        <v>1</v>
      </c>
      <c r="X289" s="49">
        <f t="shared" si="81"/>
        <v>1</v>
      </c>
      <c r="Y289" s="45">
        <f t="shared" si="82"/>
        <v>1</v>
      </c>
      <c r="Z289" s="46">
        <f t="shared" si="83"/>
        <v>1</v>
      </c>
      <c r="AA289" s="46">
        <f t="shared" si="84"/>
        <v>1</v>
      </c>
    </row>
    <row r="290" spans="1:27" ht="45.75" hidden="1" customHeight="1" x14ac:dyDescent="0.95">
      <c r="A290" s="3">
        <v>288</v>
      </c>
      <c r="B290" s="3" t="s">
        <v>751</v>
      </c>
      <c r="C290" s="3" t="s">
        <v>1345</v>
      </c>
      <c r="D290" s="6">
        <v>34732</v>
      </c>
      <c r="E290" s="2" t="s">
        <v>929</v>
      </c>
      <c r="F290" s="5" t="s">
        <v>752</v>
      </c>
      <c r="G290" s="12">
        <v>170746447</v>
      </c>
      <c r="H290" s="7" t="s">
        <v>1237</v>
      </c>
      <c r="I290" s="3"/>
      <c r="J290" s="41"/>
      <c r="K290" s="42">
        <f t="shared" si="68"/>
        <v>1</v>
      </c>
      <c r="L290" s="43" t="str">
        <f t="shared" si="69"/>
        <v>170746447</v>
      </c>
      <c r="M290" s="44" t="str">
        <f t="shared" si="70"/>
        <v>170746447</v>
      </c>
      <c r="N290" s="45">
        <f t="shared" si="71"/>
        <v>1</v>
      </c>
      <c r="O290" s="45">
        <f t="shared" si="72"/>
        <v>1</v>
      </c>
      <c r="P290" s="45">
        <f t="shared" si="73"/>
        <v>1</v>
      </c>
      <c r="Q290" s="46">
        <f t="shared" si="74"/>
        <v>1</v>
      </c>
      <c r="R290" s="47" t="str">
        <f t="shared" si="75"/>
        <v>096 937 0968</v>
      </c>
      <c r="S290" s="43" t="str">
        <f t="shared" si="76"/>
        <v>0969370968</v>
      </c>
      <c r="T290" s="45" t="e">
        <f t="shared" si="77"/>
        <v>#VALUE!</v>
      </c>
      <c r="U290" s="43" t="str">
        <f t="shared" si="78"/>
        <v>0969370968</v>
      </c>
      <c r="V290" s="48" t="str">
        <f t="shared" si="79"/>
        <v>0969370968</v>
      </c>
      <c r="W290" s="45">
        <f t="shared" si="80"/>
        <v>1</v>
      </c>
      <c r="X290" s="49">
        <f t="shared" si="81"/>
        <v>1</v>
      </c>
      <c r="Y290" s="45">
        <f t="shared" si="82"/>
        <v>1</v>
      </c>
      <c r="Z290" s="46">
        <f t="shared" si="83"/>
        <v>1</v>
      </c>
      <c r="AA290" s="46">
        <f t="shared" si="84"/>
        <v>1</v>
      </c>
    </row>
    <row r="291" spans="1:27" ht="45.75" hidden="1" customHeight="1" x14ac:dyDescent="0.95">
      <c r="A291" s="3">
        <v>289</v>
      </c>
      <c r="B291" s="3" t="s">
        <v>753</v>
      </c>
      <c r="C291" s="3" t="s">
        <v>1345</v>
      </c>
      <c r="D291" s="6">
        <v>34064</v>
      </c>
      <c r="E291" s="2" t="s">
        <v>913</v>
      </c>
      <c r="F291" s="5" t="s">
        <v>754</v>
      </c>
      <c r="G291" s="12">
        <v>190553251</v>
      </c>
      <c r="H291" s="7" t="s">
        <v>1238</v>
      </c>
      <c r="I291" s="3"/>
      <c r="J291" s="41"/>
      <c r="K291" s="42">
        <f t="shared" si="68"/>
        <v>1</v>
      </c>
      <c r="L291" s="43" t="str">
        <f t="shared" si="69"/>
        <v>190553251</v>
      </c>
      <c r="M291" s="44" t="str">
        <f t="shared" si="70"/>
        <v>190553251</v>
      </c>
      <c r="N291" s="45">
        <f t="shared" si="71"/>
        <v>1</v>
      </c>
      <c r="O291" s="45">
        <f t="shared" si="72"/>
        <v>1</v>
      </c>
      <c r="P291" s="45">
        <f t="shared" si="73"/>
        <v>1</v>
      </c>
      <c r="Q291" s="46">
        <f t="shared" si="74"/>
        <v>1</v>
      </c>
      <c r="R291" s="47" t="str">
        <f t="shared" si="75"/>
        <v>086 214 952</v>
      </c>
      <c r="S291" s="43" t="str">
        <f t="shared" si="76"/>
        <v>086214952</v>
      </c>
      <c r="T291" s="45" t="e">
        <f t="shared" si="77"/>
        <v>#VALUE!</v>
      </c>
      <c r="U291" s="43" t="str">
        <f t="shared" si="78"/>
        <v>086214952</v>
      </c>
      <c r="V291" s="48" t="str">
        <f t="shared" si="79"/>
        <v>086214952</v>
      </c>
      <c r="W291" s="45">
        <f t="shared" si="80"/>
        <v>1</v>
      </c>
      <c r="X291" s="49">
        <f t="shared" si="81"/>
        <v>1</v>
      </c>
      <c r="Y291" s="45">
        <f t="shared" si="82"/>
        <v>1</v>
      </c>
      <c r="Z291" s="46">
        <f t="shared" si="83"/>
        <v>1</v>
      </c>
      <c r="AA291" s="46">
        <f t="shared" si="84"/>
        <v>1</v>
      </c>
    </row>
    <row r="292" spans="1:27" ht="45.75" hidden="1" customHeight="1" x14ac:dyDescent="0.95">
      <c r="A292" s="3">
        <v>290</v>
      </c>
      <c r="B292" s="3" t="s">
        <v>755</v>
      </c>
      <c r="C292" s="3" t="s">
        <v>1345</v>
      </c>
      <c r="D292" s="6" t="s">
        <v>756</v>
      </c>
      <c r="E292" s="2" t="s">
        <v>913</v>
      </c>
      <c r="F292" s="5" t="s">
        <v>757</v>
      </c>
      <c r="G292" s="12">
        <v>190767048</v>
      </c>
      <c r="H292" s="7" t="s">
        <v>1239</v>
      </c>
      <c r="I292" s="3"/>
      <c r="J292" s="41"/>
      <c r="K292" s="42">
        <f t="shared" si="68"/>
        <v>1</v>
      </c>
      <c r="L292" s="43" t="str">
        <f t="shared" si="69"/>
        <v>190767048</v>
      </c>
      <c r="M292" s="44" t="str">
        <f t="shared" si="70"/>
        <v>190767048</v>
      </c>
      <c r="N292" s="45">
        <f t="shared" si="71"/>
        <v>1</v>
      </c>
      <c r="O292" s="45">
        <f t="shared" si="72"/>
        <v>1</v>
      </c>
      <c r="P292" s="45">
        <f t="shared" si="73"/>
        <v>1</v>
      </c>
      <c r="Q292" s="46">
        <f t="shared" si="74"/>
        <v>1</v>
      </c>
      <c r="R292" s="47" t="str">
        <f t="shared" si="75"/>
        <v>069 473 358</v>
      </c>
      <c r="S292" s="43" t="str">
        <f t="shared" si="76"/>
        <v>069473358</v>
      </c>
      <c r="T292" s="45" t="e">
        <f t="shared" si="77"/>
        <v>#VALUE!</v>
      </c>
      <c r="U292" s="43" t="str">
        <f t="shared" si="78"/>
        <v>069473358</v>
      </c>
      <c r="V292" s="48" t="str">
        <f t="shared" si="79"/>
        <v>069473358</v>
      </c>
      <c r="W292" s="45">
        <f t="shared" si="80"/>
        <v>1</v>
      </c>
      <c r="X292" s="49">
        <f t="shared" si="81"/>
        <v>1</v>
      </c>
      <c r="Y292" s="45">
        <f t="shared" si="82"/>
        <v>1</v>
      </c>
      <c r="Z292" s="46">
        <f t="shared" si="83"/>
        <v>1</v>
      </c>
      <c r="AA292" s="46">
        <f t="shared" si="84"/>
        <v>1</v>
      </c>
    </row>
    <row r="293" spans="1:27" ht="45.75" hidden="1" customHeight="1" x14ac:dyDescent="0.95">
      <c r="A293" s="3">
        <v>291</v>
      </c>
      <c r="B293" s="3" t="s">
        <v>758</v>
      </c>
      <c r="C293" s="3" t="s">
        <v>1347</v>
      </c>
      <c r="D293" s="6">
        <v>33024</v>
      </c>
      <c r="E293" s="2" t="s">
        <v>913</v>
      </c>
      <c r="F293" s="5" t="s">
        <v>759</v>
      </c>
      <c r="G293" s="12">
        <v>180474059</v>
      </c>
      <c r="H293" s="7" t="s">
        <v>1240</v>
      </c>
      <c r="I293" s="3"/>
      <c r="J293" s="41"/>
      <c r="K293" s="42">
        <f t="shared" si="68"/>
        <v>1</v>
      </c>
      <c r="L293" s="43" t="str">
        <f t="shared" si="69"/>
        <v>180474059</v>
      </c>
      <c r="M293" s="44" t="str">
        <f t="shared" si="70"/>
        <v>180474059</v>
      </c>
      <c r="N293" s="45">
        <f t="shared" si="71"/>
        <v>1</v>
      </c>
      <c r="O293" s="45">
        <f t="shared" si="72"/>
        <v>1</v>
      </c>
      <c r="P293" s="45">
        <f t="shared" si="73"/>
        <v>1</v>
      </c>
      <c r="Q293" s="46">
        <f t="shared" si="74"/>
        <v>1</v>
      </c>
      <c r="R293" s="47" t="str">
        <f t="shared" si="75"/>
        <v>096 715 1264</v>
      </c>
      <c r="S293" s="43" t="str">
        <f t="shared" si="76"/>
        <v>0967151264</v>
      </c>
      <c r="T293" s="45" t="e">
        <f t="shared" si="77"/>
        <v>#VALUE!</v>
      </c>
      <c r="U293" s="43" t="str">
        <f t="shared" si="78"/>
        <v>0967151264</v>
      </c>
      <c r="V293" s="48" t="str">
        <f t="shared" si="79"/>
        <v>0967151264</v>
      </c>
      <c r="W293" s="45">
        <f t="shared" si="80"/>
        <v>1</v>
      </c>
      <c r="X293" s="49">
        <f t="shared" si="81"/>
        <v>1</v>
      </c>
      <c r="Y293" s="45">
        <f t="shared" si="82"/>
        <v>1</v>
      </c>
      <c r="Z293" s="46">
        <f t="shared" si="83"/>
        <v>1</v>
      </c>
      <c r="AA293" s="46">
        <f t="shared" si="84"/>
        <v>1</v>
      </c>
    </row>
    <row r="294" spans="1:27" ht="45.75" hidden="1" customHeight="1" x14ac:dyDescent="0.95">
      <c r="A294" s="3">
        <v>292</v>
      </c>
      <c r="B294" s="3" t="s">
        <v>760</v>
      </c>
      <c r="C294" s="3" t="s">
        <v>1345</v>
      </c>
      <c r="D294" s="6">
        <v>33832</v>
      </c>
      <c r="E294" s="2" t="s">
        <v>916</v>
      </c>
      <c r="F294" s="5" t="s">
        <v>761</v>
      </c>
      <c r="G294" s="12">
        <v>190879891</v>
      </c>
      <c r="H294" s="7" t="s">
        <v>1241</v>
      </c>
      <c r="I294" s="3"/>
      <c r="J294" s="41"/>
      <c r="K294" s="42">
        <f t="shared" si="68"/>
        <v>1</v>
      </c>
      <c r="L294" s="43" t="str">
        <f t="shared" si="69"/>
        <v>190879891</v>
      </c>
      <c r="M294" s="44" t="str">
        <f t="shared" si="70"/>
        <v>190879891</v>
      </c>
      <c r="N294" s="45">
        <f t="shared" si="71"/>
        <v>1</v>
      </c>
      <c r="O294" s="45">
        <f t="shared" si="72"/>
        <v>1</v>
      </c>
      <c r="P294" s="45">
        <f t="shared" si="73"/>
        <v>1</v>
      </c>
      <c r="Q294" s="46">
        <f t="shared" si="74"/>
        <v>1</v>
      </c>
      <c r="R294" s="47" t="str">
        <f t="shared" si="75"/>
        <v>069 ​535 ​​​​​​​​​​​​​​​207</v>
      </c>
      <c r="S294" s="43" t="str">
        <f t="shared" si="76"/>
        <v>069535207</v>
      </c>
      <c r="T294" s="45" t="e">
        <f t="shared" si="77"/>
        <v>#VALUE!</v>
      </c>
      <c r="U294" s="43" t="str">
        <f t="shared" si="78"/>
        <v>069535207</v>
      </c>
      <c r="V294" s="48" t="str">
        <f t="shared" si="79"/>
        <v>069535207</v>
      </c>
      <c r="W294" s="45">
        <f t="shared" si="80"/>
        <v>1</v>
      </c>
      <c r="X294" s="49">
        <f t="shared" si="81"/>
        <v>1</v>
      </c>
      <c r="Y294" s="45">
        <f t="shared" si="82"/>
        <v>1</v>
      </c>
      <c r="Z294" s="46">
        <f t="shared" si="83"/>
        <v>1</v>
      </c>
      <c r="AA294" s="46">
        <f t="shared" si="84"/>
        <v>1</v>
      </c>
    </row>
    <row r="295" spans="1:27" ht="45.75" hidden="1" customHeight="1" x14ac:dyDescent="0.95">
      <c r="A295" s="3">
        <v>293</v>
      </c>
      <c r="B295" s="3" t="s">
        <v>762</v>
      </c>
      <c r="C295" s="3" t="s">
        <v>1345</v>
      </c>
      <c r="D295" s="6">
        <v>31305</v>
      </c>
      <c r="E295" s="2" t="s">
        <v>924</v>
      </c>
      <c r="F295" s="5" t="s">
        <v>763</v>
      </c>
      <c r="G295" s="12">
        <v>180690964</v>
      </c>
      <c r="H295" s="7" t="s">
        <v>1242</v>
      </c>
      <c r="I295" s="3"/>
      <c r="J295" s="41"/>
      <c r="K295" s="42">
        <f t="shared" si="68"/>
        <v>1</v>
      </c>
      <c r="L295" s="43" t="str">
        <f t="shared" si="69"/>
        <v>180690964</v>
      </c>
      <c r="M295" s="44" t="str">
        <f t="shared" si="70"/>
        <v>180690964</v>
      </c>
      <c r="N295" s="45">
        <f t="shared" si="71"/>
        <v>1</v>
      </c>
      <c r="O295" s="45">
        <f t="shared" si="72"/>
        <v>1</v>
      </c>
      <c r="P295" s="45">
        <f t="shared" si="73"/>
        <v>1</v>
      </c>
      <c r="Q295" s="46">
        <f t="shared" si="74"/>
        <v>1</v>
      </c>
      <c r="R295" s="47" t="str">
        <f t="shared" si="75"/>
        <v>071 678 7829</v>
      </c>
      <c r="S295" s="43" t="str">
        <f t="shared" si="76"/>
        <v>0716787829</v>
      </c>
      <c r="T295" s="45" t="e">
        <f t="shared" si="77"/>
        <v>#VALUE!</v>
      </c>
      <c r="U295" s="43" t="str">
        <f t="shared" si="78"/>
        <v>0716787829</v>
      </c>
      <c r="V295" s="48" t="str">
        <f t="shared" si="79"/>
        <v>0716787829</v>
      </c>
      <c r="W295" s="45">
        <f t="shared" si="80"/>
        <v>1</v>
      </c>
      <c r="X295" s="49">
        <f t="shared" si="81"/>
        <v>1</v>
      </c>
      <c r="Y295" s="45">
        <f t="shared" si="82"/>
        <v>1</v>
      </c>
      <c r="Z295" s="46">
        <f t="shared" si="83"/>
        <v>1</v>
      </c>
      <c r="AA295" s="46">
        <f t="shared" si="84"/>
        <v>1</v>
      </c>
    </row>
    <row r="296" spans="1:27" ht="45.75" hidden="1" customHeight="1" x14ac:dyDescent="0.95">
      <c r="A296" s="3">
        <v>294</v>
      </c>
      <c r="B296" s="3" t="s">
        <v>764</v>
      </c>
      <c r="C296" s="3" t="s">
        <v>1345</v>
      </c>
      <c r="D296" s="6">
        <v>33394</v>
      </c>
      <c r="E296" s="2" t="s">
        <v>916</v>
      </c>
      <c r="F296" s="5" t="s">
        <v>765</v>
      </c>
      <c r="G296" s="12">
        <v>190780958</v>
      </c>
      <c r="H296" s="7" t="s">
        <v>1243</v>
      </c>
      <c r="I296" s="3"/>
      <c r="J296" s="41"/>
      <c r="K296" s="42">
        <f t="shared" si="68"/>
        <v>1</v>
      </c>
      <c r="L296" s="43" t="str">
        <f t="shared" si="69"/>
        <v>190780958</v>
      </c>
      <c r="M296" s="44" t="str">
        <f t="shared" si="70"/>
        <v>190780958</v>
      </c>
      <c r="N296" s="45">
        <f t="shared" si="71"/>
        <v>1</v>
      </c>
      <c r="O296" s="45">
        <f t="shared" si="72"/>
        <v>1</v>
      </c>
      <c r="P296" s="45">
        <f t="shared" si="73"/>
        <v>1</v>
      </c>
      <c r="Q296" s="46">
        <f t="shared" si="74"/>
        <v>1</v>
      </c>
      <c r="R296" s="47" t="str">
        <f t="shared" si="75"/>
        <v>096 364 0924</v>
      </c>
      <c r="S296" s="43" t="str">
        <f t="shared" si="76"/>
        <v>0963640924</v>
      </c>
      <c r="T296" s="45" t="e">
        <f t="shared" si="77"/>
        <v>#VALUE!</v>
      </c>
      <c r="U296" s="43" t="str">
        <f t="shared" si="78"/>
        <v>0963640924</v>
      </c>
      <c r="V296" s="48" t="str">
        <f t="shared" si="79"/>
        <v>0963640924</v>
      </c>
      <c r="W296" s="45">
        <f t="shared" si="80"/>
        <v>1</v>
      </c>
      <c r="X296" s="49">
        <f t="shared" si="81"/>
        <v>1</v>
      </c>
      <c r="Y296" s="45">
        <f t="shared" si="82"/>
        <v>1</v>
      </c>
      <c r="Z296" s="46">
        <f t="shared" si="83"/>
        <v>1</v>
      </c>
      <c r="AA296" s="46">
        <f t="shared" si="84"/>
        <v>1</v>
      </c>
    </row>
    <row r="297" spans="1:27" ht="45.75" hidden="1" customHeight="1" x14ac:dyDescent="0.95">
      <c r="A297" s="3">
        <v>295</v>
      </c>
      <c r="B297" s="3" t="s">
        <v>766</v>
      </c>
      <c r="C297" s="3" t="s">
        <v>1345</v>
      </c>
      <c r="D297" s="6">
        <v>36566</v>
      </c>
      <c r="E297" s="2" t="s">
        <v>911</v>
      </c>
      <c r="F297" s="5" t="s">
        <v>767</v>
      </c>
      <c r="G297" s="12">
        <v>171162812</v>
      </c>
      <c r="H297" s="7" t="s">
        <v>1244</v>
      </c>
      <c r="I297" s="3"/>
      <c r="J297" s="41"/>
      <c r="K297" s="42">
        <f t="shared" si="68"/>
        <v>1</v>
      </c>
      <c r="L297" s="43" t="str">
        <f t="shared" si="69"/>
        <v>171162812</v>
      </c>
      <c r="M297" s="44" t="str">
        <f t="shared" si="70"/>
        <v>171162812</v>
      </c>
      <c r="N297" s="45">
        <f t="shared" si="71"/>
        <v>1</v>
      </c>
      <c r="O297" s="45">
        <f t="shared" si="72"/>
        <v>1</v>
      </c>
      <c r="P297" s="45">
        <f t="shared" si="73"/>
        <v>1</v>
      </c>
      <c r="Q297" s="46">
        <f t="shared" si="74"/>
        <v>1</v>
      </c>
      <c r="R297" s="47" t="str">
        <f t="shared" si="75"/>
        <v>097 476 2650</v>
      </c>
      <c r="S297" s="43" t="str">
        <f t="shared" si="76"/>
        <v>0974762650</v>
      </c>
      <c r="T297" s="45" t="e">
        <f t="shared" si="77"/>
        <v>#VALUE!</v>
      </c>
      <c r="U297" s="43" t="str">
        <f t="shared" si="78"/>
        <v>0974762650</v>
      </c>
      <c r="V297" s="48" t="str">
        <f t="shared" si="79"/>
        <v>0974762650</v>
      </c>
      <c r="W297" s="45">
        <f t="shared" si="80"/>
        <v>1</v>
      </c>
      <c r="X297" s="49">
        <f t="shared" si="81"/>
        <v>1</v>
      </c>
      <c r="Y297" s="45">
        <f t="shared" si="82"/>
        <v>1</v>
      </c>
      <c r="Z297" s="46">
        <f t="shared" si="83"/>
        <v>1</v>
      </c>
      <c r="AA297" s="46">
        <f t="shared" si="84"/>
        <v>1</v>
      </c>
    </row>
    <row r="298" spans="1:27" ht="45.75" hidden="1" customHeight="1" x14ac:dyDescent="0.95">
      <c r="A298" s="3">
        <v>296</v>
      </c>
      <c r="B298" s="3" t="s">
        <v>768</v>
      </c>
      <c r="C298" s="3" t="s">
        <v>1345</v>
      </c>
      <c r="D298" s="6">
        <v>36683</v>
      </c>
      <c r="E298" s="2" t="s">
        <v>915</v>
      </c>
      <c r="F298" s="5" t="s">
        <v>769</v>
      </c>
      <c r="G298" s="12">
        <v>190883743</v>
      </c>
      <c r="H298" s="7" t="s">
        <v>1245</v>
      </c>
      <c r="I298" s="3"/>
      <c r="J298" s="41"/>
      <c r="K298" s="42">
        <f t="shared" si="68"/>
        <v>1</v>
      </c>
      <c r="L298" s="43" t="str">
        <f t="shared" si="69"/>
        <v>190883743</v>
      </c>
      <c r="M298" s="44" t="str">
        <f t="shared" si="70"/>
        <v>190883743</v>
      </c>
      <c r="N298" s="45">
        <f t="shared" si="71"/>
        <v>1</v>
      </c>
      <c r="O298" s="45">
        <f t="shared" si="72"/>
        <v>1</v>
      </c>
      <c r="P298" s="45">
        <f t="shared" si="73"/>
        <v>1</v>
      </c>
      <c r="Q298" s="46">
        <f t="shared" si="74"/>
        <v>1</v>
      </c>
      <c r="R298" s="47" t="str">
        <f t="shared" si="75"/>
        <v>097 923 7927</v>
      </c>
      <c r="S298" s="43" t="str">
        <f t="shared" si="76"/>
        <v>0979237927</v>
      </c>
      <c r="T298" s="45" t="e">
        <f t="shared" si="77"/>
        <v>#VALUE!</v>
      </c>
      <c r="U298" s="43" t="str">
        <f t="shared" si="78"/>
        <v>0979237927</v>
      </c>
      <c r="V298" s="48" t="str">
        <f t="shared" si="79"/>
        <v>0979237927</v>
      </c>
      <c r="W298" s="45">
        <f t="shared" si="80"/>
        <v>1</v>
      </c>
      <c r="X298" s="49">
        <f t="shared" si="81"/>
        <v>1</v>
      </c>
      <c r="Y298" s="45">
        <f t="shared" si="82"/>
        <v>1</v>
      </c>
      <c r="Z298" s="46">
        <f t="shared" si="83"/>
        <v>1</v>
      </c>
      <c r="AA298" s="46">
        <f t="shared" si="84"/>
        <v>1</v>
      </c>
    </row>
    <row r="299" spans="1:27" ht="45.75" hidden="1" customHeight="1" x14ac:dyDescent="0.95">
      <c r="A299" s="3">
        <v>297</v>
      </c>
      <c r="B299" s="3" t="s">
        <v>770</v>
      </c>
      <c r="C299" s="3" t="s">
        <v>1345</v>
      </c>
      <c r="D299" s="6">
        <v>35408</v>
      </c>
      <c r="E299" s="2" t="s">
        <v>925</v>
      </c>
      <c r="F299" s="5" t="s">
        <v>771</v>
      </c>
      <c r="G299" s="12">
        <v>190881595</v>
      </c>
      <c r="H299" s="7" t="s">
        <v>1246</v>
      </c>
      <c r="I299" s="3"/>
      <c r="J299" s="41"/>
      <c r="K299" s="42">
        <f t="shared" si="68"/>
        <v>1</v>
      </c>
      <c r="L299" s="43" t="str">
        <f t="shared" si="69"/>
        <v>190881595</v>
      </c>
      <c r="M299" s="44" t="str">
        <f t="shared" si="70"/>
        <v>190881595</v>
      </c>
      <c r="N299" s="45">
        <f t="shared" si="71"/>
        <v>1</v>
      </c>
      <c r="O299" s="45">
        <f t="shared" si="72"/>
        <v>1</v>
      </c>
      <c r="P299" s="45">
        <f t="shared" si="73"/>
        <v>1</v>
      </c>
      <c r="Q299" s="46">
        <f t="shared" si="74"/>
        <v>1</v>
      </c>
      <c r="R299" s="47" t="str">
        <f t="shared" si="75"/>
        <v>087 226 106</v>
      </c>
      <c r="S299" s="43" t="str">
        <f t="shared" si="76"/>
        <v>087226106</v>
      </c>
      <c r="T299" s="45" t="e">
        <f t="shared" si="77"/>
        <v>#VALUE!</v>
      </c>
      <c r="U299" s="43" t="str">
        <f t="shared" si="78"/>
        <v>087226106</v>
      </c>
      <c r="V299" s="48" t="str">
        <f t="shared" si="79"/>
        <v>087226106</v>
      </c>
      <c r="W299" s="45">
        <f t="shared" si="80"/>
        <v>1</v>
      </c>
      <c r="X299" s="49">
        <f t="shared" si="81"/>
        <v>1</v>
      </c>
      <c r="Y299" s="45">
        <f t="shared" si="82"/>
        <v>1</v>
      </c>
      <c r="Z299" s="46">
        <f t="shared" si="83"/>
        <v>1</v>
      </c>
      <c r="AA299" s="46">
        <f t="shared" si="84"/>
        <v>1</v>
      </c>
    </row>
    <row r="300" spans="1:27" ht="45.75" hidden="1" customHeight="1" x14ac:dyDescent="0.95">
      <c r="A300" s="3">
        <v>298</v>
      </c>
      <c r="B300" s="3" t="s">
        <v>772</v>
      </c>
      <c r="C300" s="3" t="s">
        <v>1345</v>
      </c>
      <c r="D300" s="6">
        <v>35190</v>
      </c>
      <c r="E300" s="2" t="s">
        <v>919</v>
      </c>
      <c r="F300" s="5" t="s">
        <v>773</v>
      </c>
      <c r="G300" s="12">
        <v>190877006</v>
      </c>
      <c r="H300" s="7" t="s">
        <v>1247</v>
      </c>
      <c r="I300" s="3"/>
      <c r="J300" s="41"/>
      <c r="K300" s="42">
        <f t="shared" si="68"/>
        <v>1</v>
      </c>
      <c r="L300" s="43" t="str">
        <f t="shared" si="69"/>
        <v>190877006</v>
      </c>
      <c r="M300" s="44" t="str">
        <f t="shared" si="70"/>
        <v>190877006</v>
      </c>
      <c r="N300" s="45">
        <f t="shared" si="71"/>
        <v>1</v>
      </c>
      <c r="O300" s="45">
        <f t="shared" si="72"/>
        <v>1</v>
      </c>
      <c r="P300" s="45">
        <f t="shared" si="73"/>
        <v>1</v>
      </c>
      <c r="Q300" s="46">
        <f t="shared" si="74"/>
        <v>1</v>
      </c>
      <c r="R300" s="47" t="str">
        <f t="shared" si="75"/>
        <v>092 496 287</v>
      </c>
      <c r="S300" s="43" t="str">
        <f t="shared" si="76"/>
        <v>092496287</v>
      </c>
      <c r="T300" s="45" t="e">
        <f t="shared" si="77"/>
        <v>#VALUE!</v>
      </c>
      <c r="U300" s="43" t="str">
        <f t="shared" si="78"/>
        <v>092496287</v>
      </c>
      <c r="V300" s="48" t="str">
        <f t="shared" si="79"/>
        <v>092496287</v>
      </c>
      <c r="W300" s="45">
        <f t="shared" si="80"/>
        <v>1</v>
      </c>
      <c r="X300" s="49">
        <f t="shared" si="81"/>
        <v>1</v>
      </c>
      <c r="Y300" s="45">
        <f t="shared" si="82"/>
        <v>1</v>
      </c>
      <c r="Z300" s="46">
        <f t="shared" si="83"/>
        <v>1</v>
      </c>
      <c r="AA300" s="46">
        <f t="shared" si="84"/>
        <v>1</v>
      </c>
    </row>
    <row r="301" spans="1:27" ht="45.75" hidden="1" customHeight="1" x14ac:dyDescent="0.95">
      <c r="A301" s="3">
        <v>299</v>
      </c>
      <c r="B301" s="3" t="s">
        <v>774</v>
      </c>
      <c r="C301" s="3" t="s">
        <v>1345</v>
      </c>
      <c r="D301" s="6" t="s">
        <v>775</v>
      </c>
      <c r="E301" s="2" t="s">
        <v>925</v>
      </c>
      <c r="F301" s="5" t="s">
        <v>776</v>
      </c>
      <c r="G301" s="12">
        <v>190779608</v>
      </c>
      <c r="H301" s="7" t="s">
        <v>1248</v>
      </c>
      <c r="I301" s="3"/>
      <c r="J301" s="41"/>
      <c r="K301" s="42">
        <f t="shared" si="68"/>
        <v>1</v>
      </c>
      <c r="L301" s="43" t="str">
        <f t="shared" si="69"/>
        <v>190779608</v>
      </c>
      <c r="M301" s="44" t="str">
        <f t="shared" si="70"/>
        <v>190779608</v>
      </c>
      <c r="N301" s="45">
        <f t="shared" si="71"/>
        <v>1</v>
      </c>
      <c r="O301" s="45">
        <f t="shared" si="72"/>
        <v>1</v>
      </c>
      <c r="P301" s="45">
        <f t="shared" si="73"/>
        <v>1</v>
      </c>
      <c r="Q301" s="46">
        <f t="shared" si="74"/>
        <v>1</v>
      </c>
      <c r="R301" s="47" t="str">
        <f t="shared" si="75"/>
        <v>096 967 5217</v>
      </c>
      <c r="S301" s="43" t="str">
        <f t="shared" si="76"/>
        <v>0969675217</v>
      </c>
      <c r="T301" s="45" t="e">
        <f t="shared" si="77"/>
        <v>#VALUE!</v>
      </c>
      <c r="U301" s="43" t="str">
        <f t="shared" si="78"/>
        <v>0969675217</v>
      </c>
      <c r="V301" s="48" t="str">
        <f t="shared" si="79"/>
        <v>0969675217</v>
      </c>
      <c r="W301" s="45">
        <f t="shared" si="80"/>
        <v>1</v>
      </c>
      <c r="X301" s="49">
        <f t="shared" si="81"/>
        <v>1</v>
      </c>
      <c r="Y301" s="45">
        <f t="shared" si="82"/>
        <v>1</v>
      </c>
      <c r="Z301" s="46">
        <f t="shared" si="83"/>
        <v>1</v>
      </c>
      <c r="AA301" s="46">
        <f t="shared" si="84"/>
        <v>1</v>
      </c>
    </row>
    <row r="302" spans="1:27" ht="45.75" hidden="1" customHeight="1" x14ac:dyDescent="0.95">
      <c r="A302" s="3">
        <v>300</v>
      </c>
      <c r="B302" s="3" t="s">
        <v>777</v>
      </c>
      <c r="C302" s="3" t="s">
        <v>1345</v>
      </c>
      <c r="D302" s="6">
        <v>34792</v>
      </c>
      <c r="E302" s="2" t="s">
        <v>912</v>
      </c>
      <c r="F302" s="5" t="s">
        <v>778</v>
      </c>
      <c r="G302" s="12">
        <v>190511258</v>
      </c>
      <c r="H302" s="7" t="s">
        <v>1249</v>
      </c>
      <c r="I302" s="3"/>
      <c r="J302" s="41"/>
      <c r="K302" s="42">
        <f t="shared" si="68"/>
        <v>1</v>
      </c>
      <c r="L302" s="43" t="str">
        <f t="shared" si="69"/>
        <v>190511258</v>
      </c>
      <c r="M302" s="44" t="str">
        <f t="shared" si="70"/>
        <v>190511258</v>
      </c>
      <c r="N302" s="45">
        <f t="shared" si="71"/>
        <v>1</v>
      </c>
      <c r="O302" s="45">
        <f t="shared" si="72"/>
        <v>1</v>
      </c>
      <c r="P302" s="45">
        <f t="shared" si="73"/>
        <v>1</v>
      </c>
      <c r="Q302" s="46">
        <f t="shared" si="74"/>
        <v>1</v>
      </c>
      <c r="R302" s="47" t="str">
        <f t="shared" si="75"/>
        <v>016 403 374</v>
      </c>
      <c r="S302" s="43" t="str">
        <f t="shared" si="76"/>
        <v>016403374</v>
      </c>
      <c r="T302" s="45" t="e">
        <f t="shared" si="77"/>
        <v>#VALUE!</v>
      </c>
      <c r="U302" s="43" t="str">
        <f t="shared" si="78"/>
        <v>016403374</v>
      </c>
      <c r="V302" s="48" t="str">
        <f t="shared" si="79"/>
        <v>016403374</v>
      </c>
      <c r="W302" s="45">
        <f t="shared" si="80"/>
        <v>1</v>
      </c>
      <c r="X302" s="49">
        <f t="shared" si="81"/>
        <v>1</v>
      </c>
      <c r="Y302" s="45">
        <f t="shared" si="82"/>
        <v>1</v>
      </c>
      <c r="Z302" s="46">
        <f t="shared" si="83"/>
        <v>1</v>
      </c>
      <c r="AA302" s="46">
        <f t="shared" si="84"/>
        <v>1</v>
      </c>
    </row>
    <row r="303" spans="1:27" ht="45.75" hidden="1" customHeight="1" x14ac:dyDescent="0.95">
      <c r="A303" s="3">
        <v>301</v>
      </c>
      <c r="B303" s="3" t="s">
        <v>779</v>
      </c>
      <c r="C303" s="3" t="s">
        <v>1345</v>
      </c>
      <c r="D303" s="6">
        <v>32052</v>
      </c>
      <c r="E303" s="2" t="s">
        <v>929</v>
      </c>
      <c r="F303" s="5" t="s">
        <v>780</v>
      </c>
      <c r="G303" s="12">
        <v>190825482</v>
      </c>
      <c r="H303" s="7" t="s">
        <v>1250</v>
      </c>
      <c r="I303" s="3"/>
      <c r="J303" s="41"/>
      <c r="K303" s="42">
        <f t="shared" si="68"/>
        <v>1</v>
      </c>
      <c r="L303" s="43" t="str">
        <f t="shared" si="69"/>
        <v>190825482</v>
      </c>
      <c r="M303" s="44" t="str">
        <f t="shared" si="70"/>
        <v>190825482</v>
      </c>
      <c r="N303" s="45">
        <f t="shared" si="71"/>
        <v>1</v>
      </c>
      <c r="O303" s="45">
        <f t="shared" si="72"/>
        <v>1</v>
      </c>
      <c r="P303" s="45">
        <f t="shared" si="73"/>
        <v>1</v>
      </c>
      <c r="Q303" s="46">
        <f t="shared" si="74"/>
        <v>1</v>
      </c>
      <c r="R303" s="47" t="str">
        <f t="shared" si="75"/>
        <v>077 372 489</v>
      </c>
      <c r="S303" s="43" t="str">
        <f t="shared" si="76"/>
        <v>077372489</v>
      </c>
      <c r="T303" s="45" t="e">
        <f t="shared" si="77"/>
        <v>#VALUE!</v>
      </c>
      <c r="U303" s="43" t="str">
        <f t="shared" si="78"/>
        <v>077372489</v>
      </c>
      <c r="V303" s="48" t="str">
        <f t="shared" si="79"/>
        <v>077372489</v>
      </c>
      <c r="W303" s="45">
        <f t="shared" si="80"/>
        <v>1</v>
      </c>
      <c r="X303" s="49">
        <f t="shared" si="81"/>
        <v>1</v>
      </c>
      <c r="Y303" s="45">
        <f t="shared" si="82"/>
        <v>1</v>
      </c>
      <c r="Z303" s="46">
        <f t="shared" si="83"/>
        <v>1</v>
      </c>
      <c r="AA303" s="46">
        <f t="shared" si="84"/>
        <v>1</v>
      </c>
    </row>
    <row r="304" spans="1:27" ht="45.75" hidden="1" customHeight="1" x14ac:dyDescent="0.95">
      <c r="A304" s="3">
        <v>302</v>
      </c>
      <c r="B304" s="3" t="s">
        <v>781</v>
      </c>
      <c r="C304" s="3" t="s">
        <v>1345</v>
      </c>
      <c r="D304" s="6">
        <v>36872</v>
      </c>
      <c r="E304" s="2" t="s">
        <v>916</v>
      </c>
      <c r="F304" s="5" t="s">
        <v>782</v>
      </c>
      <c r="G304" s="12">
        <v>190819864</v>
      </c>
      <c r="H304" s="7" t="s">
        <v>1251</v>
      </c>
      <c r="I304" s="3"/>
      <c r="J304" s="41"/>
      <c r="K304" s="42">
        <f t="shared" si="68"/>
        <v>1</v>
      </c>
      <c r="L304" s="43" t="str">
        <f t="shared" si="69"/>
        <v>190819864</v>
      </c>
      <c r="M304" s="44" t="str">
        <f t="shared" si="70"/>
        <v>190819864</v>
      </c>
      <c r="N304" s="45">
        <f t="shared" si="71"/>
        <v>1</v>
      </c>
      <c r="O304" s="45">
        <f t="shared" si="72"/>
        <v>1</v>
      </c>
      <c r="P304" s="45">
        <f t="shared" si="73"/>
        <v>1</v>
      </c>
      <c r="Q304" s="46">
        <f t="shared" si="74"/>
        <v>1</v>
      </c>
      <c r="R304" s="47" t="str">
        <f t="shared" si="75"/>
        <v>093 345 990</v>
      </c>
      <c r="S304" s="43" t="str">
        <f t="shared" si="76"/>
        <v>093345990</v>
      </c>
      <c r="T304" s="45" t="e">
        <f t="shared" si="77"/>
        <v>#VALUE!</v>
      </c>
      <c r="U304" s="43" t="str">
        <f t="shared" si="78"/>
        <v>093345990</v>
      </c>
      <c r="V304" s="48" t="str">
        <f t="shared" si="79"/>
        <v>093345990</v>
      </c>
      <c r="W304" s="45">
        <f t="shared" si="80"/>
        <v>1</v>
      </c>
      <c r="X304" s="49">
        <f t="shared" si="81"/>
        <v>1</v>
      </c>
      <c r="Y304" s="45">
        <f t="shared" si="82"/>
        <v>1</v>
      </c>
      <c r="Z304" s="46">
        <f t="shared" si="83"/>
        <v>1</v>
      </c>
      <c r="AA304" s="46">
        <f t="shared" si="84"/>
        <v>1</v>
      </c>
    </row>
    <row r="305" spans="1:27" ht="45.75" hidden="1" customHeight="1" x14ac:dyDescent="0.95">
      <c r="A305" s="3">
        <v>303</v>
      </c>
      <c r="B305" s="3" t="s">
        <v>783</v>
      </c>
      <c r="C305" s="3" t="s">
        <v>1347</v>
      </c>
      <c r="D305" s="6">
        <v>32419</v>
      </c>
      <c r="E305" s="2" t="s">
        <v>927</v>
      </c>
      <c r="F305" s="5" t="s">
        <v>784</v>
      </c>
      <c r="G305" s="12">
        <v>190778387</v>
      </c>
      <c r="H305" s="7" t="s">
        <v>1252</v>
      </c>
      <c r="I305" s="3"/>
      <c r="J305" s="41"/>
      <c r="K305" s="42">
        <f t="shared" si="68"/>
        <v>1</v>
      </c>
      <c r="L305" s="43" t="str">
        <f t="shared" si="69"/>
        <v>190778387</v>
      </c>
      <c r="M305" s="44" t="str">
        <f t="shared" si="70"/>
        <v>190778387</v>
      </c>
      <c r="N305" s="45">
        <f t="shared" si="71"/>
        <v>1</v>
      </c>
      <c r="O305" s="45">
        <f t="shared" si="72"/>
        <v>1</v>
      </c>
      <c r="P305" s="45">
        <f t="shared" si="73"/>
        <v>1</v>
      </c>
      <c r="Q305" s="46">
        <f t="shared" si="74"/>
        <v>1</v>
      </c>
      <c r="R305" s="47" t="str">
        <f t="shared" si="75"/>
        <v>016 643 048</v>
      </c>
      <c r="S305" s="43" t="str">
        <f t="shared" si="76"/>
        <v>016643048</v>
      </c>
      <c r="T305" s="45" t="e">
        <f t="shared" si="77"/>
        <v>#VALUE!</v>
      </c>
      <c r="U305" s="43" t="str">
        <f t="shared" si="78"/>
        <v>016643048</v>
      </c>
      <c r="V305" s="48" t="str">
        <f t="shared" si="79"/>
        <v>016643048</v>
      </c>
      <c r="W305" s="45">
        <f t="shared" si="80"/>
        <v>1</v>
      </c>
      <c r="X305" s="49">
        <f t="shared" si="81"/>
        <v>1</v>
      </c>
      <c r="Y305" s="45">
        <f t="shared" si="82"/>
        <v>1</v>
      </c>
      <c r="Z305" s="46">
        <f t="shared" si="83"/>
        <v>1</v>
      </c>
      <c r="AA305" s="46">
        <f t="shared" si="84"/>
        <v>1</v>
      </c>
    </row>
    <row r="306" spans="1:27" ht="45.75" hidden="1" customHeight="1" x14ac:dyDescent="0.95">
      <c r="A306" s="3">
        <v>304</v>
      </c>
      <c r="B306" s="3" t="s">
        <v>785</v>
      </c>
      <c r="C306" s="3" t="s">
        <v>1345</v>
      </c>
      <c r="D306" s="6">
        <v>36444</v>
      </c>
      <c r="E306" s="2" t="s">
        <v>925</v>
      </c>
      <c r="F306" s="5" t="s">
        <v>786</v>
      </c>
      <c r="G306" s="12">
        <v>190870380</v>
      </c>
      <c r="H306" s="7" t="s">
        <v>1253</v>
      </c>
      <c r="I306" s="3"/>
      <c r="J306" s="41"/>
      <c r="K306" s="42">
        <f t="shared" si="68"/>
        <v>1</v>
      </c>
      <c r="L306" s="43" t="str">
        <f t="shared" si="69"/>
        <v>190870380</v>
      </c>
      <c r="M306" s="44" t="str">
        <f t="shared" si="70"/>
        <v>190870380</v>
      </c>
      <c r="N306" s="45">
        <f t="shared" si="71"/>
        <v>1</v>
      </c>
      <c r="O306" s="45">
        <f t="shared" si="72"/>
        <v>1</v>
      </c>
      <c r="P306" s="45">
        <f t="shared" si="73"/>
        <v>1</v>
      </c>
      <c r="Q306" s="46">
        <f t="shared" si="74"/>
        <v>1</v>
      </c>
      <c r="R306" s="47" t="str">
        <f t="shared" si="75"/>
        <v>096 637 0657</v>
      </c>
      <c r="S306" s="43" t="str">
        <f t="shared" si="76"/>
        <v>0966370657</v>
      </c>
      <c r="T306" s="45" t="e">
        <f t="shared" si="77"/>
        <v>#VALUE!</v>
      </c>
      <c r="U306" s="43" t="str">
        <f t="shared" si="78"/>
        <v>0966370657</v>
      </c>
      <c r="V306" s="48" t="str">
        <f t="shared" si="79"/>
        <v>0966370657</v>
      </c>
      <c r="W306" s="45">
        <f t="shared" si="80"/>
        <v>1</v>
      </c>
      <c r="X306" s="49">
        <f t="shared" si="81"/>
        <v>1</v>
      </c>
      <c r="Y306" s="45">
        <f t="shared" si="82"/>
        <v>1</v>
      </c>
      <c r="Z306" s="46">
        <f t="shared" si="83"/>
        <v>1</v>
      </c>
      <c r="AA306" s="46">
        <f t="shared" si="84"/>
        <v>1</v>
      </c>
    </row>
    <row r="307" spans="1:27" ht="45.75" hidden="1" customHeight="1" x14ac:dyDescent="0.95">
      <c r="A307" s="3">
        <v>305</v>
      </c>
      <c r="B307" s="3" t="s">
        <v>787</v>
      </c>
      <c r="C307" s="3" t="s">
        <v>1345</v>
      </c>
      <c r="D307" s="6">
        <v>36387</v>
      </c>
      <c r="E307" s="2" t="s">
        <v>925</v>
      </c>
      <c r="F307" s="5" t="s">
        <v>788</v>
      </c>
      <c r="G307" s="12">
        <v>190693439</v>
      </c>
      <c r="H307" s="7" t="s">
        <v>1254</v>
      </c>
      <c r="I307" s="3"/>
      <c r="J307" s="41"/>
      <c r="K307" s="42">
        <f t="shared" si="68"/>
        <v>1</v>
      </c>
      <c r="L307" s="43" t="str">
        <f t="shared" si="69"/>
        <v>190693439</v>
      </c>
      <c r="M307" s="44" t="str">
        <f t="shared" si="70"/>
        <v>190693439</v>
      </c>
      <c r="N307" s="45">
        <f t="shared" si="71"/>
        <v>1</v>
      </c>
      <c r="O307" s="45">
        <f t="shared" si="72"/>
        <v>1</v>
      </c>
      <c r="P307" s="45">
        <f t="shared" si="73"/>
        <v>1</v>
      </c>
      <c r="Q307" s="46">
        <f t="shared" si="74"/>
        <v>1</v>
      </c>
      <c r="R307" s="47" t="str">
        <f t="shared" si="75"/>
        <v>081 426 357</v>
      </c>
      <c r="S307" s="43" t="str">
        <f t="shared" si="76"/>
        <v>081426357</v>
      </c>
      <c r="T307" s="45" t="e">
        <f t="shared" si="77"/>
        <v>#VALUE!</v>
      </c>
      <c r="U307" s="43" t="str">
        <f t="shared" si="78"/>
        <v>081426357</v>
      </c>
      <c r="V307" s="48" t="str">
        <f t="shared" si="79"/>
        <v>081426357</v>
      </c>
      <c r="W307" s="45">
        <f t="shared" si="80"/>
        <v>1</v>
      </c>
      <c r="X307" s="49">
        <f t="shared" si="81"/>
        <v>1</v>
      </c>
      <c r="Y307" s="45">
        <f t="shared" si="82"/>
        <v>1</v>
      </c>
      <c r="Z307" s="46">
        <f t="shared" si="83"/>
        <v>1</v>
      </c>
      <c r="AA307" s="46">
        <f t="shared" si="84"/>
        <v>1</v>
      </c>
    </row>
    <row r="308" spans="1:27" ht="45.75" hidden="1" customHeight="1" x14ac:dyDescent="0.95">
      <c r="A308" s="3">
        <v>306</v>
      </c>
      <c r="B308" s="3" t="s">
        <v>789</v>
      </c>
      <c r="C308" s="3" t="s">
        <v>1345</v>
      </c>
      <c r="D308" s="6">
        <v>35315</v>
      </c>
      <c r="E308" s="2" t="s">
        <v>914</v>
      </c>
      <c r="F308" s="5" t="s">
        <v>790</v>
      </c>
      <c r="G308" s="12">
        <v>190491318</v>
      </c>
      <c r="H308" s="7" t="s">
        <v>1255</v>
      </c>
      <c r="I308" s="3"/>
      <c r="J308" s="41"/>
      <c r="K308" s="42">
        <f t="shared" si="68"/>
        <v>1</v>
      </c>
      <c r="L308" s="43" t="str">
        <f t="shared" si="69"/>
        <v>190491318</v>
      </c>
      <c r="M308" s="44" t="str">
        <f t="shared" si="70"/>
        <v>190491318</v>
      </c>
      <c r="N308" s="45">
        <f t="shared" si="71"/>
        <v>1</v>
      </c>
      <c r="O308" s="45">
        <f t="shared" si="72"/>
        <v>1</v>
      </c>
      <c r="P308" s="45">
        <f t="shared" si="73"/>
        <v>1</v>
      </c>
      <c r="Q308" s="46">
        <f t="shared" si="74"/>
        <v>1</v>
      </c>
      <c r="R308" s="47" t="str">
        <f t="shared" si="75"/>
        <v>088 652 7570</v>
      </c>
      <c r="S308" s="43" t="str">
        <f t="shared" si="76"/>
        <v>0886527570</v>
      </c>
      <c r="T308" s="45" t="e">
        <f t="shared" si="77"/>
        <v>#VALUE!</v>
      </c>
      <c r="U308" s="43" t="str">
        <f t="shared" si="78"/>
        <v>0886527570</v>
      </c>
      <c r="V308" s="48" t="str">
        <f t="shared" si="79"/>
        <v>0886527570</v>
      </c>
      <c r="W308" s="45">
        <f t="shared" si="80"/>
        <v>1</v>
      </c>
      <c r="X308" s="49">
        <f t="shared" si="81"/>
        <v>1</v>
      </c>
      <c r="Y308" s="45">
        <f t="shared" si="82"/>
        <v>1</v>
      </c>
      <c r="Z308" s="46">
        <f t="shared" si="83"/>
        <v>1</v>
      </c>
      <c r="AA308" s="46">
        <f t="shared" si="84"/>
        <v>1</v>
      </c>
    </row>
    <row r="309" spans="1:27" ht="45.75" hidden="1" customHeight="1" x14ac:dyDescent="0.95">
      <c r="A309" s="3">
        <v>307</v>
      </c>
      <c r="B309" s="3" t="s">
        <v>791</v>
      </c>
      <c r="C309" s="3" t="s">
        <v>1345</v>
      </c>
      <c r="D309" s="6">
        <v>35864</v>
      </c>
      <c r="E309" s="2" t="s">
        <v>929</v>
      </c>
      <c r="F309" s="5" t="s">
        <v>792</v>
      </c>
      <c r="G309" s="12">
        <v>190822769</v>
      </c>
      <c r="H309" s="7" t="s">
        <v>1256</v>
      </c>
      <c r="I309" s="3"/>
      <c r="J309" s="41"/>
      <c r="K309" s="42">
        <f t="shared" si="68"/>
        <v>1</v>
      </c>
      <c r="L309" s="43" t="str">
        <f t="shared" si="69"/>
        <v>190822769</v>
      </c>
      <c r="M309" s="44" t="str">
        <f t="shared" si="70"/>
        <v>190822769</v>
      </c>
      <c r="N309" s="45">
        <f t="shared" si="71"/>
        <v>1</v>
      </c>
      <c r="O309" s="45">
        <f t="shared" si="72"/>
        <v>1</v>
      </c>
      <c r="P309" s="45">
        <f t="shared" si="73"/>
        <v>1</v>
      </c>
      <c r="Q309" s="46">
        <f t="shared" si="74"/>
        <v>1</v>
      </c>
      <c r="R309" s="47" t="str">
        <f t="shared" si="75"/>
        <v>069 720 370</v>
      </c>
      <c r="S309" s="43" t="str">
        <f t="shared" si="76"/>
        <v>069720370</v>
      </c>
      <c r="T309" s="45" t="e">
        <f t="shared" si="77"/>
        <v>#VALUE!</v>
      </c>
      <c r="U309" s="43" t="str">
        <f t="shared" si="78"/>
        <v>069720370</v>
      </c>
      <c r="V309" s="48" t="str">
        <f t="shared" si="79"/>
        <v>069720370</v>
      </c>
      <c r="W309" s="45">
        <f t="shared" si="80"/>
        <v>1</v>
      </c>
      <c r="X309" s="49">
        <f t="shared" si="81"/>
        <v>1</v>
      </c>
      <c r="Y309" s="45">
        <f t="shared" si="82"/>
        <v>1</v>
      </c>
      <c r="Z309" s="46">
        <f t="shared" si="83"/>
        <v>1</v>
      </c>
      <c r="AA309" s="46">
        <f t="shared" si="84"/>
        <v>1</v>
      </c>
    </row>
    <row r="310" spans="1:27" ht="45.75" hidden="1" customHeight="1" x14ac:dyDescent="0.95">
      <c r="A310" s="3">
        <v>308</v>
      </c>
      <c r="B310" s="3" t="s">
        <v>793</v>
      </c>
      <c r="C310" s="3" t="s">
        <v>1345</v>
      </c>
      <c r="D310" s="6">
        <v>29927</v>
      </c>
      <c r="E310" s="2" t="s">
        <v>920</v>
      </c>
      <c r="F310" s="5" t="s">
        <v>794</v>
      </c>
      <c r="G310" s="12">
        <v>190535817</v>
      </c>
      <c r="H310" s="7" t="s">
        <v>1257</v>
      </c>
      <c r="I310" s="3"/>
      <c r="J310" s="41"/>
      <c r="K310" s="42">
        <f t="shared" si="68"/>
        <v>1</v>
      </c>
      <c r="L310" s="43" t="str">
        <f t="shared" si="69"/>
        <v>190535817</v>
      </c>
      <c r="M310" s="44" t="str">
        <f t="shared" si="70"/>
        <v>190535817</v>
      </c>
      <c r="N310" s="45">
        <f t="shared" si="71"/>
        <v>1</v>
      </c>
      <c r="O310" s="45">
        <f t="shared" si="72"/>
        <v>1</v>
      </c>
      <c r="P310" s="45">
        <f t="shared" si="73"/>
        <v>1</v>
      </c>
      <c r="Q310" s="46">
        <f t="shared" si="74"/>
        <v>1</v>
      </c>
      <c r="R310" s="47" t="str">
        <f t="shared" si="75"/>
        <v>097 927 8827</v>
      </c>
      <c r="S310" s="43" t="str">
        <f t="shared" si="76"/>
        <v>0979278827</v>
      </c>
      <c r="T310" s="45" t="e">
        <f t="shared" si="77"/>
        <v>#VALUE!</v>
      </c>
      <c r="U310" s="43" t="str">
        <f t="shared" si="78"/>
        <v>0979278827</v>
      </c>
      <c r="V310" s="48" t="str">
        <f t="shared" si="79"/>
        <v>0979278827</v>
      </c>
      <c r="W310" s="45">
        <f t="shared" si="80"/>
        <v>1</v>
      </c>
      <c r="X310" s="49">
        <f t="shared" si="81"/>
        <v>1</v>
      </c>
      <c r="Y310" s="45">
        <f t="shared" si="82"/>
        <v>1</v>
      </c>
      <c r="Z310" s="46">
        <f t="shared" si="83"/>
        <v>1</v>
      </c>
      <c r="AA310" s="46">
        <f t="shared" si="84"/>
        <v>1</v>
      </c>
    </row>
    <row r="311" spans="1:27" ht="45.75" hidden="1" customHeight="1" x14ac:dyDescent="0.95">
      <c r="A311" s="3">
        <v>309</v>
      </c>
      <c r="B311" s="3" t="s">
        <v>795</v>
      </c>
      <c r="C311" s="3" t="s">
        <v>1347</v>
      </c>
      <c r="D311" s="6">
        <v>34412</v>
      </c>
      <c r="E311" s="2" t="s">
        <v>927</v>
      </c>
      <c r="F311" s="5" t="s">
        <v>796</v>
      </c>
      <c r="G311" s="12">
        <v>190492819</v>
      </c>
      <c r="H311" s="7" t="s">
        <v>1258</v>
      </c>
      <c r="I311" s="3"/>
      <c r="J311" s="41"/>
      <c r="K311" s="42">
        <f t="shared" si="68"/>
        <v>1</v>
      </c>
      <c r="L311" s="43" t="str">
        <f t="shared" si="69"/>
        <v>190492819</v>
      </c>
      <c r="M311" s="44" t="str">
        <f t="shared" si="70"/>
        <v>190492819</v>
      </c>
      <c r="N311" s="45">
        <f t="shared" si="71"/>
        <v>1</v>
      </c>
      <c r="O311" s="45">
        <f t="shared" si="72"/>
        <v>1</v>
      </c>
      <c r="P311" s="45">
        <f t="shared" si="73"/>
        <v>1</v>
      </c>
      <c r="Q311" s="46">
        <f t="shared" si="74"/>
        <v>1</v>
      </c>
      <c r="R311" s="47" t="str">
        <f t="shared" si="75"/>
        <v>095 767​ ​759</v>
      </c>
      <c r="S311" s="43" t="str">
        <f t="shared" si="76"/>
        <v>095767759</v>
      </c>
      <c r="T311" s="45" t="e">
        <f t="shared" si="77"/>
        <v>#VALUE!</v>
      </c>
      <c r="U311" s="43" t="str">
        <f t="shared" si="78"/>
        <v>095767759</v>
      </c>
      <c r="V311" s="48" t="str">
        <f t="shared" si="79"/>
        <v>095767759</v>
      </c>
      <c r="W311" s="45">
        <f t="shared" si="80"/>
        <v>1</v>
      </c>
      <c r="X311" s="49">
        <f t="shared" si="81"/>
        <v>1</v>
      </c>
      <c r="Y311" s="45">
        <f t="shared" si="82"/>
        <v>1</v>
      </c>
      <c r="Z311" s="46">
        <f t="shared" si="83"/>
        <v>1</v>
      </c>
      <c r="AA311" s="46">
        <f t="shared" si="84"/>
        <v>1</v>
      </c>
    </row>
    <row r="312" spans="1:27" ht="45.75" hidden="1" customHeight="1" x14ac:dyDescent="0.95">
      <c r="A312" s="3">
        <v>310</v>
      </c>
      <c r="B312" s="3" t="s">
        <v>797</v>
      </c>
      <c r="C312" s="3" t="s">
        <v>1345</v>
      </c>
      <c r="D312" s="6">
        <v>33331</v>
      </c>
      <c r="E312" s="2" t="s">
        <v>915</v>
      </c>
      <c r="F312" s="5" t="s">
        <v>798</v>
      </c>
      <c r="G312" s="12">
        <v>190638001</v>
      </c>
      <c r="H312" s="7" t="s">
        <v>1259</v>
      </c>
      <c r="I312" s="3"/>
      <c r="J312" s="41"/>
      <c r="K312" s="42">
        <f t="shared" si="68"/>
        <v>1</v>
      </c>
      <c r="L312" s="43" t="str">
        <f t="shared" si="69"/>
        <v>190638001</v>
      </c>
      <c r="M312" s="44" t="str">
        <f t="shared" si="70"/>
        <v>190638001</v>
      </c>
      <c r="N312" s="45">
        <f t="shared" si="71"/>
        <v>1</v>
      </c>
      <c r="O312" s="45">
        <f t="shared" si="72"/>
        <v>1</v>
      </c>
      <c r="P312" s="45">
        <f t="shared" si="73"/>
        <v>1</v>
      </c>
      <c r="Q312" s="46">
        <f t="shared" si="74"/>
        <v>1</v>
      </c>
      <c r="R312" s="47" t="str">
        <f t="shared" si="75"/>
        <v>081 919 169</v>
      </c>
      <c r="S312" s="43" t="str">
        <f t="shared" si="76"/>
        <v>081919169</v>
      </c>
      <c r="T312" s="45" t="e">
        <f t="shared" si="77"/>
        <v>#VALUE!</v>
      </c>
      <c r="U312" s="43" t="str">
        <f t="shared" si="78"/>
        <v>081919169</v>
      </c>
      <c r="V312" s="48" t="str">
        <f t="shared" si="79"/>
        <v>081919169</v>
      </c>
      <c r="W312" s="45">
        <f t="shared" si="80"/>
        <v>1</v>
      </c>
      <c r="X312" s="49">
        <f t="shared" si="81"/>
        <v>1</v>
      </c>
      <c r="Y312" s="45">
        <f t="shared" si="82"/>
        <v>1</v>
      </c>
      <c r="Z312" s="46">
        <f t="shared" si="83"/>
        <v>1</v>
      </c>
      <c r="AA312" s="46">
        <f t="shared" si="84"/>
        <v>1</v>
      </c>
    </row>
    <row r="313" spans="1:27" ht="45.75" hidden="1" customHeight="1" x14ac:dyDescent="0.95">
      <c r="A313" s="3">
        <v>311</v>
      </c>
      <c r="B313" s="3" t="s">
        <v>799</v>
      </c>
      <c r="C313" s="3" t="s">
        <v>1345</v>
      </c>
      <c r="D313" s="6">
        <v>36600</v>
      </c>
      <c r="E313" s="2" t="s">
        <v>915</v>
      </c>
      <c r="F313" s="5" t="s">
        <v>800</v>
      </c>
      <c r="G313" s="12">
        <v>190870057</v>
      </c>
      <c r="H313" s="7" t="s">
        <v>1260</v>
      </c>
      <c r="I313" s="3"/>
      <c r="J313" s="41"/>
      <c r="K313" s="42">
        <f t="shared" si="68"/>
        <v>1</v>
      </c>
      <c r="L313" s="43" t="str">
        <f t="shared" si="69"/>
        <v>190870057</v>
      </c>
      <c r="M313" s="44" t="str">
        <f t="shared" si="70"/>
        <v>190870057</v>
      </c>
      <c r="N313" s="45">
        <f t="shared" si="71"/>
        <v>1</v>
      </c>
      <c r="O313" s="45">
        <f t="shared" si="72"/>
        <v>1</v>
      </c>
      <c r="P313" s="45">
        <f t="shared" si="73"/>
        <v>1</v>
      </c>
      <c r="Q313" s="46">
        <f t="shared" si="74"/>
        <v>1</v>
      </c>
      <c r="R313" s="47" t="str">
        <f t="shared" si="75"/>
        <v>069 567 704</v>
      </c>
      <c r="S313" s="43" t="str">
        <f t="shared" si="76"/>
        <v>069567704</v>
      </c>
      <c r="T313" s="45" t="e">
        <f t="shared" si="77"/>
        <v>#VALUE!</v>
      </c>
      <c r="U313" s="43" t="str">
        <f t="shared" si="78"/>
        <v>069567704</v>
      </c>
      <c r="V313" s="48" t="str">
        <f t="shared" si="79"/>
        <v>069567704</v>
      </c>
      <c r="W313" s="45">
        <f t="shared" si="80"/>
        <v>1</v>
      </c>
      <c r="X313" s="49">
        <f t="shared" si="81"/>
        <v>1</v>
      </c>
      <c r="Y313" s="45">
        <f t="shared" si="82"/>
        <v>1</v>
      </c>
      <c r="Z313" s="46">
        <f t="shared" si="83"/>
        <v>1</v>
      </c>
      <c r="AA313" s="46">
        <f t="shared" si="84"/>
        <v>1</v>
      </c>
    </row>
    <row r="314" spans="1:27" ht="45.75" hidden="1" customHeight="1" x14ac:dyDescent="0.95">
      <c r="A314" s="3">
        <v>312</v>
      </c>
      <c r="B314" s="3" t="s">
        <v>801</v>
      </c>
      <c r="C314" s="3" t="s">
        <v>1347</v>
      </c>
      <c r="D314" s="6">
        <v>33500</v>
      </c>
      <c r="E314" s="2" t="s">
        <v>922</v>
      </c>
      <c r="F314" s="5" t="s">
        <v>802</v>
      </c>
      <c r="G314" s="12">
        <v>190828322</v>
      </c>
      <c r="H314" s="7" t="s">
        <v>1261</v>
      </c>
      <c r="I314" s="3"/>
      <c r="J314" s="41"/>
      <c r="K314" s="42">
        <f t="shared" si="68"/>
        <v>1</v>
      </c>
      <c r="L314" s="43" t="str">
        <f t="shared" si="69"/>
        <v>190828322</v>
      </c>
      <c r="M314" s="44" t="str">
        <f t="shared" si="70"/>
        <v>190828322</v>
      </c>
      <c r="N314" s="45">
        <f t="shared" si="71"/>
        <v>1</v>
      </c>
      <c r="O314" s="45">
        <f t="shared" si="72"/>
        <v>1</v>
      </c>
      <c r="P314" s="45">
        <f t="shared" si="73"/>
        <v>1</v>
      </c>
      <c r="Q314" s="46">
        <f t="shared" si="74"/>
        <v>1</v>
      </c>
      <c r="R314" s="47" t="str">
        <f t="shared" si="75"/>
        <v>096 750 3171</v>
      </c>
      <c r="S314" s="43" t="str">
        <f t="shared" si="76"/>
        <v>0967503171</v>
      </c>
      <c r="T314" s="45" t="e">
        <f t="shared" si="77"/>
        <v>#VALUE!</v>
      </c>
      <c r="U314" s="43" t="str">
        <f t="shared" si="78"/>
        <v>0967503171</v>
      </c>
      <c r="V314" s="48" t="str">
        <f t="shared" si="79"/>
        <v>0967503171</v>
      </c>
      <c r="W314" s="45">
        <f t="shared" si="80"/>
        <v>1</v>
      </c>
      <c r="X314" s="49">
        <f t="shared" si="81"/>
        <v>1</v>
      </c>
      <c r="Y314" s="45">
        <f t="shared" si="82"/>
        <v>1</v>
      </c>
      <c r="Z314" s="46">
        <f t="shared" si="83"/>
        <v>1</v>
      </c>
      <c r="AA314" s="46">
        <f t="shared" si="84"/>
        <v>1</v>
      </c>
    </row>
    <row r="315" spans="1:27" ht="45.75" hidden="1" customHeight="1" x14ac:dyDescent="0.95">
      <c r="A315" s="3">
        <v>313</v>
      </c>
      <c r="B315" s="3" t="s">
        <v>803</v>
      </c>
      <c r="C315" s="3" t="s">
        <v>1345</v>
      </c>
      <c r="D315" s="6">
        <v>35067</v>
      </c>
      <c r="E315" s="2" t="s">
        <v>922</v>
      </c>
      <c r="F315" s="5" t="s">
        <v>804</v>
      </c>
      <c r="G315" s="12">
        <v>190658618</v>
      </c>
      <c r="H315" s="7" t="s">
        <v>1262</v>
      </c>
      <c r="I315" s="3"/>
      <c r="J315" s="41"/>
      <c r="K315" s="42">
        <f t="shared" si="68"/>
        <v>1</v>
      </c>
      <c r="L315" s="43" t="str">
        <f t="shared" si="69"/>
        <v>190658618</v>
      </c>
      <c r="M315" s="44" t="str">
        <f t="shared" si="70"/>
        <v>190658618</v>
      </c>
      <c r="N315" s="45">
        <f t="shared" si="71"/>
        <v>1</v>
      </c>
      <c r="O315" s="45">
        <f t="shared" si="72"/>
        <v>1</v>
      </c>
      <c r="P315" s="45">
        <f t="shared" si="73"/>
        <v>1</v>
      </c>
      <c r="Q315" s="46">
        <f t="shared" si="74"/>
        <v>1</v>
      </c>
      <c r="R315" s="47" t="str">
        <f t="shared" si="75"/>
        <v>096 399 4865</v>
      </c>
      <c r="S315" s="43" t="str">
        <f t="shared" si="76"/>
        <v>0963994865</v>
      </c>
      <c r="T315" s="45" t="e">
        <f t="shared" si="77"/>
        <v>#VALUE!</v>
      </c>
      <c r="U315" s="43" t="str">
        <f t="shared" si="78"/>
        <v>0963994865</v>
      </c>
      <c r="V315" s="48" t="str">
        <f t="shared" si="79"/>
        <v>0963994865</v>
      </c>
      <c r="W315" s="45">
        <f t="shared" si="80"/>
        <v>1</v>
      </c>
      <c r="X315" s="49">
        <f t="shared" si="81"/>
        <v>1</v>
      </c>
      <c r="Y315" s="45">
        <f t="shared" si="82"/>
        <v>1</v>
      </c>
      <c r="Z315" s="46">
        <f t="shared" si="83"/>
        <v>1</v>
      </c>
      <c r="AA315" s="46">
        <f t="shared" si="84"/>
        <v>1</v>
      </c>
    </row>
    <row r="316" spans="1:27" ht="45.75" hidden="1" customHeight="1" x14ac:dyDescent="0.95">
      <c r="A316" s="3">
        <v>314</v>
      </c>
      <c r="B316" s="3" t="s">
        <v>805</v>
      </c>
      <c r="C316" s="3" t="s">
        <v>1345</v>
      </c>
      <c r="D316" s="6">
        <v>36746</v>
      </c>
      <c r="E316" s="2" t="s">
        <v>916</v>
      </c>
      <c r="F316" s="5" t="s">
        <v>806</v>
      </c>
      <c r="G316" s="12">
        <v>190707982</v>
      </c>
      <c r="H316" s="7" t="s">
        <v>1263</v>
      </c>
      <c r="I316" s="3"/>
      <c r="J316" s="41"/>
      <c r="K316" s="42">
        <f t="shared" si="68"/>
        <v>1</v>
      </c>
      <c r="L316" s="43" t="str">
        <f t="shared" si="69"/>
        <v>190707982</v>
      </c>
      <c r="M316" s="44" t="str">
        <f t="shared" si="70"/>
        <v>190707982</v>
      </c>
      <c r="N316" s="45">
        <f t="shared" si="71"/>
        <v>1</v>
      </c>
      <c r="O316" s="45">
        <f t="shared" si="72"/>
        <v>1</v>
      </c>
      <c r="P316" s="45">
        <f t="shared" si="73"/>
        <v>1</v>
      </c>
      <c r="Q316" s="46">
        <f t="shared" si="74"/>
        <v>1</v>
      </c>
      <c r="R316" s="47" t="str">
        <f t="shared" si="75"/>
        <v>096 536 1267</v>
      </c>
      <c r="S316" s="43" t="str">
        <f t="shared" si="76"/>
        <v>0965361267</v>
      </c>
      <c r="T316" s="45" t="e">
        <f t="shared" si="77"/>
        <v>#VALUE!</v>
      </c>
      <c r="U316" s="43" t="str">
        <f t="shared" si="78"/>
        <v>0965361267</v>
      </c>
      <c r="V316" s="48" t="str">
        <f t="shared" si="79"/>
        <v>0965361267</v>
      </c>
      <c r="W316" s="45">
        <f t="shared" si="80"/>
        <v>1</v>
      </c>
      <c r="X316" s="49">
        <f t="shared" si="81"/>
        <v>1</v>
      </c>
      <c r="Y316" s="45">
        <f t="shared" si="82"/>
        <v>1</v>
      </c>
      <c r="Z316" s="46">
        <f t="shared" si="83"/>
        <v>1</v>
      </c>
      <c r="AA316" s="46">
        <f t="shared" si="84"/>
        <v>1</v>
      </c>
    </row>
    <row r="317" spans="1:27" ht="45.75" hidden="1" customHeight="1" x14ac:dyDescent="0.95">
      <c r="A317" s="3">
        <v>315</v>
      </c>
      <c r="B317" s="3" t="s">
        <v>807</v>
      </c>
      <c r="C317" s="3" t="s">
        <v>1345</v>
      </c>
      <c r="D317" s="6">
        <v>35880</v>
      </c>
      <c r="E317" s="2" t="s">
        <v>915</v>
      </c>
      <c r="F317" s="5" t="s">
        <v>808</v>
      </c>
      <c r="G317" s="12">
        <v>190572453</v>
      </c>
      <c r="H317" s="7" t="s">
        <v>1264</v>
      </c>
      <c r="I317" s="3"/>
      <c r="J317" s="41"/>
      <c r="K317" s="42">
        <f t="shared" si="68"/>
        <v>1</v>
      </c>
      <c r="L317" s="43" t="str">
        <f t="shared" si="69"/>
        <v>190572453</v>
      </c>
      <c r="M317" s="44" t="str">
        <f t="shared" si="70"/>
        <v>190572453</v>
      </c>
      <c r="N317" s="45">
        <f t="shared" si="71"/>
        <v>1</v>
      </c>
      <c r="O317" s="45">
        <f t="shared" si="72"/>
        <v>1</v>
      </c>
      <c r="P317" s="45">
        <f t="shared" si="73"/>
        <v>1</v>
      </c>
      <c r="Q317" s="46">
        <f t="shared" si="74"/>
        <v>1</v>
      </c>
      <c r="R317" s="47" t="str">
        <f t="shared" si="75"/>
        <v>085 722 609</v>
      </c>
      <c r="S317" s="43" t="str">
        <f t="shared" si="76"/>
        <v>085722609</v>
      </c>
      <c r="T317" s="45" t="e">
        <f t="shared" si="77"/>
        <v>#VALUE!</v>
      </c>
      <c r="U317" s="43" t="str">
        <f t="shared" si="78"/>
        <v>085722609</v>
      </c>
      <c r="V317" s="48" t="str">
        <f t="shared" si="79"/>
        <v>085722609</v>
      </c>
      <c r="W317" s="45">
        <f t="shared" si="80"/>
        <v>1</v>
      </c>
      <c r="X317" s="49">
        <f t="shared" si="81"/>
        <v>1</v>
      </c>
      <c r="Y317" s="45">
        <f t="shared" si="82"/>
        <v>1</v>
      </c>
      <c r="Z317" s="46">
        <f t="shared" si="83"/>
        <v>1</v>
      </c>
      <c r="AA317" s="46">
        <f t="shared" si="84"/>
        <v>1</v>
      </c>
    </row>
    <row r="318" spans="1:27" ht="45.75" hidden="1" customHeight="1" x14ac:dyDescent="0.95">
      <c r="A318" s="3">
        <v>316</v>
      </c>
      <c r="B318" s="3" t="s">
        <v>809</v>
      </c>
      <c r="C318" s="3" t="s">
        <v>1345</v>
      </c>
      <c r="D318" s="6">
        <v>34095</v>
      </c>
      <c r="E318" s="2" t="s">
        <v>914</v>
      </c>
      <c r="F318" s="5" t="s">
        <v>810</v>
      </c>
      <c r="G318" s="12">
        <v>190621717</v>
      </c>
      <c r="H318" s="7" t="s">
        <v>1265</v>
      </c>
      <c r="I318" s="3"/>
      <c r="J318" s="41"/>
      <c r="K318" s="42">
        <f t="shared" si="68"/>
        <v>1</v>
      </c>
      <c r="L318" s="43" t="str">
        <f t="shared" si="69"/>
        <v>190621717</v>
      </c>
      <c r="M318" s="44" t="str">
        <f t="shared" si="70"/>
        <v>190621717</v>
      </c>
      <c r="N318" s="45">
        <f t="shared" si="71"/>
        <v>1</v>
      </c>
      <c r="O318" s="45">
        <f t="shared" si="72"/>
        <v>1</v>
      </c>
      <c r="P318" s="45">
        <f t="shared" si="73"/>
        <v>1</v>
      </c>
      <c r="Q318" s="46">
        <f t="shared" si="74"/>
        <v>1</v>
      </c>
      <c r="R318" s="47" t="str">
        <f t="shared" si="75"/>
        <v>081 720 224</v>
      </c>
      <c r="S318" s="43" t="str">
        <f t="shared" si="76"/>
        <v>081720224</v>
      </c>
      <c r="T318" s="45" t="e">
        <f t="shared" si="77"/>
        <v>#VALUE!</v>
      </c>
      <c r="U318" s="43" t="str">
        <f t="shared" si="78"/>
        <v>081720224</v>
      </c>
      <c r="V318" s="48" t="str">
        <f t="shared" si="79"/>
        <v>081720224</v>
      </c>
      <c r="W318" s="45">
        <f t="shared" si="80"/>
        <v>1</v>
      </c>
      <c r="X318" s="49">
        <f t="shared" si="81"/>
        <v>1</v>
      </c>
      <c r="Y318" s="45">
        <f t="shared" si="82"/>
        <v>1</v>
      </c>
      <c r="Z318" s="46">
        <f t="shared" si="83"/>
        <v>1</v>
      </c>
      <c r="AA318" s="46">
        <f t="shared" si="84"/>
        <v>1</v>
      </c>
    </row>
    <row r="319" spans="1:27" ht="45.75" hidden="1" customHeight="1" x14ac:dyDescent="0.95">
      <c r="A319" s="3">
        <v>317</v>
      </c>
      <c r="B319" s="3" t="s">
        <v>811</v>
      </c>
      <c r="C319" s="3" t="s">
        <v>1347</v>
      </c>
      <c r="D319" s="6">
        <v>36409</v>
      </c>
      <c r="E319" s="2" t="s">
        <v>911</v>
      </c>
      <c r="F319" s="5" t="s">
        <v>812</v>
      </c>
      <c r="G319" s="12">
        <v>190776932</v>
      </c>
      <c r="H319" s="7" t="s">
        <v>1266</v>
      </c>
      <c r="I319" s="3"/>
      <c r="J319" s="41"/>
      <c r="K319" s="42">
        <f t="shared" si="68"/>
        <v>1</v>
      </c>
      <c r="L319" s="43" t="str">
        <f t="shared" si="69"/>
        <v>190776932</v>
      </c>
      <c r="M319" s="44" t="str">
        <f t="shared" si="70"/>
        <v>190776932</v>
      </c>
      <c r="N319" s="45">
        <f t="shared" si="71"/>
        <v>1</v>
      </c>
      <c r="O319" s="45">
        <f t="shared" si="72"/>
        <v>1</v>
      </c>
      <c r="P319" s="45">
        <f t="shared" si="73"/>
        <v>1</v>
      </c>
      <c r="Q319" s="46">
        <f t="shared" si="74"/>
        <v>1</v>
      </c>
      <c r="R319" s="47" t="str">
        <f t="shared" si="75"/>
        <v>096 521 6421</v>
      </c>
      <c r="S319" s="43" t="str">
        <f t="shared" si="76"/>
        <v>0965216421</v>
      </c>
      <c r="T319" s="45" t="e">
        <f t="shared" si="77"/>
        <v>#VALUE!</v>
      </c>
      <c r="U319" s="43" t="str">
        <f t="shared" si="78"/>
        <v>0965216421</v>
      </c>
      <c r="V319" s="48" t="str">
        <f t="shared" si="79"/>
        <v>0965216421</v>
      </c>
      <c r="W319" s="45">
        <f t="shared" si="80"/>
        <v>1</v>
      </c>
      <c r="X319" s="49">
        <f t="shared" si="81"/>
        <v>1</v>
      </c>
      <c r="Y319" s="45">
        <f t="shared" si="82"/>
        <v>1</v>
      </c>
      <c r="Z319" s="46">
        <f t="shared" si="83"/>
        <v>1</v>
      </c>
      <c r="AA319" s="46">
        <f t="shared" si="84"/>
        <v>1</v>
      </c>
    </row>
    <row r="320" spans="1:27" ht="45.75" hidden="1" customHeight="1" x14ac:dyDescent="0.95">
      <c r="A320" s="3">
        <v>318</v>
      </c>
      <c r="B320" s="3" t="s">
        <v>813</v>
      </c>
      <c r="C320" s="3" t="s">
        <v>1345</v>
      </c>
      <c r="D320" s="6">
        <v>34692</v>
      </c>
      <c r="E320" s="2" t="s">
        <v>916</v>
      </c>
      <c r="F320" s="5" t="s">
        <v>814</v>
      </c>
      <c r="G320" s="12">
        <v>190528711</v>
      </c>
      <c r="H320" s="7" t="s">
        <v>1267</v>
      </c>
      <c r="I320" s="3"/>
      <c r="J320" s="41"/>
      <c r="K320" s="42">
        <f t="shared" si="68"/>
        <v>1</v>
      </c>
      <c r="L320" s="43" t="str">
        <f t="shared" si="69"/>
        <v>190528711</v>
      </c>
      <c r="M320" s="44" t="str">
        <f t="shared" si="70"/>
        <v>190528711</v>
      </c>
      <c r="N320" s="45">
        <f t="shared" si="71"/>
        <v>1</v>
      </c>
      <c r="O320" s="45">
        <f t="shared" si="72"/>
        <v>1</v>
      </c>
      <c r="P320" s="45">
        <f t="shared" si="73"/>
        <v>1</v>
      </c>
      <c r="Q320" s="46">
        <f t="shared" si="74"/>
        <v>1</v>
      </c>
      <c r="R320" s="47" t="str">
        <f t="shared" si="75"/>
        <v>097 883 7498</v>
      </c>
      <c r="S320" s="43" t="str">
        <f t="shared" si="76"/>
        <v>0978837498</v>
      </c>
      <c r="T320" s="45" t="e">
        <f t="shared" si="77"/>
        <v>#VALUE!</v>
      </c>
      <c r="U320" s="43" t="str">
        <f t="shared" si="78"/>
        <v>0978837498</v>
      </c>
      <c r="V320" s="48" t="str">
        <f t="shared" si="79"/>
        <v>0978837498</v>
      </c>
      <c r="W320" s="45">
        <f t="shared" si="80"/>
        <v>1</v>
      </c>
      <c r="X320" s="49">
        <f t="shared" si="81"/>
        <v>1</v>
      </c>
      <c r="Y320" s="45">
        <f t="shared" si="82"/>
        <v>1</v>
      </c>
      <c r="Z320" s="46">
        <f t="shared" si="83"/>
        <v>1</v>
      </c>
      <c r="AA320" s="46">
        <f t="shared" si="84"/>
        <v>1</v>
      </c>
    </row>
    <row r="321" spans="1:27" ht="45.75" hidden="1" customHeight="1" x14ac:dyDescent="0.95">
      <c r="A321" s="3">
        <v>319</v>
      </c>
      <c r="B321" s="3" t="s">
        <v>815</v>
      </c>
      <c r="C321" s="3" t="s">
        <v>1345</v>
      </c>
      <c r="D321" s="6">
        <v>31089</v>
      </c>
      <c r="E321" s="2" t="s">
        <v>924</v>
      </c>
      <c r="F321" s="5" t="s">
        <v>816</v>
      </c>
      <c r="G321" s="12">
        <v>190524527</v>
      </c>
      <c r="H321" s="7" t="s">
        <v>1268</v>
      </c>
      <c r="I321" s="3"/>
      <c r="J321" s="41"/>
      <c r="K321" s="42">
        <f t="shared" si="68"/>
        <v>1</v>
      </c>
      <c r="L321" s="43" t="str">
        <f t="shared" si="69"/>
        <v>190524527</v>
      </c>
      <c r="M321" s="44" t="str">
        <f t="shared" si="70"/>
        <v>190524527</v>
      </c>
      <c r="N321" s="45">
        <f t="shared" si="71"/>
        <v>1</v>
      </c>
      <c r="O321" s="45">
        <f t="shared" si="72"/>
        <v>1</v>
      </c>
      <c r="P321" s="45">
        <f t="shared" si="73"/>
        <v>1</v>
      </c>
      <c r="Q321" s="46">
        <f t="shared" si="74"/>
        <v>1</v>
      </c>
      <c r="R321" s="47" t="str">
        <f t="shared" si="75"/>
        <v>096 918 0838</v>
      </c>
      <c r="S321" s="43" t="str">
        <f t="shared" si="76"/>
        <v>0969180838</v>
      </c>
      <c r="T321" s="45" t="e">
        <f t="shared" si="77"/>
        <v>#VALUE!</v>
      </c>
      <c r="U321" s="43" t="str">
        <f t="shared" si="78"/>
        <v>0969180838</v>
      </c>
      <c r="V321" s="48" t="str">
        <f t="shared" si="79"/>
        <v>0969180838</v>
      </c>
      <c r="W321" s="45">
        <f t="shared" si="80"/>
        <v>1</v>
      </c>
      <c r="X321" s="49">
        <f t="shared" si="81"/>
        <v>1</v>
      </c>
      <c r="Y321" s="45">
        <f t="shared" si="82"/>
        <v>1</v>
      </c>
      <c r="Z321" s="46">
        <f t="shared" si="83"/>
        <v>1</v>
      </c>
      <c r="AA321" s="46">
        <f t="shared" si="84"/>
        <v>1</v>
      </c>
    </row>
    <row r="322" spans="1:27" ht="45.75" hidden="1" customHeight="1" x14ac:dyDescent="0.95">
      <c r="A322" s="3">
        <v>320</v>
      </c>
      <c r="B322" s="3" t="s">
        <v>817</v>
      </c>
      <c r="C322" s="3" t="s">
        <v>1345</v>
      </c>
      <c r="D322" s="6">
        <v>31048</v>
      </c>
      <c r="E322" s="2" t="s">
        <v>923</v>
      </c>
      <c r="F322" s="5" t="s">
        <v>818</v>
      </c>
      <c r="G322" s="12">
        <v>190617238</v>
      </c>
      <c r="H322" s="7" t="s">
        <v>1269</v>
      </c>
      <c r="I322" s="3"/>
      <c r="J322" s="41"/>
      <c r="K322" s="42">
        <f t="shared" si="68"/>
        <v>1</v>
      </c>
      <c r="L322" s="43" t="str">
        <f t="shared" si="69"/>
        <v>190617238</v>
      </c>
      <c r="M322" s="44" t="str">
        <f t="shared" si="70"/>
        <v>190617238</v>
      </c>
      <c r="N322" s="45">
        <f t="shared" si="71"/>
        <v>1</v>
      </c>
      <c r="O322" s="45">
        <f t="shared" si="72"/>
        <v>1</v>
      </c>
      <c r="P322" s="45">
        <f t="shared" si="73"/>
        <v>1</v>
      </c>
      <c r="Q322" s="46">
        <f t="shared" si="74"/>
        <v>1</v>
      </c>
      <c r="R322" s="47" t="str">
        <f t="shared" si="75"/>
        <v>096 809 3797</v>
      </c>
      <c r="S322" s="43" t="str">
        <f t="shared" si="76"/>
        <v>0968093797</v>
      </c>
      <c r="T322" s="45" t="e">
        <f t="shared" si="77"/>
        <v>#VALUE!</v>
      </c>
      <c r="U322" s="43" t="str">
        <f t="shared" si="78"/>
        <v>0968093797</v>
      </c>
      <c r="V322" s="48" t="str">
        <f t="shared" si="79"/>
        <v>0968093797</v>
      </c>
      <c r="W322" s="45">
        <f t="shared" si="80"/>
        <v>1</v>
      </c>
      <c r="X322" s="49">
        <f t="shared" si="81"/>
        <v>1</v>
      </c>
      <c r="Y322" s="45">
        <f t="shared" si="82"/>
        <v>1</v>
      </c>
      <c r="Z322" s="46">
        <f t="shared" si="83"/>
        <v>1</v>
      </c>
      <c r="AA322" s="46">
        <f t="shared" si="84"/>
        <v>1</v>
      </c>
    </row>
    <row r="323" spans="1:27" ht="45.75" hidden="1" customHeight="1" x14ac:dyDescent="0.95">
      <c r="A323" s="3">
        <v>321</v>
      </c>
      <c r="B323" s="3" t="s">
        <v>819</v>
      </c>
      <c r="C323" s="3" t="s">
        <v>1345</v>
      </c>
      <c r="D323" s="6">
        <v>36017</v>
      </c>
      <c r="E323" s="2" t="s">
        <v>921</v>
      </c>
      <c r="F323" s="5" t="s">
        <v>820</v>
      </c>
      <c r="G323" s="12">
        <v>190736357</v>
      </c>
      <c r="H323" s="7" t="s">
        <v>1270</v>
      </c>
      <c r="I323" s="3"/>
      <c r="J323" s="41"/>
      <c r="K323" s="42">
        <f t="shared" si="68"/>
        <v>1</v>
      </c>
      <c r="L323" s="43" t="str">
        <f t="shared" si="69"/>
        <v>190736357</v>
      </c>
      <c r="M323" s="44" t="str">
        <f t="shared" si="70"/>
        <v>190736357</v>
      </c>
      <c r="N323" s="45">
        <f t="shared" si="71"/>
        <v>1</v>
      </c>
      <c r="O323" s="45">
        <f t="shared" si="72"/>
        <v>1</v>
      </c>
      <c r="P323" s="45">
        <f t="shared" si="73"/>
        <v>1</v>
      </c>
      <c r="Q323" s="46">
        <f t="shared" si="74"/>
        <v>1</v>
      </c>
      <c r="R323" s="47" t="str">
        <f t="shared" si="75"/>
        <v>069 513 754</v>
      </c>
      <c r="S323" s="43" t="str">
        <f t="shared" si="76"/>
        <v>069513754</v>
      </c>
      <c r="T323" s="45" t="e">
        <f t="shared" si="77"/>
        <v>#VALUE!</v>
      </c>
      <c r="U323" s="43" t="str">
        <f t="shared" si="78"/>
        <v>069513754</v>
      </c>
      <c r="V323" s="48" t="str">
        <f t="shared" si="79"/>
        <v>069513754</v>
      </c>
      <c r="W323" s="45">
        <f t="shared" si="80"/>
        <v>1</v>
      </c>
      <c r="X323" s="49">
        <f t="shared" si="81"/>
        <v>1</v>
      </c>
      <c r="Y323" s="45">
        <f t="shared" si="82"/>
        <v>1</v>
      </c>
      <c r="Z323" s="46">
        <f t="shared" si="83"/>
        <v>1</v>
      </c>
      <c r="AA323" s="46">
        <f t="shared" si="84"/>
        <v>1</v>
      </c>
    </row>
    <row r="324" spans="1:27" ht="45.75" hidden="1" customHeight="1" x14ac:dyDescent="0.95">
      <c r="A324" s="3">
        <v>322</v>
      </c>
      <c r="B324" s="3" t="s">
        <v>821</v>
      </c>
      <c r="C324" s="3" t="s">
        <v>1345</v>
      </c>
      <c r="D324" s="6">
        <v>36653</v>
      </c>
      <c r="E324" s="2" t="s">
        <v>921</v>
      </c>
      <c r="F324" s="5" t="s">
        <v>822</v>
      </c>
      <c r="G324" s="12">
        <v>190736363</v>
      </c>
      <c r="H324" s="7" t="s">
        <v>1271</v>
      </c>
      <c r="I324" s="3"/>
      <c r="J324" s="41"/>
      <c r="K324" s="42">
        <f t="shared" ref="K324:K367" si="85">IF(OR(H324="បរទេស",G324="បរទេស"),2,1)</f>
        <v>1</v>
      </c>
      <c r="L324" s="43" t="str">
        <f t="shared" ref="L324:L367" si="86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324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190736363</v>
      </c>
      <c r="M324" s="44" t="str">
        <f t="shared" ref="M324:M367" si="87">IF(L324="បរទេស","បរទេស",IF(AND($BC$2=1,LEN(L324)=8),"0"&amp;L324,IF(LEN(L324)&gt;9,2,LEFT(L324,9))))</f>
        <v>190736363</v>
      </c>
      <c r="N324" s="45">
        <f t="shared" ref="N324:N367" si="88">IF(L324="បរទេស",1,IF((LEN($M324)-9)=0,1,2))</f>
        <v>1</v>
      </c>
      <c r="O324" s="45">
        <f t="shared" ref="O324:O367" si="89">IF(M324="",2,1)</f>
        <v>1</v>
      </c>
      <c r="P324" s="45">
        <f t="shared" ref="P324:P367" si="90">IF(M324="បរទេស",1,IF(COUNTIF(M:M,$M324)&gt;1,2,1))</f>
        <v>1</v>
      </c>
      <c r="Q324" s="46">
        <f t="shared" ref="Q324:Q367" si="91">IF(M324="បរទេស",1,MAX(N324:P324))</f>
        <v>1</v>
      </c>
      <c r="R324" s="47" t="str">
        <f t="shared" ref="R324:R367" si="92">H324</f>
        <v>087 826 348</v>
      </c>
      <c r="S324" s="43" t="str">
        <f t="shared" ref="S324:S367" si="93">SUBSTITUTE(SUBSTITUTE(SUBSTITUTE(SUBSTITUTE(SUBSTITUTE(SUBSTITUTE(SUBSTITUTE(SUBSTITUTE(SUBSTITUTE(SUBSTITUTE(SUBSTITUTE(SUBSTITUTE(SUBSTITUTE(SUBSTITUTE(SUBSTITUTE(SUBSTITUTE(SUBSTITUTE(SUBSTITUTE(SUBSTITUTE(SUBSTITUTE(SUBSTITUTE(SUBSTITUTE(R324,"១","1"),"២","2"),"៣","3"),"៤","4"),"៥","5"),"៦","6"),"៧","7"),"៨","8"),"៩","9"),"០","0")," ","")," ",""),"​",""),",","/"),"-",""),"(",""),")",""),"+855","0"),"(855)","0"),"O","0"),"o","0"),".","")</f>
        <v>087826348</v>
      </c>
      <c r="T324" s="45" t="e">
        <f t="shared" ref="T324:T367" si="94">LEFT(S324, SEARCH("/",S324,1)-1)</f>
        <v>#VALUE!</v>
      </c>
      <c r="U324" s="43" t="str">
        <f t="shared" ref="U324:U367" si="95">IFERROR(T324,S324)</f>
        <v>087826348</v>
      </c>
      <c r="V324" s="48" t="str">
        <f t="shared" ref="V324:V367" si="96">IF(LEFT(U324,5)="បរទេស","បរទេស",IF(LEFT(U324,3)="855","0"&amp;MID(U324,4,10),IF(LEFT(U324,1)="0",MID(U324,1,10),IF(LEFT(U324,1)&gt;=1,"0"&amp;MID(U324,1,10),U324))))</f>
        <v>087826348</v>
      </c>
      <c r="W324" s="45">
        <f t="shared" ref="W324:W367" si="97">IF(V324="បរទេស",1,IF(OR(LEN(V324)=9,LEN(V324)=10),1,2))</f>
        <v>1</v>
      </c>
      <c r="X324" s="49">
        <f t="shared" ref="X324:X367" si="98">IF(V324="",2,1)</f>
        <v>1</v>
      </c>
      <c r="Y324" s="45">
        <f t="shared" ref="Y324:Y367" si="99">IF(V324="បរទេស",1,IF(COUNTIF(V:V,$V324)&gt;1,2,1))</f>
        <v>1</v>
      </c>
      <c r="Z324" s="46">
        <f t="shared" ref="Z324:Z367" si="100">IF(V324="បរទេស",1,MAX(W324:Y324))</f>
        <v>1</v>
      </c>
      <c r="AA324" s="46">
        <f t="shared" ref="AA324:AA367" si="101">IF(K324=2,2,MAX(J324,Q324,Z324,Z324))</f>
        <v>1</v>
      </c>
    </row>
    <row r="325" spans="1:27" ht="45.75" hidden="1" customHeight="1" x14ac:dyDescent="0.95">
      <c r="A325" s="3">
        <v>323</v>
      </c>
      <c r="B325" s="3" t="s">
        <v>823</v>
      </c>
      <c r="C325" s="3" t="s">
        <v>1345</v>
      </c>
      <c r="D325" s="6">
        <v>34147</v>
      </c>
      <c r="E325" s="2" t="s">
        <v>920</v>
      </c>
      <c r="F325" s="5" t="s">
        <v>824</v>
      </c>
      <c r="G325" s="12">
        <v>190719421</v>
      </c>
      <c r="H325" s="7" t="s">
        <v>1272</v>
      </c>
      <c r="I325" s="3"/>
      <c r="J325" s="41"/>
      <c r="K325" s="42">
        <f t="shared" si="85"/>
        <v>1</v>
      </c>
      <c r="L325" s="43" t="str">
        <f t="shared" si="86"/>
        <v>190719421</v>
      </c>
      <c r="M325" s="44" t="str">
        <f t="shared" si="87"/>
        <v>190719421</v>
      </c>
      <c r="N325" s="45">
        <f t="shared" si="88"/>
        <v>1</v>
      </c>
      <c r="O325" s="45">
        <f t="shared" si="89"/>
        <v>1</v>
      </c>
      <c r="P325" s="45">
        <f t="shared" si="90"/>
        <v>1</v>
      </c>
      <c r="Q325" s="46">
        <f t="shared" si="91"/>
        <v>1</v>
      </c>
      <c r="R325" s="47" t="str">
        <f t="shared" si="92"/>
        <v>060 ​​​​554 023</v>
      </c>
      <c r="S325" s="43" t="str">
        <f t="shared" si="93"/>
        <v>060554023</v>
      </c>
      <c r="T325" s="45" t="e">
        <f t="shared" si="94"/>
        <v>#VALUE!</v>
      </c>
      <c r="U325" s="43" t="str">
        <f t="shared" si="95"/>
        <v>060554023</v>
      </c>
      <c r="V325" s="48" t="str">
        <f t="shared" si="96"/>
        <v>060554023</v>
      </c>
      <c r="W325" s="45">
        <f t="shared" si="97"/>
        <v>1</v>
      </c>
      <c r="X325" s="49">
        <f t="shared" si="98"/>
        <v>1</v>
      </c>
      <c r="Y325" s="45">
        <f t="shared" si="99"/>
        <v>1</v>
      </c>
      <c r="Z325" s="46">
        <f t="shared" si="100"/>
        <v>1</v>
      </c>
      <c r="AA325" s="46">
        <f t="shared" si="101"/>
        <v>1</v>
      </c>
    </row>
    <row r="326" spans="1:27" ht="45.75" hidden="1" customHeight="1" x14ac:dyDescent="0.95">
      <c r="A326" s="3">
        <v>324</v>
      </c>
      <c r="B326" s="3" t="s">
        <v>825</v>
      </c>
      <c r="C326" s="3" t="s">
        <v>1345</v>
      </c>
      <c r="D326" s="6">
        <v>36923</v>
      </c>
      <c r="E326" s="2" t="s">
        <v>912</v>
      </c>
      <c r="F326" s="5" t="s">
        <v>826</v>
      </c>
      <c r="G326" s="12">
        <v>190810100</v>
      </c>
      <c r="H326" s="7" t="s">
        <v>1273</v>
      </c>
      <c r="I326" s="3"/>
      <c r="J326" s="41"/>
      <c r="K326" s="42">
        <f t="shared" si="85"/>
        <v>1</v>
      </c>
      <c r="L326" s="43" t="str">
        <f t="shared" si="86"/>
        <v>190810100</v>
      </c>
      <c r="M326" s="44" t="str">
        <f t="shared" si="87"/>
        <v>190810100</v>
      </c>
      <c r="N326" s="45">
        <f t="shared" si="88"/>
        <v>1</v>
      </c>
      <c r="O326" s="45">
        <f t="shared" si="89"/>
        <v>1</v>
      </c>
      <c r="P326" s="45">
        <f t="shared" si="90"/>
        <v>1</v>
      </c>
      <c r="Q326" s="46">
        <f t="shared" si="91"/>
        <v>1</v>
      </c>
      <c r="R326" s="47" t="str">
        <f t="shared" si="92"/>
        <v>096 614 5401</v>
      </c>
      <c r="S326" s="43" t="str">
        <f t="shared" si="93"/>
        <v>0966145401</v>
      </c>
      <c r="T326" s="45" t="e">
        <f t="shared" si="94"/>
        <v>#VALUE!</v>
      </c>
      <c r="U326" s="43" t="str">
        <f t="shared" si="95"/>
        <v>0966145401</v>
      </c>
      <c r="V326" s="48" t="str">
        <f t="shared" si="96"/>
        <v>0966145401</v>
      </c>
      <c r="W326" s="45">
        <f t="shared" si="97"/>
        <v>1</v>
      </c>
      <c r="X326" s="49">
        <f t="shared" si="98"/>
        <v>1</v>
      </c>
      <c r="Y326" s="45">
        <f t="shared" si="99"/>
        <v>1</v>
      </c>
      <c r="Z326" s="46">
        <f t="shared" si="100"/>
        <v>1</v>
      </c>
      <c r="AA326" s="46">
        <f t="shared" si="101"/>
        <v>1</v>
      </c>
    </row>
    <row r="327" spans="1:27" ht="45.75" hidden="1" customHeight="1" x14ac:dyDescent="0.95">
      <c r="A327" s="3">
        <v>325</v>
      </c>
      <c r="B327" s="3" t="s">
        <v>827</v>
      </c>
      <c r="C327" s="3" t="s">
        <v>1345</v>
      </c>
      <c r="D327" s="6">
        <v>32821</v>
      </c>
      <c r="E327" s="2" t="s">
        <v>916</v>
      </c>
      <c r="F327" s="5" t="s">
        <v>828</v>
      </c>
      <c r="G327" s="12">
        <v>190784202</v>
      </c>
      <c r="H327" s="7" t="s">
        <v>1274</v>
      </c>
      <c r="I327" s="3"/>
      <c r="J327" s="41"/>
      <c r="K327" s="42">
        <f t="shared" si="85"/>
        <v>1</v>
      </c>
      <c r="L327" s="43" t="str">
        <f t="shared" si="86"/>
        <v>190784202</v>
      </c>
      <c r="M327" s="44" t="str">
        <f t="shared" si="87"/>
        <v>190784202</v>
      </c>
      <c r="N327" s="45">
        <f t="shared" si="88"/>
        <v>1</v>
      </c>
      <c r="O327" s="45">
        <f t="shared" si="89"/>
        <v>1</v>
      </c>
      <c r="P327" s="45">
        <f t="shared" si="90"/>
        <v>1</v>
      </c>
      <c r="Q327" s="46">
        <f t="shared" si="91"/>
        <v>1</v>
      </c>
      <c r="R327" s="47" t="str">
        <f t="shared" si="92"/>
        <v>060 810 025</v>
      </c>
      <c r="S327" s="43" t="str">
        <f t="shared" si="93"/>
        <v>060810025</v>
      </c>
      <c r="T327" s="45" t="e">
        <f t="shared" si="94"/>
        <v>#VALUE!</v>
      </c>
      <c r="U327" s="43" t="str">
        <f t="shared" si="95"/>
        <v>060810025</v>
      </c>
      <c r="V327" s="48" t="str">
        <f t="shared" si="96"/>
        <v>060810025</v>
      </c>
      <c r="W327" s="45">
        <f t="shared" si="97"/>
        <v>1</v>
      </c>
      <c r="X327" s="49">
        <f t="shared" si="98"/>
        <v>1</v>
      </c>
      <c r="Y327" s="45">
        <f t="shared" si="99"/>
        <v>1</v>
      </c>
      <c r="Z327" s="46">
        <f t="shared" si="100"/>
        <v>1</v>
      </c>
      <c r="AA327" s="46">
        <f t="shared" si="101"/>
        <v>1</v>
      </c>
    </row>
    <row r="328" spans="1:27" ht="45.75" hidden="1" customHeight="1" x14ac:dyDescent="0.95">
      <c r="A328" s="3">
        <v>326</v>
      </c>
      <c r="B328" s="3" t="s">
        <v>829</v>
      </c>
      <c r="C328" s="3" t="s">
        <v>1345</v>
      </c>
      <c r="D328" s="6">
        <v>36412</v>
      </c>
      <c r="E328" s="2" t="s">
        <v>925</v>
      </c>
      <c r="F328" s="5" t="s">
        <v>830</v>
      </c>
      <c r="G328" s="12">
        <v>190788562</v>
      </c>
      <c r="H328" s="7" t="s">
        <v>1275</v>
      </c>
      <c r="I328" s="3"/>
      <c r="J328" s="41"/>
      <c r="K328" s="42">
        <f t="shared" si="85"/>
        <v>1</v>
      </c>
      <c r="L328" s="43" t="str">
        <f t="shared" si="86"/>
        <v>190788562</v>
      </c>
      <c r="M328" s="44" t="str">
        <f t="shared" si="87"/>
        <v>190788562</v>
      </c>
      <c r="N328" s="45">
        <f t="shared" si="88"/>
        <v>1</v>
      </c>
      <c r="O328" s="45">
        <f t="shared" si="89"/>
        <v>1</v>
      </c>
      <c r="P328" s="45">
        <f t="shared" si="90"/>
        <v>1</v>
      </c>
      <c r="Q328" s="46">
        <f t="shared" si="91"/>
        <v>1</v>
      </c>
      <c r="R328" s="47" t="str">
        <f t="shared" si="92"/>
        <v>097 414 8958</v>
      </c>
      <c r="S328" s="43" t="str">
        <f t="shared" si="93"/>
        <v>0974148958</v>
      </c>
      <c r="T328" s="45" t="e">
        <f t="shared" si="94"/>
        <v>#VALUE!</v>
      </c>
      <c r="U328" s="43" t="str">
        <f t="shared" si="95"/>
        <v>0974148958</v>
      </c>
      <c r="V328" s="48" t="str">
        <f t="shared" si="96"/>
        <v>0974148958</v>
      </c>
      <c r="W328" s="45">
        <f t="shared" si="97"/>
        <v>1</v>
      </c>
      <c r="X328" s="49">
        <f t="shared" si="98"/>
        <v>1</v>
      </c>
      <c r="Y328" s="45">
        <f t="shared" si="99"/>
        <v>1</v>
      </c>
      <c r="Z328" s="46">
        <f t="shared" si="100"/>
        <v>1</v>
      </c>
      <c r="AA328" s="46">
        <f t="shared" si="101"/>
        <v>1</v>
      </c>
    </row>
    <row r="329" spans="1:27" ht="45.75" hidden="1" customHeight="1" x14ac:dyDescent="0.95">
      <c r="A329" s="3">
        <v>327</v>
      </c>
      <c r="B329" s="3" t="s">
        <v>831</v>
      </c>
      <c r="C329" s="3" t="s">
        <v>1345</v>
      </c>
      <c r="D329" s="6">
        <v>36280</v>
      </c>
      <c r="E329" s="2" t="s">
        <v>915</v>
      </c>
      <c r="F329" s="5" t="s">
        <v>832</v>
      </c>
      <c r="G329" s="12">
        <v>190788694</v>
      </c>
      <c r="H329" s="7" t="s">
        <v>1276</v>
      </c>
      <c r="I329" s="3"/>
      <c r="J329" s="41"/>
      <c r="K329" s="42">
        <f t="shared" si="85"/>
        <v>1</v>
      </c>
      <c r="L329" s="43" t="str">
        <f t="shared" si="86"/>
        <v>190788694</v>
      </c>
      <c r="M329" s="44" t="str">
        <f t="shared" si="87"/>
        <v>190788694</v>
      </c>
      <c r="N329" s="45">
        <f t="shared" si="88"/>
        <v>1</v>
      </c>
      <c r="O329" s="45">
        <f t="shared" si="89"/>
        <v>1</v>
      </c>
      <c r="P329" s="45">
        <f t="shared" si="90"/>
        <v>1</v>
      </c>
      <c r="Q329" s="46">
        <f t="shared" si="91"/>
        <v>1</v>
      </c>
      <c r="R329" s="47" t="str">
        <f t="shared" si="92"/>
        <v>097 927 9368</v>
      </c>
      <c r="S329" s="43" t="str">
        <f t="shared" si="93"/>
        <v>0979279368</v>
      </c>
      <c r="T329" s="45" t="e">
        <f t="shared" si="94"/>
        <v>#VALUE!</v>
      </c>
      <c r="U329" s="43" t="str">
        <f t="shared" si="95"/>
        <v>0979279368</v>
      </c>
      <c r="V329" s="48" t="str">
        <f t="shared" si="96"/>
        <v>0979279368</v>
      </c>
      <c r="W329" s="45">
        <f t="shared" si="97"/>
        <v>1</v>
      </c>
      <c r="X329" s="49">
        <f t="shared" si="98"/>
        <v>1</v>
      </c>
      <c r="Y329" s="45">
        <f t="shared" si="99"/>
        <v>1</v>
      </c>
      <c r="Z329" s="46">
        <f t="shared" si="100"/>
        <v>1</v>
      </c>
      <c r="AA329" s="46">
        <f t="shared" si="101"/>
        <v>1</v>
      </c>
    </row>
    <row r="330" spans="1:27" ht="45.75" hidden="1" customHeight="1" x14ac:dyDescent="0.95">
      <c r="A330" s="3">
        <v>328</v>
      </c>
      <c r="B330" s="3" t="s">
        <v>833</v>
      </c>
      <c r="C330" s="3" t="s">
        <v>1345</v>
      </c>
      <c r="D330" s="6">
        <v>35038</v>
      </c>
      <c r="E330" s="2" t="s">
        <v>920</v>
      </c>
      <c r="F330" s="5" t="s">
        <v>834</v>
      </c>
      <c r="G330" s="12">
        <v>190683907</v>
      </c>
      <c r="H330" s="7" t="s">
        <v>1277</v>
      </c>
      <c r="I330" s="3"/>
      <c r="J330" s="41"/>
      <c r="K330" s="42">
        <f t="shared" si="85"/>
        <v>1</v>
      </c>
      <c r="L330" s="43" t="str">
        <f t="shared" si="86"/>
        <v>190683907</v>
      </c>
      <c r="M330" s="44" t="str">
        <f t="shared" si="87"/>
        <v>190683907</v>
      </c>
      <c r="N330" s="45">
        <f t="shared" si="88"/>
        <v>1</v>
      </c>
      <c r="O330" s="45">
        <f t="shared" si="89"/>
        <v>1</v>
      </c>
      <c r="P330" s="45">
        <f t="shared" si="90"/>
        <v>1</v>
      </c>
      <c r="Q330" s="46">
        <f t="shared" si="91"/>
        <v>1</v>
      </c>
      <c r="R330" s="47" t="str">
        <f t="shared" si="92"/>
        <v>096 522 5926</v>
      </c>
      <c r="S330" s="43" t="str">
        <f t="shared" si="93"/>
        <v>0965225926</v>
      </c>
      <c r="T330" s="45" t="e">
        <f t="shared" si="94"/>
        <v>#VALUE!</v>
      </c>
      <c r="U330" s="43" t="str">
        <f t="shared" si="95"/>
        <v>0965225926</v>
      </c>
      <c r="V330" s="48" t="str">
        <f t="shared" si="96"/>
        <v>0965225926</v>
      </c>
      <c r="W330" s="45">
        <f t="shared" si="97"/>
        <v>1</v>
      </c>
      <c r="X330" s="49">
        <f t="shared" si="98"/>
        <v>1</v>
      </c>
      <c r="Y330" s="45">
        <f t="shared" si="99"/>
        <v>1</v>
      </c>
      <c r="Z330" s="46">
        <f t="shared" si="100"/>
        <v>1</v>
      </c>
      <c r="AA330" s="46">
        <f t="shared" si="101"/>
        <v>1</v>
      </c>
    </row>
    <row r="331" spans="1:27" ht="45.75" hidden="1" customHeight="1" x14ac:dyDescent="0.95">
      <c r="A331" s="3">
        <v>329</v>
      </c>
      <c r="B331" s="3" t="s">
        <v>835</v>
      </c>
      <c r="C331" s="3" t="s">
        <v>1347</v>
      </c>
      <c r="D331" s="6">
        <v>32884</v>
      </c>
      <c r="E331" s="2" t="s">
        <v>917</v>
      </c>
      <c r="F331" s="5" t="s">
        <v>836</v>
      </c>
      <c r="G331" s="12">
        <v>190344222</v>
      </c>
      <c r="H331" s="7" t="s">
        <v>1278</v>
      </c>
      <c r="I331" s="3"/>
      <c r="J331" s="41"/>
      <c r="K331" s="42">
        <f t="shared" si="85"/>
        <v>1</v>
      </c>
      <c r="L331" s="43" t="str">
        <f t="shared" si="86"/>
        <v>190344222</v>
      </c>
      <c r="M331" s="44" t="str">
        <f t="shared" si="87"/>
        <v>190344222</v>
      </c>
      <c r="N331" s="45">
        <f t="shared" si="88"/>
        <v>1</v>
      </c>
      <c r="O331" s="45">
        <f t="shared" si="89"/>
        <v>1</v>
      </c>
      <c r="P331" s="45">
        <f t="shared" si="90"/>
        <v>1</v>
      </c>
      <c r="Q331" s="46">
        <f t="shared" si="91"/>
        <v>1</v>
      </c>
      <c r="R331" s="47" t="str">
        <f t="shared" si="92"/>
        <v>081 707 489</v>
      </c>
      <c r="S331" s="43" t="str">
        <f t="shared" si="93"/>
        <v>081707489</v>
      </c>
      <c r="T331" s="45" t="e">
        <f t="shared" si="94"/>
        <v>#VALUE!</v>
      </c>
      <c r="U331" s="43" t="str">
        <f t="shared" si="95"/>
        <v>081707489</v>
      </c>
      <c r="V331" s="48" t="str">
        <f t="shared" si="96"/>
        <v>081707489</v>
      </c>
      <c r="W331" s="45">
        <f t="shared" si="97"/>
        <v>1</v>
      </c>
      <c r="X331" s="49">
        <f t="shared" si="98"/>
        <v>1</v>
      </c>
      <c r="Y331" s="45">
        <f t="shared" si="99"/>
        <v>1</v>
      </c>
      <c r="Z331" s="46">
        <f t="shared" si="100"/>
        <v>1</v>
      </c>
      <c r="AA331" s="46">
        <f t="shared" si="101"/>
        <v>1</v>
      </c>
    </row>
    <row r="332" spans="1:27" ht="45.75" hidden="1" customHeight="1" x14ac:dyDescent="0.95">
      <c r="A332" s="3">
        <v>330</v>
      </c>
      <c r="B332" s="3" t="s">
        <v>837</v>
      </c>
      <c r="C332" s="3" t="s">
        <v>1347</v>
      </c>
      <c r="D332" s="6">
        <v>34556</v>
      </c>
      <c r="E332" s="2" t="s">
        <v>912</v>
      </c>
      <c r="F332" s="5" t="s">
        <v>838</v>
      </c>
      <c r="G332" s="12">
        <v>190538992</v>
      </c>
      <c r="H332" s="7" t="s">
        <v>1279</v>
      </c>
      <c r="I332" s="3"/>
      <c r="J332" s="41"/>
      <c r="K332" s="42">
        <f t="shared" si="85"/>
        <v>1</v>
      </c>
      <c r="L332" s="43" t="str">
        <f t="shared" si="86"/>
        <v>190538992</v>
      </c>
      <c r="M332" s="44" t="str">
        <f t="shared" si="87"/>
        <v>190538992</v>
      </c>
      <c r="N332" s="45">
        <f t="shared" si="88"/>
        <v>1</v>
      </c>
      <c r="O332" s="45">
        <f t="shared" si="89"/>
        <v>1</v>
      </c>
      <c r="P332" s="45">
        <f t="shared" si="90"/>
        <v>1</v>
      </c>
      <c r="Q332" s="46">
        <f t="shared" si="91"/>
        <v>1</v>
      </c>
      <c r="R332" s="47" t="str">
        <f t="shared" si="92"/>
        <v>096 652 5985</v>
      </c>
      <c r="S332" s="43" t="str">
        <f t="shared" si="93"/>
        <v>0966525985</v>
      </c>
      <c r="T332" s="45" t="e">
        <f t="shared" si="94"/>
        <v>#VALUE!</v>
      </c>
      <c r="U332" s="43" t="str">
        <f t="shared" si="95"/>
        <v>0966525985</v>
      </c>
      <c r="V332" s="48" t="str">
        <f t="shared" si="96"/>
        <v>0966525985</v>
      </c>
      <c r="W332" s="45">
        <f t="shared" si="97"/>
        <v>1</v>
      </c>
      <c r="X332" s="49">
        <f t="shared" si="98"/>
        <v>1</v>
      </c>
      <c r="Y332" s="45">
        <f t="shared" si="99"/>
        <v>1</v>
      </c>
      <c r="Z332" s="46">
        <f t="shared" si="100"/>
        <v>1</v>
      </c>
      <c r="AA332" s="46">
        <f t="shared" si="101"/>
        <v>1</v>
      </c>
    </row>
    <row r="333" spans="1:27" ht="45.75" hidden="1" customHeight="1" x14ac:dyDescent="0.95">
      <c r="A333" s="3">
        <v>331</v>
      </c>
      <c r="B333" s="3" t="s">
        <v>839</v>
      </c>
      <c r="C333" s="3" t="s">
        <v>1345</v>
      </c>
      <c r="D333" s="6">
        <v>35200</v>
      </c>
      <c r="E333" s="2" t="s">
        <v>914</v>
      </c>
      <c r="F333" s="5" t="s">
        <v>840</v>
      </c>
      <c r="G333" s="12">
        <v>190495321</v>
      </c>
      <c r="H333" s="7" t="s">
        <v>1280</v>
      </c>
      <c r="I333" s="3"/>
      <c r="J333" s="41"/>
      <c r="K333" s="42">
        <f t="shared" si="85"/>
        <v>1</v>
      </c>
      <c r="L333" s="43" t="str">
        <f t="shared" si="86"/>
        <v>190495321</v>
      </c>
      <c r="M333" s="44" t="str">
        <f t="shared" si="87"/>
        <v>190495321</v>
      </c>
      <c r="N333" s="45">
        <f t="shared" si="88"/>
        <v>1</v>
      </c>
      <c r="O333" s="45">
        <f t="shared" si="89"/>
        <v>1</v>
      </c>
      <c r="P333" s="45">
        <f t="shared" si="90"/>
        <v>1</v>
      </c>
      <c r="Q333" s="46">
        <f t="shared" si="91"/>
        <v>1</v>
      </c>
      <c r="R333" s="47" t="str">
        <f t="shared" si="92"/>
        <v>088 711 7985</v>
      </c>
      <c r="S333" s="43" t="str">
        <f t="shared" si="93"/>
        <v>0887117985</v>
      </c>
      <c r="T333" s="45" t="e">
        <f t="shared" si="94"/>
        <v>#VALUE!</v>
      </c>
      <c r="U333" s="43" t="str">
        <f t="shared" si="95"/>
        <v>0887117985</v>
      </c>
      <c r="V333" s="48" t="str">
        <f t="shared" si="96"/>
        <v>0887117985</v>
      </c>
      <c r="W333" s="45">
        <f t="shared" si="97"/>
        <v>1</v>
      </c>
      <c r="X333" s="49">
        <f t="shared" si="98"/>
        <v>1</v>
      </c>
      <c r="Y333" s="45">
        <f t="shared" si="99"/>
        <v>1</v>
      </c>
      <c r="Z333" s="46">
        <f t="shared" si="100"/>
        <v>1</v>
      </c>
      <c r="AA333" s="46">
        <f t="shared" si="101"/>
        <v>1</v>
      </c>
    </row>
    <row r="334" spans="1:27" ht="45.75" hidden="1" customHeight="1" x14ac:dyDescent="0.95">
      <c r="A334" s="3">
        <v>332</v>
      </c>
      <c r="B334" s="3" t="s">
        <v>841</v>
      </c>
      <c r="C334" s="3" t="s">
        <v>1345</v>
      </c>
      <c r="D334" s="6">
        <v>35250</v>
      </c>
      <c r="E334" s="2" t="s">
        <v>914</v>
      </c>
      <c r="F334" s="5" t="s">
        <v>842</v>
      </c>
      <c r="G334" s="12">
        <v>190492506</v>
      </c>
      <c r="H334" s="7" t="s">
        <v>1281</v>
      </c>
      <c r="I334" s="3"/>
      <c r="J334" s="41"/>
      <c r="K334" s="42">
        <f t="shared" si="85"/>
        <v>1</v>
      </c>
      <c r="L334" s="43" t="str">
        <f t="shared" si="86"/>
        <v>190492506</v>
      </c>
      <c r="M334" s="44" t="str">
        <f t="shared" si="87"/>
        <v>190492506</v>
      </c>
      <c r="N334" s="45">
        <f t="shared" si="88"/>
        <v>1</v>
      </c>
      <c r="O334" s="45">
        <f t="shared" si="89"/>
        <v>1</v>
      </c>
      <c r="P334" s="45">
        <f t="shared" si="90"/>
        <v>1</v>
      </c>
      <c r="Q334" s="46">
        <f t="shared" si="91"/>
        <v>1</v>
      </c>
      <c r="R334" s="47" t="str">
        <f t="shared" si="92"/>
        <v>060 208 892</v>
      </c>
      <c r="S334" s="43" t="str">
        <f t="shared" si="93"/>
        <v>060208892</v>
      </c>
      <c r="T334" s="45" t="e">
        <f t="shared" si="94"/>
        <v>#VALUE!</v>
      </c>
      <c r="U334" s="43" t="str">
        <f t="shared" si="95"/>
        <v>060208892</v>
      </c>
      <c r="V334" s="48" t="str">
        <f t="shared" si="96"/>
        <v>060208892</v>
      </c>
      <c r="W334" s="45">
        <f t="shared" si="97"/>
        <v>1</v>
      </c>
      <c r="X334" s="49">
        <f t="shared" si="98"/>
        <v>1</v>
      </c>
      <c r="Y334" s="45">
        <f t="shared" si="99"/>
        <v>1</v>
      </c>
      <c r="Z334" s="46">
        <f t="shared" si="100"/>
        <v>1</v>
      </c>
      <c r="AA334" s="46">
        <f t="shared" si="101"/>
        <v>1</v>
      </c>
    </row>
    <row r="335" spans="1:27" ht="45.75" hidden="1" customHeight="1" x14ac:dyDescent="0.95">
      <c r="A335" s="3">
        <v>333</v>
      </c>
      <c r="B335" s="3" t="s">
        <v>843</v>
      </c>
      <c r="C335" s="3" t="s">
        <v>1347</v>
      </c>
      <c r="D335" s="6">
        <v>33822</v>
      </c>
      <c r="E335" s="2" t="s">
        <v>912</v>
      </c>
      <c r="F335" s="5" t="s">
        <v>844</v>
      </c>
      <c r="G335" s="12">
        <v>190663636</v>
      </c>
      <c r="H335" s="7" t="s">
        <v>1282</v>
      </c>
      <c r="I335" s="3"/>
      <c r="J335" s="41"/>
      <c r="K335" s="42">
        <f t="shared" si="85"/>
        <v>1</v>
      </c>
      <c r="L335" s="43" t="str">
        <f t="shared" si="86"/>
        <v>190663636</v>
      </c>
      <c r="M335" s="44" t="str">
        <f t="shared" si="87"/>
        <v>190663636</v>
      </c>
      <c r="N335" s="45">
        <f t="shared" si="88"/>
        <v>1</v>
      </c>
      <c r="O335" s="45">
        <f t="shared" si="89"/>
        <v>1</v>
      </c>
      <c r="P335" s="45">
        <f t="shared" si="90"/>
        <v>1</v>
      </c>
      <c r="Q335" s="46">
        <f t="shared" si="91"/>
        <v>1</v>
      </c>
      <c r="R335" s="47" t="str">
        <f t="shared" si="92"/>
        <v>088 828 4782</v>
      </c>
      <c r="S335" s="43" t="str">
        <f t="shared" si="93"/>
        <v>0888284782</v>
      </c>
      <c r="T335" s="45" t="e">
        <f t="shared" si="94"/>
        <v>#VALUE!</v>
      </c>
      <c r="U335" s="43" t="str">
        <f t="shared" si="95"/>
        <v>0888284782</v>
      </c>
      <c r="V335" s="48" t="str">
        <f t="shared" si="96"/>
        <v>0888284782</v>
      </c>
      <c r="W335" s="45">
        <f t="shared" si="97"/>
        <v>1</v>
      </c>
      <c r="X335" s="49">
        <f t="shared" si="98"/>
        <v>1</v>
      </c>
      <c r="Y335" s="45">
        <f t="shared" si="99"/>
        <v>1</v>
      </c>
      <c r="Z335" s="46">
        <f t="shared" si="100"/>
        <v>1</v>
      </c>
      <c r="AA335" s="46">
        <f t="shared" si="101"/>
        <v>1</v>
      </c>
    </row>
    <row r="336" spans="1:27" ht="45.75" hidden="1" customHeight="1" x14ac:dyDescent="0.95">
      <c r="A336" s="3">
        <v>334</v>
      </c>
      <c r="B336" s="3" t="s">
        <v>845</v>
      </c>
      <c r="C336" s="3" t="s">
        <v>1345</v>
      </c>
      <c r="D336" s="6">
        <v>35554</v>
      </c>
      <c r="E336" s="2" t="s">
        <v>929</v>
      </c>
      <c r="F336" s="5" t="s">
        <v>846</v>
      </c>
      <c r="G336" s="12">
        <v>190656017</v>
      </c>
      <c r="H336" s="7" t="s">
        <v>1283</v>
      </c>
      <c r="I336" s="3"/>
      <c r="J336" s="41"/>
      <c r="K336" s="42">
        <f t="shared" si="85"/>
        <v>1</v>
      </c>
      <c r="L336" s="43" t="str">
        <f t="shared" si="86"/>
        <v>190656017</v>
      </c>
      <c r="M336" s="44" t="str">
        <f t="shared" si="87"/>
        <v>190656017</v>
      </c>
      <c r="N336" s="45">
        <f t="shared" si="88"/>
        <v>1</v>
      </c>
      <c r="O336" s="45">
        <f t="shared" si="89"/>
        <v>1</v>
      </c>
      <c r="P336" s="45">
        <f t="shared" si="90"/>
        <v>1</v>
      </c>
      <c r="Q336" s="46">
        <f t="shared" si="91"/>
        <v>1</v>
      </c>
      <c r="R336" s="47" t="str">
        <f t="shared" si="92"/>
        <v>068 366 164</v>
      </c>
      <c r="S336" s="43" t="str">
        <f t="shared" si="93"/>
        <v>068366164</v>
      </c>
      <c r="T336" s="45" t="e">
        <f t="shared" si="94"/>
        <v>#VALUE!</v>
      </c>
      <c r="U336" s="43" t="str">
        <f t="shared" si="95"/>
        <v>068366164</v>
      </c>
      <c r="V336" s="48" t="str">
        <f t="shared" si="96"/>
        <v>068366164</v>
      </c>
      <c r="W336" s="45">
        <f t="shared" si="97"/>
        <v>1</v>
      </c>
      <c r="X336" s="49">
        <f t="shared" si="98"/>
        <v>1</v>
      </c>
      <c r="Y336" s="45">
        <f t="shared" si="99"/>
        <v>1</v>
      </c>
      <c r="Z336" s="46">
        <f t="shared" si="100"/>
        <v>1</v>
      </c>
      <c r="AA336" s="46">
        <f t="shared" si="101"/>
        <v>1</v>
      </c>
    </row>
    <row r="337" spans="1:27" ht="45.75" hidden="1" customHeight="1" x14ac:dyDescent="0.95">
      <c r="A337" s="3">
        <v>335</v>
      </c>
      <c r="B337" s="3" t="s">
        <v>847</v>
      </c>
      <c r="C337" s="3" t="s">
        <v>1345</v>
      </c>
      <c r="D337" s="6">
        <v>32061</v>
      </c>
      <c r="E337" s="2" t="s">
        <v>923</v>
      </c>
      <c r="F337" s="5" t="s">
        <v>848</v>
      </c>
      <c r="G337" s="12">
        <v>190683711</v>
      </c>
      <c r="H337" s="7" t="s">
        <v>1284</v>
      </c>
      <c r="I337" s="3"/>
      <c r="J337" s="41"/>
      <c r="K337" s="42">
        <f t="shared" si="85"/>
        <v>1</v>
      </c>
      <c r="L337" s="43" t="str">
        <f t="shared" si="86"/>
        <v>190683711</v>
      </c>
      <c r="M337" s="44" t="str">
        <f t="shared" si="87"/>
        <v>190683711</v>
      </c>
      <c r="N337" s="45">
        <f t="shared" si="88"/>
        <v>1</v>
      </c>
      <c r="O337" s="45">
        <f t="shared" si="89"/>
        <v>1</v>
      </c>
      <c r="P337" s="45">
        <f t="shared" si="90"/>
        <v>1</v>
      </c>
      <c r="Q337" s="46">
        <f t="shared" si="91"/>
        <v>1</v>
      </c>
      <c r="R337" s="47" t="str">
        <f t="shared" si="92"/>
        <v xml:space="preserve">069 515 707 </v>
      </c>
      <c r="S337" s="43" t="str">
        <f t="shared" si="93"/>
        <v>069515707</v>
      </c>
      <c r="T337" s="45" t="e">
        <f t="shared" si="94"/>
        <v>#VALUE!</v>
      </c>
      <c r="U337" s="43" t="str">
        <f t="shared" si="95"/>
        <v>069515707</v>
      </c>
      <c r="V337" s="48" t="str">
        <f t="shared" si="96"/>
        <v>069515707</v>
      </c>
      <c r="W337" s="45">
        <f t="shared" si="97"/>
        <v>1</v>
      </c>
      <c r="X337" s="49">
        <f t="shared" si="98"/>
        <v>1</v>
      </c>
      <c r="Y337" s="45">
        <f t="shared" si="99"/>
        <v>1</v>
      </c>
      <c r="Z337" s="46">
        <f t="shared" si="100"/>
        <v>1</v>
      </c>
      <c r="AA337" s="46">
        <f t="shared" si="101"/>
        <v>1</v>
      </c>
    </row>
    <row r="338" spans="1:27" ht="45.75" hidden="1" customHeight="1" x14ac:dyDescent="0.95">
      <c r="A338" s="3">
        <v>336</v>
      </c>
      <c r="B338" s="3" t="s">
        <v>849</v>
      </c>
      <c r="C338" s="3" t="s">
        <v>1345</v>
      </c>
      <c r="D338" s="6">
        <v>31811</v>
      </c>
      <c r="E338" s="2" t="s">
        <v>923</v>
      </c>
      <c r="F338" s="5" t="s">
        <v>850</v>
      </c>
      <c r="G338" s="12">
        <v>190566658</v>
      </c>
      <c r="H338" s="7" t="s">
        <v>1285</v>
      </c>
      <c r="I338" s="3"/>
      <c r="J338" s="41"/>
      <c r="K338" s="42">
        <f t="shared" si="85"/>
        <v>1</v>
      </c>
      <c r="L338" s="43" t="str">
        <f t="shared" si="86"/>
        <v>190566658</v>
      </c>
      <c r="M338" s="44" t="str">
        <f t="shared" si="87"/>
        <v>190566658</v>
      </c>
      <c r="N338" s="45">
        <f t="shared" si="88"/>
        <v>1</v>
      </c>
      <c r="O338" s="45">
        <f t="shared" si="89"/>
        <v>1</v>
      </c>
      <c r="P338" s="45">
        <f t="shared" si="90"/>
        <v>1</v>
      </c>
      <c r="Q338" s="46">
        <f t="shared" si="91"/>
        <v>1</v>
      </c>
      <c r="R338" s="47" t="str">
        <f t="shared" si="92"/>
        <v>071 999 2769</v>
      </c>
      <c r="S338" s="43" t="str">
        <f t="shared" si="93"/>
        <v>0719992769</v>
      </c>
      <c r="T338" s="45" t="e">
        <f t="shared" si="94"/>
        <v>#VALUE!</v>
      </c>
      <c r="U338" s="43" t="str">
        <f t="shared" si="95"/>
        <v>0719992769</v>
      </c>
      <c r="V338" s="48" t="str">
        <f t="shared" si="96"/>
        <v>0719992769</v>
      </c>
      <c r="W338" s="45">
        <f t="shared" si="97"/>
        <v>1</v>
      </c>
      <c r="X338" s="49">
        <f t="shared" si="98"/>
        <v>1</v>
      </c>
      <c r="Y338" s="45">
        <f t="shared" si="99"/>
        <v>1</v>
      </c>
      <c r="Z338" s="46">
        <f t="shared" si="100"/>
        <v>1</v>
      </c>
      <c r="AA338" s="46">
        <f t="shared" si="101"/>
        <v>1</v>
      </c>
    </row>
    <row r="339" spans="1:27" ht="45.75" customHeight="1" x14ac:dyDescent="0.95">
      <c r="A339" s="3">
        <v>337</v>
      </c>
      <c r="B339" s="3" t="s">
        <v>851</v>
      </c>
      <c r="C339" s="3" t="s">
        <v>1345</v>
      </c>
      <c r="D339" s="6">
        <v>32247</v>
      </c>
      <c r="E339" s="2" t="s">
        <v>920</v>
      </c>
      <c r="F339" s="5" t="s">
        <v>852</v>
      </c>
      <c r="G339" s="12">
        <v>190888983</v>
      </c>
      <c r="H339" s="7" t="s">
        <v>1286</v>
      </c>
      <c r="I339" s="3"/>
      <c r="J339" s="41">
        <v>2</v>
      </c>
      <c r="K339" s="42">
        <f t="shared" si="85"/>
        <v>1</v>
      </c>
      <c r="L339" s="43" t="str">
        <f t="shared" si="86"/>
        <v>190888983</v>
      </c>
      <c r="M339" s="44" t="str">
        <f t="shared" si="87"/>
        <v>190888983</v>
      </c>
      <c r="N339" s="45">
        <f t="shared" si="88"/>
        <v>1</v>
      </c>
      <c r="O339" s="45">
        <f t="shared" si="89"/>
        <v>1</v>
      </c>
      <c r="P339" s="45">
        <f t="shared" si="90"/>
        <v>1</v>
      </c>
      <c r="Q339" s="46">
        <f t="shared" si="91"/>
        <v>1</v>
      </c>
      <c r="R339" s="47" t="str">
        <f t="shared" si="92"/>
        <v>096 909 6957</v>
      </c>
      <c r="S339" s="43" t="str">
        <f t="shared" si="93"/>
        <v>0969096957</v>
      </c>
      <c r="T339" s="45" t="e">
        <f t="shared" si="94"/>
        <v>#VALUE!</v>
      </c>
      <c r="U339" s="43" t="str">
        <f t="shared" si="95"/>
        <v>0969096957</v>
      </c>
      <c r="V339" s="48" t="str">
        <f t="shared" si="96"/>
        <v>0969096957</v>
      </c>
      <c r="W339" s="45">
        <f t="shared" si="97"/>
        <v>1</v>
      </c>
      <c r="X339" s="49">
        <f t="shared" si="98"/>
        <v>1</v>
      </c>
      <c r="Y339" s="45">
        <f t="shared" si="99"/>
        <v>1</v>
      </c>
      <c r="Z339" s="46">
        <f t="shared" si="100"/>
        <v>1</v>
      </c>
      <c r="AA339" s="46">
        <f t="shared" si="101"/>
        <v>2</v>
      </c>
    </row>
    <row r="340" spans="1:27" ht="45.75" hidden="1" customHeight="1" x14ac:dyDescent="0.95">
      <c r="A340" s="3">
        <v>338</v>
      </c>
      <c r="B340" s="3" t="s">
        <v>853</v>
      </c>
      <c r="C340" s="3" t="s">
        <v>1347</v>
      </c>
      <c r="D340" s="6">
        <v>31998</v>
      </c>
      <c r="E340" s="2" t="s">
        <v>920</v>
      </c>
      <c r="F340" s="5" t="s">
        <v>854</v>
      </c>
      <c r="G340" s="12">
        <v>190687585</v>
      </c>
      <c r="H340" s="7" t="s">
        <v>1287</v>
      </c>
      <c r="I340" s="3"/>
      <c r="J340" s="41"/>
      <c r="K340" s="42">
        <f t="shared" si="85"/>
        <v>1</v>
      </c>
      <c r="L340" s="43" t="str">
        <f t="shared" si="86"/>
        <v>190687585</v>
      </c>
      <c r="M340" s="44" t="str">
        <f t="shared" si="87"/>
        <v>190687585</v>
      </c>
      <c r="N340" s="45">
        <f t="shared" si="88"/>
        <v>1</v>
      </c>
      <c r="O340" s="45">
        <f t="shared" si="89"/>
        <v>1</v>
      </c>
      <c r="P340" s="45">
        <f t="shared" si="90"/>
        <v>1</v>
      </c>
      <c r="Q340" s="46">
        <f t="shared" si="91"/>
        <v>1</v>
      </c>
      <c r="R340" s="47" t="str">
        <f t="shared" si="92"/>
        <v>015 673 756</v>
      </c>
      <c r="S340" s="43" t="str">
        <f t="shared" si="93"/>
        <v>015673756</v>
      </c>
      <c r="T340" s="45" t="e">
        <f t="shared" si="94"/>
        <v>#VALUE!</v>
      </c>
      <c r="U340" s="43" t="str">
        <f t="shared" si="95"/>
        <v>015673756</v>
      </c>
      <c r="V340" s="48" t="str">
        <f t="shared" si="96"/>
        <v>015673756</v>
      </c>
      <c r="W340" s="45">
        <f t="shared" si="97"/>
        <v>1</v>
      </c>
      <c r="X340" s="49">
        <f t="shared" si="98"/>
        <v>1</v>
      </c>
      <c r="Y340" s="45">
        <f t="shared" si="99"/>
        <v>1</v>
      </c>
      <c r="Z340" s="46">
        <f t="shared" si="100"/>
        <v>1</v>
      </c>
      <c r="AA340" s="46">
        <f t="shared" si="101"/>
        <v>1</v>
      </c>
    </row>
    <row r="341" spans="1:27" ht="45.75" hidden="1" customHeight="1" x14ac:dyDescent="0.95">
      <c r="A341" s="3">
        <v>339</v>
      </c>
      <c r="B341" s="3" t="s">
        <v>855</v>
      </c>
      <c r="C341" s="3" t="s">
        <v>1345</v>
      </c>
      <c r="D341" s="6">
        <v>32996</v>
      </c>
      <c r="E341" s="2" t="s">
        <v>929</v>
      </c>
      <c r="F341" s="5" t="s">
        <v>856</v>
      </c>
      <c r="G341" s="12">
        <v>190396510</v>
      </c>
      <c r="H341" s="7" t="s">
        <v>1288</v>
      </c>
      <c r="I341" s="3"/>
      <c r="J341" s="41"/>
      <c r="K341" s="42">
        <f t="shared" si="85"/>
        <v>1</v>
      </c>
      <c r="L341" s="43" t="str">
        <f t="shared" si="86"/>
        <v>190396510</v>
      </c>
      <c r="M341" s="44" t="str">
        <f t="shared" si="87"/>
        <v>190396510</v>
      </c>
      <c r="N341" s="45">
        <f t="shared" si="88"/>
        <v>1</v>
      </c>
      <c r="O341" s="45">
        <f t="shared" si="89"/>
        <v>1</v>
      </c>
      <c r="P341" s="45">
        <f t="shared" si="90"/>
        <v>1</v>
      </c>
      <c r="Q341" s="46">
        <f t="shared" si="91"/>
        <v>1</v>
      </c>
      <c r="R341" s="47" t="str">
        <f t="shared" si="92"/>
        <v>093 741 773</v>
      </c>
      <c r="S341" s="43" t="str">
        <f t="shared" si="93"/>
        <v>093741773</v>
      </c>
      <c r="T341" s="45" t="e">
        <f t="shared" si="94"/>
        <v>#VALUE!</v>
      </c>
      <c r="U341" s="43" t="str">
        <f t="shared" si="95"/>
        <v>093741773</v>
      </c>
      <c r="V341" s="48" t="str">
        <f t="shared" si="96"/>
        <v>093741773</v>
      </c>
      <c r="W341" s="45">
        <f t="shared" si="97"/>
        <v>1</v>
      </c>
      <c r="X341" s="49">
        <f t="shared" si="98"/>
        <v>1</v>
      </c>
      <c r="Y341" s="45">
        <f t="shared" si="99"/>
        <v>1</v>
      </c>
      <c r="Z341" s="46">
        <f t="shared" si="100"/>
        <v>1</v>
      </c>
      <c r="AA341" s="46">
        <f t="shared" si="101"/>
        <v>1</v>
      </c>
    </row>
    <row r="342" spans="1:27" ht="45.75" hidden="1" customHeight="1" x14ac:dyDescent="0.95">
      <c r="A342" s="3">
        <v>340</v>
      </c>
      <c r="B342" s="3" t="s">
        <v>857</v>
      </c>
      <c r="C342" s="3" t="s">
        <v>1345</v>
      </c>
      <c r="D342" s="6">
        <v>32407</v>
      </c>
      <c r="E342" s="2" t="s">
        <v>911</v>
      </c>
      <c r="F342" s="5" t="s">
        <v>858</v>
      </c>
      <c r="G342" s="12">
        <v>190890884</v>
      </c>
      <c r="H342" s="7" t="s">
        <v>1289</v>
      </c>
      <c r="I342" s="3"/>
      <c r="J342" s="41"/>
      <c r="K342" s="42">
        <f t="shared" si="85"/>
        <v>1</v>
      </c>
      <c r="L342" s="43" t="str">
        <f t="shared" si="86"/>
        <v>190890884</v>
      </c>
      <c r="M342" s="44" t="str">
        <f t="shared" si="87"/>
        <v>190890884</v>
      </c>
      <c r="N342" s="45">
        <f t="shared" si="88"/>
        <v>1</v>
      </c>
      <c r="O342" s="45">
        <f t="shared" si="89"/>
        <v>1</v>
      </c>
      <c r="P342" s="45">
        <f t="shared" si="90"/>
        <v>1</v>
      </c>
      <c r="Q342" s="46">
        <f t="shared" si="91"/>
        <v>1</v>
      </c>
      <c r="R342" s="47" t="str">
        <f t="shared" si="92"/>
        <v>097 283 2620</v>
      </c>
      <c r="S342" s="43" t="str">
        <f t="shared" si="93"/>
        <v>0972832620</v>
      </c>
      <c r="T342" s="45" t="e">
        <f t="shared" si="94"/>
        <v>#VALUE!</v>
      </c>
      <c r="U342" s="43" t="str">
        <f t="shared" si="95"/>
        <v>0972832620</v>
      </c>
      <c r="V342" s="48" t="str">
        <f t="shared" si="96"/>
        <v>0972832620</v>
      </c>
      <c r="W342" s="45">
        <f t="shared" si="97"/>
        <v>1</v>
      </c>
      <c r="X342" s="49">
        <f t="shared" si="98"/>
        <v>1</v>
      </c>
      <c r="Y342" s="45">
        <f t="shared" si="99"/>
        <v>1</v>
      </c>
      <c r="Z342" s="46">
        <f t="shared" si="100"/>
        <v>1</v>
      </c>
      <c r="AA342" s="46">
        <f t="shared" si="101"/>
        <v>1</v>
      </c>
    </row>
    <row r="343" spans="1:27" ht="45.75" hidden="1" customHeight="1" x14ac:dyDescent="0.95">
      <c r="A343" s="3">
        <v>341</v>
      </c>
      <c r="B343" s="3" t="s">
        <v>859</v>
      </c>
      <c r="C343" s="3" t="s">
        <v>1345</v>
      </c>
      <c r="D343" s="6">
        <v>36709</v>
      </c>
      <c r="E343" s="2" t="s">
        <v>916</v>
      </c>
      <c r="F343" s="5" t="s">
        <v>860</v>
      </c>
      <c r="G343" s="12">
        <v>190721276</v>
      </c>
      <c r="H343" s="7" t="s">
        <v>1290</v>
      </c>
      <c r="I343" s="3"/>
      <c r="J343" s="41"/>
      <c r="K343" s="42">
        <f t="shared" si="85"/>
        <v>1</v>
      </c>
      <c r="L343" s="43" t="str">
        <f t="shared" si="86"/>
        <v>190721276</v>
      </c>
      <c r="M343" s="44" t="str">
        <f t="shared" si="87"/>
        <v>190721276</v>
      </c>
      <c r="N343" s="45">
        <f t="shared" si="88"/>
        <v>1</v>
      </c>
      <c r="O343" s="45">
        <f t="shared" si="89"/>
        <v>1</v>
      </c>
      <c r="P343" s="45">
        <f t="shared" si="90"/>
        <v>1</v>
      </c>
      <c r="Q343" s="46">
        <f t="shared" si="91"/>
        <v>1</v>
      </c>
      <c r="R343" s="47" t="str">
        <f t="shared" si="92"/>
        <v>088 301 4440</v>
      </c>
      <c r="S343" s="43" t="str">
        <f t="shared" si="93"/>
        <v>0883014440</v>
      </c>
      <c r="T343" s="45" t="e">
        <f t="shared" si="94"/>
        <v>#VALUE!</v>
      </c>
      <c r="U343" s="43" t="str">
        <f t="shared" si="95"/>
        <v>0883014440</v>
      </c>
      <c r="V343" s="48" t="str">
        <f t="shared" si="96"/>
        <v>0883014440</v>
      </c>
      <c r="W343" s="45">
        <f t="shared" si="97"/>
        <v>1</v>
      </c>
      <c r="X343" s="49">
        <f t="shared" si="98"/>
        <v>1</v>
      </c>
      <c r="Y343" s="45">
        <f t="shared" si="99"/>
        <v>1</v>
      </c>
      <c r="Z343" s="46">
        <f t="shared" si="100"/>
        <v>1</v>
      </c>
      <c r="AA343" s="46">
        <f t="shared" si="101"/>
        <v>1</v>
      </c>
    </row>
    <row r="344" spans="1:27" ht="45.75" hidden="1" customHeight="1" x14ac:dyDescent="0.95">
      <c r="A344" s="3">
        <v>342</v>
      </c>
      <c r="B344" s="3" t="s">
        <v>861</v>
      </c>
      <c r="C344" s="3" t="s">
        <v>1345</v>
      </c>
      <c r="D344" s="6">
        <v>32434</v>
      </c>
      <c r="E344" s="2" t="s">
        <v>934</v>
      </c>
      <c r="F344" s="5" t="s">
        <v>862</v>
      </c>
      <c r="G344" s="12">
        <v>190689438</v>
      </c>
      <c r="H344" s="7" t="s">
        <v>1291</v>
      </c>
      <c r="I344" s="3"/>
      <c r="J344" s="41"/>
      <c r="K344" s="42">
        <f t="shared" si="85"/>
        <v>1</v>
      </c>
      <c r="L344" s="43" t="str">
        <f t="shared" si="86"/>
        <v>190689438</v>
      </c>
      <c r="M344" s="44" t="str">
        <f t="shared" si="87"/>
        <v>190689438</v>
      </c>
      <c r="N344" s="45">
        <f t="shared" si="88"/>
        <v>1</v>
      </c>
      <c r="O344" s="45">
        <f t="shared" si="89"/>
        <v>1</v>
      </c>
      <c r="P344" s="45">
        <f t="shared" si="90"/>
        <v>1</v>
      </c>
      <c r="Q344" s="46">
        <f t="shared" si="91"/>
        <v>1</v>
      </c>
      <c r="R344" s="47" t="str">
        <f t="shared" si="92"/>
        <v>070 403049</v>
      </c>
      <c r="S344" s="43" t="str">
        <f t="shared" si="93"/>
        <v>070403049</v>
      </c>
      <c r="T344" s="45" t="e">
        <f t="shared" si="94"/>
        <v>#VALUE!</v>
      </c>
      <c r="U344" s="43" t="str">
        <f t="shared" si="95"/>
        <v>070403049</v>
      </c>
      <c r="V344" s="48" t="str">
        <f t="shared" si="96"/>
        <v>070403049</v>
      </c>
      <c r="W344" s="45">
        <f t="shared" si="97"/>
        <v>1</v>
      </c>
      <c r="X344" s="49">
        <f t="shared" si="98"/>
        <v>1</v>
      </c>
      <c r="Y344" s="45">
        <f t="shared" si="99"/>
        <v>1</v>
      </c>
      <c r="Z344" s="46">
        <f t="shared" si="100"/>
        <v>1</v>
      </c>
      <c r="AA344" s="46">
        <f t="shared" si="101"/>
        <v>1</v>
      </c>
    </row>
    <row r="345" spans="1:27" ht="45.75" hidden="1" customHeight="1" x14ac:dyDescent="0.95">
      <c r="A345" s="3">
        <v>343</v>
      </c>
      <c r="B345" s="3" t="s">
        <v>863</v>
      </c>
      <c r="C345" s="3" t="s">
        <v>1345</v>
      </c>
      <c r="D345" s="6">
        <v>34259</v>
      </c>
      <c r="E345" s="2" t="s">
        <v>916</v>
      </c>
      <c r="F345" s="5" t="s">
        <v>864</v>
      </c>
      <c r="G345" s="12">
        <v>190691020</v>
      </c>
      <c r="H345" s="7" t="s">
        <v>1292</v>
      </c>
      <c r="I345" s="3"/>
      <c r="J345" s="41"/>
      <c r="K345" s="42">
        <f t="shared" si="85"/>
        <v>1</v>
      </c>
      <c r="L345" s="43" t="str">
        <f t="shared" si="86"/>
        <v>190691020</v>
      </c>
      <c r="M345" s="44" t="str">
        <f t="shared" si="87"/>
        <v>190691020</v>
      </c>
      <c r="N345" s="45">
        <f t="shared" si="88"/>
        <v>1</v>
      </c>
      <c r="O345" s="45">
        <f t="shared" si="89"/>
        <v>1</v>
      </c>
      <c r="P345" s="45">
        <f t="shared" si="90"/>
        <v>1</v>
      </c>
      <c r="Q345" s="46">
        <f t="shared" si="91"/>
        <v>1</v>
      </c>
      <c r="R345" s="47" t="str">
        <f t="shared" si="92"/>
        <v>097 951 0021</v>
      </c>
      <c r="S345" s="43" t="str">
        <f t="shared" si="93"/>
        <v>0979510021</v>
      </c>
      <c r="T345" s="45" t="e">
        <f t="shared" si="94"/>
        <v>#VALUE!</v>
      </c>
      <c r="U345" s="43" t="str">
        <f t="shared" si="95"/>
        <v>0979510021</v>
      </c>
      <c r="V345" s="48" t="str">
        <f t="shared" si="96"/>
        <v>0979510021</v>
      </c>
      <c r="W345" s="45">
        <f t="shared" si="97"/>
        <v>1</v>
      </c>
      <c r="X345" s="49">
        <f t="shared" si="98"/>
        <v>1</v>
      </c>
      <c r="Y345" s="45">
        <f t="shared" si="99"/>
        <v>1</v>
      </c>
      <c r="Z345" s="46">
        <f t="shared" si="100"/>
        <v>1</v>
      </c>
      <c r="AA345" s="46">
        <f t="shared" si="101"/>
        <v>1</v>
      </c>
    </row>
    <row r="346" spans="1:27" ht="45.75" hidden="1" customHeight="1" x14ac:dyDescent="0.95">
      <c r="A346" s="3">
        <v>344</v>
      </c>
      <c r="B346" s="3" t="s">
        <v>865</v>
      </c>
      <c r="C346" s="3" t="s">
        <v>1347</v>
      </c>
      <c r="D346" s="6">
        <v>33273</v>
      </c>
      <c r="E346" s="2" t="s">
        <v>928</v>
      </c>
      <c r="F346" s="5" t="s">
        <v>866</v>
      </c>
      <c r="G346" s="12">
        <v>190755334</v>
      </c>
      <c r="H346" s="7" t="s">
        <v>1293</v>
      </c>
      <c r="I346" s="3"/>
      <c r="J346" s="41"/>
      <c r="K346" s="42">
        <f t="shared" si="85"/>
        <v>1</v>
      </c>
      <c r="L346" s="43" t="str">
        <f t="shared" si="86"/>
        <v>190755334</v>
      </c>
      <c r="M346" s="44" t="str">
        <f t="shared" si="87"/>
        <v>190755334</v>
      </c>
      <c r="N346" s="45">
        <f t="shared" si="88"/>
        <v>1</v>
      </c>
      <c r="O346" s="45">
        <f t="shared" si="89"/>
        <v>1</v>
      </c>
      <c r="P346" s="45">
        <f t="shared" si="90"/>
        <v>1</v>
      </c>
      <c r="Q346" s="46">
        <f t="shared" si="91"/>
        <v>1</v>
      </c>
      <c r="R346" s="47" t="str">
        <f t="shared" si="92"/>
        <v>096 502 6609</v>
      </c>
      <c r="S346" s="43" t="str">
        <f t="shared" si="93"/>
        <v>0965026609</v>
      </c>
      <c r="T346" s="45" t="e">
        <f t="shared" si="94"/>
        <v>#VALUE!</v>
      </c>
      <c r="U346" s="43" t="str">
        <f t="shared" si="95"/>
        <v>0965026609</v>
      </c>
      <c r="V346" s="48" t="str">
        <f t="shared" si="96"/>
        <v>0965026609</v>
      </c>
      <c r="W346" s="45">
        <f t="shared" si="97"/>
        <v>1</v>
      </c>
      <c r="X346" s="49">
        <f t="shared" si="98"/>
        <v>1</v>
      </c>
      <c r="Y346" s="45">
        <f t="shared" si="99"/>
        <v>1</v>
      </c>
      <c r="Z346" s="46">
        <f t="shared" si="100"/>
        <v>1</v>
      </c>
      <c r="AA346" s="46">
        <f t="shared" si="101"/>
        <v>1</v>
      </c>
    </row>
    <row r="347" spans="1:27" ht="45.75" hidden="1" customHeight="1" x14ac:dyDescent="0.95">
      <c r="A347" s="3">
        <v>345</v>
      </c>
      <c r="B347" s="3" t="s">
        <v>867</v>
      </c>
      <c r="C347" s="3" t="s">
        <v>1345</v>
      </c>
      <c r="D347" s="6">
        <v>37328</v>
      </c>
      <c r="E347" s="2" t="s">
        <v>921</v>
      </c>
      <c r="F347" s="5" t="s">
        <v>868</v>
      </c>
      <c r="G347" s="12">
        <v>190891361</v>
      </c>
      <c r="H347" s="7" t="s">
        <v>1294</v>
      </c>
      <c r="I347" s="3"/>
      <c r="J347" s="41"/>
      <c r="K347" s="42">
        <f t="shared" si="85"/>
        <v>1</v>
      </c>
      <c r="L347" s="43" t="str">
        <f t="shared" si="86"/>
        <v>190891361</v>
      </c>
      <c r="M347" s="44" t="str">
        <f t="shared" si="87"/>
        <v>190891361</v>
      </c>
      <c r="N347" s="45">
        <f t="shared" si="88"/>
        <v>1</v>
      </c>
      <c r="O347" s="45">
        <f t="shared" si="89"/>
        <v>1</v>
      </c>
      <c r="P347" s="45">
        <f t="shared" si="90"/>
        <v>1</v>
      </c>
      <c r="Q347" s="46">
        <f t="shared" si="91"/>
        <v>1</v>
      </c>
      <c r="R347" s="47" t="str">
        <f t="shared" si="92"/>
        <v>098 818 154</v>
      </c>
      <c r="S347" s="43" t="str">
        <f t="shared" si="93"/>
        <v>098818154</v>
      </c>
      <c r="T347" s="45" t="e">
        <f t="shared" si="94"/>
        <v>#VALUE!</v>
      </c>
      <c r="U347" s="43" t="str">
        <f t="shared" si="95"/>
        <v>098818154</v>
      </c>
      <c r="V347" s="48" t="str">
        <f t="shared" si="96"/>
        <v>098818154</v>
      </c>
      <c r="W347" s="45">
        <f t="shared" si="97"/>
        <v>1</v>
      </c>
      <c r="X347" s="49">
        <f t="shared" si="98"/>
        <v>1</v>
      </c>
      <c r="Y347" s="45">
        <f t="shared" si="99"/>
        <v>1</v>
      </c>
      <c r="Z347" s="46">
        <f t="shared" si="100"/>
        <v>1</v>
      </c>
      <c r="AA347" s="46">
        <f t="shared" si="101"/>
        <v>1</v>
      </c>
    </row>
    <row r="348" spans="1:27" ht="45.75" hidden="1" customHeight="1" x14ac:dyDescent="0.95">
      <c r="A348" s="3">
        <v>346</v>
      </c>
      <c r="B348" s="3" t="s">
        <v>869</v>
      </c>
      <c r="C348" s="3" t="s">
        <v>1345</v>
      </c>
      <c r="D348" s="6">
        <v>32994</v>
      </c>
      <c r="E348" s="2" t="s">
        <v>915</v>
      </c>
      <c r="F348" s="5" t="s">
        <v>870</v>
      </c>
      <c r="G348" s="12">
        <v>190497573</v>
      </c>
      <c r="H348" s="7" t="s">
        <v>1295</v>
      </c>
      <c r="I348" s="3"/>
      <c r="J348" s="41"/>
      <c r="K348" s="42">
        <f t="shared" si="85"/>
        <v>1</v>
      </c>
      <c r="L348" s="43" t="str">
        <f t="shared" si="86"/>
        <v>190497573</v>
      </c>
      <c r="M348" s="44" t="str">
        <f t="shared" si="87"/>
        <v>190497573</v>
      </c>
      <c r="N348" s="45">
        <f t="shared" si="88"/>
        <v>1</v>
      </c>
      <c r="O348" s="45">
        <f t="shared" si="89"/>
        <v>1</v>
      </c>
      <c r="P348" s="45">
        <f t="shared" si="90"/>
        <v>1</v>
      </c>
      <c r="Q348" s="46">
        <f t="shared" si="91"/>
        <v>1</v>
      </c>
      <c r="R348" s="47" t="str">
        <f t="shared" si="92"/>
        <v>096 535 6385</v>
      </c>
      <c r="S348" s="43" t="str">
        <f t="shared" si="93"/>
        <v>0965356385</v>
      </c>
      <c r="T348" s="45" t="e">
        <f t="shared" si="94"/>
        <v>#VALUE!</v>
      </c>
      <c r="U348" s="43" t="str">
        <f t="shared" si="95"/>
        <v>0965356385</v>
      </c>
      <c r="V348" s="48" t="str">
        <f t="shared" si="96"/>
        <v>0965356385</v>
      </c>
      <c r="W348" s="45">
        <f t="shared" si="97"/>
        <v>1</v>
      </c>
      <c r="X348" s="49">
        <f t="shared" si="98"/>
        <v>1</v>
      </c>
      <c r="Y348" s="45">
        <f t="shared" si="99"/>
        <v>1</v>
      </c>
      <c r="Z348" s="46">
        <f t="shared" si="100"/>
        <v>1</v>
      </c>
      <c r="AA348" s="46">
        <f t="shared" si="101"/>
        <v>1</v>
      </c>
    </row>
    <row r="349" spans="1:27" ht="45.75" hidden="1" customHeight="1" x14ac:dyDescent="0.95">
      <c r="A349" s="3">
        <v>347</v>
      </c>
      <c r="B349" s="3" t="s">
        <v>871</v>
      </c>
      <c r="C349" s="3" t="s">
        <v>1345</v>
      </c>
      <c r="D349" s="6">
        <v>31934</v>
      </c>
      <c r="E349" s="2" t="s">
        <v>916</v>
      </c>
      <c r="F349" s="5" t="s">
        <v>872</v>
      </c>
      <c r="G349" s="12">
        <v>190773219</v>
      </c>
      <c r="H349" s="7" t="s">
        <v>1296</v>
      </c>
      <c r="I349" s="3"/>
      <c r="J349" s="41"/>
      <c r="K349" s="42">
        <f t="shared" si="85"/>
        <v>1</v>
      </c>
      <c r="L349" s="43" t="str">
        <f t="shared" si="86"/>
        <v>190773219</v>
      </c>
      <c r="M349" s="44" t="str">
        <f t="shared" si="87"/>
        <v>190773219</v>
      </c>
      <c r="N349" s="45">
        <f t="shared" si="88"/>
        <v>1</v>
      </c>
      <c r="O349" s="45">
        <f t="shared" si="89"/>
        <v>1</v>
      </c>
      <c r="P349" s="45">
        <f t="shared" si="90"/>
        <v>1</v>
      </c>
      <c r="Q349" s="46">
        <f t="shared" si="91"/>
        <v>1</v>
      </c>
      <c r="R349" s="47" t="str">
        <f t="shared" si="92"/>
        <v>088 224 7907</v>
      </c>
      <c r="S349" s="43" t="str">
        <f t="shared" si="93"/>
        <v>0882247907</v>
      </c>
      <c r="T349" s="45" t="e">
        <f t="shared" si="94"/>
        <v>#VALUE!</v>
      </c>
      <c r="U349" s="43" t="str">
        <f t="shared" si="95"/>
        <v>0882247907</v>
      </c>
      <c r="V349" s="48" t="str">
        <f t="shared" si="96"/>
        <v>0882247907</v>
      </c>
      <c r="W349" s="45">
        <f t="shared" si="97"/>
        <v>1</v>
      </c>
      <c r="X349" s="49">
        <f t="shared" si="98"/>
        <v>1</v>
      </c>
      <c r="Y349" s="45">
        <f t="shared" si="99"/>
        <v>1</v>
      </c>
      <c r="Z349" s="46">
        <f t="shared" si="100"/>
        <v>1</v>
      </c>
      <c r="AA349" s="46">
        <f t="shared" si="101"/>
        <v>1</v>
      </c>
    </row>
    <row r="350" spans="1:27" ht="45.75" hidden="1" customHeight="1" x14ac:dyDescent="0.95">
      <c r="A350" s="3">
        <v>348</v>
      </c>
      <c r="B350" s="3" t="s">
        <v>873</v>
      </c>
      <c r="C350" s="3" t="s">
        <v>1345</v>
      </c>
      <c r="D350" s="6">
        <v>35249</v>
      </c>
      <c r="E350" s="2" t="s">
        <v>925</v>
      </c>
      <c r="F350" s="5" t="s">
        <v>874</v>
      </c>
      <c r="G350" s="12">
        <v>190504649</v>
      </c>
      <c r="H350" s="7" t="s">
        <v>1297</v>
      </c>
      <c r="I350" s="3"/>
      <c r="J350" s="41"/>
      <c r="K350" s="42">
        <f t="shared" si="85"/>
        <v>1</v>
      </c>
      <c r="L350" s="43" t="str">
        <f t="shared" si="86"/>
        <v>190504649</v>
      </c>
      <c r="M350" s="44" t="str">
        <f t="shared" si="87"/>
        <v>190504649</v>
      </c>
      <c r="N350" s="45">
        <f t="shared" si="88"/>
        <v>1</v>
      </c>
      <c r="O350" s="45">
        <f t="shared" si="89"/>
        <v>1</v>
      </c>
      <c r="P350" s="45">
        <f t="shared" si="90"/>
        <v>1</v>
      </c>
      <c r="Q350" s="46">
        <f t="shared" si="91"/>
        <v>1</v>
      </c>
      <c r="R350" s="47" t="str">
        <f t="shared" si="92"/>
        <v>097 459 2718</v>
      </c>
      <c r="S350" s="43" t="str">
        <f t="shared" si="93"/>
        <v>0974592718</v>
      </c>
      <c r="T350" s="45" t="e">
        <f t="shared" si="94"/>
        <v>#VALUE!</v>
      </c>
      <c r="U350" s="43" t="str">
        <f t="shared" si="95"/>
        <v>0974592718</v>
      </c>
      <c r="V350" s="48" t="str">
        <f t="shared" si="96"/>
        <v>0974592718</v>
      </c>
      <c r="W350" s="45">
        <f t="shared" si="97"/>
        <v>1</v>
      </c>
      <c r="X350" s="49">
        <f t="shared" si="98"/>
        <v>1</v>
      </c>
      <c r="Y350" s="45">
        <f t="shared" si="99"/>
        <v>1</v>
      </c>
      <c r="Z350" s="46">
        <f t="shared" si="100"/>
        <v>1</v>
      </c>
      <c r="AA350" s="46">
        <f t="shared" si="101"/>
        <v>1</v>
      </c>
    </row>
    <row r="351" spans="1:27" ht="45.75" hidden="1" customHeight="1" x14ac:dyDescent="0.95">
      <c r="A351" s="3">
        <v>349</v>
      </c>
      <c r="B351" s="3" t="s">
        <v>875</v>
      </c>
      <c r="C351" s="3" t="s">
        <v>1345</v>
      </c>
      <c r="D351" s="6">
        <v>32694</v>
      </c>
      <c r="E351" s="2" t="s">
        <v>916</v>
      </c>
      <c r="F351" s="5" t="s">
        <v>876</v>
      </c>
      <c r="G351" s="12">
        <v>190749202</v>
      </c>
      <c r="H351" s="7" t="s">
        <v>1298</v>
      </c>
      <c r="I351" s="3"/>
      <c r="J351" s="41"/>
      <c r="K351" s="42">
        <f t="shared" si="85"/>
        <v>1</v>
      </c>
      <c r="L351" s="43" t="str">
        <f t="shared" si="86"/>
        <v>190749202</v>
      </c>
      <c r="M351" s="44" t="str">
        <f t="shared" si="87"/>
        <v>190749202</v>
      </c>
      <c r="N351" s="45">
        <f t="shared" si="88"/>
        <v>1</v>
      </c>
      <c r="O351" s="45">
        <f t="shared" si="89"/>
        <v>1</v>
      </c>
      <c r="P351" s="45">
        <f t="shared" si="90"/>
        <v>1</v>
      </c>
      <c r="Q351" s="46">
        <f t="shared" si="91"/>
        <v>1</v>
      </c>
      <c r="R351" s="47" t="str">
        <f t="shared" si="92"/>
        <v>097 291 7738</v>
      </c>
      <c r="S351" s="43" t="str">
        <f t="shared" si="93"/>
        <v>0972917738</v>
      </c>
      <c r="T351" s="45" t="e">
        <f t="shared" si="94"/>
        <v>#VALUE!</v>
      </c>
      <c r="U351" s="43" t="str">
        <f t="shared" si="95"/>
        <v>0972917738</v>
      </c>
      <c r="V351" s="48" t="str">
        <f t="shared" si="96"/>
        <v>0972917738</v>
      </c>
      <c r="W351" s="45">
        <f t="shared" si="97"/>
        <v>1</v>
      </c>
      <c r="X351" s="49">
        <f t="shared" si="98"/>
        <v>1</v>
      </c>
      <c r="Y351" s="45">
        <f t="shared" si="99"/>
        <v>1</v>
      </c>
      <c r="Z351" s="46">
        <f t="shared" si="100"/>
        <v>1</v>
      </c>
      <c r="AA351" s="46">
        <f t="shared" si="101"/>
        <v>1</v>
      </c>
    </row>
    <row r="352" spans="1:27" ht="45.75" hidden="1" customHeight="1" x14ac:dyDescent="0.95">
      <c r="A352" s="3">
        <v>350</v>
      </c>
      <c r="B352" s="3" t="s">
        <v>877</v>
      </c>
      <c r="C352" s="3" t="s">
        <v>1345</v>
      </c>
      <c r="D352" s="6">
        <v>36866</v>
      </c>
      <c r="E352" s="2" t="s">
        <v>924</v>
      </c>
      <c r="F352" s="5" t="s">
        <v>878</v>
      </c>
      <c r="G352" s="12">
        <v>190853653</v>
      </c>
      <c r="H352" s="7" t="s">
        <v>1299</v>
      </c>
      <c r="I352" s="3"/>
      <c r="J352" s="41"/>
      <c r="K352" s="42">
        <f t="shared" si="85"/>
        <v>1</v>
      </c>
      <c r="L352" s="43" t="str">
        <f t="shared" si="86"/>
        <v>190853653</v>
      </c>
      <c r="M352" s="44" t="str">
        <f t="shared" si="87"/>
        <v>190853653</v>
      </c>
      <c r="N352" s="45">
        <f t="shared" si="88"/>
        <v>1</v>
      </c>
      <c r="O352" s="45">
        <f t="shared" si="89"/>
        <v>1</v>
      </c>
      <c r="P352" s="45">
        <f t="shared" si="90"/>
        <v>1</v>
      </c>
      <c r="Q352" s="46">
        <f t="shared" si="91"/>
        <v>1</v>
      </c>
      <c r="R352" s="47" t="str">
        <f t="shared" si="92"/>
        <v>087 831 052</v>
      </c>
      <c r="S352" s="43" t="str">
        <f t="shared" si="93"/>
        <v>087831052</v>
      </c>
      <c r="T352" s="45" t="e">
        <f t="shared" si="94"/>
        <v>#VALUE!</v>
      </c>
      <c r="U352" s="43" t="str">
        <f t="shared" si="95"/>
        <v>087831052</v>
      </c>
      <c r="V352" s="48" t="str">
        <f t="shared" si="96"/>
        <v>087831052</v>
      </c>
      <c r="W352" s="45">
        <f t="shared" si="97"/>
        <v>1</v>
      </c>
      <c r="X352" s="49">
        <f t="shared" si="98"/>
        <v>1</v>
      </c>
      <c r="Y352" s="45">
        <f t="shared" si="99"/>
        <v>1</v>
      </c>
      <c r="Z352" s="46">
        <f t="shared" si="100"/>
        <v>1</v>
      </c>
      <c r="AA352" s="46">
        <f t="shared" si="101"/>
        <v>1</v>
      </c>
    </row>
    <row r="353" spans="1:27" ht="45.75" hidden="1" customHeight="1" x14ac:dyDescent="0.95">
      <c r="A353" s="3">
        <v>351</v>
      </c>
      <c r="B353" s="3" t="s">
        <v>879</v>
      </c>
      <c r="C353" s="3" t="s">
        <v>1345</v>
      </c>
      <c r="D353" s="6">
        <v>33028</v>
      </c>
      <c r="E353" s="2" t="s">
        <v>919</v>
      </c>
      <c r="F353" s="5" t="s">
        <v>880</v>
      </c>
      <c r="G353" s="12">
        <v>190396802</v>
      </c>
      <c r="H353" s="7" t="s">
        <v>1300</v>
      </c>
      <c r="I353" s="3"/>
      <c r="J353" s="41"/>
      <c r="K353" s="42">
        <f t="shared" si="85"/>
        <v>1</v>
      </c>
      <c r="L353" s="43" t="str">
        <f t="shared" si="86"/>
        <v>190396802</v>
      </c>
      <c r="M353" s="44" t="str">
        <f t="shared" si="87"/>
        <v>190396802</v>
      </c>
      <c r="N353" s="45">
        <f t="shared" si="88"/>
        <v>1</v>
      </c>
      <c r="O353" s="45">
        <f t="shared" si="89"/>
        <v>1</v>
      </c>
      <c r="P353" s="45">
        <f t="shared" si="90"/>
        <v>1</v>
      </c>
      <c r="Q353" s="46">
        <f t="shared" si="91"/>
        <v>1</v>
      </c>
      <c r="R353" s="47" t="str">
        <f t="shared" si="92"/>
        <v>016 403 952</v>
      </c>
      <c r="S353" s="43" t="str">
        <f t="shared" si="93"/>
        <v>016403952</v>
      </c>
      <c r="T353" s="45" t="e">
        <f t="shared" si="94"/>
        <v>#VALUE!</v>
      </c>
      <c r="U353" s="43" t="str">
        <f t="shared" si="95"/>
        <v>016403952</v>
      </c>
      <c r="V353" s="48" t="str">
        <f t="shared" si="96"/>
        <v>016403952</v>
      </c>
      <c r="W353" s="45">
        <f t="shared" si="97"/>
        <v>1</v>
      </c>
      <c r="X353" s="49">
        <f t="shared" si="98"/>
        <v>1</v>
      </c>
      <c r="Y353" s="45">
        <f t="shared" si="99"/>
        <v>1</v>
      </c>
      <c r="Z353" s="46">
        <f t="shared" si="100"/>
        <v>1</v>
      </c>
      <c r="AA353" s="46">
        <f t="shared" si="101"/>
        <v>1</v>
      </c>
    </row>
    <row r="354" spans="1:27" ht="45.75" hidden="1" customHeight="1" x14ac:dyDescent="0.95">
      <c r="A354" s="3">
        <v>352</v>
      </c>
      <c r="B354" s="3" t="s">
        <v>881</v>
      </c>
      <c r="C354" s="3" t="s">
        <v>1345</v>
      </c>
      <c r="D354" s="6">
        <v>34292</v>
      </c>
      <c r="E354" s="2" t="s">
        <v>925</v>
      </c>
      <c r="F354" s="5" t="s">
        <v>882</v>
      </c>
      <c r="G354" s="12">
        <v>190842213</v>
      </c>
      <c r="H354" s="7" t="s">
        <v>1301</v>
      </c>
      <c r="I354" s="3"/>
      <c r="J354" s="41"/>
      <c r="K354" s="42">
        <f t="shared" si="85"/>
        <v>1</v>
      </c>
      <c r="L354" s="43" t="str">
        <f t="shared" si="86"/>
        <v>190842213</v>
      </c>
      <c r="M354" s="44" t="str">
        <f t="shared" si="87"/>
        <v>190842213</v>
      </c>
      <c r="N354" s="45">
        <f t="shared" si="88"/>
        <v>1</v>
      </c>
      <c r="O354" s="45">
        <f t="shared" si="89"/>
        <v>1</v>
      </c>
      <c r="P354" s="45">
        <f t="shared" si="90"/>
        <v>1</v>
      </c>
      <c r="Q354" s="46">
        <f t="shared" si="91"/>
        <v>1</v>
      </c>
      <c r="R354" s="47" t="str">
        <f t="shared" si="92"/>
        <v>066 523 269</v>
      </c>
      <c r="S354" s="43" t="str">
        <f t="shared" si="93"/>
        <v>066523269</v>
      </c>
      <c r="T354" s="45" t="e">
        <f t="shared" si="94"/>
        <v>#VALUE!</v>
      </c>
      <c r="U354" s="43" t="str">
        <f t="shared" si="95"/>
        <v>066523269</v>
      </c>
      <c r="V354" s="48" t="str">
        <f t="shared" si="96"/>
        <v>066523269</v>
      </c>
      <c r="W354" s="45">
        <f t="shared" si="97"/>
        <v>1</v>
      </c>
      <c r="X354" s="49">
        <f t="shared" si="98"/>
        <v>1</v>
      </c>
      <c r="Y354" s="45">
        <f t="shared" si="99"/>
        <v>1</v>
      </c>
      <c r="Z354" s="46">
        <f t="shared" si="100"/>
        <v>1</v>
      </c>
      <c r="AA354" s="46">
        <f t="shared" si="101"/>
        <v>1</v>
      </c>
    </row>
    <row r="355" spans="1:27" ht="45.75" hidden="1" customHeight="1" x14ac:dyDescent="0.95">
      <c r="A355" s="3">
        <v>353</v>
      </c>
      <c r="B355" s="3" t="s">
        <v>883</v>
      </c>
      <c r="C355" s="3" t="s">
        <v>1345</v>
      </c>
      <c r="D355" s="6">
        <v>33039</v>
      </c>
      <c r="E355" s="2" t="s">
        <v>929</v>
      </c>
      <c r="F355" s="5" t="s">
        <v>884</v>
      </c>
      <c r="G355" s="12">
        <v>190566893</v>
      </c>
      <c r="H355" s="7" t="s">
        <v>1302</v>
      </c>
      <c r="I355" s="3"/>
      <c r="J355" s="41"/>
      <c r="K355" s="42">
        <f t="shared" si="85"/>
        <v>1</v>
      </c>
      <c r="L355" s="43" t="str">
        <f t="shared" si="86"/>
        <v>190566893</v>
      </c>
      <c r="M355" s="44" t="str">
        <f t="shared" si="87"/>
        <v>190566893</v>
      </c>
      <c r="N355" s="45">
        <f t="shared" si="88"/>
        <v>1</v>
      </c>
      <c r="O355" s="45">
        <f t="shared" si="89"/>
        <v>1</v>
      </c>
      <c r="P355" s="45">
        <f t="shared" si="90"/>
        <v>1</v>
      </c>
      <c r="Q355" s="46">
        <f t="shared" si="91"/>
        <v>1</v>
      </c>
      <c r="R355" s="47" t="str">
        <f t="shared" si="92"/>
        <v>096 835 8437</v>
      </c>
      <c r="S355" s="43" t="str">
        <f t="shared" si="93"/>
        <v>0968358437</v>
      </c>
      <c r="T355" s="45" t="e">
        <f t="shared" si="94"/>
        <v>#VALUE!</v>
      </c>
      <c r="U355" s="43" t="str">
        <f t="shared" si="95"/>
        <v>0968358437</v>
      </c>
      <c r="V355" s="48" t="str">
        <f t="shared" si="96"/>
        <v>0968358437</v>
      </c>
      <c r="W355" s="45">
        <f t="shared" si="97"/>
        <v>1</v>
      </c>
      <c r="X355" s="49">
        <f t="shared" si="98"/>
        <v>1</v>
      </c>
      <c r="Y355" s="45">
        <f t="shared" si="99"/>
        <v>1</v>
      </c>
      <c r="Z355" s="46">
        <f t="shared" si="100"/>
        <v>1</v>
      </c>
      <c r="AA355" s="46">
        <f t="shared" si="101"/>
        <v>1</v>
      </c>
    </row>
    <row r="356" spans="1:27" ht="45.75" hidden="1" customHeight="1" x14ac:dyDescent="0.95">
      <c r="A356" s="3">
        <v>354</v>
      </c>
      <c r="B356" s="3" t="s">
        <v>885</v>
      </c>
      <c r="C356" s="3" t="s">
        <v>1347</v>
      </c>
      <c r="D356" s="6">
        <v>34523</v>
      </c>
      <c r="E356" s="2" t="s">
        <v>928</v>
      </c>
      <c r="F356" s="5" t="s">
        <v>886</v>
      </c>
      <c r="G356" s="12">
        <v>190643900</v>
      </c>
      <c r="H356" s="7" t="s">
        <v>1303</v>
      </c>
      <c r="I356" s="3"/>
      <c r="J356" s="41"/>
      <c r="K356" s="42">
        <f t="shared" si="85"/>
        <v>1</v>
      </c>
      <c r="L356" s="43" t="str">
        <f t="shared" si="86"/>
        <v>190643900</v>
      </c>
      <c r="M356" s="44" t="str">
        <f t="shared" si="87"/>
        <v>190643900</v>
      </c>
      <c r="N356" s="45">
        <f t="shared" si="88"/>
        <v>1</v>
      </c>
      <c r="O356" s="45">
        <f t="shared" si="89"/>
        <v>1</v>
      </c>
      <c r="P356" s="45">
        <f t="shared" si="90"/>
        <v>1</v>
      </c>
      <c r="Q356" s="46">
        <f t="shared" si="91"/>
        <v>1</v>
      </c>
      <c r="R356" s="47" t="str">
        <f t="shared" si="92"/>
        <v>096 531 2585</v>
      </c>
      <c r="S356" s="43" t="str">
        <f t="shared" si="93"/>
        <v>0965312585</v>
      </c>
      <c r="T356" s="45" t="e">
        <f t="shared" si="94"/>
        <v>#VALUE!</v>
      </c>
      <c r="U356" s="43" t="str">
        <f t="shared" si="95"/>
        <v>0965312585</v>
      </c>
      <c r="V356" s="48" t="str">
        <f t="shared" si="96"/>
        <v>0965312585</v>
      </c>
      <c r="W356" s="45">
        <f t="shared" si="97"/>
        <v>1</v>
      </c>
      <c r="X356" s="49">
        <f t="shared" si="98"/>
        <v>1</v>
      </c>
      <c r="Y356" s="45">
        <f t="shared" si="99"/>
        <v>1</v>
      </c>
      <c r="Z356" s="46">
        <f t="shared" si="100"/>
        <v>1</v>
      </c>
      <c r="AA356" s="46">
        <f t="shared" si="101"/>
        <v>1</v>
      </c>
    </row>
    <row r="357" spans="1:27" ht="45.75" customHeight="1" x14ac:dyDescent="0.95">
      <c r="A357" s="3">
        <v>355</v>
      </c>
      <c r="B357" s="3" t="s">
        <v>887</v>
      </c>
      <c r="C357" s="3" t="s">
        <v>1345</v>
      </c>
      <c r="D357" s="6">
        <v>37373</v>
      </c>
      <c r="E357" s="2" t="s">
        <v>927</v>
      </c>
      <c r="F357" s="5" t="s">
        <v>888</v>
      </c>
      <c r="G357" s="12">
        <v>190895197</v>
      </c>
      <c r="H357" s="7" t="s">
        <v>1304</v>
      </c>
      <c r="I357" s="3"/>
      <c r="J357" s="41">
        <v>2</v>
      </c>
      <c r="K357" s="42">
        <f t="shared" si="85"/>
        <v>1</v>
      </c>
      <c r="L357" s="43" t="str">
        <f t="shared" si="86"/>
        <v>190895197</v>
      </c>
      <c r="M357" s="44" t="str">
        <f t="shared" si="87"/>
        <v>190895197</v>
      </c>
      <c r="N357" s="45">
        <f t="shared" si="88"/>
        <v>1</v>
      </c>
      <c r="O357" s="45">
        <f t="shared" si="89"/>
        <v>1</v>
      </c>
      <c r="P357" s="45">
        <f t="shared" si="90"/>
        <v>1</v>
      </c>
      <c r="Q357" s="46">
        <f t="shared" si="91"/>
        <v>1</v>
      </c>
      <c r="R357" s="47" t="str">
        <f t="shared" si="92"/>
        <v>096 368 5299</v>
      </c>
      <c r="S357" s="43" t="str">
        <f t="shared" si="93"/>
        <v>0963685299</v>
      </c>
      <c r="T357" s="45" t="e">
        <f t="shared" si="94"/>
        <v>#VALUE!</v>
      </c>
      <c r="U357" s="43" t="str">
        <f t="shared" si="95"/>
        <v>0963685299</v>
      </c>
      <c r="V357" s="48" t="str">
        <f t="shared" si="96"/>
        <v>0963685299</v>
      </c>
      <c r="W357" s="45">
        <f t="shared" si="97"/>
        <v>1</v>
      </c>
      <c r="X357" s="49">
        <f t="shared" si="98"/>
        <v>1</v>
      </c>
      <c r="Y357" s="45">
        <f t="shared" si="99"/>
        <v>1</v>
      </c>
      <c r="Z357" s="46">
        <f t="shared" si="100"/>
        <v>1</v>
      </c>
      <c r="AA357" s="46">
        <f t="shared" si="101"/>
        <v>2</v>
      </c>
    </row>
    <row r="358" spans="1:27" ht="45.75" hidden="1" customHeight="1" x14ac:dyDescent="0.95">
      <c r="A358" s="3">
        <v>356</v>
      </c>
      <c r="B358" s="3" t="s">
        <v>889</v>
      </c>
      <c r="C358" s="3" t="s">
        <v>1347</v>
      </c>
      <c r="D358" s="6">
        <v>33760</v>
      </c>
      <c r="E358" s="2" t="s">
        <v>915</v>
      </c>
      <c r="F358" s="5" t="s">
        <v>890</v>
      </c>
      <c r="G358" s="12">
        <v>190836340</v>
      </c>
      <c r="H358" s="7" t="s">
        <v>1305</v>
      </c>
      <c r="I358" s="3"/>
      <c r="J358" s="41"/>
      <c r="K358" s="42">
        <f t="shared" si="85"/>
        <v>1</v>
      </c>
      <c r="L358" s="43" t="str">
        <f t="shared" si="86"/>
        <v>190836340</v>
      </c>
      <c r="M358" s="44" t="str">
        <f t="shared" si="87"/>
        <v>190836340</v>
      </c>
      <c r="N358" s="45">
        <f t="shared" si="88"/>
        <v>1</v>
      </c>
      <c r="O358" s="45">
        <f t="shared" si="89"/>
        <v>1</v>
      </c>
      <c r="P358" s="45">
        <f t="shared" si="90"/>
        <v>1</v>
      </c>
      <c r="Q358" s="46">
        <f t="shared" si="91"/>
        <v>1</v>
      </c>
      <c r="R358" s="47" t="str">
        <f t="shared" si="92"/>
        <v>086 302 369</v>
      </c>
      <c r="S358" s="43" t="str">
        <f t="shared" si="93"/>
        <v>086302369</v>
      </c>
      <c r="T358" s="45" t="e">
        <f t="shared" si="94"/>
        <v>#VALUE!</v>
      </c>
      <c r="U358" s="43" t="str">
        <f t="shared" si="95"/>
        <v>086302369</v>
      </c>
      <c r="V358" s="48" t="str">
        <f t="shared" si="96"/>
        <v>086302369</v>
      </c>
      <c r="W358" s="45">
        <f t="shared" si="97"/>
        <v>1</v>
      </c>
      <c r="X358" s="49">
        <f t="shared" si="98"/>
        <v>1</v>
      </c>
      <c r="Y358" s="45">
        <f t="shared" si="99"/>
        <v>1</v>
      </c>
      <c r="Z358" s="46">
        <f t="shared" si="100"/>
        <v>1</v>
      </c>
      <c r="AA358" s="46">
        <f t="shared" si="101"/>
        <v>1</v>
      </c>
    </row>
    <row r="359" spans="1:27" ht="45.75" hidden="1" customHeight="1" x14ac:dyDescent="0.95">
      <c r="A359" s="3">
        <v>357</v>
      </c>
      <c r="B359" s="3" t="s">
        <v>891</v>
      </c>
      <c r="C359" s="3" t="s">
        <v>1347</v>
      </c>
      <c r="D359" s="6">
        <v>34889</v>
      </c>
      <c r="E359" s="2" t="s">
        <v>917</v>
      </c>
      <c r="F359" s="5" t="s">
        <v>892</v>
      </c>
      <c r="G359" s="12">
        <v>190655023</v>
      </c>
      <c r="H359" s="7" t="s">
        <v>1306</v>
      </c>
      <c r="I359" s="3"/>
      <c r="J359" s="41"/>
      <c r="K359" s="42">
        <f t="shared" si="85"/>
        <v>1</v>
      </c>
      <c r="L359" s="43" t="str">
        <f t="shared" si="86"/>
        <v>190655023</v>
      </c>
      <c r="M359" s="44" t="str">
        <f t="shared" si="87"/>
        <v>190655023</v>
      </c>
      <c r="N359" s="45">
        <f t="shared" si="88"/>
        <v>1</v>
      </c>
      <c r="O359" s="45">
        <f t="shared" si="89"/>
        <v>1</v>
      </c>
      <c r="P359" s="45">
        <f t="shared" si="90"/>
        <v>1</v>
      </c>
      <c r="Q359" s="46">
        <f t="shared" si="91"/>
        <v>1</v>
      </c>
      <c r="R359" s="47" t="str">
        <f t="shared" si="92"/>
        <v>097 538 3537</v>
      </c>
      <c r="S359" s="43" t="str">
        <f t="shared" si="93"/>
        <v>0975383537</v>
      </c>
      <c r="T359" s="45" t="e">
        <f t="shared" si="94"/>
        <v>#VALUE!</v>
      </c>
      <c r="U359" s="43" t="str">
        <f t="shared" si="95"/>
        <v>0975383537</v>
      </c>
      <c r="V359" s="48" t="str">
        <f t="shared" si="96"/>
        <v>0975383537</v>
      </c>
      <c r="W359" s="45">
        <f t="shared" si="97"/>
        <v>1</v>
      </c>
      <c r="X359" s="49">
        <f t="shared" si="98"/>
        <v>1</v>
      </c>
      <c r="Y359" s="45">
        <f t="shared" si="99"/>
        <v>1</v>
      </c>
      <c r="Z359" s="46">
        <f t="shared" si="100"/>
        <v>1</v>
      </c>
      <c r="AA359" s="46">
        <f t="shared" si="101"/>
        <v>1</v>
      </c>
    </row>
    <row r="360" spans="1:27" ht="45.75" hidden="1" customHeight="1" x14ac:dyDescent="0.95">
      <c r="A360" s="3">
        <v>358</v>
      </c>
      <c r="B360" s="3" t="s">
        <v>893</v>
      </c>
      <c r="C360" s="3" t="s">
        <v>1347</v>
      </c>
      <c r="D360" s="6">
        <v>33022</v>
      </c>
      <c r="E360" s="2" t="s">
        <v>935</v>
      </c>
      <c r="F360" s="5" t="s">
        <v>894</v>
      </c>
      <c r="G360" s="12">
        <v>190517174</v>
      </c>
      <c r="H360" s="7" t="s">
        <v>1307</v>
      </c>
      <c r="I360" s="3"/>
      <c r="J360" s="41"/>
      <c r="K360" s="42">
        <f t="shared" si="85"/>
        <v>1</v>
      </c>
      <c r="L360" s="43" t="str">
        <f t="shared" si="86"/>
        <v>190517174</v>
      </c>
      <c r="M360" s="44" t="str">
        <f t="shared" si="87"/>
        <v>190517174</v>
      </c>
      <c r="N360" s="45">
        <f t="shared" si="88"/>
        <v>1</v>
      </c>
      <c r="O360" s="45">
        <f t="shared" si="89"/>
        <v>1</v>
      </c>
      <c r="P360" s="45">
        <f t="shared" si="90"/>
        <v>1</v>
      </c>
      <c r="Q360" s="46">
        <f t="shared" si="91"/>
        <v>1</v>
      </c>
      <c r="R360" s="47" t="str">
        <f t="shared" si="92"/>
        <v>081 514 574</v>
      </c>
      <c r="S360" s="43" t="str">
        <f t="shared" si="93"/>
        <v>081514574</v>
      </c>
      <c r="T360" s="45" t="e">
        <f t="shared" si="94"/>
        <v>#VALUE!</v>
      </c>
      <c r="U360" s="43" t="str">
        <f t="shared" si="95"/>
        <v>081514574</v>
      </c>
      <c r="V360" s="48" t="str">
        <f t="shared" si="96"/>
        <v>081514574</v>
      </c>
      <c r="W360" s="45">
        <f t="shared" si="97"/>
        <v>1</v>
      </c>
      <c r="X360" s="49">
        <f t="shared" si="98"/>
        <v>1</v>
      </c>
      <c r="Y360" s="45">
        <f t="shared" si="99"/>
        <v>1</v>
      </c>
      <c r="Z360" s="46">
        <f t="shared" si="100"/>
        <v>1</v>
      </c>
      <c r="AA360" s="46">
        <f t="shared" si="101"/>
        <v>1</v>
      </c>
    </row>
    <row r="361" spans="1:27" ht="45.75" hidden="1" customHeight="1" x14ac:dyDescent="0.95">
      <c r="A361" s="3">
        <v>359</v>
      </c>
      <c r="B361" s="3" t="s">
        <v>895</v>
      </c>
      <c r="C361" s="3" t="s">
        <v>1347</v>
      </c>
      <c r="D361" s="6">
        <v>35232</v>
      </c>
      <c r="E361" s="2" t="s">
        <v>936</v>
      </c>
      <c r="F361" s="5" t="s">
        <v>896</v>
      </c>
      <c r="G361" s="12">
        <v>190556738</v>
      </c>
      <c r="H361" s="7" t="s">
        <v>1308</v>
      </c>
      <c r="I361" s="3"/>
      <c r="J361" s="41"/>
      <c r="K361" s="42">
        <f t="shared" si="85"/>
        <v>1</v>
      </c>
      <c r="L361" s="43" t="str">
        <f t="shared" si="86"/>
        <v>190556738</v>
      </c>
      <c r="M361" s="44" t="str">
        <f t="shared" si="87"/>
        <v>190556738</v>
      </c>
      <c r="N361" s="45">
        <f t="shared" si="88"/>
        <v>1</v>
      </c>
      <c r="O361" s="45">
        <f t="shared" si="89"/>
        <v>1</v>
      </c>
      <c r="P361" s="45">
        <f t="shared" si="90"/>
        <v>1</v>
      </c>
      <c r="Q361" s="46">
        <f t="shared" si="91"/>
        <v>1</v>
      </c>
      <c r="R361" s="47" t="str">
        <f t="shared" si="92"/>
        <v>096 994 0609</v>
      </c>
      <c r="S361" s="43" t="str">
        <f t="shared" si="93"/>
        <v>0969940609</v>
      </c>
      <c r="T361" s="45" t="e">
        <f t="shared" si="94"/>
        <v>#VALUE!</v>
      </c>
      <c r="U361" s="43" t="str">
        <f t="shared" si="95"/>
        <v>0969940609</v>
      </c>
      <c r="V361" s="48" t="str">
        <f t="shared" si="96"/>
        <v>0969940609</v>
      </c>
      <c r="W361" s="45">
        <f t="shared" si="97"/>
        <v>1</v>
      </c>
      <c r="X361" s="49">
        <f t="shared" si="98"/>
        <v>1</v>
      </c>
      <c r="Y361" s="45">
        <f t="shared" si="99"/>
        <v>1</v>
      </c>
      <c r="Z361" s="46">
        <f t="shared" si="100"/>
        <v>1</v>
      </c>
      <c r="AA361" s="46">
        <f t="shared" si="101"/>
        <v>1</v>
      </c>
    </row>
    <row r="362" spans="1:27" ht="45.75" hidden="1" customHeight="1" x14ac:dyDescent="0.95">
      <c r="A362" s="3">
        <v>360</v>
      </c>
      <c r="B362" s="3" t="s">
        <v>897</v>
      </c>
      <c r="C362" s="3" t="s">
        <v>1347</v>
      </c>
      <c r="D362" s="6">
        <v>36956</v>
      </c>
      <c r="E362" s="2" t="s">
        <v>936</v>
      </c>
      <c r="F362" s="5" t="s">
        <v>898</v>
      </c>
      <c r="G362" s="12">
        <v>190866228</v>
      </c>
      <c r="H362" s="7" t="s">
        <v>1309</v>
      </c>
      <c r="I362" s="3"/>
      <c r="J362" s="41"/>
      <c r="K362" s="42">
        <f t="shared" si="85"/>
        <v>1</v>
      </c>
      <c r="L362" s="43" t="str">
        <f t="shared" si="86"/>
        <v>190866228</v>
      </c>
      <c r="M362" s="44" t="str">
        <f t="shared" si="87"/>
        <v>190866228</v>
      </c>
      <c r="N362" s="45">
        <f t="shared" si="88"/>
        <v>1</v>
      </c>
      <c r="O362" s="45">
        <f t="shared" si="89"/>
        <v>1</v>
      </c>
      <c r="P362" s="45">
        <f t="shared" si="90"/>
        <v>1</v>
      </c>
      <c r="Q362" s="46">
        <f t="shared" si="91"/>
        <v>1</v>
      </c>
      <c r="R362" s="47" t="str">
        <f t="shared" si="92"/>
        <v>096 740 3460</v>
      </c>
      <c r="S362" s="43" t="str">
        <f t="shared" si="93"/>
        <v>0967403460</v>
      </c>
      <c r="T362" s="45" t="e">
        <f t="shared" si="94"/>
        <v>#VALUE!</v>
      </c>
      <c r="U362" s="43" t="str">
        <f t="shared" si="95"/>
        <v>0967403460</v>
      </c>
      <c r="V362" s="48" t="str">
        <f t="shared" si="96"/>
        <v>0967403460</v>
      </c>
      <c r="W362" s="45">
        <f t="shared" si="97"/>
        <v>1</v>
      </c>
      <c r="X362" s="49">
        <f t="shared" si="98"/>
        <v>1</v>
      </c>
      <c r="Y362" s="45">
        <f t="shared" si="99"/>
        <v>1</v>
      </c>
      <c r="Z362" s="46">
        <f t="shared" si="100"/>
        <v>1</v>
      </c>
      <c r="AA362" s="46">
        <f t="shared" si="101"/>
        <v>1</v>
      </c>
    </row>
    <row r="363" spans="1:27" ht="45.75" hidden="1" customHeight="1" x14ac:dyDescent="0.95">
      <c r="A363" s="3">
        <v>361</v>
      </c>
      <c r="B363" s="3" t="s">
        <v>899</v>
      </c>
      <c r="C363" s="3" t="s">
        <v>1347</v>
      </c>
      <c r="D363" s="6">
        <v>33305</v>
      </c>
      <c r="E363" s="2" t="s">
        <v>937</v>
      </c>
      <c r="F363" s="5" t="s">
        <v>900</v>
      </c>
      <c r="G363" s="12">
        <v>190519409</v>
      </c>
      <c r="H363" s="7" t="s">
        <v>1310</v>
      </c>
      <c r="I363" s="3"/>
      <c r="J363" s="41"/>
      <c r="K363" s="42">
        <f t="shared" si="85"/>
        <v>1</v>
      </c>
      <c r="L363" s="43" t="str">
        <f t="shared" si="86"/>
        <v>190519409</v>
      </c>
      <c r="M363" s="44" t="str">
        <f t="shared" si="87"/>
        <v>190519409</v>
      </c>
      <c r="N363" s="45">
        <f t="shared" si="88"/>
        <v>1</v>
      </c>
      <c r="O363" s="45">
        <f t="shared" si="89"/>
        <v>1</v>
      </c>
      <c r="P363" s="45">
        <f t="shared" si="90"/>
        <v>1</v>
      </c>
      <c r="Q363" s="46">
        <f t="shared" si="91"/>
        <v>1</v>
      </c>
      <c r="R363" s="47" t="str">
        <f t="shared" si="92"/>
        <v>098 384 894</v>
      </c>
      <c r="S363" s="43" t="str">
        <f t="shared" si="93"/>
        <v>098384894</v>
      </c>
      <c r="T363" s="45" t="e">
        <f t="shared" si="94"/>
        <v>#VALUE!</v>
      </c>
      <c r="U363" s="43" t="str">
        <f t="shared" si="95"/>
        <v>098384894</v>
      </c>
      <c r="V363" s="48" t="str">
        <f t="shared" si="96"/>
        <v>098384894</v>
      </c>
      <c r="W363" s="45">
        <f t="shared" si="97"/>
        <v>1</v>
      </c>
      <c r="X363" s="49">
        <f t="shared" si="98"/>
        <v>1</v>
      </c>
      <c r="Y363" s="45">
        <f t="shared" si="99"/>
        <v>1</v>
      </c>
      <c r="Z363" s="46">
        <f t="shared" si="100"/>
        <v>1</v>
      </c>
      <c r="AA363" s="46">
        <f t="shared" si="101"/>
        <v>1</v>
      </c>
    </row>
    <row r="364" spans="1:27" ht="45.75" hidden="1" customHeight="1" x14ac:dyDescent="0.95">
      <c r="A364" s="3">
        <v>362</v>
      </c>
      <c r="B364" s="3" t="s">
        <v>901</v>
      </c>
      <c r="C364" s="3" t="s">
        <v>1347</v>
      </c>
      <c r="D364" s="6">
        <v>30012</v>
      </c>
      <c r="E364" s="2" t="s">
        <v>926</v>
      </c>
      <c r="F364" s="5" t="s">
        <v>902</v>
      </c>
      <c r="G364" s="12">
        <v>190535967</v>
      </c>
      <c r="H364" s="7" t="s">
        <v>1311</v>
      </c>
      <c r="I364" s="3"/>
      <c r="J364" s="41"/>
      <c r="K364" s="42">
        <f t="shared" si="85"/>
        <v>1</v>
      </c>
      <c r="L364" s="43" t="str">
        <f t="shared" si="86"/>
        <v>190535967</v>
      </c>
      <c r="M364" s="44" t="str">
        <f t="shared" si="87"/>
        <v>190535967</v>
      </c>
      <c r="N364" s="45">
        <f t="shared" si="88"/>
        <v>1</v>
      </c>
      <c r="O364" s="45">
        <f t="shared" si="89"/>
        <v>1</v>
      </c>
      <c r="P364" s="45">
        <f t="shared" si="90"/>
        <v>1</v>
      </c>
      <c r="Q364" s="46">
        <f t="shared" si="91"/>
        <v>1</v>
      </c>
      <c r="R364" s="47" t="str">
        <f t="shared" si="92"/>
        <v>078 456 509</v>
      </c>
      <c r="S364" s="43" t="str">
        <f t="shared" si="93"/>
        <v>078456509</v>
      </c>
      <c r="T364" s="45" t="e">
        <f t="shared" si="94"/>
        <v>#VALUE!</v>
      </c>
      <c r="U364" s="43" t="str">
        <f t="shared" si="95"/>
        <v>078456509</v>
      </c>
      <c r="V364" s="48" t="str">
        <f t="shared" si="96"/>
        <v>078456509</v>
      </c>
      <c r="W364" s="45">
        <f t="shared" si="97"/>
        <v>1</v>
      </c>
      <c r="X364" s="49">
        <f t="shared" si="98"/>
        <v>1</v>
      </c>
      <c r="Y364" s="45">
        <f t="shared" si="99"/>
        <v>1</v>
      </c>
      <c r="Z364" s="46">
        <f t="shared" si="100"/>
        <v>1</v>
      </c>
      <c r="AA364" s="46">
        <f t="shared" si="101"/>
        <v>1</v>
      </c>
    </row>
    <row r="365" spans="1:27" ht="45.75" hidden="1" customHeight="1" x14ac:dyDescent="0.95">
      <c r="A365" s="3">
        <v>363</v>
      </c>
      <c r="B365" s="3" t="s">
        <v>903</v>
      </c>
      <c r="C365" s="3" t="s">
        <v>1347</v>
      </c>
      <c r="D365" s="6">
        <v>32247</v>
      </c>
      <c r="E365" s="2" t="s">
        <v>935</v>
      </c>
      <c r="F365" s="5" t="s">
        <v>904</v>
      </c>
      <c r="G365" s="12">
        <v>190915601</v>
      </c>
      <c r="H365" s="7" t="s">
        <v>1312</v>
      </c>
      <c r="I365" s="3"/>
      <c r="J365" s="41"/>
      <c r="K365" s="42">
        <f t="shared" si="85"/>
        <v>1</v>
      </c>
      <c r="L365" s="43" t="str">
        <f t="shared" si="86"/>
        <v>190915601</v>
      </c>
      <c r="M365" s="44" t="str">
        <f t="shared" si="87"/>
        <v>190915601</v>
      </c>
      <c r="N365" s="45">
        <f t="shared" si="88"/>
        <v>1</v>
      </c>
      <c r="O365" s="45">
        <f t="shared" si="89"/>
        <v>1</v>
      </c>
      <c r="P365" s="45">
        <f t="shared" si="90"/>
        <v>1</v>
      </c>
      <c r="Q365" s="46">
        <f t="shared" si="91"/>
        <v>1</v>
      </c>
      <c r="R365" s="47" t="str">
        <f t="shared" si="92"/>
        <v>087 714 797</v>
      </c>
      <c r="S365" s="43" t="str">
        <f t="shared" si="93"/>
        <v>087714797</v>
      </c>
      <c r="T365" s="45" t="e">
        <f t="shared" si="94"/>
        <v>#VALUE!</v>
      </c>
      <c r="U365" s="43" t="str">
        <f t="shared" si="95"/>
        <v>087714797</v>
      </c>
      <c r="V365" s="48" t="str">
        <f t="shared" si="96"/>
        <v>087714797</v>
      </c>
      <c r="W365" s="45">
        <f t="shared" si="97"/>
        <v>1</v>
      </c>
      <c r="X365" s="49">
        <f t="shared" si="98"/>
        <v>1</v>
      </c>
      <c r="Y365" s="45">
        <f t="shared" si="99"/>
        <v>1</v>
      </c>
      <c r="Z365" s="46">
        <f t="shared" si="100"/>
        <v>1</v>
      </c>
      <c r="AA365" s="46">
        <f t="shared" si="101"/>
        <v>1</v>
      </c>
    </row>
    <row r="366" spans="1:27" ht="45.75" hidden="1" customHeight="1" x14ac:dyDescent="0.95">
      <c r="A366" s="3">
        <v>364</v>
      </c>
      <c r="B366" s="3" t="s">
        <v>905</v>
      </c>
      <c r="C366" s="3" t="s">
        <v>1347</v>
      </c>
      <c r="D366" s="6">
        <v>34070</v>
      </c>
      <c r="E366" s="2" t="s">
        <v>935</v>
      </c>
      <c r="F366" s="5" t="s">
        <v>906</v>
      </c>
      <c r="G366" s="12">
        <v>190918414</v>
      </c>
      <c r="H366" s="7" t="s">
        <v>1313</v>
      </c>
      <c r="I366" s="3"/>
      <c r="J366" s="41"/>
      <c r="K366" s="42">
        <f t="shared" si="85"/>
        <v>1</v>
      </c>
      <c r="L366" s="43" t="str">
        <f t="shared" si="86"/>
        <v>190918414</v>
      </c>
      <c r="M366" s="44" t="str">
        <f t="shared" si="87"/>
        <v>190918414</v>
      </c>
      <c r="N366" s="45">
        <f t="shared" si="88"/>
        <v>1</v>
      </c>
      <c r="O366" s="45">
        <f t="shared" si="89"/>
        <v>1</v>
      </c>
      <c r="P366" s="45">
        <f t="shared" si="90"/>
        <v>1</v>
      </c>
      <c r="Q366" s="46">
        <f t="shared" si="91"/>
        <v>1</v>
      </c>
      <c r="R366" s="47" t="str">
        <f t="shared" si="92"/>
        <v>069 919 187</v>
      </c>
      <c r="S366" s="43" t="str">
        <f t="shared" si="93"/>
        <v>069919187</v>
      </c>
      <c r="T366" s="45" t="e">
        <f t="shared" si="94"/>
        <v>#VALUE!</v>
      </c>
      <c r="U366" s="43" t="str">
        <f t="shared" si="95"/>
        <v>069919187</v>
      </c>
      <c r="V366" s="48" t="str">
        <f t="shared" si="96"/>
        <v>069919187</v>
      </c>
      <c r="W366" s="45">
        <f t="shared" si="97"/>
        <v>1</v>
      </c>
      <c r="X366" s="49">
        <f t="shared" si="98"/>
        <v>1</v>
      </c>
      <c r="Y366" s="45">
        <f t="shared" si="99"/>
        <v>1</v>
      </c>
      <c r="Z366" s="46">
        <f t="shared" si="100"/>
        <v>1</v>
      </c>
      <c r="AA366" s="46">
        <f t="shared" si="101"/>
        <v>1</v>
      </c>
    </row>
    <row r="367" spans="1:27" ht="45.75" hidden="1" customHeight="1" x14ac:dyDescent="0.95">
      <c r="A367" s="3">
        <v>365</v>
      </c>
      <c r="B367" s="3" t="s">
        <v>907</v>
      </c>
      <c r="C367" s="3" t="s">
        <v>1347</v>
      </c>
      <c r="D367" s="6">
        <v>33671</v>
      </c>
      <c r="E367" s="2" t="s">
        <v>931</v>
      </c>
      <c r="F367" s="5" t="s">
        <v>908</v>
      </c>
      <c r="G367" s="12">
        <v>190638497</v>
      </c>
      <c r="H367" s="7" t="s">
        <v>1314</v>
      </c>
      <c r="I367" s="3"/>
      <c r="J367" s="41"/>
      <c r="K367" s="42">
        <f t="shared" si="85"/>
        <v>1</v>
      </c>
      <c r="L367" s="43" t="str">
        <f t="shared" si="86"/>
        <v>190638497</v>
      </c>
      <c r="M367" s="44" t="str">
        <f t="shared" si="87"/>
        <v>190638497</v>
      </c>
      <c r="N367" s="45">
        <f t="shared" si="88"/>
        <v>1</v>
      </c>
      <c r="O367" s="45">
        <f t="shared" si="89"/>
        <v>1</v>
      </c>
      <c r="P367" s="45">
        <f t="shared" si="90"/>
        <v>1</v>
      </c>
      <c r="Q367" s="46">
        <f t="shared" si="91"/>
        <v>1</v>
      </c>
      <c r="R367" s="47" t="str">
        <f t="shared" si="92"/>
        <v>070 969 695</v>
      </c>
      <c r="S367" s="43" t="str">
        <f t="shared" si="93"/>
        <v>070969695</v>
      </c>
      <c r="T367" s="45" t="e">
        <f t="shared" si="94"/>
        <v>#VALUE!</v>
      </c>
      <c r="U367" s="43" t="str">
        <f t="shared" si="95"/>
        <v>070969695</v>
      </c>
      <c r="V367" s="48" t="str">
        <f t="shared" si="96"/>
        <v>070969695</v>
      </c>
      <c r="W367" s="45">
        <f t="shared" si="97"/>
        <v>1</v>
      </c>
      <c r="X367" s="49">
        <f t="shared" si="98"/>
        <v>1</v>
      </c>
      <c r="Y367" s="45">
        <f t="shared" si="99"/>
        <v>1</v>
      </c>
      <c r="Z367" s="46">
        <f t="shared" si="100"/>
        <v>1</v>
      </c>
      <c r="AA367" s="46">
        <f t="shared" si="101"/>
        <v>1</v>
      </c>
    </row>
    <row r="368" spans="1:27" ht="9" customHeight="1" x14ac:dyDescent="0.95">
      <c r="A368" s="93"/>
      <c r="B368" s="93"/>
      <c r="C368" s="93"/>
      <c r="D368" s="93"/>
      <c r="E368" s="93"/>
      <c r="F368" s="94"/>
      <c r="G368" s="94"/>
      <c r="H368" s="94"/>
      <c r="I368" s="93"/>
    </row>
    <row r="369" spans="1:9" ht="9" customHeight="1" x14ac:dyDescent="0.95">
      <c r="A369" s="93"/>
      <c r="B369" s="93"/>
      <c r="C369" s="93"/>
      <c r="D369" s="93"/>
      <c r="E369" s="93"/>
      <c r="F369" s="94"/>
      <c r="G369" s="94"/>
      <c r="H369" s="94"/>
      <c r="I369" s="93"/>
    </row>
    <row r="370" spans="1:9" ht="40" customHeight="1" x14ac:dyDescent="0.95">
      <c r="A370" s="95" t="s">
        <v>938</v>
      </c>
      <c r="B370" s="93"/>
      <c r="C370" s="93"/>
      <c r="D370" s="93"/>
      <c r="E370" s="93"/>
      <c r="F370" s="94"/>
      <c r="G370" s="96" t="s">
        <v>909</v>
      </c>
      <c r="H370" s="94"/>
      <c r="I370" s="93"/>
    </row>
    <row r="371" spans="1:9" x14ac:dyDescent="0.95">
      <c r="A371" s="93"/>
      <c r="B371" s="93"/>
      <c r="C371" s="93"/>
      <c r="D371" s="93"/>
      <c r="E371" s="93"/>
      <c r="F371" s="94"/>
      <c r="G371" s="94"/>
      <c r="H371" s="94"/>
      <c r="I371" s="93"/>
    </row>
    <row r="372" spans="1:9" x14ac:dyDescent="0.95">
      <c r="A372" s="93"/>
      <c r="B372" s="93"/>
      <c r="C372" s="93"/>
      <c r="D372" s="93"/>
      <c r="E372" s="93"/>
      <c r="F372" s="94"/>
      <c r="G372" s="94"/>
      <c r="H372" s="94"/>
      <c r="I372" s="93"/>
    </row>
    <row r="373" spans="1:9" x14ac:dyDescent="0.95">
      <c r="A373" s="93"/>
      <c r="B373" s="93"/>
      <c r="C373" s="93"/>
      <c r="D373" s="93"/>
      <c r="E373" s="93"/>
      <c r="F373" s="94"/>
      <c r="G373" s="94"/>
      <c r="H373" s="94"/>
      <c r="I373" s="93"/>
    </row>
    <row r="374" spans="1:9" x14ac:dyDescent="0.95">
      <c r="A374" s="93"/>
      <c r="B374" s="93"/>
      <c r="C374" s="93"/>
      <c r="D374" s="93"/>
      <c r="E374" s="93"/>
      <c r="F374" s="94"/>
      <c r="G374" s="94"/>
      <c r="H374" s="94"/>
      <c r="I374" s="93"/>
    </row>
    <row r="375" spans="1:9" x14ac:dyDescent="0.95">
      <c r="A375" s="93"/>
      <c r="B375" s="93"/>
      <c r="C375" s="93"/>
      <c r="D375" s="93"/>
      <c r="E375" s="93"/>
      <c r="F375" s="94"/>
      <c r="G375" s="94"/>
      <c r="H375" s="94"/>
      <c r="I375" s="93"/>
    </row>
  </sheetData>
  <sheetProtection formatCells="0" formatColumns="0" formatRows="0" insertColumns="0" insertRows="0" insertHyperlinks="0" deleteColumns="0" deleteRows="0" sort="0" autoFilter="0" pivotTables="0"/>
  <autoFilter ref="A2:BC367">
    <filterColumn colId="26">
      <filters>
        <filter val="2"/>
      </filters>
    </filterColumn>
  </autoFilter>
  <mergeCells count="6">
    <mergeCell ref="AR3:BC3"/>
    <mergeCell ref="A1:I1"/>
    <mergeCell ref="A368:I369"/>
    <mergeCell ref="A370:F375"/>
    <mergeCell ref="G370:I375"/>
    <mergeCell ref="J1:AA1"/>
  </mergeCells>
  <conditionalFormatting sqref="G1:H1048576">
    <cfRule type="duplicateValues" dxfId="0" priority="1"/>
  </conditionalFormatting>
  <printOptions horizontalCentered="1"/>
  <pageMargins left="0.3" right="0.2" top="0.2" bottom="0.4" header="0.2" footer="0.2"/>
  <pageSetup paperSize="9" orientation="landscape" horizontalDpi="4294967293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2"/>
  <sheetViews>
    <sheetView tabSelected="1" view="pageBreakPreview" zoomScaleNormal="100" zoomScaleSheetLayoutView="100" workbookViewId="0">
      <selection activeCell="G5" sqref="G5"/>
    </sheetView>
  </sheetViews>
  <sheetFormatPr defaultColWidth="9" defaultRowHeight="23" x14ac:dyDescent="0.95"/>
  <cols>
    <col min="1" max="1" width="5.83203125" style="71" customWidth="1"/>
    <col min="2" max="2" width="6.9140625" style="71" customWidth="1"/>
    <col min="3" max="3" width="18" style="71" customWidth="1"/>
    <col min="4" max="4" width="4.58203125" style="71" bestFit="1" customWidth="1"/>
    <col min="5" max="5" width="12.1640625" style="71" bestFit="1" customWidth="1"/>
    <col min="6" max="6" width="15.4140625" style="71" bestFit="1" customWidth="1"/>
    <col min="7" max="7" width="20.83203125" style="77" customWidth="1"/>
    <col min="8" max="8" width="15.25" style="78" customWidth="1"/>
    <col min="9" max="9" width="13.75" style="77" customWidth="1"/>
    <col min="10" max="10" width="19.58203125" style="71" customWidth="1"/>
    <col min="11" max="16384" width="9" style="71"/>
  </cols>
  <sheetData>
    <row r="1" spans="1:10" s="70" customFormat="1" ht="90" customHeight="1" x14ac:dyDescent="0.95">
      <c r="A1" s="102" t="s">
        <v>2056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x14ac:dyDescent="0.95">
      <c r="A2" s="104" t="s">
        <v>2051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95" customHeight="1" x14ac:dyDescent="0.95">
      <c r="A3" s="56" t="s">
        <v>2047</v>
      </c>
      <c r="B3" s="56" t="s">
        <v>2048</v>
      </c>
      <c r="C3" s="57" t="s">
        <v>2</v>
      </c>
      <c r="D3" s="57" t="s">
        <v>3</v>
      </c>
      <c r="E3" s="57" t="s">
        <v>4</v>
      </c>
      <c r="F3" s="58" t="s">
        <v>5</v>
      </c>
      <c r="G3" s="58" t="s">
        <v>2049</v>
      </c>
      <c r="H3" s="58" t="s">
        <v>2054</v>
      </c>
      <c r="I3" s="58" t="s">
        <v>8</v>
      </c>
      <c r="J3" s="58" t="s">
        <v>2050</v>
      </c>
    </row>
    <row r="4" spans="1:10" s="72" customFormat="1" ht="34" customHeight="1" x14ac:dyDescent="0.95">
      <c r="A4" s="60"/>
      <c r="B4" s="61"/>
      <c r="C4" s="62" t="s">
        <v>2052</v>
      </c>
      <c r="D4" s="63"/>
      <c r="E4" s="63"/>
      <c r="F4" s="63"/>
      <c r="G4" s="64"/>
      <c r="H4" s="64"/>
      <c r="I4" s="64"/>
      <c r="J4" s="61"/>
    </row>
    <row r="5" spans="1:10" ht="55" customHeight="1" x14ac:dyDescent="0.95">
      <c r="A5" s="81">
        <v>1</v>
      </c>
      <c r="B5" s="81">
        <v>1</v>
      </c>
      <c r="C5" s="81" t="s">
        <v>10</v>
      </c>
      <c r="D5" s="81" t="s">
        <v>1347</v>
      </c>
      <c r="E5" s="82" t="s">
        <v>12</v>
      </c>
      <c r="F5" s="87" t="s">
        <v>910</v>
      </c>
      <c r="G5" s="83" t="s">
        <v>13</v>
      </c>
      <c r="H5" s="84" t="s">
        <v>1348</v>
      </c>
      <c r="I5" s="83" t="s">
        <v>1694</v>
      </c>
      <c r="J5" s="81"/>
    </row>
    <row r="6" spans="1:10" ht="55" customHeight="1" x14ac:dyDescent="0.95">
      <c r="A6" s="81">
        <v>2</v>
      </c>
      <c r="B6" s="81">
        <v>2</v>
      </c>
      <c r="C6" s="81" t="s">
        <v>14</v>
      </c>
      <c r="D6" s="81" t="s">
        <v>1345</v>
      </c>
      <c r="E6" s="82">
        <v>30053</v>
      </c>
      <c r="F6" s="87" t="s">
        <v>911</v>
      </c>
      <c r="G6" s="83" t="s">
        <v>16</v>
      </c>
      <c r="H6" s="84" t="s">
        <v>1349</v>
      </c>
      <c r="I6" s="83" t="s">
        <v>1695</v>
      </c>
      <c r="J6" s="81"/>
    </row>
    <row r="7" spans="1:10" ht="55" customHeight="1" x14ac:dyDescent="0.95">
      <c r="A7" s="81">
        <v>3</v>
      </c>
      <c r="B7" s="81">
        <v>3</v>
      </c>
      <c r="C7" s="81" t="s">
        <v>17</v>
      </c>
      <c r="D7" s="81" t="s">
        <v>1345</v>
      </c>
      <c r="E7" s="82">
        <v>32940</v>
      </c>
      <c r="F7" s="87" t="s">
        <v>912</v>
      </c>
      <c r="G7" s="83" t="s">
        <v>18</v>
      </c>
      <c r="H7" s="84" t="s">
        <v>1350</v>
      </c>
      <c r="I7" s="83" t="s">
        <v>1696</v>
      </c>
      <c r="J7" s="81"/>
    </row>
    <row r="8" spans="1:10" ht="55" customHeight="1" x14ac:dyDescent="0.95">
      <c r="A8" s="81">
        <v>4</v>
      </c>
      <c r="B8" s="81">
        <v>4</v>
      </c>
      <c r="C8" s="81" t="s">
        <v>19</v>
      </c>
      <c r="D8" s="81" t="s">
        <v>1345</v>
      </c>
      <c r="E8" s="82">
        <v>33136</v>
      </c>
      <c r="F8" s="87" t="s">
        <v>913</v>
      </c>
      <c r="G8" s="83" t="s">
        <v>20</v>
      </c>
      <c r="H8" s="84" t="s">
        <v>1351</v>
      </c>
      <c r="I8" s="83" t="s">
        <v>1697</v>
      </c>
      <c r="J8" s="81"/>
    </row>
    <row r="9" spans="1:10" ht="55" customHeight="1" x14ac:dyDescent="0.95">
      <c r="A9" s="81">
        <v>5</v>
      </c>
      <c r="B9" s="81">
        <v>5</v>
      </c>
      <c r="C9" s="81" t="s">
        <v>21</v>
      </c>
      <c r="D9" s="81" t="s">
        <v>1345</v>
      </c>
      <c r="E9" s="82">
        <v>29928</v>
      </c>
      <c r="F9" s="87" t="s">
        <v>914</v>
      </c>
      <c r="G9" s="83" t="s">
        <v>22</v>
      </c>
      <c r="H9" s="84" t="s">
        <v>1352</v>
      </c>
      <c r="I9" s="83" t="s">
        <v>1698</v>
      </c>
      <c r="J9" s="81"/>
    </row>
    <row r="10" spans="1:10" ht="58" customHeight="1" x14ac:dyDescent="0.95">
      <c r="A10" s="81">
        <v>6</v>
      </c>
      <c r="B10" s="81">
        <v>6</v>
      </c>
      <c r="C10" s="81" t="s">
        <v>23</v>
      </c>
      <c r="D10" s="81" t="s">
        <v>1345</v>
      </c>
      <c r="E10" s="82">
        <v>32692</v>
      </c>
      <c r="F10" s="87" t="s">
        <v>914</v>
      </c>
      <c r="G10" s="83" t="s">
        <v>24</v>
      </c>
      <c r="H10" s="84" t="s">
        <v>1353</v>
      </c>
      <c r="I10" s="83" t="s">
        <v>1699</v>
      </c>
      <c r="J10" s="81"/>
    </row>
    <row r="11" spans="1:10" ht="58" customHeight="1" x14ac:dyDescent="0.95">
      <c r="A11" s="81">
        <v>7</v>
      </c>
      <c r="B11" s="81">
        <v>7</v>
      </c>
      <c r="C11" s="81" t="s">
        <v>25</v>
      </c>
      <c r="D11" s="81" t="s">
        <v>1345</v>
      </c>
      <c r="E11" s="82">
        <v>30912</v>
      </c>
      <c r="F11" s="87" t="s">
        <v>915</v>
      </c>
      <c r="G11" s="83" t="s">
        <v>26</v>
      </c>
      <c r="H11" s="84" t="s">
        <v>1354</v>
      </c>
      <c r="I11" s="83" t="s">
        <v>1700</v>
      </c>
      <c r="J11" s="81"/>
    </row>
    <row r="12" spans="1:10" ht="58" customHeight="1" x14ac:dyDescent="0.95">
      <c r="A12" s="81">
        <v>8</v>
      </c>
      <c r="B12" s="81">
        <v>8</v>
      </c>
      <c r="C12" s="81" t="s">
        <v>27</v>
      </c>
      <c r="D12" s="81" t="s">
        <v>1345</v>
      </c>
      <c r="E12" s="82" t="s">
        <v>28</v>
      </c>
      <c r="F12" s="87" t="s">
        <v>916</v>
      </c>
      <c r="G12" s="83" t="s">
        <v>29</v>
      </c>
      <c r="H12" s="84" t="s">
        <v>1355</v>
      </c>
      <c r="I12" s="83" t="s">
        <v>1701</v>
      </c>
      <c r="J12" s="81"/>
    </row>
    <row r="13" spans="1:10" ht="58" customHeight="1" x14ac:dyDescent="0.95">
      <c r="A13" s="81">
        <v>9</v>
      </c>
      <c r="B13" s="81">
        <v>9</v>
      </c>
      <c r="C13" s="81" t="s">
        <v>30</v>
      </c>
      <c r="D13" s="81" t="s">
        <v>1347</v>
      </c>
      <c r="E13" s="82" t="s">
        <v>31</v>
      </c>
      <c r="F13" s="87" t="s">
        <v>917</v>
      </c>
      <c r="G13" s="83" t="s">
        <v>32</v>
      </c>
      <c r="H13" s="84" t="s">
        <v>1356</v>
      </c>
      <c r="I13" s="83" t="s">
        <v>1702</v>
      </c>
      <c r="J13" s="81"/>
    </row>
    <row r="14" spans="1:10" ht="58" customHeight="1" x14ac:dyDescent="0.95">
      <c r="A14" s="81">
        <v>10</v>
      </c>
      <c r="B14" s="81">
        <v>10</v>
      </c>
      <c r="C14" s="81" t="s">
        <v>33</v>
      </c>
      <c r="D14" s="81" t="s">
        <v>1345</v>
      </c>
      <c r="E14" s="82" t="s">
        <v>34</v>
      </c>
      <c r="F14" s="87" t="s">
        <v>918</v>
      </c>
      <c r="G14" s="83" t="s">
        <v>35</v>
      </c>
      <c r="H14" s="84" t="s">
        <v>1357</v>
      </c>
      <c r="I14" s="83" t="s">
        <v>1703</v>
      </c>
      <c r="J14" s="81"/>
    </row>
    <row r="15" spans="1:10" ht="58" customHeight="1" x14ac:dyDescent="0.95">
      <c r="A15" s="81">
        <v>11</v>
      </c>
      <c r="B15" s="81">
        <v>11</v>
      </c>
      <c r="C15" s="81" t="s">
        <v>36</v>
      </c>
      <c r="D15" s="81" t="s">
        <v>1345</v>
      </c>
      <c r="E15" s="82" t="s">
        <v>37</v>
      </c>
      <c r="F15" s="87" t="s">
        <v>914</v>
      </c>
      <c r="G15" s="83" t="s">
        <v>38</v>
      </c>
      <c r="H15" s="84" t="s">
        <v>1358</v>
      </c>
      <c r="I15" s="83" t="s">
        <v>1704</v>
      </c>
      <c r="J15" s="81"/>
    </row>
    <row r="16" spans="1:10" ht="58" customHeight="1" x14ac:dyDescent="0.95">
      <c r="A16" s="81">
        <v>12</v>
      </c>
      <c r="B16" s="81">
        <v>12</v>
      </c>
      <c r="C16" s="81" t="s">
        <v>39</v>
      </c>
      <c r="D16" s="81" t="s">
        <v>1345</v>
      </c>
      <c r="E16" s="82" t="s">
        <v>40</v>
      </c>
      <c r="F16" s="87" t="s">
        <v>915</v>
      </c>
      <c r="G16" s="83" t="s">
        <v>41</v>
      </c>
      <c r="H16" s="84" t="s">
        <v>1359</v>
      </c>
      <c r="I16" s="83" t="s">
        <v>1705</v>
      </c>
      <c r="J16" s="81"/>
    </row>
    <row r="17" spans="1:10" ht="58" customHeight="1" x14ac:dyDescent="0.95">
      <c r="A17" s="81">
        <v>13</v>
      </c>
      <c r="B17" s="81">
        <v>13</v>
      </c>
      <c r="C17" s="81" t="s">
        <v>42</v>
      </c>
      <c r="D17" s="81" t="s">
        <v>1345</v>
      </c>
      <c r="E17" s="82" t="s">
        <v>43</v>
      </c>
      <c r="F17" s="87" t="s">
        <v>916</v>
      </c>
      <c r="G17" s="83" t="s">
        <v>44</v>
      </c>
      <c r="H17" s="84" t="s">
        <v>1360</v>
      </c>
      <c r="I17" s="83" t="s">
        <v>1706</v>
      </c>
      <c r="J17" s="81"/>
    </row>
    <row r="18" spans="1:10" ht="58" customHeight="1" x14ac:dyDescent="0.95">
      <c r="A18" s="81">
        <v>14</v>
      </c>
      <c r="B18" s="81">
        <v>14</v>
      </c>
      <c r="C18" s="81" t="s">
        <v>45</v>
      </c>
      <c r="D18" s="81" t="s">
        <v>1345</v>
      </c>
      <c r="E18" s="82" t="s">
        <v>46</v>
      </c>
      <c r="F18" s="87" t="s">
        <v>919</v>
      </c>
      <c r="G18" s="83" t="s">
        <v>47</v>
      </c>
      <c r="H18" s="84" t="s">
        <v>1361</v>
      </c>
      <c r="I18" s="83" t="s">
        <v>1707</v>
      </c>
      <c r="J18" s="81"/>
    </row>
    <row r="19" spans="1:10" ht="58" customHeight="1" x14ac:dyDescent="0.95">
      <c r="A19" s="81">
        <v>15</v>
      </c>
      <c r="B19" s="81">
        <v>15</v>
      </c>
      <c r="C19" s="81" t="s">
        <v>48</v>
      </c>
      <c r="D19" s="81" t="s">
        <v>1345</v>
      </c>
      <c r="E19" s="82" t="s">
        <v>49</v>
      </c>
      <c r="F19" s="87" t="s">
        <v>914</v>
      </c>
      <c r="G19" s="83" t="s">
        <v>50</v>
      </c>
      <c r="H19" s="84" t="s">
        <v>1362</v>
      </c>
      <c r="I19" s="83" t="s">
        <v>1708</v>
      </c>
      <c r="J19" s="81"/>
    </row>
    <row r="20" spans="1:10" ht="58" customHeight="1" x14ac:dyDescent="0.95">
      <c r="A20" s="81">
        <v>16</v>
      </c>
      <c r="B20" s="81">
        <v>16</v>
      </c>
      <c r="C20" s="81" t="s">
        <v>51</v>
      </c>
      <c r="D20" s="81" t="s">
        <v>1345</v>
      </c>
      <c r="E20" s="82" t="s">
        <v>52</v>
      </c>
      <c r="F20" s="87" t="s">
        <v>920</v>
      </c>
      <c r="G20" s="83" t="s">
        <v>53</v>
      </c>
      <c r="H20" s="84" t="s">
        <v>1363</v>
      </c>
      <c r="I20" s="83" t="s">
        <v>1709</v>
      </c>
      <c r="J20" s="81"/>
    </row>
    <row r="21" spans="1:10" ht="58" customHeight="1" x14ac:dyDescent="0.95">
      <c r="A21" s="81">
        <v>17</v>
      </c>
      <c r="B21" s="81">
        <v>17</v>
      </c>
      <c r="C21" s="81" t="s">
        <v>54</v>
      </c>
      <c r="D21" s="81" t="s">
        <v>1345</v>
      </c>
      <c r="E21" s="82" t="s">
        <v>55</v>
      </c>
      <c r="F21" s="87" t="s">
        <v>916</v>
      </c>
      <c r="G21" s="83" t="s">
        <v>56</v>
      </c>
      <c r="H21" s="84" t="s">
        <v>1364</v>
      </c>
      <c r="I21" s="83" t="s">
        <v>1710</v>
      </c>
      <c r="J21" s="81"/>
    </row>
    <row r="22" spans="1:10" ht="58" customHeight="1" x14ac:dyDescent="0.95">
      <c r="A22" s="81">
        <v>18</v>
      </c>
      <c r="B22" s="81">
        <v>18</v>
      </c>
      <c r="C22" s="81" t="s">
        <v>57</v>
      </c>
      <c r="D22" s="81" t="s">
        <v>1345</v>
      </c>
      <c r="E22" s="82" t="s">
        <v>58</v>
      </c>
      <c r="F22" s="87" t="s">
        <v>916</v>
      </c>
      <c r="G22" s="83" t="s">
        <v>59</v>
      </c>
      <c r="H22" s="84" t="s">
        <v>1365</v>
      </c>
      <c r="I22" s="83" t="s">
        <v>1711</v>
      </c>
      <c r="J22" s="81"/>
    </row>
    <row r="23" spans="1:10" ht="58" customHeight="1" x14ac:dyDescent="0.95">
      <c r="A23" s="81">
        <v>19</v>
      </c>
      <c r="B23" s="81">
        <v>19</v>
      </c>
      <c r="C23" s="81" t="s">
        <v>60</v>
      </c>
      <c r="D23" s="81" t="s">
        <v>1345</v>
      </c>
      <c r="E23" s="82" t="s">
        <v>61</v>
      </c>
      <c r="F23" s="87" t="s">
        <v>919</v>
      </c>
      <c r="G23" s="83" t="s">
        <v>62</v>
      </c>
      <c r="H23" s="84" t="s">
        <v>1366</v>
      </c>
      <c r="I23" s="83" t="s">
        <v>1712</v>
      </c>
      <c r="J23" s="81"/>
    </row>
    <row r="24" spans="1:10" ht="58" customHeight="1" x14ac:dyDescent="0.95">
      <c r="A24" s="81">
        <v>20</v>
      </c>
      <c r="B24" s="81">
        <v>20</v>
      </c>
      <c r="C24" s="81" t="s">
        <v>63</v>
      </c>
      <c r="D24" s="81" t="s">
        <v>1345</v>
      </c>
      <c r="E24" s="82" t="s">
        <v>64</v>
      </c>
      <c r="F24" s="87" t="s">
        <v>921</v>
      </c>
      <c r="G24" s="83" t="s">
        <v>65</v>
      </c>
      <c r="H24" s="84" t="s">
        <v>1367</v>
      </c>
      <c r="I24" s="83" t="s">
        <v>1713</v>
      </c>
      <c r="J24" s="81"/>
    </row>
    <row r="25" spans="1:10" ht="58" customHeight="1" x14ac:dyDescent="0.95">
      <c r="A25" s="81">
        <v>21</v>
      </c>
      <c r="B25" s="81">
        <v>21</v>
      </c>
      <c r="C25" s="81" t="s">
        <v>66</v>
      </c>
      <c r="D25" s="81" t="s">
        <v>1345</v>
      </c>
      <c r="E25" s="82" t="s">
        <v>67</v>
      </c>
      <c r="F25" s="87" t="s">
        <v>922</v>
      </c>
      <c r="G25" s="83" t="s">
        <v>68</v>
      </c>
      <c r="H25" s="84" t="s">
        <v>1368</v>
      </c>
      <c r="I25" s="83" t="s">
        <v>1714</v>
      </c>
      <c r="J25" s="81"/>
    </row>
    <row r="26" spans="1:10" ht="58" customHeight="1" x14ac:dyDescent="0.95">
      <c r="A26" s="81">
        <v>22</v>
      </c>
      <c r="B26" s="81">
        <v>22</v>
      </c>
      <c r="C26" s="81" t="s">
        <v>69</v>
      </c>
      <c r="D26" s="81" t="s">
        <v>1345</v>
      </c>
      <c r="E26" s="82" t="s">
        <v>70</v>
      </c>
      <c r="F26" s="87" t="s">
        <v>913</v>
      </c>
      <c r="G26" s="83" t="s">
        <v>71</v>
      </c>
      <c r="H26" s="84" t="s">
        <v>1369</v>
      </c>
      <c r="I26" s="83" t="s">
        <v>1715</v>
      </c>
      <c r="J26" s="81"/>
    </row>
    <row r="27" spans="1:10" ht="58" customHeight="1" x14ac:dyDescent="0.95">
      <c r="A27" s="81">
        <v>23</v>
      </c>
      <c r="B27" s="81">
        <v>23</v>
      </c>
      <c r="C27" s="81" t="s">
        <v>72</v>
      </c>
      <c r="D27" s="81" t="s">
        <v>1345</v>
      </c>
      <c r="E27" s="82" t="s">
        <v>73</v>
      </c>
      <c r="F27" s="87" t="s">
        <v>912</v>
      </c>
      <c r="G27" s="83" t="s">
        <v>74</v>
      </c>
      <c r="H27" s="84" t="s">
        <v>1370</v>
      </c>
      <c r="I27" s="83" t="s">
        <v>1716</v>
      </c>
      <c r="J27" s="81"/>
    </row>
    <row r="28" spans="1:10" ht="58" customHeight="1" x14ac:dyDescent="0.95">
      <c r="A28" s="81">
        <v>24</v>
      </c>
      <c r="B28" s="81">
        <v>24</v>
      </c>
      <c r="C28" s="81" t="s">
        <v>75</v>
      </c>
      <c r="D28" s="81" t="s">
        <v>1345</v>
      </c>
      <c r="E28" s="82" t="s">
        <v>76</v>
      </c>
      <c r="F28" s="87" t="s">
        <v>915</v>
      </c>
      <c r="G28" s="83" t="s">
        <v>77</v>
      </c>
      <c r="H28" s="84" t="s">
        <v>1371</v>
      </c>
      <c r="I28" s="83" t="s">
        <v>1717</v>
      </c>
      <c r="J28" s="81"/>
    </row>
    <row r="29" spans="1:10" ht="58" customHeight="1" x14ac:dyDescent="0.95">
      <c r="A29" s="81">
        <v>25</v>
      </c>
      <c r="B29" s="81">
        <v>25</v>
      </c>
      <c r="C29" s="81" t="s">
        <v>78</v>
      </c>
      <c r="D29" s="81" t="s">
        <v>1345</v>
      </c>
      <c r="E29" s="82" t="s">
        <v>79</v>
      </c>
      <c r="F29" s="87" t="s">
        <v>916</v>
      </c>
      <c r="G29" s="83" t="s">
        <v>80</v>
      </c>
      <c r="H29" s="84" t="s">
        <v>1372</v>
      </c>
      <c r="I29" s="83" t="s">
        <v>1718</v>
      </c>
      <c r="J29" s="81"/>
    </row>
    <row r="30" spans="1:10" ht="58" customHeight="1" x14ac:dyDescent="0.95">
      <c r="A30" s="81">
        <v>26</v>
      </c>
      <c r="B30" s="81">
        <v>26</v>
      </c>
      <c r="C30" s="81" t="s">
        <v>81</v>
      </c>
      <c r="D30" s="81" t="s">
        <v>1345</v>
      </c>
      <c r="E30" s="82" t="s">
        <v>82</v>
      </c>
      <c r="F30" s="87" t="s">
        <v>919</v>
      </c>
      <c r="G30" s="83" t="s">
        <v>83</v>
      </c>
      <c r="H30" s="84" t="s">
        <v>1373</v>
      </c>
      <c r="I30" s="83" t="s">
        <v>1719</v>
      </c>
      <c r="J30" s="81"/>
    </row>
    <row r="31" spans="1:10" ht="58" customHeight="1" x14ac:dyDescent="0.95">
      <c r="A31" s="81">
        <v>27</v>
      </c>
      <c r="B31" s="81">
        <v>27</v>
      </c>
      <c r="C31" s="81" t="s">
        <v>84</v>
      </c>
      <c r="D31" s="81" t="s">
        <v>1345</v>
      </c>
      <c r="E31" s="82" t="s">
        <v>85</v>
      </c>
      <c r="F31" s="87" t="s">
        <v>923</v>
      </c>
      <c r="G31" s="83" t="s">
        <v>86</v>
      </c>
      <c r="H31" s="84" t="s">
        <v>1374</v>
      </c>
      <c r="I31" s="83" t="s">
        <v>1720</v>
      </c>
      <c r="J31" s="81"/>
    </row>
    <row r="32" spans="1:10" ht="58" customHeight="1" x14ac:dyDescent="0.95">
      <c r="A32" s="81">
        <v>28</v>
      </c>
      <c r="B32" s="81">
        <v>28</v>
      </c>
      <c r="C32" s="81" t="s">
        <v>87</v>
      </c>
      <c r="D32" s="81" t="s">
        <v>1345</v>
      </c>
      <c r="E32" s="82" t="s">
        <v>88</v>
      </c>
      <c r="F32" s="87" t="s">
        <v>912</v>
      </c>
      <c r="G32" s="83" t="s">
        <v>89</v>
      </c>
      <c r="H32" s="84" t="s">
        <v>1375</v>
      </c>
      <c r="I32" s="83" t="s">
        <v>1721</v>
      </c>
      <c r="J32" s="81"/>
    </row>
    <row r="33" spans="1:10" ht="58" customHeight="1" x14ac:dyDescent="0.95">
      <c r="A33" s="81">
        <v>29</v>
      </c>
      <c r="B33" s="81">
        <v>29</v>
      </c>
      <c r="C33" s="81" t="s">
        <v>90</v>
      </c>
      <c r="D33" s="81" t="s">
        <v>1345</v>
      </c>
      <c r="E33" s="82" t="s">
        <v>91</v>
      </c>
      <c r="F33" s="87" t="s">
        <v>924</v>
      </c>
      <c r="G33" s="83" t="s">
        <v>92</v>
      </c>
      <c r="H33" s="84" t="s">
        <v>1376</v>
      </c>
      <c r="I33" s="83" t="s">
        <v>1722</v>
      </c>
      <c r="J33" s="81"/>
    </row>
    <row r="34" spans="1:10" ht="58" customHeight="1" x14ac:dyDescent="0.95">
      <c r="A34" s="81">
        <v>30</v>
      </c>
      <c r="B34" s="81">
        <v>30</v>
      </c>
      <c r="C34" s="81" t="s">
        <v>93</v>
      </c>
      <c r="D34" s="81" t="s">
        <v>1345</v>
      </c>
      <c r="E34" s="82" t="s">
        <v>94</v>
      </c>
      <c r="F34" s="87" t="s">
        <v>916</v>
      </c>
      <c r="G34" s="83" t="s">
        <v>95</v>
      </c>
      <c r="H34" s="84" t="s">
        <v>1377</v>
      </c>
      <c r="I34" s="83" t="s">
        <v>1723</v>
      </c>
      <c r="J34" s="81"/>
    </row>
    <row r="35" spans="1:10" ht="58" customHeight="1" x14ac:dyDescent="0.95">
      <c r="A35" s="81">
        <v>31</v>
      </c>
      <c r="B35" s="81">
        <v>31</v>
      </c>
      <c r="C35" s="81" t="s">
        <v>96</v>
      </c>
      <c r="D35" s="81" t="s">
        <v>1345</v>
      </c>
      <c r="E35" s="82" t="s">
        <v>97</v>
      </c>
      <c r="F35" s="87" t="s">
        <v>925</v>
      </c>
      <c r="G35" s="83" t="s">
        <v>98</v>
      </c>
      <c r="H35" s="84" t="s">
        <v>1378</v>
      </c>
      <c r="I35" s="83" t="s">
        <v>1724</v>
      </c>
      <c r="J35" s="81"/>
    </row>
    <row r="36" spans="1:10" ht="58" customHeight="1" x14ac:dyDescent="0.95">
      <c r="A36" s="81">
        <v>32</v>
      </c>
      <c r="B36" s="81">
        <v>32</v>
      </c>
      <c r="C36" s="81" t="s">
        <v>99</v>
      </c>
      <c r="D36" s="81" t="s">
        <v>1345</v>
      </c>
      <c r="E36" s="82" t="s">
        <v>100</v>
      </c>
      <c r="F36" s="87" t="s">
        <v>923</v>
      </c>
      <c r="G36" s="83" t="s">
        <v>101</v>
      </c>
      <c r="H36" s="84" t="s">
        <v>1379</v>
      </c>
      <c r="I36" s="83" t="s">
        <v>1725</v>
      </c>
      <c r="J36" s="81"/>
    </row>
    <row r="37" spans="1:10" ht="58" customHeight="1" x14ac:dyDescent="0.95">
      <c r="A37" s="81">
        <v>33</v>
      </c>
      <c r="B37" s="81">
        <v>33</v>
      </c>
      <c r="C37" s="81" t="s">
        <v>102</v>
      </c>
      <c r="D37" s="81" t="s">
        <v>1345</v>
      </c>
      <c r="E37" s="82" t="s">
        <v>103</v>
      </c>
      <c r="F37" s="87" t="s">
        <v>916</v>
      </c>
      <c r="G37" s="83" t="s">
        <v>104</v>
      </c>
      <c r="H37" s="84" t="s">
        <v>1380</v>
      </c>
      <c r="I37" s="83" t="s">
        <v>1726</v>
      </c>
      <c r="J37" s="81"/>
    </row>
    <row r="38" spans="1:10" ht="58" customHeight="1" x14ac:dyDescent="0.95">
      <c r="A38" s="81">
        <v>34</v>
      </c>
      <c r="B38" s="81">
        <v>34</v>
      </c>
      <c r="C38" s="81" t="s">
        <v>105</v>
      </c>
      <c r="D38" s="81" t="s">
        <v>1345</v>
      </c>
      <c r="E38" s="82" t="s">
        <v>106</v>
      </c>
      <c r="F38" s="87" t="s">
        <v>920</v>
      </c>
      <c r="G38" s="83" t="s">
        <v>107</v>
      </c>
      <c r="H38" s="84" t="s">
        <v>1381</v>
      </c>
      <c r="I38" s="83" t="s">
        <v>1727</v>
      </c>
      <c r="J38" s="81"/>
    </row>
    <row r="39" spans="1:10" ht="58" customHeight="1" x14ac:dyDescent="0.95">
      <c r="A39" s="81">
        <v>35</v>
      </c>
      <c r="B39" s="81">
        <v>35</v>
      </c>
      <c r="C39" s="81" t="s">
        <v>108</v>
      </c>
      <c r="D39" s="81" t="s">
        <v>1345</v>
      </c>
      <c r="E39" s="82" t="s">
        <v>109</v>
      </c>
      <c r="F39" s="87" t="s">
        <v>914</v>
      </c>
      <c r="G39" s="83" t="s">
        <v>110</v>
      </c>
      <c r="H39" s="84" t="s">
        <v>1382</v>
      </c>
      <c r="I39" s="83" t="s">
        <v>1728</v>
      </c>
      <c r="J39" s="81"/>
    </row>
    <row r="40" spans="1:10" ht="58" customHeight="1" x14ac:dyDescent="0.95">
      <c r="A40" s="81">
        <v>36</v>
      </c>
      <c r="B40" s="81">
        <v>36</v>
      </c>
      <c r="C40" s="81" t="s">
        <v>111</v>
      </c>
      <c r="D40" s="81" t="s">
        <v>1347</v>
      </c>
      <c r="E40" s="82" t="s">
        <v>112</v>
      </c>
      <c r="F40" s="87" t="s">
        <v>926</v>
      </c>
      <c r="G40" s="83" t="s">
        <v>113</v>
      </c>
      <c r="H40" s="84" t="s">
        <v>1383</v>
      </c>
      <c r="I40" s="83" t="s">
        <v>1729</v>
      </c>
      <c r="J40" s="81"/>
    </row>
    <row r="41" spans="1:10" ht="58" customHeight="1" x14ac:dyDescent="0.95">
      <c r="A41" s="81">
        <v>37</v>
      </c>
      <c r="B41" s="81">
        <v>37</v>
      </c>
      <c r="C41" s="81" t="s">
        <v>114</v>
      </c>
      <c r="D41" s="81" t="s">
        <v>1345</v>
      </c>
      <c r="E41" s="82" t="s">
        <v>115</v>
      </c>
      <c r="F41" s="87" t="s">
        <v>918</v>
      </c>
      <c r="G41" s="83" t="s">
        <v>116</v>
      </c>
      <c r="H41" s="84" t="s">
        <v>1384</v>
      </c>
      <c r="I41" s="83" t="s">
        <v>1730</v>
      </c>
      <c r="J41" s="81"/>
    </row>
    <row r="42" spans="1:10" ht="58" customHeight="1" x14ac:dyDescent="0.95">
      <c r="A42" s="81">
        <v>38</v>
      </c>
      <c r="B42" s="81">
        <v>38</v>
      </c>
      <c r="C42" s="81" t="s">
        <v>117</v>
      </c>
      <c r="D42" s="81" t="s">
        <v>1345</v>
      </c>
      <c r="E42" s="82" t="s">
        <v>118</v>
      </c>
      <c r="F42" s="87" t="s">
        <v>927</v>
      </c>
      <c r="G42" s="83" t="s">
        <v>119</v>
      </c>
      <c r="H42" s="84" t="s">
        <v>1385</v>
      </c>
      <c r="I42" s="83" t="s">
        <v>1731</v>
      </c>
      <c r="J42" s="81"/>
    </row>
    <row r="43" spans="1:10" ht="58" customHeight="1" x14ac:dyDescent="0.95">
      <c r="A43" s="81">
        <v>39</v>
      </c>
      <c r="B43" s="81">
        <v>39</v>
      </c>
      <c r="C43" s="81" t="s">
        <v>120</v>
      </c>
      <c r="D43" s="81" t="s">
        <v>1347</v>
      </c>
      <c r="E43" s="82" t="s">
        <v>121</v>
      </c>
      <c r="F43" s="87" t="s">
        <v>928</v>
      </c>
      <c r="G43" s="83" t="s">
        <v>122</v>
      </c>
      <c r="H43" s="84" t="s">
        <v>1386</v>
      </c>
      <c r="I43" s="83" t="s">
        <v>1732</v>
      </c>
      <c r="J43" s="81"/>
    </row>
    <row r="44" spans="1:10" ht="58" customHeight="1" x14ac:dyDescent="0.95">
      <c r="A44" s="81">
        <v>40</v>
      </c>
      <c r="B44" s="81">
        <v>40</v>
      </c>
      <c r="C44" s="81" t="s">
        <v>123</v>
      </c>
      <c r="D44" s="81" t="s">
        <v>1345</v>
      </c>
      <c r="E44" s="82" t="s">
        <v>124</v>
      </c>
      <c r="F44" s="87" t="s">
        <v>923</v>
      </c>
      <c r="G44" s="83" t="s">
        <v>125</v>
      </c>
      <c r="H44" s="84" t="s">
        <v>1387</v>
      </c>
      <c r="I44" s="83" t="s">
        <v>1733</v>
      </c>
      <c r="J44" s="81"/>
    </row>
    <row r="45" spans="1:10" ht="58" customHeight="1" x14ac:dyDescent="0.95">
      <c r="A45" s="81">
        <v>41</v>
      </c>
      <c r="B45" s="81">
        <v>41</v>
      </c>
      <c r="C45" s="81" t="s">
        <v>126</v>
      </c>
      <c r="D45" s="81" t="s">
        <v>1347</v>
      </c>
      <c r="E45" s="82" t="s">
        <v>127</v>
      </c>
      <c r="F45" s="87" t="s">
        <v>912</v>
      </c>
      <c r="G45" s="83" t="s">
        <v>128</v>
      </c>
      <c r="H45" s="84" t="s">
        <v>1388</v>
      </c>
      <c r="I45" s="83" t="s">
        <v>1734</v>
      </c>
      <c r="J45" s="81"/>
    </row>
    <row r="46" spans="1:10" ht="58" customHeight="1" x14ac:dyDescent="0.95">
      <c r="A46" s="81">
        <v>42</v>
      </c>
      <c r="B46" s="81">
        <v>42</v>
      </c>
      <c r="C46" s="81" t="s">
        <v>129</v>
      </c>
      <c r="D46" s="81" t="s">
        <v>1347</v>
      </c>
      <c r="E46" s="82" t="s">
        <v>130</v>
      </c>
      <c r="F46" s="87" t="s">
        <v>924</v>
      </c>
      <c r="G46" s="83" t="s">
        <v>131</v>
      </c>
      <c r="H46" s="84" t="s">
        <v>1389</v>
      </c>
      <c r="I46" s="83" t="s">
        <v>1735</v>
      </c>
      <c r="J46" s="81"/>
    </row>
    <row r="47" spans="1:10" ht="58" customHeight="1" x14ac:dyDescent="0.95">
      <c r="A47" s="81">
        <v>43</v>
      </c>
      <c r="B47" s="81">
        <v>43</v>
      </c>
      <c r="C47" s="81" t="s">
        <v>132</v>
      </c>
      <c r="D47" s="81" t="s">
        <v>1345</v>
      </c>
      <c r="E47" s="82" t="s">
        <v>133</v>
      </c>
      <c r="F47" s="87" t="s">
        <v>929</v>
      </c>
      <c r="G47" s="83" t="s">
        <v>134</v>
      </c>
      <c r="H47" s="84" t="s">
        <v>1390</v>
      </c>
      <c r="I47" s="83" t="s">
        <v>1736</v>
      </c>
      <c r="J47" s="81"/>
    </row>
    <row r="48" spans="1:10" ht="58" customHeight="1" x14ac:dyDescent="0.95">
      <c r="A48" s="81">
        <v>44</v>
      </c>
      <c r="B48" s="81">
        <v>44</v>
      </c>
      <c r="C48" s="81" t="s">
        <v>135</v>
      </c>
      <c r="D48" s="81" t="s">
        <v>1345</v>
      </c>
      <c r="E48" s="82" t="s">
        <v>136</v>
      </c>
      <c r="F48" s="87" t="s">
        <v>920</v>
      </c>
      <c r="G48" s="83" t="s">
        <v>137</v>
      </c>
      <c r="H48" s="84" t="s">
        <v>1391</v>
      </c>
      <c r="I48" s="83" t="s">
        <v>1737</v>
      </c>
      <c r="J48" s="81"/>
    </row>
    <row r="49" spans="1:10" ht="58" customHeight="1" x14ac:dyDescent="0.95">
      <c r="A49" s="81">
        <v>45</v>
      </c>
      <c r="B49" s="81">
        <v>45</v>
      </c>
      <c r="C49" s="81" t="s">
        <v>138</v>
      </c>
      <c r="D49" s="81" t="s">
        <v>1345</v>
      </c>
      <c r="E49" s="82" t="s">
        <v>139</v>
      </c>
      <c r="F49" s="87" t="s">
        <v>913</v>
      </c>
      <c r="G49" s="83" t="s">
        <v>140</v>
      </c>
      <c r="H49" s="84" t="s">
        <v>1392</v>
      </c>
      <c r="I49" s="83" t="s">
        <v>1738</v>
      </c>
      <c r="J49" s="81"/>
    </row>
    <row r="50" spans="1:10" ht="58" customHeight="1" x14ac:dyDescent="0.95">
      <c r="A50" s="81">
        <v>46</v>
      </c>
      <c r="B50" s="81">
        <v>46</v>
      </c>
      <c r="C50" s="81" t="s">
        <v>141</v>
      </c>
      <c r="D50" s="81" t="s">
        <v>1347</v>
      </c>
      <c r="E50" s="82" t="s">
        <v>142</v>
      </c>
      <c r="F50" s="87" t="s">
        <v>928</v>
      </c>
      <c r="G50" s="83" t="s">
        <v>143</v>
      </c>
      <c r="H50" s="84" t="s">
        <v>1393</v>
      </c>
      <c r="I50" s="83" t="s">
        <v>1739</v>
      </c>
      <c r="J50" s="81"/>
    </row>
    <row r="51" spans="1:10" ht="58" customHeight="1" x14ac:dyDescent="0.95">
      <c r="A51" s="81">
        <v>47</v>
      </c>
      <c r="B51" s="81">
        <v>47</v>
      </c>
      <c r="C51" s="81" t="s">
        <v>144</v>
      </c>
      <c r="D51" s="81" t="s">
        <v>1345</v>
      </c>
      <c r="E51" s="82" t="s">
        <v>145</v>
      </c>
      <c r="F51" s="87" t="s">
        <v>919</v>
      </c>
      <c r="G51" s="83" t="s">
        <v>146</v>
      </c>
      <c r="H51" s="84" t="s">
        <v>1394</v>
      </c>
      <c r="I51" s="83" t="s">
        <v>1740</v>
      </c>
      <c r="J51" s="81"/>
    </row>
    <row r="52" spans="1:10" ht="58" customHeight="1" x14ac:dyDescent="0.95">
      <c r="A52" s="81">
        <v>48</v>
      </c>
      <c r="B52" s="81">
        <v>48</v>
      </c>
      <c r="C52" s="81" t="s">
        <v>147</v>
      </c>
      <c r="D52" s="81" t="s">
        <v>1347</v>
      </c>
      <c r="E52" s="82" t="s">
        <v>148</v>
      </c>
      <c r="F52" s="87" t="s">
        <v>917</v>
      </c>
      <c r="G52" s="83" t="s">
        <v>149</v>
      </c>
      <c r="H52" s="84" t="s">
        <v>1395</v>
      </c>
      <c r="I52" s="83" t="s">
        <v>1741</v>
      </c>
      <c r="J52" s="81"/>
    </row>
    <row r="53" spans="1:10" ht="58" customHeight="1" x14ac:dyDescent="0.95">
      <c r="A53" s="81">
        <v>49</v>
      </c>
      <c r="B53" s="81">
        <v>49</v>
      </c>
      <c r="C53" s="81" t="s">
        <v>150</v>
      </c>
      <c r="D53" s="81" t="s">
        <v>1345</v>
      </c>
      <c r="E53" s="82" t="s">
        <v>151</v>
      </c>
      <c r="F53" s="87" t="s">
        <v>915</v>
      </c>
      <c r="G53" s="83" t="s">
        <v>152</v>
      </c>
      <c r="H53" s="84" t="s">
        <v>1396</v>
      </c>
      <c r="I53" s="83" t="s">
        <v>1742</v>
      </c>
      <c r="J53" s="81"/>
    </row>
    <row r="54" spans="1:10" ht="58" customHeight="1" x14ac:dyDescent="0.95">
      <c r="A54" s="81">
        <v>50</v>
      </c>
      <c r="B54" s="81">
        <v>50</v>
      </c>
      <c r="C54" s="81" t="s">
        <v>153</v>
      </c>
      <c r="D54" s="81" t="s">
        <v>1345</v>
      </c>
      <c r="E54" s="82" t="s">
        <v>154</v>
      </c>
      <c r="F54" s="87" t="s">
        <v>915</v>
      </c>
      <c r="G54" s="83" t="s">
        <v>155</v>
      </c>
      <c r="H54" s="84" t="s">
        <v>1397</v>
      </c>
      <c r="I54" s="83" t="s">
        <v>1743</v>
      </c>
      <c r="J54" s="81"/>
    </row>
    <row r="55" spans="1:10" ht="58" customHeight="1" x14ac:dyDescent="0.95">
      <c r="A55" s="81">
        <v>51</v>
      </c>
      <c r="B55" s="81">
        <v>51</v>
      </c>
      <c r="C55" s="81" t="s">
        <v>156</v>
      </c>
      <c r="D55" s="81" t="s">
        <v>1345</v>
      </c>
      <c r="E55" s="82" t="s">
        <v>157</v>
      </c>
      <c r="F55" s="87" t="s">
        <v>920</v>
      </c>
      <c r="G55" s="83" t="s">
        <v>158</v>
      </c>
      <c r="H55" s="84" t="s">
        <v>1398</v>
      </c>
      <c r="I55" s="83" t="s">
        <v>1744</v>
      </c>
      <c r="J55" s="81"/>
    </row>
    <row r="56" spans="1:10" ht="58" customHeight="1" x14ac:dyDescent="0.95">
      <c r="A56" s="81">
        <v>52</v>
      </c>
      <c r="B56" s="81">
        <v>52</v>
      </c>
      <c r="C56" s="81" t="s">
        <v>159</v>
      </c>
      <c r="D56" s="81" t="s">
        <v>1347</v>
      </c>
      <c r="E56" s="82" t="s">
        <v>160</v>
      </c>
      <c r="F56" s="87" t="s">
        <v>928</v>
      </c>
      <c r="G56" s="83" t="s">
        <v>161</v>
      </c>
      <c r="H56" s="84" t="s">
        <v>1399</v>
      </c>
      <c r="I56" s="83" t="s">
        <v>1745</v>
      </c>
      <c r="J56" s="81"/>
    </row>
    <row r="57" spans="1:10" ht="58" customHeight="1" x14ac:dyDescent="0.95">
      <c r="A57" s="81">
        <v>53</v>
      </c>
      <c r="B57" s="81">
        <v>53</v>
      </c>
      <c r="C57" s="81" t="s">
        <v>162</v>
      </c>
      <c r="D57" s="81" t="s">
        <v>1345</v>
      </c>
      <c r="E57" s="82" t="s">
        <v>163</v>
      </c>
      <c r="F57" s="87" t="s">
        <v>930</v>
      </c>
      <c r="G57" s="83" t="s">
        <v>164</v>
      </c>
      <c r="H57" s="84" t="s">
        <v>1400</v>
      </c>
      <c r="I57" s="83" t="s">
        <v>1746</v>
      </c>
      <c r="J57" s="81"/>
    </row>
    <row r="58" spans="1:10" ht="58" customHeight="1" x14ac:dyDescent="0.95">
      <c r="A58" s="81">
        <v>54</v>
      </c>
      <c r="B58" s="81">
        <v>54</v>
      </c>
      <c r="C58" s="81" t="s">
        <v>165</v>
      </c>
      <c r="D58" s="81" t="s">
        <v>1345</v>
      </c>
      <c r="E58" s="82" t="s">
        <v>166</v>
      </c>
      <c r="F58" s="87" t="s">
        <v>920</v>
      </c>
      <c r="G58" s="83" t="s">
        <v>167</v>
      </c>
      <c r="H58" s="84" t="s">
        <v>1401</v>
      </c>
      <c r="I58" s="83" t="s">
        <v>1747</v>
      </c>
      <c r="J58" s="81"/>
    </row>
    <row r="59" spans="1:10" ht="58" customHeight="1" x14ac:dyDescent="0.95">
      <c r="A59" s="81">
        <v>55</v>
      </c>
      <c r="B59" s="81">
        <v>55</v>
      </c>
      <c r="C59" s="81" t="s">
        <v>168</v>
      </c>
      <c r="D59" s="81" t="s">
        <v>1345</v>
      </c>
      <c r="E59" s="82" t="s">
        <v>169</v>
      </c>
      <c r="F59" s="87" t="s">
        <v>916</v>
      </c>
      <c r="G59" s="83" t="s">
        <v>170</v>
      </c>
      <c r="H59" s="84" t="s">
        <v>1402</v>
      </c>
      <c r="I59" s="83" t="s">
        <v>1748</v>
      </c>
      <c r="J59" s="81"/>
    </row>
    <row r="60" spans="1:10" ht="58" customHeight="1" x14ac:dyDescent="0.95">
      <c r="A60" s="81">
        <v>56</v>
      </c>
      <c r="B60" s="81">
        <v>56</v>
      </c>
      <c r="C60" s="81" t="s">
        <v>171</v>
      </c>
      <c r="D60" s="81" t="s">
        <v>1345</v>
      </c>
      <c r="E60" s="82" t="s">
        <v>172</v>
      </c>
      <c r="F60" s="87" t="s">
        <v>922</v>
      </c>
      <c r="G60" s="83" t="s">
        <v>173</v>
      </c>
      <c r="H60" s="84" t="s">
        <v>1403</v>
      </c>
      <c r="I60" s="83" t="s">
        <v>1749</v>
      </c>
      <c r="J60" s="81"/>
    </row>
    <row r="61" spans="1:10" ht="58" customHeight="1" x14ac:dyDescent="0.95">
      <c r="A61" s="81">
        <v>57</v>
      </c>
      <c r="B61" s="81">
        <v>57</v>
      </c>
      <c r="C61" s="81" t="s">
        <v>174</v>
      </c>
      <c r="D61" s="81" t="s">
        <v>1345</v>
      </c>
      <c r="E61" s="82" t="s">
        <v>175</v>
      </c>
      <c r="F61" s="87" t="s">
        <v>927</v>
      </c>
      <c r="G61" s="83" t="s">
        <v>176</v>
      </c>
      <c r="H61" s="84" t="s">
        <v>1404</v>
      </c>
      <c r="I61" s="83" t="s">
        <v>1750</v>
      </c>
      <c r="J61" s="81"/>
    </row>
    <row r="62" spans="1:10" ht="58" customHeight="1" x14ac:dyDescent="0.95">
      <c r="A62" s="81">
        <v>58</v>
      </c>
      <c r="B62" s="81">
        <v>58</v>
      </c>
      <c r="C62" s="81" t="s">
        <v>177</v>
      </c>
      <c r="D62" s="81" t="s">
        <v>1347</v>
      </c>
      <c r="E62" s="82" t="s">
        <v>178</v>
      </c>
      <c r="F62" s="87" t="s">
        <v>910</v>
      </c>
      <c r="G62" s="83" t="s">
        <v>179</v>
      </c>
      <c r="H62" s="84" t="s">
        <v>1405</v>
      </c>
      <c r="I62" s="83" t="s">
        <v>1751</v>
      </c>
      <c r="J62" s="81"/>
    </row>
    <row r="63" spans="1:10" ht="58" customHeight="1" x14ac:dyDescent="0.95">
      <c r="A63" s="81">
        <v>59</v>
      </c>
      <c r="B63" s="81">
        <v>59</v>
      </c>
      <c r="C63" s="81" t="s">
        <v>180</v>
      </c>
      <c r="D63" s="81" t="s">
        <v>1347</v>
      </c>
      <c r="E63" s="82" t="s">
        <v>181</v>
      </c>
      <c r="F63" s="87" t="s">
        <v>919</v>
      </c>
      <c r="G63" s="83" t="s">
        <v>182</v>
      </c>
      <c r="H63" s="84" t="s">
        <v>1406</v>
      </c>
      <c r="I63" s="83" t="s">
        <v>1752</v>
      </c>
      <c r="J63" s="81"/>
    </row>
    <row r="64" spans="1:10" ht="58" customHeight="1" x14ac:dyDescent="0.95">
      <c r="A64" s="81">
        <v>60</v>
      </c>
      <c r="B64" s="81">
        <v>60</v>
      </c>
      <c r="C64" s="81" t="s">
        <v>183</v>
      </c>
      <c r="D64" s="81" t="s">
        <v>1347</v>
      </c>
      <c r="E64" s="82" t="s">
        <v>184</v>
      </c>
      <c r="F64" s="87" t="s">
        <v>928</v>
      </c>
      <c r="G64" s="83" t="s">
        <v>185</v>
      </c>
      <c r="H64" s="84" t="s">
        <v>1407</v>
      </c>
      <c r="I64" s="83" t="s">
        <v>1753</v>
      </c>
      <c r="J64" s="81"/>
    </row>
    <row r="65" spans="1:10" ht="58" customHeight="1" x14ac:dyDescent="0.95">
      <c r="A65" s="81">
        <v>61</v>
      </c>
      <c r="B65" s="81">
        <v>61</v>
      </c>
      <c r="C65" s="81" t="s">
        <v>186</v>
      </c>
      <c r="D65" s="81" t="s">
        <v>1345</v>
      </c>
      <c r="E65" s="82" t="s">
        <v>187</v>
      </c>
      <c r="F65" s="87" t="s">
        <v>912</v>
      </c>
      <c r="G65" s="83" t="s">
        <v>188</v>
      </c>
      <c r="H65" s="84" t="s">
        <v>1408</v>
      </c>
      <c r="I65" s="83" t="s">
        <v>1754</v>
      </c>
      <c r="J65" s="81"/>
    </row>
    <row r="66" spans="1:10" ht="58" customHeight="1" x14ac:dyDescent="0.95">
      <c r="A66" s="81">
        <v>62</v>
      </c>
      <c r="B66" s="81">
        <v>62</v>
      </c>
      <c r="C66" s="81" t="s">
        <v>189</v>
      </c>
      <c r="D66" s="81" t="s">
        <v>1345</v>
      </c>
      <c r="E66" s="82" t="s">
        <v>190</v>
      </c>
      <c r="F66" s="87" t="s">
        <v>915</v>
      </c>
      <c r="G66" s="83" t="s">
        <v>191</v>
      </c>
      <c r="H66" s="84" t="s">
        <v>1409</v>
      </c>
      <c r="I66" s="83" t="s">
        <v>1755</v>
      </c>
      <c r="J66" s="81"/>
    </row>
    <row r="67" spans="1:10" ht="58" customHeight="1" x14ac:dyDescent="0.95">
      <c r="A67" s="81">
        <v>63</v>
      </c>
      <c r="B67" s="81">
        <v>63</v>
      </c>
      <c r="C67" s="81" t="s">
        <v>192</v>
      </c>
      <c r="D67" s="81" t="s">
        <v>1345</v>
      </c>
      <c r="E67" s="82" t="s">
        <v>193</v>
      </c>
      <c r="F67" s="87" t="s">
        <v>915</v>
      </c>
      <c r="G67" s="83" t="s">
        <v>194</v>
      </c>
      <c r="H67" s="84" t="s">
        <v>1005</v>
      </c>
      <c r="I67" s="83" t="s">
        <v>1756</v>
      </c>
      <c r="J67" s="81"/>
    </row>
    <row r="68" spans="1:10" ht="58" customHeight="1" x14ac:dyDescent="0.95">
      <c r="A68" s="81">
        <v>64</v>
      </c>
      <c r="B68" s="81">
        <v>64</v>
      </c>
      <c r="C68" s="81" t="s">
        <v>195</v>
      </c>
      <c r="D68" s="81" t="s">
        <v>1347</v>
      </c>
      <c r="E68" s="82" t="s">
        <v>196</v>
      </c>
      <c r="F68" s="87" t="s">
        <v>928</v>
      </c>
      <c r="G68" s="83" t="s">
        <v>197</v>
      </c>
      <c r="H68" s="84" t="s">
        <v>1007</v>
      </c>
      <c r="I68" s="83" t="s">
        <v>1757</v>
      </c>
      <c r="J68" s="81"/>
    </row>
    <row r="69" spans="1:10" ht="58" customHeight="1" x14ac:dyDescent="0.95">
      <c r="A69" s="81">
        <v>65</v>
      </c>
      <c r="B69" s="81">
        <v>65</v>
      </c>
      <c r="C69" s="81" t="s">
        <v>198</v>
      </c>
      <c r="D69" s="81" t="s">
        <v>1347</v>
      </c>
      <c r="E69" s="82" t="s">
        <v>199</v>
      </c>
      <c r="F69" s="87" t="s">
        <v>928</v>
      </c>
      <c r="G69" s="83" t="s">
        <v>200</v>
      </c>
      <c r="H69" s="84" t="s">
        <v>1410</v>
      </c>
      <c r="I69" s="83" t="s">
        <v>1758</v>
      </c>
      <c r="J69" s="81"/>
    </row>
    <row r="70" spans="1:10" ht="58" customHeight="1" x14ac:dyDescent="0.95">
      <c r="A70" s="81">
        <v>66</v>
      </c>
      <c r="B70" s="81">
        <v>66</v>
      </c>
      <c r="C70" s="81" t="s">
        <v>201</v>
      </c>
      <c r="D70" s="81" t="s">
        <v>1345</v>
      </c>
      <c r="E70" s="82" t="s">
        <v>202</v>
      </c>
      <c r="F70" s="87" t="s">
        <v>913</v>
      </c>
      <c r="G70" s="83" t="s">
        <v>203</v>
      </c>
      <c r="H70" s="84" t="s">
        <v>1411</v>
      </c>
      <c r="I70" s="83" t="s">
        <v>1759</v>
      </c>
      <c r="J70" s="81"/>
    </row>
    <row r="71" spans="1:10" ht="58" customHeight="1" x14ac:dyDescent="0.95">
      <c r="A71" s="81">
        <v>67</v>
      </c>
      <c r="B71" s="81">
        <v>67</v>
      </c>
      <c r="C71" s="81" t="s">
        <v>204</v>
      </c>
      <c r="D71" s="81" t="s">
        <v>1345</v>
      </c>
      <c r="E71" s="82" t="s">
        <v>205</v>
      </c>
      <c r="F71" s="87" t="s">
        <v>913</v>
      </c>
      <c r="G71" s="83" t="s">
        <v>206</v>
      </c>
      <c r="H71" s="84" t="s">
        <v>1412</v>
      </c>
      <c r="I71" s="83" t="s">
        <v>1760</v>
      </c>
      <c r="J71" s="81"/>
    </row>
    <row r="72" spans="1:10" ht="58" customHeight="1" x14ac:dyDescent="0.95">
      <c r="A72" s="81">
        <v>68</v>
      </c>
      <c r="B72" s="81">
        <v>68</v>
      </c>
      <c r="C72" s="81" t="s">
        <v>207</v>
      </c>
      <c r="D72" s="81" t="s">
        <v>1345</v>
      </c>
      <c r="E72" s="82" t="s">
        <v>208</v>
      </c>
      <c r="F72" s="87" t="s">
        <v>913</v>
      </c>
      <c r="G72" s="83" t="s">
        <v>209</v>
      </c>
      <c r="H72" s="84" t="s">
        <v>1413</v>
      </c>
      <c r="I72" s="83" t="s">
        <v>1761</v>
      </c>
      <c r="J72" s="81"/>
    </row>
    <row r="73" spans="1:10" ht="58" customHeight="1" x14ac:dyDescent="0.95">
      <c r="A73" s="81">
        <v>69</v>
      </c>
      <c r="B73" s="81">
        <v>69</v>
      </c>
      <c r="C73" s="81" t="s">
        <v>210</v>
      </c>
      <c r="D73" s="81" t="s">
        <v>1345</v>
      </c>
      <c r="E73" s="82" t="s">
        <v>211</v>
      </c>
      <c r="F73" s="87" t="s">
        <v>913</v>
      </c>
      <c r="G73" s="83" t="s">
        <v>212</v>
      </c>
      <c r="H73" s="84" t="s">
        <v>1414</v>
      </c>
      <c r="I73" s="83" t="s">
        <v>1762</v>
      </c>
      <c r="J73" s="81"/>
    </row>
    <row r="74" spans="1:10" ht="58" customHeight="1" x14ac:dyDescent="0.95">
      <c r="A74" s="81">
        <v>70</v>
      </c>
      <c r="B74" s="81">
        <v>70</v>
      </c>
      <c r="C74" s="81" t="s">
        <v>213</v>
      </c>
      <c r="D74" s="81" t="s">
        <v>1345</v>
      </c>
      <c r="E74" s="82" t="s">
        <v>214</v>
      </c>
      <c r="F74" s="87" t="s">
        <v>911</v>
      </c>
      <c r="G74" s="83" t="s">
        <v>215</v>
      </c>
      <c r="H74" s="84" t="s">
        <v>1415</v>
      </c>
      <c r="I74" s="83" t="s">
        <v>1763</v>
      </c>
      <c r="J74" s="81"/>
    </row>
    <row r="75" spans="1:10" ht="58" customHeight="1" x14ac:dyDescent="0.95">
      <c r="A75" s="81">
        <v>71</v>
      </c>
      <c r="B75" s="81">
        <v>71</v>
      </c>
      <c r="C75" s="81" t="s">
        <v>216</v>
      </c>
      <c r="D75" s="81" t="s">
        <v>1347</v>
      </c>
      <c r="E75" s="82" t="s">
        <v>217</v>
      </c>
      <c r="F75" s="87" t="s">
        <v>928</v>
      </c>
      <c r="G75" s="83" t="s">
        <v>218</v>
      </c>
      <c r="H75" s="84" t="s">
        <v>1416</v>
      </c>
      <c r="I75" s="83" t="s">
        <v>1764</v>
      </c>
      <c r="J75" s="81"/>
    </row>
    <row r="76" spans="1:10" ht="58" customHeight="1" x14ac:dyDescent="0.95">
      <c r="A76" s="81">
        <v>72</v>
      </c>
      <c r="B76" s="81">
        <v>72</v>
      </c>
      <c r="C76" s="81" t="s">
        <v>219</v>
      </c>
      <c r="D76" s="81" t="s">
        <v>1345</v>
      </c>
      <c r="E76" s="82" t="s">
        <v>220</v>
      </c>
      <c r="F76" s="87" t="s">
        <v>919</v>
      </c>
      <c r="G76" s="83" t="s">
        <v>221</v>
      </c>
      <c r="H76" s="84" t="s">
        <v>1417</v>
      </c>
      <c r="I76" s="83" t="s">
        <v>1765</v>
      </c>
      <c r="J76" s="81"/>
    </row>
    <row r="77" spans="1:10" ht="58" customHeight="1" x14ac:dyDescent="0.95">
      <c r="A77" s="81">
        <v>73</v>
      </c>
      <c r="B77" s="81">
        <v>73</v>
      </c>
      <c r="C77" s="81" t="s">
        <v>222</v>
      </c>
      <c r="D77" s="81" t="s">
        <v>1345</v>
      </c>
      <c r="E77" s="82" t="s">
        <v>223</v>
      </c>
      <c r="F77" s="87" t="s">
        <v>914</v>
      </c>
      <c r="G77" s="83" t="s">
        <v>224</v>
      </c>
      <c r="H77" s="84" t="s">
        <v>1418</v>
      </c>
      <c r="I77" s="83" t="s">
        <v>1766</v>
      </c>
      <c r="J77" s="81"/>
    </row>
    <row r="78" spans="1:10" ht="58" customHeight="1" x14ac:dyDescent="0.95">
      <c r="A78" s="81">
        <v>74</v>
      </c>
      <c r="B78" s="81">
        <v>74</v>
      </c>
      <c r="C78" s="81" t="s">
        <v>225</v>
      </c>
      <c r="D78" s="81" t="s">
        <v>1345</v>
      </c>
      <c r="E78" s="82" t="s">
        <v>40</v>
      </c>
      <c r="F78" s="87" t="s">
        <v>923</v>
      </c>
      <c r="G78" s="83" t="s">
        <v>226</v>
      </c>
      <c r="H78" s="84" t="s">
        <v>1419</v>
      </c>
      <c r="I78" s="83" t="s">
        <v>1767</v>
      </c>
      <c r="J78" s="81"/>
    </row>
    <row r="79" spans="1:10" ht="58" customHeight="1" x14ac:dyDescent="0.95">
      <c r="A79" s="81">
        <v>75</v>
      </c>
      <c r="B79" s="81">
        <v>75</v>
      </c>
      <c r="C79" s="81" t="s">
        <v>227</v>
      </c>
      <c r="D79" s="81" t="s">
        <v>1345</v>
      </c>
      <c r="E79" s="82" t="s">
        <v>228</v>
      </c>
      <c r="F79" s="87" t="s">
        <v>920</v>
      </c>
      <c r="G79" s="83" t="s">
        <v>229</v>
      </c>
      <c r="H79" s="84" t="s">
        <v>1420</v>
      </c>
      <c r="I79" s="83" t="s">
        <v>1768</v>
      </c>
      <c r="J79" s="81"/>
    </row>
    <row r="80" spans="1:10" ht="58" customHeight="1" x14ac:dyDescent="0.95">
      <c r="A80" s="81">
        <v>76</v>
      </c>
      <c r="B80" s="81">
        <v>76</v>
      </c>
      <c r="C80" s="81" t="s">
        <v>230</v>
      </c>
      <c r="D80" s="81" t="s">
        <v>1345</v>
      </c>
      <c r="E80" s="82" t="s">
        <v>231</v>
      </c>
      <c r="F80" s="87" t="s">
        <v>913</v>
      </c>
      <c r="G80" s="83" t="s">
        <v>232</v>
      </c>
      <c r="H80" s="84" t="s">
        <v>1421</v>
      </c>
      <c r="I80" s="83" t="s">
        <v>1769</v>
      </c>
      <c r="J80" s="81"/>
    </row>
    <row r="81" spans="1:10" ht="58" customHeight="1" x14ac:dyDescent="0.95">
      <c r="A81" s="81">
        <v>77</v>
      </c>
      <c r="B81" s="81">
        <v>77</v>
      </c>
      <c r="C81" s="81" t="s">
        <v>233</v>
      </c>
      <c r="D81" s="81" t="s">
        <v>1345</v>
      </c>
      <c r="E81" s="82" t="s">
        <v>234</v>
      </c>
      <c r="F81" s="87" t="s">
        <v>915</v>
      </c>
      <c r="G81" s="83" t="s">
        <v>235</v>
      </c>
      <c r="H81" s="84" t="s">
        <v>1422</v>
      </c>
      <c r="I81" s="83" t="s">
        <v>1770</v>
      </c>
      <c r="J81" s="81"/>
    </row>
    <row r="82" spans="1:10" ht="58" customHeight="1" x14ac:dyDescent="0.95">
      <c r="A82" s="81">
        <v>78</v>
      </c>
      <c r="B82" s="81">
        <v>78</v>
      </c>
      <c r="C82" s="81" t="s">
        <v>236</v>
      </c>
      <c r="D82" s="81" t="s">
        <v>1345</v>
      </c>
      <c r="E82" s="82" t="s">
        <v>237</v>
      </c>
      <c r="F82" s="87" t="s">
        <v>922</v>
      </c>
      <c r="G82" s="83" t="s">
        <v>238</v>
      </c>
      <c r="H82" s="84" t="s">
        <v>1423</v>
      </c>
      <c r="I82" s="83" t="s">
        <v>1771</v>
      </c>
      <c r="J82" s="81"/>
    </row>
    <row r="83" spans="1:10" ht="58" customHeight="1" x14ac:dyDescent="0.95">
      <c r="A83" s="81">
        <v>79</v>
      </c>
      <c r="B83" s="81">
        <v>79</v>
      </c>
      <c r="C83" s="81" t="s">
        <v>239</v>
      </c>
      <c r="D83" s="81" t="s">
        <v>1345</v>
      </c>
      <c r="E83" s="82" t="s">
        <v>240</v>
      </c>
      <c r="F83" s="87" t="s">
        <v>921</v>
      </c>
      <c r="G83" s="83" t="s">
        <v>241</v>
      </c>
      <c r="H83" s="84" t="s">
        <v>1424</v>
      </c>
      <c r="I83" s="83" t="s">
        <v>1772</v>
      </c>
      <c r="J83" s="81"/>
    </row>
    <row r="84" spans="1:10" ht="58" customHeight="1" x14ac:dyDescent="0.95">
      <c r="A84" s="81">
        <v>80</v>
      </c>
      <c r="B84" s="81">
        <v>80</v>
      </c>
      <c r="C84" s="81" t="s">
        <v>242</v>
      </c>
      <c r="D84" s="81" t="s">
        <v>1347</v>
      </c>
      <c r="E84" s="82" t="s">
        <v>243</v>
      </c>
      <c r="F84" s="87" t="s">
        <v>920</v>
      </c>
      <c r="G84" s="83" t="s">
        <v>244</v>
      </c>
      <c r="H84" s="84" t="s">
        <v>1425</v>
      </c>
      <c r="I84" s="83" t="s">
        <v>1773</v>
      </c>
      <c r="J84" s="81"/>
    </row>
    <row r="85" spans="1:10" ht="58" customHeight="1" x14ac:dyDescent="0.95">
      <c r="A85" s="81">
        <v>81</v>
      </c>
      <c r="B85" s="81">
        <v>81</v>
      </c>
      <c r="C85" s="81" t="s">
        <v>245</v>
      </c>
      <c r="D85" s="81" t="s">
        <v>1345</v>
      </c>
      <c r="E85" s="82" t="s">
        <v>246</v>
      </c>
      <c r="F85" s="87" t="s">
        <v>919</v>
      </c>
      <c r="G85" s="83" t="s">
        <v>247</v>
      </c>
      <c r="H85" s="84" t="s">
        <v>1426</v>
      </c>
      <c r="I85" s="83" t="s">
        <v>1774</v>
      </c>
      <c r="J85" s="81"/>
    </row>
    <row r="86" spans="1:10" ht="58" customHeight="1" x14ac:dyDescent="0.95">
      <c r="A86" s="81">
        <v>82</v>
      </c>
      <c r="B86" s="81">
        <v>82</v>
      </c>
      <c r="C86" s="81" t="s">
        <v>248</v>
      </c>
      <c r="D86" s="81" t="s">
        <v>1347</v>
      </c>
      <c r="E86" s="82" t="s">
        <v>249</v>
      </c>
      <c r="F86" s="87" t="s">
        <v>919</v>
      </c>
      <c r="G86" s="83" t="s">
        <v>250</v>
      </c>
      <c r="H86" s="84" t="s">
        <v>1427</v>
      </c>
      <c r="I86" s="83" t="s">
        <v>1775</v>
      </c>
      <c r="J86" s="81"/>
    </row>
    <row r="87" spans="1:10" ht="58" customHeight="1" x14ac:dyDescent="0.95">
      <c r="A87" s="81">
        <v>83</v>
      </c>
      <c r="B87" s="81">
        <v>83</v>
      </c>
      <c r="C87" s="81" t="s">
        <v>251</v>
      </c>
      <c r="D87" s="81" t="s">
        <v>1347</v>
      </c>
      <c r="E87" s="82" t="s">
        <v>252</v>
      </c>
      <c r="F87" s="87" t="s">
        <v>928</v>
      </c>
      <c r="G87" s="83" t="s">
        <v>253</v>
      </c>
      <c r="H87" s="84" t="s">
        <v>1428</v>
      </c>
      <c r="I87" s="83" t="s">
        <v>1776</v>
      </c>
      <c r="J87" s="81"/>
    </row>
    <row r="88" spans="1:10" ht="58" customHeight="1" x14ac:dyDescent="0.95">
      <c r="A88" s="81">
        <v>84</v>
      </c>
      <c r="B88" s="81">
        <v>84</v>
      </c>
      <c r="C88" s="81" t="s">
        <v>254</v>
      </c>
      <c r="D88" s="81" t="s">
        <v>1345</v>
      </c>
      <c r="E88" s="82" t="s">
        <v>255</v>
      </c>
      <c r="F88" s="87" t="s">
        <v>919</v>
      </c>
      <c r="G88" s="83" t="s">
        <v>256</v>
      </c>
      <c r="H88" s="84" t="s">
        <v>1429</v>
      </c>
      <c r="I88" s="83" t="s">
        <v>1777</v>
      </c>
      <c r="J88" s="81"/>
    </row>
    <row r="89" spans="1:10" s="74" customFormat="1" ht="58" customHeight="1" x14ac:dyDescent="0.95">
      <c r="A89" s="81">
        <v>85</v>
      </c>
      <c r="B89" s="85">
        <v>85</v>
      </c>
      <c r="C89" s="85" t="s">
        <v>257</v>
      </c>
      <c r="D89" s="85" t="s">
        <v>1347</v>
      </c>
      <c r="E89" s="86" t="s">
        <v>258</v>
      </c>
      <c r="F89" s="88" t="s">
        <v>918</v>
      </c>
      <c r="G89" s="84" t="s">
        <v>259</v>
      </c>
      <c r="H89" s="84" t="s">
        <v>1430</v>
      </c>
      <c r="I89" s="84" t="s">
        <v>1778</v>
      </c>
      <c r="J89" s="85"/>
    </row>
    <row r="90" spans="1:10" s="74" customFormat="1" ht="58" customHeight="1" x14ac:dyDescent="0.95">
      <c r="A90" s="81">
        <v>86</v>
      </c>
      <c r="B90" s="85">
        <v>86</v>
      </c>
      <c r="C90" s="85" t="s">
        <v>260</v>
      </c>
      <c r="D90" s="85" t="s">
        <v>1345</v>
      </c>
      <c r="E90" s="86" t="s">
        <v>261</v>
      </c>
      <c r="F90" s="88" t="s">
        <v>916</v>
      </c>
      <c r="G90" s="84" t="s">
        <v>262</v>
      </c>
      <c r="H90" s="84" t="s">
        <v>1431</v>
      </c>
      <c r="I90" s="84" t="s">
        <v>1779</v>
      </c>
      <c r="J90" s="85"/>
    </row>
    <row r="91" spans="1:10" s="74" customFormat="1" ht="58" customHeight="1" x14ac:dyDescent="0.95">
      <c r="A91" s="81">
        <v>87</v>
      </c>
      <c r="B91" s="85">
        <v>87</v>
      </c>
      <c r="C91" s="85" t="s">
        <v>263</v>
      </c>
      <c r="D91" s="85" t="s">
        <v>1345</v>
      </c>
      <c r="E91" s="86" t="s">
        <v>264</v>
      </c>
      <c r="F91" s="88" t="s">
        <v>919</v>
      </c>
      <c r="G91" s="84" t="s">
        <v>265</v>
      </c>
      <c r="H91" s="84" t="s">
        <v>1432</v>
      </c>
      <c r="I91" s="84" t="s">
        <v>1780</v>
      </c>
      <c r="J91" s="85"/>
    </row>
    <row r="92" spans="1:10" s="74" customFormat="1" ht="58" customHeight="1" x14ac:dyDescent="0.95">
      <c r="A92" s="81">
        <v>88</v>
      </c>
      <c r="B92" s="85">
        <v>88</v>
      </c>
      <c r="C92" s="85" t="s">
        <v>266</v>
      </c>
      <c r="D92" s="85" t="s">
        <v>1345</v>
      </c>
      <c r="E92" s="86" t="s">
        <v>267</v>
      </c>
      <c r="F92" s="88" t="s">
        <v>918</v>
      </c>
      <c r="G92" s="84" t="s">
        <v>268</v>
      </c>
      <c r="H92" s="84" t="s">
        <v>1433</v>
      </c>
      <c r="I92" s="84" t="s">
        <v>1781</v>
      </c>
      <c r="J92" s="85"/>
    </row>
    <row r="93" spans="1:10" ht="58" customHeight="1" x14ac:dyDescent="0.95">
      <c r="A93" s="81">
        <v>89</v>
      </c>
      <c r="B93" s="81">
        <v>89</v>
      </c>
      <c r="C93" s="81" t="s">
        <v>269</v>
      </c>
      <c r="D93" s="81" t="s">
        <v>1347</v>
      </c>
      <c r="E93" s="82" t="s">
        <v>270</v>
      </c>
      <c r="F93" s="87" t="s">
        <v>918</v>
      </c>
      <c r="G93" s="83" t="s">
        <v>271</v>
      </c>
      <c r="H93" s="84" t="s">
        <v>1434</v>
      </c>
      <c r="I93" s="83" t="s">
        <v>1782</v>
      </c>
      <c r="J93" s="81"/>
    </row>
    <row r="94" spans="1:10" ht="58" customHeight="1" x14ac:dyDescent="0.95">
      <c r="A94" s="81">
        <v>90</v>
      </c>
      <c r="B94" s="81">
        <v>90</v>
      </c>
      <c r="C94" s="81" t="s">
        <v>272</v>
      </c>
      <c r="D94" s="81" t="s">
        <v>1345</v>
      </c>
      <c r="E94" s="82" t="s">
        <v>273</v>
      </c>
      <c r="F94" s="87" t="s">
        <v>913</v>
      </c>
      <c r="G94" s="83" t="s">
        <v>274</v>
      </c>
      <c r="H94" s="84" t="s">
        <v>1435</v>
      </c>
      <c r="I94" s="83" t="s">
        <v>1783</v>
      </c>
      <c r="J94" s="81"/>
    </row>
    <row r="95" spans="1:10" ht="58" customHeight="1" x14ac:dyDescent="0.95">
      <c r="A95" s="81">
        <v>91</v>
      </c>
      <c r="B95" s="81">
        <v>91</v>
      </c>
      <c r="C95" s="81" t="s">
        <v>275</v>
      </c>
      <c r="D95" s="81" t="s">
        <v>1345</v>
      </c>
      <c r="E95" s="82" t="s">
        <v>276</v>
      </c>
      <c r="F95" s="87" t="s">
        <v>925</v>
      </c>
      <c r="G95" s="83" t="s">
        <v>277</v>
      </c>
      <c r="H95" s="84" t="s">
        <v>1436</v>
      </c>
      <c r="I95" s="83" t="s">
        <v>1784</v>
      </c>
      <c r="J95" s="81"/>
    </row>
    <row r="96" spans="1:10" ht="58" customHeight="1" x14ac:dyDescent="0.95">
      <c r="A96" s="81">
        <v>92</v>
      </c>
      <c r="B96" s="81">
        <v>92</v>
      </c>
      <c r="C96" s="81" t="s">
        <v>278</v>
      </c>
      <c r="D96" s="81" t="s">
        <v>1345</v>
      </c>
      <c r="E96" s="82" t="s">
        <v>279</v>
      </c>
      <c r="F96" s="87" t="s">
        <v>925</v>
      </c>
      <c r="G96" s="83" t="s">
        <v>280</v>
      </c>
      <c r="H96" s="84" t="s">
        <v>1437</v>
      </c>
      <c r="I96" s="83" t="s">
        <v>1785</v>
      </c>
      <c r="J96" s="81"/>
    </row>
    <row r="97" spans="1:10" ht="58" customHeight="1" x14ac:dyDescent="0.95">
      <c r="A97" s="81">
        <v>93</v>
      </c>
      <c r="B97" s="81">
        <v>93</v>
      </c>
      <c r="C97" s="81" t="s">
        <v>281</v>
      </c>
      <c r="D97" s="81" t="s">
        <v>1345</v>
      </c>
      <c r="E97" s="82" t="s">
        <v>282</v>
      </c>
      <c r="F97" s="87" t="s">
        <v>923</v>
      </c>
      <c r="G97" s="83" t="s">
        <v>283</v>
      </c>
      <c r="H97" s="84" t="s">
        <v>1438</v>
      </c>
      <c r="I97" s="83" t="s">
        <v>1786</v>
      </c>
      <c r="J97" s="81"/>
    </row>
    <row r="98" spans="1:10" ht="58" customHeight="1" x14ac:dyDescent="0.95">
      <c r="A98" s="81">
        <v>94</v>
      </c>
      <c r="B98" s="81">
        <v>94</v>
      </c>
      <c r="C98" s="81" t="s">
        <v>284</v>
      </c>
      <c r="D98" s="81" t="s">
        <v>1345</v>
      </c>
      <c r="E98" s="82" t="s">
        <v>285</v>
      </c>
      <c r="F98" s="87" t="s">
        <v>912</v>
      </c>
      <c r="G98" s="83" t="s">
        <v>286</v>
      </c>
      <c r="H98" s="84" t="s">
        <v>1439</v>
      </c>
      <c r="I98" s="83" t="s">
        <v>1787</v>
      </c>
      <c r="J98" s="81"/>
    </row>
    <row r="99" spans="1:10" ht="58" customHeight="1" x14ac:dyDescent="0.95">
      <c r="A99" s="81">
        <v>95</v>
      </c>
      <c r="B99" s="81">
        <v>95</v>
      </c>
      <c r="C99" s="81" t="s">
        <v>287</v>
      </c>
      <c r="D99" s="81" t="s">
        <v>1345</v>
      </c>
      <c r="E99" s="82" t="s">
        <v>288</v>
      </c>
      <c r="F99" s="87" t="s">
        <v>925</v>
      </c>
      <c r="G99" s="83" t="s">
        <v>289</v>
      </c>
      <c r="H99" s="84" t="s">
        <v>1440</v>
      </c>
      <c r="I99" s="83" t="s">
        <v>1788</v>
      </c>
      <c r="J99" s="81"/>
    </row>
    <row r="100" spans="1:10" ht="58" customHeight="1" x14ac:dyDescent="0.95">
      <c r="A100" s="81">
        <v>96</v>
      </c>
      <c r="B100" s="81">
        <v>96</v>
      </c>
      <c r="C100" s="81" t="s">
        <v>290</v>
      </c>
      <c r="D100" s="81" t="s">
        <v>1345</v>
      </c>
      <c r="E100" s="82" t="s">
        <v>291</v>
      </c>
      <c r="F100" s="87" t="s">
        <v>913</v>
      </c>
      <c r="G100" s="83" t="s">
        <v>292</v>
      </c>
      <c r="H100" s="84" t="s">
        <v>1441</v>
      </c>
      <c r="I100" s="83" t="s">
        <v>1789</v>
      </c>
      <c r="J100" s="81"/>
    </row>
    <row r="101" spans="1:10" ht="58" customHeight="1" x14ac:dyDescent="0.95">
      <c r="A101" s="81">
        <v>97</v>
      </c>
      <c r="B101" s="81">
        <v>97</v>
      </c>
      <c r="C101" s="81" t="s">
        <v>293</v>
      </c>
      <c r="D101" s="81" t="s">
        <v>1345</v>
      </c>
      <c r="E101" s="82" t="s">
        <v>294</v>
      </c>
      <c r="F101" s="87" t="s">
        <v>914</v>
      </c>
      <c r="G101" s="83" t="s">
        <v>295</v>
      </c>
      <c r="H101" s="84" t="s">
        <v>1442</v>
      </c>
      <c r="I101" s="83" t="s">
        <v>1790</v>
      </c>
      <c r="J101" s="81"/>
    </row>
    <row r="102" spans="1:10" ht="58" customHeight="1" x14ac:dyDescent="0.95">
      <c r="A102" s="81">
        <v>98</v>
      </c>
      <c r="B102" s="81">
        <v>98</v>
      </c>
      <c r="C102" s="81" t="s">
        <v>296</v>
      </c>
      <c r="D102" s="81" t="s">
        <v>1345</v>
      </c>
      <c r="E102" s="82" t="s">
        <v>297</v>
      </c>
      <c r="F102" s="87" t="s">
        <v>931</v>
      </c>
      <c r="G102" s="83" t="s">
        <v>298</v>
      </c>
      <c r="H102" s="84" t="s">
        <v>1443</v>
      </c>
      <c r="I102" s="83" t="s">
        <v>1791</v>
      </c>
      <c r="J102" s="81"/>
    </row>
    <row r="103" spans="1:10" ht="58" customHeight="1" x14ac:dyDescent="0.95">
      <c r="A103" s="81">
        <v>99</v>
      </c>
      <c r="B103" s="81">
        <v>99</v>
      </c>
      <c r="C103" s="81" t="s">
        <v>299</v>
      </c>
      <c r="D103" s="81" t="s">
        <v>1347</v>
      </c>
      <c r="E103" s="82" t="s">
        <v>300</v>
      </c>
      <c r="F103" s="87" t="s">
        <v>910</v>
      </c>
      <c r="G103" s="83" t="s">
        <v>301</v>
      </c>
      <c r="H103" s="84" t="s">
        <v>1444</v>
      </c>
      <c r="I103" s="83" t="s">
        <v>1792</v>
      </c>
      <c r="J103" s="81"/>
    </row>
    <row r="104" spans="1:10" ht="58" customHeight="1" x14ac:dyDescent="0.95">
      <c r="A104" s="81">
        <v>100</v>
      </c>
      <c r="B104" s="81">
        <v>100</v>
      </c>
      <c r="C104" s="81" t="s">
        <v>302</v>
      </c>
      <c r="D104" s="81" t="s">
        <v>1345</v>
      </c>
      <c r="E104" s="82" t="s">
        <v>303</v>
      </c>
      <c r="F104" s="87" t="s">
        <v>914</v>
      </c>
      <c r="G104" s="83" t="s">
        <v>304</v>
      </c>
      <c r="H104" s="84" t="s">
        <v>1445</v>
      </c>
      <c r="I104" s="83" t="s">
        <v>1793</v>
      </c>
      <c r="J104" s="81"/>
    </row>
    <row r="105" spans="1:10" ht="58" customHeight="1" x14ac:dyDescent="0.95">
      <c r="A105" s="81">
        <v>101</v>
      </c>
      <c r="B105" s="81">
        <v>101</v>
      </c>
      <c r="C105" s="81" t="s">
        <v>305</v>
      </c>
      <c r="D105" s="81" t="s">
        <v>1347</v>
      </c>
      <c r="E105" s="82" t="s">
        <v>306</v>
      </c>
      <c r="F105" s="87" t="s">
        <v>917</v>
      </c>
      <c r="G105" s="83" t="s">
        <v>307</v>
      </c>
      <c r="H105" s="84" t="s">
        <v>1446</v>
      </c>
      <c r="I105" s="83" t="s">
        <v>1794</v>
      </c>
      <c r="J105" s="81"/>
    </row>
    <row r="106" spans="1:10" ht="58" customHeight="1" x14ac:dyDescent="0.95">
      <c r="A106" s="81">
        <v>102</v>
      </c>
      <c r="B106" s="81">
        <v>102</v>
      </c>
      <c r="C106" s="81" t="s">
        <v>308</v>
      </c>
      <c r="D106" s="81" t="s">
        <v>1345</v>
      </c>
      <c r="E106" s="82" t="s">
        <v>309</v>
      </c>
      <c r="F106" s="87" t="s">
        <v>914</v>
      </c>
      <c r="G106" s="83" t="s">
        <v>310</v>
      </c>
      <c r="H106" s="84" t="s">
        <v>1447</v>
      </c>
      <c r="I106" s="83" t="s">
        <v>1795</v>
      </c>
      <c r="J106" s="81"/>
    </row>
    <row r="107" spans="1:10" ht="58" customHeight="1" x14ac:dyDescent="0.95">
      <c r="A107" s="81">
        <v>103</v>
      </c>
      <c r="B107" s="81">
        <v>103</v>
      </c>
      <c r="C107" s="81" t="s">
        <v>311</v>
      </c>
      <c r="D107" s="81" t="s">
        <v>1345</v>
      </c>
      <c r="E107" s="82" t="s">
        <v>312</v>
      </c>
      <c r="F107" s="87" t="s">
        <v>925</v>
      </c>
      <c r="G107" s="83" t="s">
        <v>313</v>
      </c>
      <c r="H107" s="84" t="s">
        <v>1448</v>
      </c>
      <c r="I107" s="83" t="s">
        <v>1796</v>
      </c>
      <c r="J107" s="81"/>
    </row>
    <row r="108" spans="1:10" ht="58" customHeight="1" x14ac:dyDescent="0.95">
      <c r="A108" s="81">
        <v>104</v>
      </c>
      <c r="B108" s="81">
        <v>104</v>
      </c>
      <c r="C108" s="81" t="s">
        <v>314</v>
      </c>
      <c r="D108" s="81" t="s">
        <v>1345</v>
      </c>
      <c r="E108" s="82" t="s">
        <v>315</v>
      </c>
      <c r="F108" s="87" t="s">
        <v>925</v>
      </c>
      <c r="G108" s="83" t="s">
        <v>316</v>
      </c>
      <c r="H108" s="84" t="s">
        <v>1449</v>
      </c>
      <c r="I108" s="83" t="s">
        <v>1797</v>
      </c>
      <c r="J108" s="81"/>
    </row>
    <row r="109" spans="1:10" ht="58" customHeight="1" x14ac:dyDescent="0.95">
      <c r="A109" s="81">
        <v>105</v>
      </c>
      <c r="B109" s="81">
        <v>105</v>
      </c>
      <c r="C109" s="81" t="s">
        <v>317</v>
      </c>
      <c r="D109" s="81" t="s">
        <v>1347</v>
      </c>
      <c r="E109" s="82" t="s">
        <v>318</v>
      </c>
      <c r="F109" s="87" t="s">
        <v>914</v>
      </c>
      <c r="G109" s="83" t="s">
        <v>319</v>
      </c>
      <c r="H109" s="84" t="s">
        <v>1450</v>
      </c>
      <c r="I109" s="83" t="s">
        <v>1798</v>
      </c>
      <c r="J109" s="81"/>
    </row>
    <row r="110" spans="1:10" ht="58" customHeight="1" x14ac:dyDescent="0.95">
      <c r="A110" s="81">
        <v>106</v>
      </c>
      <c r="B110" s="81">
        <v>106</v>
      </c>
      <c r="C110" s="81" t="s">
        <v>320</v>
      </c>
      <c r="D110" s="81" t="s">
        <v>1345</v>
      </c>
      <c r="E110" s="82" t="s">
        <v>321</v>
      </c>
      <c r="F110" s="87" t="s">
        <v>923</v>
      </c>
      <c r="G110" s="83" t="s">
        <v>322</v>
      </c>
      <c r="H110" s="84" t="s">
        <v>1050</v>
      </c>
      <c r="I110" s="83" t="s">
        <v>1799</v>
      </c>
      <c r="J110" s="81"/>
    </row>
    <row r="111" spans="1:10" ht="58" customHeight="1" x14ac:dyDescent="0.95">
      <c r="A111" s="81">
        <v>107</v>
      </c>
      <c r="B111" s="81">
        <v>107</v>
      </c>
      <c r="C111" s="81" t="s">
        <v>323</v>
      </c>
      <c r="D111" s="81" t="s">
        <v>1347</v>
      </c>
      <c r="E111" s="82" t="s">
        <v>324</v>
      </c>
      <c r="F111" s="87" t="s">
        <v>917</v>
      </c>
      <c r="G111" s="83" t="s">
        <v>325</v>
      </c>
      <c r="H111" s="84" t="s">
        <v>1451</v>
      </c>
      <c r="I111" s="83" t="s">
        <v>1800</v>
      </c>
      <c r="J111" s="81"/>
    </row>
    <row r="112" spans="1:10" ht="58" customHeight="1" x14ac:dyDescent="0.95">
      <c r="A112" s="81">
        <v>108</v>
      </c>
      <c r="B112" s="81">
        <v>108</v>
      </c>
      <c r="C112" s="81" t="s">
        <v>326</v>
      </c>
      <c r="D112" s="81" t="s">
        <v>1345</v>
      </c>
      <c r="E112" s="82" t="s">
        <v>327</v>
      </c>
      <c r="F112" s="87" t="s">
        <v>929</v>
      </c>
      <c r="G112" s="83" t="s">
        <v>328</v>
      </c>
      <c r="H112" s="84" t="s">
        <v>1452</v>
      </c>
      <c r="I112" s="83" t="s">
        <v>1801</v>
      </c>
      <c r="J112" s="81"/>
    </row>
    <row r="113" spans="1:10" ht="58" customHeight="1" x14ac:dyDescent="0.95">
      <c r="A113" s="81">
        <v>109</v>
      </c>
      <c r="B113" s="81">
        <v>109</v>
      </c>
      <c r="C113" s="81" t="s">
        <v>329</v>
      </c>
      <c r="D113" s="81" t="s">
        <v>1345</v>
      </c>
      <c r="E113" s="82" t="s">
        <v>330</v>
      </c>
      <c r="F113" s="87" t="s">
        <v>916</v>
      </c>
      <c r="G113" s="83" t="s">
        <v>331</v>
      </c>
      <c r="H113" s="84" t="s">
        <v>1453</v>
      </c>
      <c r="I113" s="83" t="s">
        <v>1802</v>
      </c>
      <c r="J113" s="81"/>
    </row>
    <row r="114" spans="1:10" ht="58" customHeight="1" x14ac:dyDescent="0.95">
      <c r="A114" s="81">
        <v>110</v>
      </c>
      <c r="B114" s="81">
        <v>111</v>
      </c>
      <c r="C114" s="81" t="s">
        <v>335</v>
      </c>
      <c r="D114" s="81" t="s">
        <v>1347</v>
      </c>
      <c r="E114" s="82" t="s">
        <v>336</v>
      </c>
      <c r="F114" s="87" t="s">
        <v>920</v>
      </c>
      <c r="G114" s="83" t="s">
        <v>337</v>
      </c>
      <c r="H114" s="84" t="s">
        <v>1056</v>
      </c>
      <c r="I114" s="83" t="s">
        <v>1803</v>
      </c>
      <c r="J114" s="81"/>
    </row>
    <row r="115" spans="1:10" ht="58" customHeight="1" x14ac:dyDescent="0.95">
      <c r="A115" s="81">
        <v>111</v>
      </c>
      <c r="B115" s="81">
        <v>112</v>
      </c>
      <c r="C115" s="81" t="s">
        <v>338</v>
      </c>
      <c r="D115" s="81" t="s">
        <v>1345</v>
      </c>
      <c r="E115" s="82" t="s">
        <v>339</v>
      </c>
      <c r="F115" s="87" t="s">
        <v>913</v>
      </c>
      <c r="G115" s="83" t="s">
        <v>340</v>
      </c>
      <c r="H115" s="84" t="s">
        <v>1454</v>
      </c>
      <c r="I115" s="83" t="s">
        <v>1804</v>
      </c>
      <c r="J115" s="81"/>
    </row>
    <row r="116" spans="1:10" ht="58" customHeight="1" x14ac:dyDescent="0.95">
      <c r="A116" s="81">
        <v>112</v>
      </c>
      <c r="B116" s="81">
        <v>113</v>
      </c>
      <c r="C116" s="81" t="s">
        <v>341</v>
      </c>
      <c r="D116" s="81" t="s">
        <v>1345</v>
      </c>
      <c r="E116" s="82" t="s">
        <v>342</v>
      </c>
      <c r="F116" s="87" t="s">
        <v>915</v>
      </c>
      <c r="G116" s="83" t="s">
        <v>939</v>
      </c>
      <c r="H116" s="84" t="s">
        <v>1455</v>
      </c>
      <c r="I116" s="83" t="s">
        <v>1805</v>
      </c>
      <c r="J116" s="81"/>
    </row>
    <row r="117" spans="1:10" ht="58" customHeight="1" x14ac:dyDescent="0.95">
      <c r="A117" s="81">
        <v>113</v>
      </c>
      <c r="B117" s="81">
        <v>114</v>
      </c>
      <c r="C117" s="81" t="s">
        <v>343</v>
      </c>
      <c r="D117" s="81" t="s">
        <v>1345</v>
      </c>
      <c r="E117" s="82" t="s">
        <v>344</v>
      </c>
      <c r="F117" s="87" t="s">
        <v>913</v>
      </c>
      <c r="G117" s="83" t="s">
        <v>345</v>
      </c>
      <c r="H117" s="84" t="s">
        <v>1456</v>
      </c>
      <c r="I117" s="83" t="s">
        <v>1806</v>
      </c>
      <c r="J117" s="81"/>
    </row>
    <row r="118" spans="1:10" ht="58" customHeight="1" x14ac:dyDescent="0.95">
      <c r="A118" s="81">
        <v>114</v>
      </c>
      <c r="B118" s="81">
        <v>115</v>
      </c>
      <c r="C118" s="81" t="s">
        <v>346</v>
      </c>
      <c r="D118" s="81" t="s">
        <v>1345</v>
      </c>
      <c r="E118" s="82" t="s">
        <v>347</v>
      </c>
      <c r="F118" s="87" t="s">
        <v>914</v>
      </c>
      <c r="G118" s="83" t="s">
        <v>348</v>
      </c>
      <c r="H118" s="84" t="s">
        <v>1457</v>
      </c>
      <c r="I118" s="83" t="s">
        <v>1807</v>
      </c>
      <c r="J118" s="81"/>
    </row>
    <row r="119" spans="1:10" ht="58" customHeight="1" x14ac:dyDescent="0.95">
      <c r="A119" s="81">
        <v>115</v>
      </c>
      <c r="B119" s="81">
        <v>116</v>
      </c>
      <c r="C119" s="81" t="s">
        <v>349</v>
      </c>
      <c r="D119" s="81" t="s">
        <v>1345</v>
      </c>
      <c r="E119" s="82" t="s">
        <v>350</v>
      </c>
      <c r="F119" s="87" t="s">
        <v>923</v>
      </c>
      <c r="G119" s="83" t="s">
        <v>351</v>
      </c>
      <c r="H119" s="84" t="s">
        <v>1458</v>
      </c>
      <c r="I119" s="83" t="s">
        <v>1808</v>
      </c>
      <c r="J119" s="81"/>
    </row>
    <row r="120" spans="1:10" ht="58" customHeight="1" x14ac:dyDescent="0.95">
      <c r="A120" s="81">
        <v>116</v>
      </c>
      <c r="B120" s="81">
        <v>117</v>
      </c>
      <c r="C120" s="81" t="s">
        <v>352</v>
      </c>
      <c r="D120" s="81" t="s">
        <v>1345</v>
      </c>
      <c r="E120" s="82" t="s">
        <v>353</v>
      </c>
      <c r="F120" s="87" t="s">
        <v>920</v>
      </c>
      <c r="G120" s="83" t="s">
        <v>354</v>
      </c>
      <c r="H120" s="84" t="s">
        <v>1459</v>
      </c>
      <c r="I120" s="83" t="s">
        <v>1809</v>
      </c>
      <c r="J120" s="81"/>
    </row>
    <row r="121" spans="1:10" ht="58" customHeight="1" x14ac:dyDescent="0.95">
      <c r="A121" s="81">
        <v>117</v>
      </c>
      <c r="B121" s="81">
        <v>118</v>
      </c>
      <c r="C121" s="81" t="s">
        <v>355</v>
      </c>
      <c r="D121" s="81" t="s">
        <v>1345</v>
      </c>
      <c r="E121" s="82" t="s">
        <v>356</v>
      </c>
      <c r="F121" s="87" t="s">
        <v>925</v>
      </c>
      <c r="G121" s="83" t="s">
        <v>357</v>
      </c>
      <c r="H121" s="84" t="s">
        <v>1460</v>
      </c>
      <c r="I121" s="83" t="s">
        <v>1810</v>
      </c>
      <c r="J121" s="81"/>
    </row>
    <row r="122" spans="1:10" ht="58" customHeight="1" x14ac:dyDescent="0.95">
      <c r="A122" s="81">
        <v>118</v>
      </c>
      <c r="B122" s="81">
        <v>119</v>
      </c>
      <c r="C122" s="81" t="s">
        <v>358</v>
      </c>
      <c r="D122" s="81" t="s">
        <v>1345</v>
      </c>
      <c r="E122" s="82" t="s">
        <v>359</v>
      </c>
      <c r="F122" s="87" t="s">
        <v>920</v>
      </c>
      <c r="G122" s="83" t="s">
        <v>360</v>
      </c>
      <c r="H122" s="84" t="s">
        <v>1461</v>
      </c>
      <c r="I122" s="83" t="s">
        <v>1811</v>
      </c>
      <c r="J122" s="81"/>
    </row>
    <row r="123" spans="1:10" ht="58" customHeight="1" x14ac:dyDescent="0.95">
      <c r="A123" s="81">
        <v>119</v>
      </c>
      <c r="B123" s="81">
        <v>120</v>
      </c>
      <c r="C123" s="81" t="s">
        <v>361</v>
      </c>
      <c r="D123" s="81" t="s">
        <v>1345</v>
      </c>
      <c r="E123" s="82" t="s">
        <v>362</v>
      </c>
      <c r="F123" s="87" t="s">
        <v>916</v>
      </c>
      <c r="G123" s="83" t="s">
        <v>363</v>
      </c>
      <c r="H123" s="84" t="s">
        <v>1462</v>
      </c>
      <c r="I123" s="83" t="s">
        <v>1812</v>
      </c>
      <c r="J123" s="81"/>
    </row>
    <row r="124" spans="1:10" ht="58" customHeight="1" x14ac:dyDescent="0.95">
      <c r="A124" s="81">
        <v>120</v>
      </c>
      <c r="B124" s="81">
        <v>121</v>
      </c>
      <c r="C124" s="81" t="s">
        <v>364</v>
      </c>
      <c r="D124" s="81" t="s">
        <v>1345</v>
      </c>
      <c r="E124" s="82" t="s">
        <v>365</v>
      </c>
      <c r="F124" s="87" t="s">
        <v>914</v>
      </c>
      <c r="G124" s="83" t="s">
        <v>366</v>
      </c>
      <c r="H124" s="84" t="s">
        <v>1463</v>
      </c>
      <c r="I124" s="83" t="s">
        <v>1813</v>
      </c>
      <c r="J124" s="81"/>
    </row>
    <row r="125" spans="1:10" ht="58" customHeight="1" x14ac:dyDescent="0.95">
      <c r="A125" s="81">
        <v>121</v>
      </c>
      <c r="B125" s="81">
        <v>122</v>
      </c>
      <c r="C125" s="81" t="s">
        <v>367</v>
      </c>
      <c r="D125" s="81" t="s">
        <v>1345</v>
      </c>
      <c r="E125" s="82" t="s">
        <v>368</v>
      </c>
      <c r="F125" s="87" t="s">
        <v>914</v>
      </c>
      <c r="G125" s="83" t="s">
        <v>369</v>
      </c>
      <c r="H125" s="84" t="s">
        <v>1464</v>
      </c>
      <c r="I125" s="83" t="s">
        <v>1814</v>
      </c>
      <c r="J125" s="81"/>
    </row>
    <row r="126" spans="1:10" ht="58" customHeight="1" x14ac:dyDescent="0.95">
      <c r="A126" s="81">
        <v>122</v>
      </c>
      <c r="B126" s="81">
        <v>123</v>
      </c>
      <c r="C126" s="81" t="s">
        <v>370</v>
      </c>
      <c r="D126" s="81" t="s">
        <v>1345</v>
      </c>
      <c r="E126" s="82" t="s">
        <v>365</v>
      </c>
      <c r="F126" s="87" t="s">
        <v>929</v>
      </c>
      <c r="G126" s="83" t="s">
        <v>371</v>
      </c>
      <c r="H126" s="84" t="s">
        <v>1465</v>
      </c>
      <c r="I126" s="83" t="s">
        <v>1815</v>
      </c>
      <c r="J126" s="81"/>
    </row>
    <row r="127" spans="1:10" ht="58" customHeight="1" x14ac:dyDescent="0.95">
      <c r="A127" s="81">
        <v>123</v>
      </c>
      <c r="B127" s="81">
        <v>124</v>
      </c>
      <c r="C127" s="81" t="s">
        <v>372</v>
      </c>
      <c r="D127" s="81" t="s">
        <v>1345</v>
      </c>
      <c r="E127" s="82" t="s">
        <v>373</v>
      </c>
      <c r="F127" s="87" t="s">
        <v>915</v>
      </c>
      <c r="G127" s="83" t="s">
        <v>374</v>
      </c>
      <c r="H127" s="84" t="s">
        <v>1466</v>
      </c>
      <c r="I127" s="83" t="s">
        <v>1816</v>
      </c>
      <c r="J127" s="81"/>
    </row>
    <row r="128" spans="1:10" ht="58" customHeight="1" x14ac:dyDescent="0.95">
      <c r="A128" s="81">
        <v>124</v>
      </c>
      <c r="B128" s="81">
        <v>125</v>
      </c>
      <c r="C128" s="81" t="s">
        <v>375</v>
      </c>
      <c r="D128" s="81" t="s">
        <v>1345</v>
      </c>
      <c r="E128" s="82" t="s">
        <v>376</v>
      </c>
      <c r="F128" s="87" t="s">
        <v>921</v>
      </c>
      <c r="G128" s="83" t="s">
        <v>377</v>
      </c>
      <c r="H128" s="84" t="s">
        <v>1467</v>
      </c>
      <c r="I128" s="83" t="s">
        <v>1817</v>
      </c>
      <c r="J128" s="81"/>
    </row>
    <row r="129" spans="1:10" ht="58" customHeight="1" x14ac:dyDescent="0.95">
      <c r="A129" s="81">
        <v>125</v>
      </c>
      <c r="B129" s="81">
        <v>126</v>
      </c>
      <c r="C129" s="81" t="s">
        <v>378</v>
      </c>
      <c r="D129" s="81" t="s">
        <v>1345</v>
      </c>
      <c r="E129" s="82" t="s">
        <v>379</v>
      </c>
      <c r="F129" s="87" t="s">
        <v>912</v>
      </c>
      <c r="G129" s="83" t="s">
        <v>380</v>
      </c>
      <c r="H129" s="84" t="s">
        <v>1468</v>
      </c>
      <c r="I129" s="83" t="s">
        <v>1818</v>
      </c>
      <c r="J129" s="81"/>
    </row>
    <row r="130" spans="1:10" ht="58" customHeight="1" x14ac:dyDescent="0.95">
      <c r="A130" s="81">
        <v>126</v>
      </c>
      <c r="B130" s="81">
        <v>127</v>
      </c>
      <c r="C130" s="81" t="s">
        <v>381</v>
      </c>
      <c r="D130" s="81" t="s">
        <v>1345</v>
      </c>
      <c r="E130" s="82" t="s">
        <v>382</v>
      </c>
      <c r="F130" s="87" t="s">
        <v>919</v>
      </c>
      <c r="G130" s="83" t="s">
        <v>383</v>
      </c>
      <c r="H130" s="84" t="s">
        <v>1469</v>
      </c>
      <c r="I130" s="83" t="s">
        <v>1819</v>
      </c>
      <c r="J130" s="81"/>
    </row>
    <row r="131" spans="1:10" ht="58" customHeight="1" x14ac:dyDescent="0.95">
      <c r="A131" s="81">
        <v>127</v>
      </c>
      <c r="B131" s="81">
        <v>128</v>
      </c>
      <c r="C131" s="81" t="s">
        <v>384</v>
      </c>
      <c r="D131" s="81" t="s">
        <v>1347</v>
      </c>
      <c r="E131" s="82" t="s">
        <v>385</v>
      </c>
      <c r="F131" s="87" t="s">
        <v>920</v>
      </c>
      <c r="G131" s="83" t="s">
        <v>386</v>
      </c>
      <c r="H131" s="84" t="s">
        <v>1470</v>
      </c>
      <c r="I131" s="83" t="s">
        <v>1820</v>
      </c>
      <c r="J131" s="81"/>
    </row>
    <row r="132" spans="1:10" ht="58" customHeight="1" x14ac:dyDescent="0.95">
      <c r="A132" s="81">
        <v>128</v>
      </c>
      <c r="B132" s="81">
        <v>130</v>
      </c>
      <c r="C132" s="81" t="s">
        <v>390</v>
      </c>
      <c r="D132" s="81" t="s">
        <v>1345</v>
      </c>
      <c r="E132" s="82" t="s">
        <v>391</v>
      </c>
      <c r="F132" s="87" t="s">
        <v>919</v>
      </c>
      <c r="G132" s="83" t="s">
        <v>392</v>
      </c>
      <c r="H132" s="84" t="s">
        <v>1471</v>
      </c>
      <c r="I132" s="83" t="s">
        <v>1821</v>
      </c>
      <c r="J132" s="81"/>
    </row>
    <row r="133" spans="1:10" ht="58" customHeight="1" x14ac:dyDescent="0.95">
      <c r="A133" s="81">
        <v>129</v>
      </c>
      <c r="B133" s="81">
        <v>131</v>
      </c>
      <c r="C133" s="81" t="s">
        <v>393</v>
      </c>
      <c r="D133" s="81" t="s">
        <v>1345</v>
      </c>
      <c r="E133" s="82" t="s">
        <v>394</v>
      </c>
      <c r="F133" s="87" t="s">
        <v>914</v>
      </c>
      <c r="G133" s="83" t="s">
        <v>395</v>
      </c>
      <c r="H133" s="84" t="s">
        <v>1472</v>
      </c>
      <c r="I133" s="83" t="s">
        <v>1822</v>
      </c>
      <c r="J133" s="81"/>
    </row>
    <row r="134" spans="1:10" ht="58" customHeight="1" x14ac:dyDescent="0.95">
      <c r="A134" s="81">
        <v>130</v>
      </c>
      <c r="B134" s="81">
        <v>132</v>
      </c>
      <c r="C134" s="81" t="s">
        <v>396</v>
      </c>
      <c r="D134" s="81" t="s">
        <v>1345</v>
      </c>
      <c r="E134" s="82" t="s">
        <v>397</v>
      </c>
      <c r="F134" s="87" t="s">
        <v>914</v>
      </c>
      <c r="G134" s="83" t="s">
        <v>398</v>
      </c>
      <c r="H134" s="84" t="s">
        <v>1473</v>
      </c>
      <c r="I134" s="83" t="s">
        <v>1823</v>
      </c>
      <c r="J134" s="81"/>
    </row>
    <row r="135" spans="1:10" ht="58" customHeight="1" x14ac:dyDescent="0.95">
      <c r="A135" s="81">
        <v>131</v>
      </c>
      <c r="B135" s="81">
        <v>133</v>
      </c>
      <c r="C135" s="81" t="s">
        <v>399</v>
      </c>
      <c r="D135" s="81" t="s">
        <v>1347</v>
      </c>
      <c r="E135" s="82" t="s">
        <v>400</v>
      </c>
      <c r="F135" s="87" t="s">
        <v>920</v>
      </c>
      <c r="G135" s="83" t="s">
        <v>401</v>
      </c>
      <c r="H135" s="84" t="s">
        <v>1474</v>
      </c>
      <c r="I135" s="83" t="s">
        <v>1824</v>
      </c>
      <c r="J135" s="81"/>
    </row>
    <row r="136" spans="1:10" ht="58" customHeight="1" x14ac:dyDescent="0.95">
      <c r="A136" s="81">
        <v>132</v>
      </c>
      <c r="B136" s="81">
        <v>134</v>
      </c>
      <c r="C136" s="81" t="s">
        <v>402</v>
      </c>
      <c r="D136" s="81" t="s">
        <v>1347</v>
      </c>
      <c r="E136" s="82" t="s">
        <v>403</v>
      </c>
      <c r="F136" s="87" t="s">
        <v>920</v>
      </c>
      <c r="G136" s="83" t="s">
        <v>404</v>
      </c>
      <c r="H136" s="84" t="s">
        <v>1475</v>
      </c>
      <c r="I136" s="83" t="s">
        <v>1825</v>
      </c>
      <c r="J136" s="81"/>
    </row>
    <row r="137" spans="1:10" ht="58" customHeight="1" x14ac:dyDescent="0.95">
      <c r="A137" s="81">
        <v>133</v>
      </c>
      <c r="B137" s="81">
        <v>135</v>
      </c>
      <c r="C137" s="81" t="s">
        <v>405</v>
      </c>
      <c r="D137" s="81" t="s">
        <v>1347</v>
      </c>
      <c r="E137" s="82" t="s">
        <v>406</v>
      </c>
      <c r="F137" s="87" t="s">
        <v>926</v>
      </c>
      <c r="G137" s="83" t="s">
        <v>407</v>
      </c>
      <c r="H137" s="84" t="s">
        <v>1476</v>
      </c>
      <c r="I137" s="83" t="s">
        <v>1826</v>
      </c>
      <c r="J137" s="81"/>
    </row>
    <row r="138" spans="1:10" ht="58" customHeight="1" x14ac:dyDescent="0.95">
      <c r="A138" s="81">
        <v>134</v>
      </c>
      <c r="B138" s="81">
        <v>136</v>
      </c>
      <c r="C138" s="81" t="s">
        <v>408</v>
      </c>
      <c r="D138" s="81" t="s">
        <v>1345</v>
      </c>
      <c r="E138" s="82" t="s">
        <v>409</v>
      </c>
      <c r="F138" s="87" t="s">
        <v>913</v>
      </c>
      <c r="G138" s="83" t="s">
        <v>410</v>
      </c>
      <c r="H138" s="84" t="s">
        <v>1477</v>
      </c>
      <c r="I138" s="83" t="s">
        <v>1827</v>
      </c>
      <c r="J138" s="81"/>
    </row>
    <row r="139" spans="1:10" ht="58" customHeight="1" x14ac:dyDescent="0.95">
      <c r="A139" s="81">
        <v>135</v>
      </c>
      <c r="B139" s="81">
        <v>137</v>
      </c>
      <c r="C139" s="81" t="s">
        <v>411</v>
      </c>
      <c r="D139" s="81" t="s">
        <v>1347</v>
      </c>
      <c r="E139" s="82" t="s">
        <v>412</v>
      </c>
      <c r="F139" s="87" t="s">
        <v>928</v>
      </c>
      <c r="G139" s="83" t="s">
        <v>413</v>
      </c>
      <c r="H139" s="84" t="s">
        <v>1478</v>
      </c>
      <c r="I139" s="83" t="s">
        <v>1828</v>
      </c>
      <c r="J139" s="81"/>
    </row>
    <row r="140" spans="1:10" ht="58" customHeight="1" x14ac:dyDescent="0.95">
      <c r="A140" s="81">
        <v>136</v>
      </c>
      <c r="B140" s="81">
        <v>138</v>
      </c>
      <c r="C140" s="81" t="s">
        <v>414</v>
      </c>
      <c r="D140" s="81" t="s">
        <v>1345</v>
      </c>
      <c r="E140" s="82" t="s">
        <v>415</v>
      </c>
      <c r="F140" s="87" t="s">
        <v>912</v>
      </c>
      <c r="G140" s="83" t="s">
        <v>416</v>
      </c>
      <c r="H140" s="84" t="s">
        <v>1479</v>
      </c>
      <c r="I140" s="83" t="s">
        <v>1829</v>
      </c>
      <c r="J140" s="81"/>
    </row>
    <row r="141" spans="1:10" ht="58" customHeight="1" x14ac:dyDescent="0.95">
      <c r="A141" s="81">
        <v>137</v>
      </c>
      <c r="B141" s="81">
        <v>139</v>
      </c>
      <c r="C141" s="81" t="s">
        <v>417</v>
      </c>
      <c r="D141" s="81" t="s">
        <v>1345</v>
      </c>
      <c r="E141" s="82" t="s">
        <v>418</v>
      </c>
      <c r="F141" s="87" t="s">
        <v>920</v>
      </c>
      <c r="G141" s="83" t="s">
        <v>419</v>
      </c>
      <c r="H141" s="84" t="s">
        <v>1480</v>
      </c>
      <c r="I141" s="83" t="s">
        <v>1830</v>
      </c>
      <c r="J141" s="81"/>
    </row>
    <row r="142" spans="1:10" ht="58" customHeight="1" x14ac:dyDescent="0.95">
      <c r="A142" s="81">
        <v>138</v>
      </c>
      <c r="B142" s="81">
        <v>140</v>
      </c>
      <c r="C142" s="81" t="s">
        <v>420</v>
      </c>
      <c r="D142" s="81" t="s">
        <v>1347</v>
      </c>
      <c r="E142" s="82" t="s">
        <v>421</v>
      </c>
      <c r="F142" s="87" t="s">
        <v>914</v>
      </c>
      <c r="G142" s="83" t="s">
        <v>422</v>
      </c>
      <c r="H142" s="84" t="s">
        <v>1481</v>
      </c>
      <c r="I142" s="83" t="s">
        <v>1831</v>
      </c>
      <c r="J142" s="81"/>
    </row>
    <row r="143" spans="1:10" ht="58" customHeight="1" x14ac:dyDescent="0.95">
      <c r="A143" s="81">
        <v>139</v>
      </c>
      <c r="B143" s="81">
        <v>141</v>
      </c>
      <c r="C143" s="81" t="s">
        <v>423</v>
      </c>
      <c r="D143" s="81" t="s">
        <v>1347</v>
      </c>
      <c r="E143" s="82" t="s">
        <v>424</v>
      </c>
      <c r="F143" s="87" t="s">
        <v>927</v>
      </c>
      <c r="G143" s="83" t="s">
        <v>425</v>
      </c>
      <c r="H143" s="84" t="s">
        <v>1482</v>
      </c>
      <c r="I143" s="83" t="s">
        <v>1832</v>
      </c>
      <c r="J143" s="81"/>
    </row>
    <row r="144" spans="1:10" ht="58" customHeight="1" x14ac:dyDescent="0.95">
      <c r="A144" s="81">
        <v>140</v>
      </c>
      <c r="B144" s="81">
        <v>142</v>
      </c>
      <c r="C144" s="81" t="s">
        <v>426</v>
      </c>
      <c r="D144" s="81" t="s">
        <v>1347</v>
      </c>
      <c r="E144" s="82" t="s">
        <v>427</v>
      </c>
      <c r="F144" s="87" t="s">
        <v>928</v>
      </c>
      <c r="G144" s="83" t="s">
        <v>428</v>
      </c>
      <c r="H144" s="84" t="s">
        <v>1483</v>
      </c>
      <c r="I144" s="83" t="s">
        <v>1833</v>
      </c>
      <c r="J144" s="81"/>
    </row>
    <row r="145" spans="1:10" ht="58" customHeight="1" x14ac:dyDescent="0.95">
      <c r="A145" s="81">
        <v>141</v>
      </c>
      <c r="B145" s="81">
        <v>143</v>
      </c>
      <c r="C145" s="81" t="s">
        <v>429</v>
      </c>
      <c r="D145" s="81" t="s">
        <v>1347</v>
      </c>
      <c r="E145" s="82" t="s">
        <v>430</v>
      </c>
      <c r="F145" s="87" t="s">
        <v>927</v>
      </c>
      <c r="G145" s="83" t="s">
        <v>431</v>
      </c>
      <c r="H145" s="84" t="s">
        <v>1484</v>
      </c>
      <c r="I145" s="83" t="s">
        <v>1834</v>
      </c>
      <c r="J145" s="81"/>
    </row>
    <row r="146" spans="1:10" ht="58" customHeight="1" x14ac:dyDescent="0.95">
      <c r="A146" s="81">
        <v>142</v>
      </c>
      <c r="B146" s="81">
        <v>144</v>
      </c>
      <c r="C146" s="81" t="s">
        <v>432</v>
      </c>
      <c r="D146" s="81" t="s">
        <v>1345</v>
      </c>
      <c r="E146" s="82" t="s">
        <v>433</v>
      </c>
      <c r="F146" s="87" t="s">
        <v>913</v>
      </c>
      <c r="G146" s="83" t="s">
        <v>434</v>
      </c>
      <c r="H146" s="84" t="s">
        <v>1485</v>
      </c>
      <c r="I146" s="83" t="s">
        <v>1835</v>
      </c>
      <c r="J146" s="81"/>
    </row>
    <row r="147" spans="1:10" ht="58" customHeight="1" x14ac:dyDescent="0.95">
      <c r="A147" s="81">
        <v>143</v>
      </c>
      <c r="B147" s="81">
        <v>145</v>
      </c>
      <c r="C147" s="81" t="s">
        <v>435</v>
      </c>
      <c r="D147" s="81" t="s">
        <v>1347</v>
      </c>
      <c r="E147" s="82" t="s">
        <v>436</v>
      </c>
      <c r="F147" s="87" t="s">
        <v>928</v>
      </c>
      <c r="G147" s="83" t="s">
        <v>437</v>
      </c>
      <c r="H147" s="84" t="s">
        <v>1486</v>
      </c>
      <c r="I147" s="83" t="s">
        <v>1836</v>
      </c>
      <c r="J147" s="81"/>
    </row>
    <row r="148" spans="1:10" ht="58" customHeight="1" x14ac:dyDescent="0.95">
      <c r="A148" s="81">
        <v>144</v>
      </c>
      <c r="B148" s="81">
        <v>146</v>
      </c>
      <c r="C148" s="81" t="s">
        <v>438</v>
      </c>
      <c r="D148" s="81" t="s">
        <v>1345</v>
      </c>
      <c r="E148" s="82" t="s">
        <v>439</v>
      </c>
      <c r="F148" s="87" t="s">
        <v>912</v>
      </c>
      <c r="G148" s="83" t="s">
        <v>440</v>
      </c>
      <c r="H148" s="84" t="s">
        <v>1487</v>
      </c>
      <c r="I148" s="83" t="s">
        <v>1837</v>
      </c>
      <c r="J148" s="81"/>
    </row>
    <row r="149" spans="1:10" ht="58" customHeight="1" x14ac:dyDescent="0.95">
      <c r="A149" s="81">
        <v>145</v>
      </c>
      <c r="B149" s="81">
        <v>147</v>
      </c>
      <c r="C149" s="81" t="s">
        <v>441</v>
      </c>
      <c r="D149" s="81" t="s">
        <v>1345</v>
      </c>
      <c r="E149" s="82" t="s">
        <v>442</v>
      </c>
      <c r="F149" s="87" t="s">
        <v>913</v>
      </c>
      <c r="G149" s="83" t="s">
        <v>443</v>
      </c>
      <c r="H149" s="84" t="s">
        <v>1488</v>
      </c>
      <c r="I149" s="83" t="s">
        <v>1838</v>
      </c>
      <c r="J149" s="81"/>
    </row>
    <row r="150" spans="1:10" ht="58" customHeight="1" x14ac:dyDescent="0.95">
      <c r="A150" s="81">
        <v>146</v>
      </c>
      <c r="B150" s="81">
        <v>148</v>
      </c>
      <c r="C150" s="81" t="s">
        <v>444</v>
      </c>
      <c r="D150" s="81" t="s">
        <v>1345</v>
      </c>
      <c r="E150" s="82" t="s">
        <v>445</v>
      </c>
      <c r="F150" s="87" t="s">
        <v>925</v>
      </c>
      <c r="G150" s="83" t="s">
        <v>446</v>
      </c>
      <c r="H150" s="84" t="s">
        <v>1489</v>
      </c>
      <c r="I150" s="83" t="s">
        <v>1839</v>
      </c>
      <c r="J150" s="81"/>
    </row>
    <row r="151" spans="1:10" ht="58" customHeight="1" x14ac:dyDescent="0.95">
      <c r="A151" s="81">
        <v>147</v>
      </c>
      <c r="B151" s="81">
        <v>149</v>
      </c>
      <c r="C151" s="81" t="s">
        <v>447</v>
      </c>
      <c r="D151" s="81" t="s">
        <v>1345</v>
      </c>
      <c r="E151" s="82" t="s">
        <v>448</v>
      </c>
      <c r="F151" s="87" t="s">
        <v>916</v>
      </c>
      <c r="G151" s="83" t="s">
        <v>449</v>
      </c>
      <c r="H151" s="84" t="s">
        <v>1490</v>
      </c>
      <c r="I151" s="83" t="s">
        <v>1840</v>
      </c>
      <c r="J151" s="81"/>
    </row>
    <row r="152" spans="1:10" ht="58" customHeight="1" x14ac:dyDescent="0.95">
      <c r="A152" s="81">
        <v>148</v>
      </c>
      <c r="B152" s="81">
        <v>150</v>
      </c>
      <c r="C152" s="81" t="s">
        <v>450</v>
      </c>
      <c r="D152" s="81" t="s">
        <v>1347</v>
      </c>
      <c r="E152" s="82" t="s">
        <v>451</v>
      </c>
      <c r="F152" s="87" t="s">
        <v>918</v>
      </c>
      <c r="G152" s="83" t="s">
        <v>452</v>
      </c>
      <c r="H152" s="84" t="s">
        <v>1096</v>
      </c>
      <c r="I152" s="83" t="s">
        <v>1841</v>
      </c>
      <c r="J152" s="81"/>
    </row>
    <row r="153" spans="1:10" ht="58" customHeight="1" x14ac:dyDescent="0.95">
      <c r="A153" s="81">
        <v>149</v>
      </c>
      <c r="B153" s="81">
        <v>151</v>
      </c>
      <c r="C153" s="81" t="s">
        <v>453</v>
      </c>
      <c r="D153" s="81" t="s">
        <v>1345</v>
      </c>
      <c r="E153" s="82" t="s">
        <v>454</v>
      </c>
      <c r="F153" s="87" t="s">
        <v>920</v>
      </c>
      <c r="G153" s="83" t="s">
        <v>455</v>
      </c>
      <c r="H153" s="84" t="s">
        <v>1491</v>
      </c>
      <c r="I153" s="83" t="s">
        <v>1842</v>
      </c>
      <c r="J153" s="81"/>
    </row>
    <row r="154" spans="1:10" ht="58" customHeight="1" x14ac:dyDescent="0.95">
      <c r="A154" s="81">
        <v>150</v>
      </c>
      <c r="B154" s="81">
        <v>152</v>
      </c>
      <c r="C154" s="81" t="s">
        <v>456</v>
      </c>
      <c r="D154" s="81" t="s">
        <v>1347</v>
      </c>
      <c r="E154" s="82" t="s">
        <v>457</v>
      </c>
      <c r="F154" s="87" t="s">
        <v>917</v>
      </c>
      <c r="G154" s="83" t="s">
        <v>458</v>
      </c>
      <c r="H154" s="84" t="s">
        <v>1492</v>
      </c>
      <c r="I154" s="83" t="s">
        <v>1843</v>
      </c>
      <c r="J154" s="81"/>
    </row>
    <row r="155" spans="1:10" ht="58" customHeight="1" x14ac:dyDescent="0.95">
      <c r="A155" s="81">
        <v>151</v>
      </c>
      <c r="B155" s="81">
        <v>153</v>
      </c>
      <c r="C155" s="81" t="s">
        <v>459</v>
      </c>
      <c r="D155" s="81" t="s">
        <v>1345</v>
      </c>
      <c r="E155" s="82" t="s">
        <v>460</v>
      </c>
      <c r="F155" s="87" t="s">
        <v>925</v>
      </c>
      <c r="G155" s="83" t="s">
        <v>461</v>
      </c>
      <c r="H155" s="84" t="s">
        <v>1493</v>
      </c>
      <c r="I155" s="83" t="s">
        <v>1844</v>
      </c>
      <c r="J155" s="81"/>
    </row>
    <row r="156" spans="1:10" ht="58" customHeight="1" x14ac:dyDescent="0.95">
      <c r="A156" s="81">
        <v>152</v>
      </c>
      <c r="B156" s="81">
        <v>154</v>
      </c>
      <c r="C156" s="81" t="s">
        <v>462</v>
      </c>
      <c r="D156" s="81" t="s">
        <v>1345</v>
      </c>
      <c r="E156" s="82" t="s">
        <v>463</v>
      </c>
      <c r="F156" s="87" t="s">
        <v>929</v>
      </c>
      <c r="G156" s="83" t="s">
        <v>464</v>
      </c>
      <c r="H156" s="84" t="s">
        <v>1494</v>
      </c>
      <c r="I156" s="83" t="s">
        <v>1845</v>
      </c>
      <c r="J156" s="81"/>
    </row>
    <row r="157" spans="1:10" ht="58" customHeight="1" x14ac:dyDescent="0.95">
      <c r="A157" s="81">
        <v>153</v>
      </c>
      <c r="B157" s="81">
        <v>155</v>
      </c>
      <c r="C157" s="81" t="s">
        <v>465</v>
      </c>
      <c r="D157" s="81" t="s">
        <v>1345</v>
      </c>
      <c r="E157" s="82" t="s">
        <v>466</v>
      </c>
      <c r="F157" s="87" t="s">
        <v>916</v>
      </c>
      <c r="G157" s="83" t="s">
        <v>467</v>
      </c>
      <c r="H157" s="84" t="s">
        <v>1495</v>
      </c>
      <c r="I157" s="83" t="s">
        <v>1846</v>
      </c>
      <c r="J157" s="81"/>
    </row>
    <row r="158" spans="1:10" ht="58" customHeight="1" x14ac:dyDescent="0.95">
      <c r="A158" s="81">
        <v>154</v>
      </c>
      <c r="B158" s="81">
        <v>156</v>
      </c>
      <c r="C158" s="81" t="s">
        <v>468</v>
      </c>
      <c r="D158" s="81" t="s">
        <v>1345</v>
      </c>
      <c r="E158" s="82" t="s">
        <v>469</v>
      </c>
      <c r="F158" s="87" t="s">
        <v>914</v>
      </c>
      <c r="G158" s="83" t="s">
        <v>470</v>
      </c>
      <c r="H158" s="84" t="s">
        <v>1496</v>
      </c>
      <c r="I158" s="83" t="s">
        <v>1847</v>
      </c>
      <c r="J158" s="81"/>
    </row>
    <row r="159" spans="1:10" ht="58" customHeight="1" x14ac:dyDescent="0.95">
      <c r="A159" s="81">
        <v>155</v>
      </c>
      <c r="B159" s="81">
        <v>157</v>
      </c>
      <c r="C159" s="81" t="s">
        <v>471</v>
      </c>
      <c r="D159" s="81" t="s">
        <v>1345</v>
      </c>
      <c r="E159" s="82" t="s">
        <v>472</v>
      </c>
      <c r="F159" s="87" t="s">
        <v>920</v>
      </c>
      <c r="G159" s="83" t="s">
        <v>473</v>
      </c>
      <c r="H159" s="84" t="s">
        <v>1497</v>
      </c>
      <c r="I159" s="83" t="s">
        <v>1848</v>
      </c>
      <c r="J159" s="81"/>
    </row>
    <row r="160" spans="1:10" ht="58" customHeight="1" x14ac:dyDescent="0.95">
      <c r="A160" s="81">
        <v>156</v>
      </c>
      <c r="B160" s="81">
        <v>158</v>
      </c>
      <c r="C160" s="81" t="s">
        <v>474</v>
      </c>
      <c r="D160" s="81" t="s">
        <v>1345</v>
      </c>
      <c r="E160" s="82" t="s">
        <v>475</v>
      </c>
      <c r="F160" s="87" t="s">
        <v>919</v>
      </c>
      <c r="G160" s="83" t="s">
        <v>476</v>
      </c>
      <c r="H160" s="84" t="s">
        <v>1498</v>
      </c>
      <c r="I160" s="83" t="s">
        <v>1849</v>
      </c>
      <c r="J160" s="81"/>
    </row>
    <row r="161" spans="1:10" ht="58" customHeight="1" x14ac:dyDescent="0.95">
      <c r="A161" s="81">
        <v>157</v>
      </c>
      <c r="B161" s="81">
        <v>159</v>
      </c>
      <c r="C161" s="81" t="s">
        <v>477</v>
      </c>
      <c r="D161" s="81" t="s">
        <v>1345</v>
      </c>
      <c r="E161" s="82" t="s">
        <v>478</v>
      </c>
      <c r="F161" s="87" t="s">
        <v>920</v>
      </c>
      <c r="G161" s="83" t="s">
        <v>479</v>
      </c>
      <c r="H161" s="84" t="s">
        <v>1499</v>
      </c>
      <c r="I161" s="83" t="s">
        <v>1850</v>
      </c>
      <c r="J161" s="81"/>
    </row>
    <row r="162" spans="1:10" ht="58" customHeight="1" x14ac:dyDescent="0.95">
      <c r="A162" s="81">
        <v>158</v>
      </c>
      <c r="B162" s="81">
        <v>160</v>
      </c>
      <c r="C162" s="81" t="s">
        <v>480</v>
      </c>
      <c r="D162" s="81" t="s">
        <v>1345</v>
      </c>
      <c r="E162" s="82" t="s">
        <v>481</v>
      </c>
      <c r="F162" s="87" t="s">
        <v>919</v>
      </c>
      <c r="G162" s="83" t="s">
        <v>482</v>
      </c>
      <c r="H162" s="84" t="s">
        <v>1500</v>
      </c>
      <c r="I162" s="83" t="s">
        <v>1851</v>
      </c>
      <c r="J162" s="81"/>
    </row>
    <row r="163" spans="1:10" ht="58" customHeight="1" x14ac:dyDescent="0.95">
      <c r="A163" s="81">
        <v>159</v>
      </c>
      <c r="B163" s="81">
        <v>162</v>
      </c>
      <c r="C163" s="81" t="s">
        <v>486</v>
      </c>
      <c r="D163" s="81" t="s">
        <v>1347</v>
      </c>
      <c r="E163" s="82" t="s">
        <v>487</v>
      </c>
      <c r="F163" s="87" t="s">
        <v>910</v>
      </c>
      <c r="G163" s="83" t="s">
        <v>488</v>
      </c>
      <c r="H163" s="84" t="s">
        <v>1501</v>
      </c>
      <c r="I163" s="83" t="s">
        <v>1852</v>
      </c>
      <c r="J163" s="81"/>
    </row>
    <row r="164" spans="1:10" ht="58" customHeight="1" x14ac:dyDescent="0.95">
      <c r="A164" s="81">
        <v>160</v>
      </c>
      <c r="B164" s="81">
        <v>163</v>
      </c>
      <c r="C164" s="81" t="s">
        <v>489</v>
      </c>
      <c r="D164" s="81" t="s">
        <v>1345</v>
      </c>
      <c r="E164" s="82" t="s">
        <v>490</v>
      </c>
      <c r="F164" s="87" t="s">
        <v>929</v>
      </c>
      <c r="G164" s="83" t="s">
        <v>491</v>
      </c>
      <c r="H164" s="84" t="s">
        <v>1502</v>
      </c>
      <c r="I164" s="83" t="s">
        <v>1853</v>
      </c>
      <c r="J164" s="81"/>
    </row>
    <row r="165" spans="1:10" ht="58" customHeight="1" x14ac:dyDescent="0.95">
      <c r="A165" s="81">
        <v>161</v>
      </c>
      <c r="B165" s="81">
        <v>164</v>
      </c>
      <c r="C165" s="81" t="s">
        <v>492</v>
      </c>
      <c r="D165" s="81" t="s">
        <v>1345</v>
      </c>
      <c r="E165" s="82" t="s">
        <v>493</v>
      </c>
      <c r="F165" s="87" t="s">
        <v>919</v>
      </c>
      <c r="G165" s="83" t="s">
        <v>494</v>
      </c>
      <c r="H165" s="84" t="s">
        <v>1503</v>
      </c>
      <c r="I165" s="83" t="s">
        <v>1854</v>
      </c>
      <c r="J165" s="81"/>
    </row>
    <row r="166" spans="1:10" ht="58" customHeight="1" x14ac:dyDescent="0.95">
      <c r="A166" s="81">
        <v>162</v>
      </c>
      <c r="B166" s="81">
        <v>165</v>
      </c>
      <c r="C166" s="81" t="s">
        <v>495</v>
      </c>
      <c r="D166" s="81" t="s">
        <v>1345</v>
      </c>
      <c r="E166" s="82" t="s">
        <v>496</v>
      </c>
      <c r="F166" s="87" t="s">
        <v>913</v>
      </c>
      <c r="G166" s="83" t="s">
        <v>497</v>
      </c>
      <c r="H166" s="84" t="s">
        <v>1504</v>
      </c>
      <c r="I166" s="83" t="s">
        <v>1855</v>
      </c>
      <c r="J166" s="81"/>
    </row>
    <row r="167" spans="1:10" ht="58" customHeight="1" x14ac:dyDescent="0.95">
      <c r="A167" s="81">
        <v>163</v>
      </c>
      <c r="B167" s="81">
        <v>167</v>
      </c>
      <c r="C167" s="81" t="s">
        <v>501</v>
      </c>
      <c r="D167" s="81" t="s">
        <v>1345</v>
      </c>
      <c r="E167" s="82" t="s">
        <v>502</v>
      </c>
      <c r="F167" s="87" t="s">
        <v>924</v>
      </c>
      <c r="G167" s="83" t="s">
        <v>503</v>
      </c>
      <c r="H167" s="84" t="s">
        <v>1505</v>
      </c>
      <c r="I167" s="83" t="s">
        <v>1856</v>
      </c>
      <c r="J167" s="81"/>
    </row>
    <row r="168" spans="1:10" ht="58" customHeight="1" x14ac:dyDescent="0.95">
      <c r="A168" s="81">
        <v>164</v>
      </c>
      <c r="B168" s="81">
        <v>168</v>
      </c>
      <c r="C168" s="81" t="s">
        <v>504</v>
      </c>
      <c r="D168" s="81" t="s">
        <v>1347</v>
      </c>
      <c r="E168" s="82" t="s">
        <v>505</v>
      </c>
      <c r="F168" s="87" t="s">
        <v>928</v>
      </c>
      <c r="G168" s="83" t="s">
        <v>506</v>
      </c>
      <c r="H168" s="84" t="s">
        <v>1506</v>
      </c>
      <c r="I168" s="83" t="s">
        <v>1857</v>
      </c>
      <c r="J168" s="81"/>
    </row>
    <row r="169" spans="1:10" ht="58" customHeight="1" x14ac:dyDescent="0.95">
      <c r="A169" s="81">
        <v>165</v>
      </c>
      <c r="B169" s="81">
        <v>169</v>
      </c>
      <c r="C169" s="81" t="s">
        <v>507</v>
      </c>
      <c r="D169" s="81" t="s">
        <v>1345</v>
      </c>
      <c r="E169" s="82" t="s">
        <v>508</v>
      </c>
      <c r="F169" s="87" t="s">
        <v>929</v>
      </c>
      <c r="G169" s="83" t="s">
        <v>509</v>
      </c>
      <c r="H169" s="84" t="s">
        <v>1507</v>
      </c>
      <c r="I169" s="83" t="s">
        <v>1858</v>
      </c>
      <c r="J169" s="81"/>
    </row>
    <row r="170" spans="1:10" ht="58" customHeight="1" x14ac:dyDescent="0.95">
      <c r="A170" s="81">
        <v>166</v>
      </c>
      <c r="B170" s="81">
        <v>171</v>
      </c>
      <c r="C170" s="81" t="s">
        <v>513</v>
      </c>
      <c r="D170" s="81" t="s">
        <v>1345</v>
      </c>
      <c r="E170" s="82" t="s">
        <v>514</v>
      </c>
      <c r="F170" s="87" t="s">
        <v>913</v>
      </c>
      <c r="G170" s="83" t="s">
        <v>515</v>
      </c>
      <c r="H170" s="84" t="s">
        <v>1508</v>
      </c>
      <c r="I170" s="83" t="s">
        <v>1859</v>
      </c>
      <c r="J170" s="81"/>
    </row>
    <row r="171" spans="1:10" ht="58" customHeight="1" x14ac:dyDescent="0.95">
      <c r="A171" s="81">
        <v>167</v>
      </c>
      <c r="B171" s="81">
        <v>172</v>
      </c>
      <c r="C171" s="81" t="s">
        <v>516</v>
      </c>
      <c r="D171" s="81" t="s">
        <v>1345</v>
      </c>
      <c r="E171" s="82" t="s">
        <v>517</v>
      </c>
      <c r="F171" s="87" t="s">
        <v>929</v>
      </c>
      <c r="G171" s="83" t="s">
        <v>518</v>
      </c>
      <c r="H171" s="84" t="s">
        <v>1509</v>
      </c>
      <c r="I171" s="83" t="s">
        <v>1860</v>
      </c>
      <c r="J171" s="81"/>
    </row>
    <row r="172" spans="1:10" ht="58" customHeight="1" x14ac:dyDescent="0.95">
      <c r="A172" s="81">
        <v>168</v>
      </c>
      <c r="B172" s="81">
        <v>174</v>
      </c>
      <c r="C172" s="81" t="s">
        <v>521</v>
      </c>
      <c r="D172" s="81" t="s">
        <v>1345</v>
      </c>
      <c r="E172" s="82">
        <v>31572</v>
      </c>
      <c r="F172" s="87" t="s">
        <v>929</v>
      </c>
      <c r="G172" s="83" t="s">
        <v>522</v>
      </c>
      <c r="H172" s="84" t="s">
        <v>1510</v>
      </c>
      <c r="I172" s="83" t="s">
        <v>1861</v>
      </c>
      <c r="J172" s="81"/>
    </row>
    <row r="173" spans="1:10" ht="58" customHeight="1" x14ac:dyDescent="0.95">
      <c r="A173" s="81">
        <v>169</v>
      </c>
      <c r="B173" s="81">
        <v>175</v>
      </c>
      <c r="C173" s="81" t="s">
        <v>523</v>
      </c>
      <c r="D173" s="81" t="s">
        <v>1345</v>
      </c>
      <c r="E173" s="82">
        <v>35924</v>
      </c>
      <c r="F173" s="87" t="s">
        <v>912</v>
      </c>
      <c r="G173" s="83" t="s">
        <v>524</v>
      </c>
      <c r="H173" s="84" t="s">
        <v>1511</v>
      </c>
      <c r="I173" s="83" t="s">
        <v>1862</v>
      </c>
      <c r="J173" s="81"/>
    </row>
    <row r="174" spans="1:10" ht="58" customHeight="1" x14ac:dyDescent="0.95">
      <c r="A174" s="81">
        <v>170</v>
      </c>
      <c r="B174" s="81">
        <v>176</v>
      </c>
      <c r="C174" s="81" t="s">
        <v>525</v>
      </c>
      <c r="D174" s="81" t="s">
        <v>1345</v>
      </c>
      <c r="E174" s="82">
        <v>30914</v>
      </c>
      <c r="F174" s="87" t="s">
        <v>919</v>
      </c>
      <c r="G174" s="83" t="s">
        <v>526</v>
      </c>
      <c r="H174" s="84" t="s">
        <v>1512</v>
      </c>
      <c r="I174" s="83" t="s">
        <v>1863</v>
      </c>
      <c r="J174" s="81"/>
    </row>
    <row r="175" spans="1:10" ht="58" customHeight="1" x14ac:dyDescent="0.95">
      <c r="A175" s="81">
        <v>171</v>
      </c>
      <c r="B175" s="81">
        <v>177</v>
      </c>
      <c r="C175" s="81" t="s">
        <v>527</v>
      </c>
      <c r="D175" s="81" t="s">
        <v>1345</v>
      </c>
      <c r="E175" s="82">
        <v>36526</v>
      </c>
      <c r="F175" s="87" t="s">
        <v>916</v>
      </c>
      <c r="G175" s="83" t="s">
        <v>528</v>
      </c>
      <c r="H175" s="84" t="s">
        <v>1513</v>
      </c>
      <c r="I175" s="83" t="s">
        <v>1864</v>
      </c>
      <c r="J175" s="81"/>
    </row>
    <row r="176" spans="1:10" ht="58" customHeight="1" x14ac:dyDescent="0.95">
      <c r="A176" s="81">
        <v>172</v>
      </c>
      <c r="B176" s="81">
        <v>178</v>
      </c>
      <c r="C176" s="81" t="s">
        <v>529</v>
      </c>
      <c r="D176" s="81" t="s">
        <v>1345</v>
      </c>
      <c r="E176" s="82">
        <v>36165</v>
      </c>
      <c r="F176" s="87" t="s">
        <v>925</v>
      </c>
      <c r="G176" s="83" t="s">
        <v>940</v>
      </c>
      <c r="H176" s="84" t="s">
        <v>1514</v>
      </c>
      <c r="I176" s="83" t="s">
        <v>1865</v>
      </c>
      <c r="J176" s="81"/>
    </row>
    <row r="177" spans="1:10" ht="58" customHeight="1" x14ac:dyDescent="0.95">
      <c r="A177" s="81">
        <v>173</v>
      </c>
      <c r="B177" s="81">
        <v>179</v>
      </c>
      <c r="C177" s="81" t="s">
        <v>530</v>
      </c>
      <c r="D177" s="81" t="s">
        <v>1347</v>
      </c>
      <c r="E177" s="82">
        <v>37201</v>
      </c>
      <c r="F177" s="87" t="s">
        <v>925</v>
      </c>
      <c r="G177" s="83" t="s">
        <v>531</v>
      </c>
      <c r="H177" s="84" t="s">
        <v>1515</v>
      </c>
      <c r="I177" s="83" t="s">
        <v>1866</v>
      </c>
      <c r="J177" s="81"/>
    </row>
    <row r="178" spans="1:10" ht="58" customHeight="1" x14ac:dyDescent="0.95">
      <c r="A178" s="81">
        <v>174</v>
      </c>
      <c r="B178" s="81">
        <v>180</v>
      </c>
      <c r="C178" s="81" t="s">
        <v>532</v>
      </c>
      <c r="D178" s="81" t="s">
        <v>1345</v>
      </c>
      <c r="E178" s="82" t="s">
        <v>533</v>
      </c>
      <c r="F178" s="87" t="s">
        <v>914</v>
      </c>
      <c r="G178" s="83" t="s">
        <v>534</v>
      </c>
      <c r="H178" s="84" t="s">
        <v>1516</v>
      </c>
      <c r="I178" s="83" t="s">
        <v>1867</v>
      </c>
      <c r="J178" s="81"/>
    </row>
    <row r="179" spans="1:10" ht="58" customHeight="1" x14ac:dyDescent="0.95">
      <c r="A179" s="81">
        <v>175</v>
      </c>
      <c r="B179" s="81">
        <v>181</v>
      </c>
      <c r="C179" s="81" t="s">
        <v>535</v>
      </c>
      <c r="D179" s="81" t="s">
        <v>1345</v>
      </c>
      <c r="E179" s="82">
        <v>36831</v>
      </c>
      <c r="F179" s="87" t="s">
        <v>920</v>
      </c>
      <c r="G179" s="83" t="s">
        <v>536</v>
      </c>
      <c r="H179" s="84" t="s">
        <v>1517</v>
      </c>
      <c r="I179" s="83" t="s">
        <v>1868</v>
      </c>
      <c r="J179" s="81"/>
    </row>
    <row r="180" spans="1:10" ht="58" customHeight="1" x14ac:dyDescent="0.95">
      <c r="A180" s="81">
        <v>176</v>
      </c>
      <c r="B180" s="81">
        <v>182</v>
      </c>
      <c r="C180" s="81" t="s">
        <v>537</v>
      </c>
      <c r="D180" s="81" t="s">
        <v>1345</v>
      </c>
      <c r="E180" s="82">
        <v>36709</v>
      </c>
      <c r="F180" s="87" t="s">
        <v>921</v>
      </c>
      <c r="G180" s="83" t="s">
        <v>538</v>
      </c>
      <c r="H180" s="84" t="s">
        <v>1518</v>
      </c>
      <c r="I180" s="83" t="s">
        <v>1869</v>
      </c>
      <c r="J180" s="81"/>
    </row>
    <row r="181" spans="1:10" ht="58" customHeight="1" x14ac:dyDescent="0.95">
      <c r="A181" s="81">
        <v>177</v>
      </c>
      <c r="B181" s="81">
        <v>183</v>
      </c>
      <c r="C181" s="81" t="s">
        <v>539</v>
      </c>
      <c r="D181" s="81" t="s">
        <v>1345</v>
      </c>
      <c r="E181" s="82">
        <v>36846</v>
      </c>
      <c r="F181" s="87" t="s">
        <v>920</v>
      </c>
      <c r="G181" s="83" t="s">
        <v>540</v>
      </c>
      <c r="H181" s="84" t="s">
        <v>1519</v>
      </c>
      <c r="I181" s="83" t="s">
        <v>1870</v>
      </c>
      <c r="J181" s="81"/>
    </row>
    <row r="182" spans="1:10" ht="58" customHeight="1" x14ac:dyDescent="0.95">
      <c r="A182" s="81">
        <v>178</v>
      </c>
      <c r="B182" s="81">
        <v>184</v>
      </c>
      <c r="C182" s="81" t="s">
        <v>541</v>
      </c>
      <c r="D182" s="81" t="s">
        <v>1345</v>
      </c>
      <c r="E182" s="82">
        <v>36269</v>
      </c>
      <c r="F182" s="87" t="s">
        <v>919</v>
      </c>
      <c r="G182" s="83" t="s">
        <v>542</v>
      </c>
      <c r="H182" s="84" t="s">
        <v>1520</v>
      </c>
      <c r="I182" s="83" t="s">
        <v>1871</v>
      </c>
      <c r="J182" s="81"/>
    </row>
    <row r="183" spans="1:10" ht="58" customHeight="1" x14ac:dyDescent="0.95">
      <c r="A183" s="81">
        <v>179</v>
      </c>
      <c r="B183" s="81">
        <v>185</v>
      </c>
      <c r="C183" s="81" t="s">
        <v>543</v>
      </c>
      <c r="D183" s="81" t="s">
        <v>1345</v>
      </c>
      <c r="E183" s="82">
        <v>36717</v>
      </c>
      <c r="F183" s="87" t="s">
        <v>919</v>
      </c>
      <c r="G183" s="83" t="s">
        <v>544</v>
      </c>
      <c r="H183" s="84" t="s">
        <v>1521</v>
      </c>
      <c r="I183" s="83" t="s">
        <v>1872</v>
      </c>
      <c r="J183" s="81"/>
    </row>
    <row r="184" spans="1:10" ht="58" customHeight="1" x14ac:dyDescent="0.95">
      <c r="A184" s="81">
        <v>180</v>
      </c>
      <c r="B184" s="81">
        <v>186</v>
      </c>
      <c r="C184" s="81" t="s">
        <v>545</v>
      </c>
      <c r="D184" s="81" t="s">
        <v>1345</v>
      </c>
      <c r="E184" s="82">
        <v>37208</v>
      </c>
      <c r="F184" s="87" t="s">
        <v>914</v>
      </c>
      <c r="G184" s="83" t="s">
        <v>546</v>
      </c>
      <c r="H184" s="84" t="s">
        <v>1522</v>
      </c>
      <c r="I184" s="83" t="s">
        <v>1873</v>
      </c>
      <c r="J184" s="81"/>
    </row>
    <row r="185" spans="1:10" ht="58" customHeight="1" x14ac:dyDescent="0.95">
      <c r="A185" s="81">
        <v>181</v>
      </c>
      <c r="B185" s="81">
        <v>187</v>
      </c>
      <c r="C185" s="81" t="s">
        <v>547</v>
      </c>
      <c r="D185" s="81" t="s">
        <v>1345</v>
      </c>
      <c r="E185" s="82">
        <v>36608</v>
      </c>
      <c r="F185" s="87" t="s">
        <v>919</v>
      </c>
      <c r="G185" s="83" t="s">
        <v>548</v>
      </c>
      <c r="H185" s="84" t="s">
        <v>1523</v>
      </c>
      <c r="I185" s="83" t="s">
        <v>1874</v>
      </c>
      <c r="J185" s="81"/>
    </row>
    <row r="186" spans="1:10" ht="58" customHeight="1" x14ac:dyDescent="0.95">
      <c r="A186" s="81">
        <v>182</v>
      </c>
      <c r="B186" s="81">
        <v>188</v>
      </c>
      <c r="C186" s="81" t="s">
        <v>549</v>
      </c>
      <c r="D186" s="81" t="s">
        <v>1345</v>
      </c>
      <c r="E186" s="82">
        <v>36991</v>
      </c>
      <c r="F186" s="87" t="s">
        <v>929</v>
      </c>
      <c r="G186" s="83" t="s">
        <v>550</v>
      </c>
      <c r="H186" s="84" t="s">
        <v>1524</v>
      </c>
      <c r="I186" s="83" t="s">
        <v>1875</v>
      </c>
      <c r="J186" s="81"/>
    </row>
    <row r="187" spans="1:10" ht="58" customHeight="1" x14ac:dyDescent="0.95">
      <c r="A187" s="81">
        <v>183</v>
      </c>
      <c r="B187" s="81">
        <v>189</v>
      </c>
      <c r="C187" s="81" t="s">
        <v>551</v>
      </c>
      <c r="D187" s="81" t="s">
        <v>1345</v>
      </c>
      <c r="E187" s="82">
        <v>36388</v>
      </c>
      <c r="F187" s="87" t="s">
        <v>929</v>
      </c>
      <c r="G187" s="83" t="s">
        <v>552</v>
      </c>
      <c r="H187" s="84" t="s">
        <v>1525</v>
      </c>
      <c r="I187" s="83" t="s">
        <v>1876</v>
      </c>
      <c r="J187" s="81"/>
    </row>
    <row r="188" spans="1:10" ht="58" customHeight="1" x14ac:dyDescent="0.95">
      <c r="A188" s="81">
        <v>184</v>
      </c>
      <c r="B188" s="81">
        <v>190</v>
      </c>
      <c r="C188" s="81" t="s">
        <v>553</v>
      </c>
      <c r="D188" s="81" t="s">
        <v>1347</v>
      </c>
      <c r="E188" s="82">
        <v>36560</v>
      </c>
      <c r="F188" s="87" t="s">
        <v>928</v>
      </c>
      <c r="G188" s="83" t="s">
        <v>554</v>
      </c>
      <c r="H188" s="84" t="s">
        <v>1526</v>
      </c>
      <c r="I188" s="83" t="s">
        <v>1877</v>
      </c>
      <c r="J188" s="81"/>
    </row>
    <row r="189" spans="1:10" ht="58" customHeight="1" x14ac:dyDescent="0.95">
      <c r="A189" s="81">
        <v>185</v>
      </c>
      <c r="B189" s="81">
        <v>191</v>
      </c>
      <c r="C189" s="81" t="s">
        <v>555</v>
      </c>
      <c r="D189" s="81" t="s">
        <v>1347</v>
      </c>
      <c r="E189" s="82">
        <v>37059</v>
      </c>
      <c r="F189" s="87" t="s">
        <v>928</v>
      </c>
      <c r="G189" s="83" t="s">
        <v>556</v>
      </c>
      <c r="H189" s="84" t="s">
        <v>1527</v>
      </c>
      <c r="I189" s="83" t="s">
        <v>1878</v>
      </c>
      <c r="J189" s="81"/>
    </row>
    <row r="190" spans="1:10" ht="58" customHeight="1" x14ac:dyDescent="0.95">
      <c r="A190" s="81">
        <v>186</v>
      </c>
      <c r="B190" s="81">
        <v>192</v>
      </c>
      <c r="C190" s="81" t="s">
        <v>557</v>
      </c>
      <c r="D190" s="81" t="s">
        <v>1345</v>
      </c>
      <c r="E190" s="82">
        <v>28950</v>
      </c>
      <c r="F190" s="87" t="s">
        <v>929</v>
      </c>
      <c r="G190" s="83" t="s">
        <v>558</v>
      </c>
      <c r="H190" s="84" t="s">
        <v>1528</v>
      </c>
      <c r="I190" s="83" t="s">
        <v>1879</v>
      </c>
      <c r="J190" s="81"/>
    </row>
    <row r="191" spans="1:10" ht="58" customHeight="1" x14ac:dyDescent="0.95">
      <c r="A191" s="81">
        <v>187</v>
      </c>
      <c r="B191" s="81">
        <v>193</v>
      </c>
      <c r="C191" s="81" t="s">
        <v>559</v>
      </c>
      <c r="D191" s="81" t="s">
        <v>1345</v>
      </c>
      <c r="E191" s="82">
        <v>37226</v>
      </c>
      <c r="F191" s="87" t="s">
        <v>921</v>
      </c>
      <c r="G191" s="83" t="s">
        <v>560</v>
      </c>
      <c r="H191" s="84" t="s">
        <v>1529</v>
      </c>
      <c r="I191" s="83" t="s">
        <v>1880</v>
      </c>
      <c r="J191" s="81"/>
    </row>
    <row r="192" spans="1:10" ht="58" customHeight="1" x14ac:dyDescent="0.95">
      <c r="A192" s="81">
        <v>188</v>
      </c>
      <c r="B192" s="81">
        <v>194</v>
      </c>
      <c r="C192" s="81" t="s">
        <v>561</v>
      </c>
      <c r="D192" s="81" t="s">
        <v>1345</v>
      </c>
      <c r="E192" s="82">
        <v>35890</v>
      </c>
      <c r="F192" s="87" t="s">
        <v>914</v>
      </c>
      <c r="G192" s="83" t="s">
        <v>562</v>
      </c>
      <c r="H192" s="84" t="s">
        <v>1530</v>
      </c>
      <c r="I192" s="83" t="s">
        <v>1881</v>
      </c>
      <c r="J192" s="81"/>
    </row>
    <row r="193" spans="1:10" ht="58" customHeight="1" x14ac:dyDescent="0.95">
      <c r="A193" s="81">
        <v>189</v>
      </c>
      <c r="B193" s="81">
        <v>195</v>
      </c>
      <c r="C193" s="81" t="s">
        <v>563</v>
      </c>
      <c r="D193" s="81" t="s">
        <v>1347</v>
      </c>
      <c r="E193" s="82">
        <v>34163</v>
      </c>
      <c r="F193" s="87" t="s">
        <v>927</v>
      </c>
      <c r="G193" s="83" t="s">
        <v>564</v>
      </c>
      <c r="H193" s="84" t="s">
        <v>1531</v>
      </c>
      <c r="I193" s="83" t="s">
        <v>1882</v>
      </c>
      <c r="J193" s="81"/>
    </row>
    <row r="194" spans="1:10" ht="58" customHeight="1" x14ac:dyDescent="0.95">
      <c r="A194" s="81">
        <v>190</v>
      </c>
      <c r="B194" s="81">
        <v>196</v>
      </c>
      <c r="C194" s="81" t="s">
        <v>565</v>
      </c>
      <c r="D194" s="81" t="s">
        <v>1345</v>
      </c>
      <c r="E194" s="82">
        <v>33624</v>
      </c>
      <c r="F194" s="87" t="s">
        <v>915</v>
      </c>
      <c r="G194" s="83" t="s">
        <v>566</v>
      </c>
      <c r="H194" s="84" t="s">
        <v>1532</v>
      </c>
      <c r="I194" s="83" t="s">
        <v>1883</v>
      </c>
      <c r="J194" s="81"/>
    </row>
    <row r="195" spans="1:10" ht="58" customHeight="1" x14ac:dyDescent="0.95">
      <c r="A195" s="81">
        <v>191</v>
      </c>
      <c r="B195" s="81">
        <v>197</v>
      </c>
      <c r="C195" s="81" t="s">
        <v>567</v>
      </c>
      <c r="D195" s="81" t="s">
        <v>1345</v>
      </c>
      <c r="E195" s="82">
        <v>34888</v>
      </c>
      <c r="F195" s="87" t="s">
        <v>913</v>
      </c>
      <c r="G195" s="83" t="s">
        <v>568</v>
      </c>
      <c r="H195" s="84" t="s">
        <v>1533</v>
      </c>
      <c r="I195" s="83" t="s">
        <v>1884</v>
      </c>
      <c r="J195" s="81"/>
    </row>
    <row r="196" spans="1:10" ht="58" customHeight="1" x14ac:dyDescent="0.95">
      <c r="A196" s="81">
        <v>192</v>
      </c>
      <c r="B196" s="81">
        <v>198</v>
      </c>
      <c r="C196" s="81" t="s">
        <v>569</v>
      </c>
      <c r="D196" s="81" t="s">
        <v>1345</v>
      </c>
      <c r="E196" s="82">
        <v>33182</v>
      </c>
      <c r="F196" s="87" t="s">
        <v>913</v>
      </c>
      <c r="G196" s="83" t="s">
        <v>570</v>
      </c>
      <c r="H196" s="84" t="s">
        <v>1534</v>
      </c>
      <c r="I196" s="83" t="s">
        <v>1885</v>
      </c>
      <c r="J196" s="81"/>
    </row>
    <row r="197" spans="1:10" ht="58" customHeight="1" x14ac:dyDescent="0.95">
      <c r="A197" s="81">
        <v>193</v>
      </c>
      <c r="B197" s="81">
        <v>200</v>
      </c>
      <c r="C197" s="81" t="s">
        <v>573</v>
      </c>
      <c r="D197" s="81" t="s">
        <v>1347</v>
      </c>
      <c r="E197" s="82">
        <v>36095</v>
      </c>
      <c r="F197" s="87" t="s">
        <v>917</v>
      </c>
      <c r="G197" s="83" t="s">
        <v>574</v>
      </c>
      <c r="H197" s="84" t="s">
        <v>1535</v>
      </c>
      <c r="I197" s="83" t="s">
        <v>1886</v>
      </c>
      <c r="J197" s="81"/>
    </row>
    <row r="198" spans="1:10" ht="58" customHeight="1" x14ac:dyDescent="0.95">
      <c r="A198" s="81">
        <v>194</v>
      </c>
      <c r="B198" s="81">
        <v>201</v>
      </c>
      <c r="C198" s="81" t="s">
        <v>575</v>
      </c>
      <c r="D198" s="81" t="s">
        <v>1347</v>
      </c>
      <c r="E198" s="82">
        <v>32906</v>
      </c>
      <c r="F198" s="87" t="s">
        <v>917</v>
      </c>
      <c r="G198" s="83" t="s">
        <v>576</v>
      </c>
      <c r="H198" s="84" t="s">
        <v>1536</v>
      </c>
      <c r="I198" s="83" t="s">
        <v>1887</v>
      </c>
      <c r="J198" s="81"/>
    </row>
    <row r="199" spans="1:10" ht="58" customHeight="1" x14ac:dyDescent="0.95">
      <c r="A199" s="81">
        <v>195</v>
      </c>
      <c r="B199" s="81">
        <v>202</v>
      </c>
      <c r="C199" s="81" t="s">
        <v>577</v>
      </c>
      <c r="D199" s="81" t="s">
        <v>1345</v>
      </c>
      <c r="E199" s="82">
        <v>32549</v>
      </c>
      <c r="F199" s="87" t="s">
        <v>919</v>
      </c>
      <c r="G199" s="83" t="s">
        <v>578</v>
      </c>
      <c r="H199" s="84" t="s">
        <v>1149</v>
      </c>
      <c r="I199" s="83" t="s">
        <v>1888</v>
      </c>
      <c r="J199" s="81"/>
    </row>
    <row r="200" spans="1:10" ht="58" customHeight="1" x14ac:dyDescent="0.95">
      <c r="A200" s="81">
        <v>196</v>
      </c>
      <c r="B200" s="81">
        <v>204</v>
      </c>
      <c r="C200" s="81" t="s">
        <v>581</v>
      </c>
      <c r="D200" s="81" t="s">
        <v>1345</v>
      </c>
      <c r="E200" s="82">
        <v>36045</v>
      </c>
      <c r="F200" s="87" t="s">
        <v>913</v>
      </c>
      <c r="G200" s="83" t="s">
        <v>582</v>
      </c>
      <c r="H200" s="84" t="s">
        <v>1537</v>
      </c>
      <c r="I200" s="83" t="s">
        <v>1889</v>
      </c>
      <c r="J200" s="81"/>
    </row>
    <row r="201" spans="1:10" ht="58" customHeight="1" x14ac:dyDescent="0.95">
      <c r="A201" s="81">
        <v>197</v>
      </c>
      <c r="B201" s="81">
        <v>205</v>
      </c>
      <c r="C201" s="81" t="s">
        <v>583</v>
      </c>
      <c r="D201" s="81" t="s">
        <v>1345</v>
      </c>
      <c r="E201" s="82">
        <v>35130</v>
      </c>
      <c r="F201" s="87" t="s">
        <v>911</v>
      </c>
      <c r="G201" s="83" t="s">
        <v>584</v>
      </c>
      <c r="H201" s="84" t="s">
        <v>1538</v>
      </c>
      <c r="I201" s="83" t="s">
        <v>1890</v>
      </c>
      <c r="J201" s="81"/>
    </row>
    <row r="202" spans="1:10" ht="58" customHeight="1" x14ac:dyDescent="0.95">
      <c r="A202" s="81">
        <v>198</v>
      </c>
      <c r="B202" s="81">
        <v>206</v>
      </c>
      <c r="C202" s="81" t="s">
        <v>585</v>
      </c>
      <c r="D202" s="81" t="s">
        <v>1345</v>
      </c>
      <c r="E202" s="82">
        <v>33456</v>
      </c>
      <c r="F202" s="87" t="s">
        <v>925</v>
      </c>
      <c r="G202" s="83" t="s">
        <v>586</v>
      </c>
      <c r="H202" s="84" t="s">
        <v>1539</v>
      </c>
      <c r="I202" s="83" t="s">
        <v>1891</v>
      </c>
      <c r="J202" s="81"/>
    </row>
    <row r="203" spans="1:10" ht="58" customHeight="1" x14ac:dyDescent="0.95">
      <c r="A203" s="81">
        <v>199</v>
      </c>
      <c r="B203" s="81">
        <v>207</v>
      </c>
      <c r="C203" s="81" t="s">
        <v>587</v>
      </c>
      <c r="D203" s="81" t="s">
        <v>1345</v>
      </c>
      <c r="E203" s="82">
        <v>35815</v>
      </c>
      <c r="F203" s="87" t="s">
        <v>929</v>
      </c>
      <c r="G203" s="83" t="s">
        <v>588</v>
      </c>
      <c r="H203" s="84" t="s">
        <v>1540</v>
      </c>
      <c r="I203" s="83" t="s">
        <v>1892</v>
      </c>
      <c r="J203" s="81"/>
    </row>
    <row r="204" spans="1:10" ht="58" customHeight="1" x14ac:dyDescent="0.95">
      <c r="A204" s="81">
        <v>200</v>
      </c>
      <c r="B204" s="81">
        <v>208</v>
      </c>
      <c r="C204" s="81" t="s">
        <v>589</v>
      </c>
      <c r="D204" s="81" t="s">
        <v>1345</v>
      </c>
      <c r="E204" s="82">
        <v>35875</v>
      </c>
      <c r="F204" s="87" t="s">
        <v>931</v>
      </c>
      <c r="G204" s="83" t="s">
        <v>590</v>
      </c>
      <c r="H204" s="84" t="s">
        <v>1541</v>
      </c>
      <c r="I204" s="83" t="s">
        <v>1893</v>
      </c>
      <c r="J204" s="81"/>
    </row>
    <row r="205" spans="1:10" ht="58" customHeight="1" x14ac:dyDescent="0.95">
      <c r="A205" s="81">
        <v>201</v>
      </c>
      <c r="B205" s="81">
        <v>209</v>
      </c>
      <c r="C205" s="81" t="s">
        <v>591</v>
      </c>
      <c r="D205" s="81" t="s">
        <v>1345</v>
      </c>
      <c r="E205" s="82">
        <v>35164</v>
      </c>
      <c r="F205" s="87" t="s">
        <v>932</v>
      </c>
      <c r="G205" s="83" t="s">
        <v>592</v>
      </c>
      <c r="H205" s="84" t="s">
        <v>1542</v>
      </c>
      <c r="I205" s="83" t="s">
        <v>1894</v>
      </c>
      <c r="J205" s="81"/>
    </row>
    <row r="206" spans="1:10" ht="58" customHeight="1" x14ac:dyDescent="0.95">
      <c r="A206" s="81">
        <v>202</v>
      </c>
      <c r="B206" s="81">
        <v>210</v>
      </c>
      <c r="C206" s="81" t="s">
        <v>593</v>
      </c>
      <c r="D206" s="81" t="s">
        <v>1345</v>
      </c>
      <c r="E206" s="82">
        <v>36108</v>
      </c>
      <c r="F206" s="87" t="s">
        <v>919</v>
      </c>
      <c r="G206" s="83" t="s">
        <v>594</v>
      </c>
      <c r="H206" s="84" t="s">
        <v>1543</v>
      </c>
      <c r="I206" s="83" t="s">
        <v>1895</v>
      </c>
      <c r="J206" s="81"/>
    </row>
    <row r="207" spans="1:10" ht="58" customHeight="1" x14ac:dyDescent="0.95">
      <c r="A207" s="81">
        <v>203</v>
      </c>
      <c r="B207" s="81">
        <v>211</v>
      </c>
      <c r="C207" s="81" t="s">
        <v>595</v>
      </c>
      <c r="D207" s="81" t="s">
        <v>1345</v>
      </c>
      <c r="E207" s="82" t="s">
        <v>596</v>
      </c>
      <c r="F207" s="87" t="s">
        <v>912</v>
      </c>
      <c r="G207" s="83" t="s">
        <v>597</v>
      </c>
      <c r="H207" s="84" t="s">
        <v>1544</v>
      </c>
      <c r="I207" s="83" t="s">
        <v>1896</v>
      </c>
      <c r="J207" s="81"/>
    </row>
    <row r="208" spans="1:10" ht="58" customHeight="1" x14ac:dyDescent="0.95">
      <c r="A208" s="81">
        <v>204</v>
      </c>
      <c r="B208" s="81">
        <v>212</v>
      </c>
      <c r="C208" s="81" t="s">
        <v>598</v>
      </c>
      <c r="D208" s="81" t="s">
        <v>1345</v>
      </c>
      <c r="E208" s="82">
        <v>36492</v>
      </c>
      <c r="F208" s="87" t="s">
        <v>912</v>
      </c>
      <c r="G208" s="83" t="s">
        <v>599</v>
      </c>
      <c r="H208" s="84" t="s">
        <v>1545</v>
      </c>
      <c r="I208" s="83" t="s">
        <v>1897</v>
      </c>
      <c r="J208" s="81"/>
    </row>
    <row r="209" spans="1:10" ht="58" customHeight="1" x14ac:dyDescent="0.95">
      <c r="A209" s="81">
        <v>205</v>
      </c>
      <c r="B209" s="81">
        <v>213</v>
      </c>
      <c r="C209" s="81" t="s">
        <v>600</v>
      </c>
      <c r="D209" s="81" t="s">
        <v>1345</v>
      </c>
      <c r="E209" s="82">
        <v>33857</v>
      </c>
      <c r="F209" s="87" t="s">
        <v>915</v>
      </c>
      <c r="G209" s="83" t="s">
        <v>601</v>
      </c>
      <c r="H209" s="84" t="s">
        <v>1546</v>
      </c>
      <c r="I209" s="83" t="s">
        <v>1898</v>
      </c>
      <c r="J209" s="81"/>
    </row>
    <row r="210" spans="1:10" ht="58" customHeight="1" x14ac:dyDescent="0.95">
      <c r="A210" s="81">
        <v>206</v>
      </c>
      <c r="B210" s="81">
        <v>215</v>
      </c>
      <c r="C210" s="81" t="s">
        <v>604</v>
      </c>
      <c r="D210" s="81" t="s">
        <v>1345</v>
      </c>
      <c r="E210" s="82">
        <v>33636</v>
      </c>
      <c r="F210" s="87" t="s">
        <v>913</v>
      </c>
      <c r="G210" s="83" t="s">
        <v>605</v>
      </c>
      <c r="H210" s="84" t="s">
        <v>1547</v>
      </c>
      <c r="I210" s="83" t="s">
        <v>1899</v>
      </c>
      <c r="J210" s="81"/>
    </row>
    <row r="211" spans="1:10" ht="58" customHeight="1" x14ac:dyDescent="0.95">
      <c r="A211" s="81">
        <v>207</v>
      </c>
      <c r="B211" s="81">
        <v>216</v>
      </c>
      <c r="C211" s="81" t="s">
        <v>606</v>
      </c>
      <c r="D211" s="81" t="s">
        <v>1345</v>
      </c>
      <c r="E211" s="82">
        <v>36524</v>
      </c>
      <c r="F211" s="87" t="s">
        <v>913</v>
      </c>
      <c r="G211" s="83" t="s">
        <v>607</v>
      </c>
      <c r="H211" s="84" t="s">
        <v>1548</v>
      </c>
      <c r="I211" s="83" t="s">
        <v>1900</v>
      </c>
      <c r="J211" s="81"/>
    </row>
    <row r="212" spans="1:10" ht="58" customHeight="1" x14ac:dyDescent="0.95">
      <c r="A212" s="81">
        <v>208</v>
      </c>
      <c r="B212" s="81">
        <v>217</v>
      </c>
      <c r="C212" s="81" t="s">
        <v>608</v>
      </c>
      <c r="D212" s="81" t="s">
        <v>1345</v>
      </c>
      <c r="E212" s="82">
        <v>31472</v>
      </c>
      <c r="F212" s="87" t="s">
        <v>912</v>
      </c>
      <c r="G212" s="83" t="s">
        <v>609</v>
      </c>
      <c r="H212" s="84" t="s">
        <v>1549</v>
      </c>
      <c r="I212" s="83" t="s">
        <v>1901</v>
      </c>
      <c r="J212" s="81"/>
    </row>
    <row r="213" spans="1:10" ht="58" customHeight="1" x14ac:dyDescent="0.95">
      <c r="A213" s="81">
        <v>209</v>
      </c>
      <c r="B213" s="81">
        <v>218</v>
      </c>
      <c r="C213" s="81" t="s">
        <v>610</v>
      </c>
      <c r="D213" s="81" t="s">
        <v>1347</v>
      </c>
      <c r="E213" s="82">
        <v>35683</v>
      </c>
      <c r="F213" s="87" t="s">
        <v>928</v>
      </c>
      <c r="G213" s="83" t="s">
        <v>611</v>
      </c>
      <c r="H213" s="84" t="s">
        <v>1550</v>
      </c>
      <c r="I213" s="83" t="s">
        <v>1902</v>
      </c>
      <c r="J213" s="81"/>
    </row>
    <row r="214" spans="1:10" ht="58" customHeight="1" x14ac:dyDescent="0.95">
      <c r="A214" s="81">
        <v>210</v>
      </c>
      <c r="B214" s="81">
        <v>219</v>
      </c>
      <c r="C214" s="81" t="s">
        <v>612</v>
      </c>
      <c r="D214" s="81" t="s">
        <v>1347</v>
      </c>
      <c r="E214" s="82">
        <v>35287</v>
      </c>
      <c r="F214" s="87" t="s">
        <v>928</v>
      </c>
      <c r="G214" s="83" t="s">
        <v>613</v>
      </c>
      <c r="H214" s="84" t="s">
        <v>1551</v>
      </c>
      <c r="I214" s="83" t="s">
        <v>1903</v>
      </c>
      <c r="J214" s="81"/>
    </row>
    <row r="215" spans="1:10" ht="58" customHeight="1" x14ac:dyDescent="0.95">
      <c r="A215" s="81">
        <v>211</v>
      </c>
      <c r="B215" s="81">
        <v>220</v>
      </c>
      <c r="C215" s="81" t="s">
        <v>614</v>
      </c>
      <c r="D215" s="81" t="s">
        <v>1347</v>
      </c>
      <c r="E215" s="82">
        <v>36111</v>
      </c>
      <c r="F215" s="87" t="s">
        <v>926</v>
      </c>
      <c r="G215" s="83" t="s">
        <v>615</v>
      </c>
      <c r="H215" s="84" t="s">
        <v>1552</v>
      </c>
      <c r="I215" s="83" t="s">
        <v>1904</v>
      </c>
      <c r="J215" s="81"/>
    </row>
    <row r="216" spans="1:10" ht="58" customHeight="1" x14ac:dyDescent="0.95">
      <c r="A216" s="81">
        <v>212</v>
      </c>
      <c r="B216" s="81">
        <v>221</v>
      </c>
      <c r="C216" s="81" t="s">
        <v>616</v>
      </c>
      <c r="D216" s="81" t="s">
        <v>1347</v>
      </c>
      <c r="E216" s="82">
        <v>35797</v>
      </c>
      <c r="F216" s="87" t="s">
        <v>928</v>
      </c>
      <c r="G216" s="83" t="s">
        <v>617</v>
      </c>
      <c r="H216" s="84" t="s">
        <v>1553</v>
      </c>
      <c r="I216" s="83" t="s">
        <v>1905</v>
      </c>
      <c r="J216" s="81"/>
    </row>
    <row r="217" spans="1:10" ht="58" customHeight="1" x14ac:dyDescent="0.95">
      <c r="A217" s="81">
        <v>213</v>
      </c>
      <c r="B217" s="81">
        <v>222</v>
      </c>
      <c r="C217" s="81" t="s">
        <v>618</v>
      </c>
      <c r="D217" s="81" t="s">
        <v>1347</v>
      </c>
      <c r="E217" s="82">
        <v>35995</v>
      </c>
      <c r="F217" s="87" t="s">
        <v>928</v>
      </c>
      <c r="G217" s="83" t="s">
        <v>619</v>
      </c>
      <c r="H217" s="84" t="s">
        <v>1554</v>
      </c>
      <c r="I217" s="83" t="s">
        <v>1906</v>
      </c>
      <c r="J217" s="81"/>
    </row>
    <row r="218" spans="1:10" ht="58" customHeight="1" x14ac:dyDescent="0.95">
      <c r="A218" s="81">
        <v>214</v>
      </c>
      <c r="B218" s="81">
        <v>223</v>
      </c>
      <c r="C218" s="81" t="s">
        <v>620</v>
      </c>
      <c r="D218" s="81" t="s">
        <v>1347</v>
      </c>
      <c r="E218" s="82">
        <v>35838</v>
      </c>
      <c r="F218" s="87" t="s">
        <v>928</v>
      </c>
      <c r="G218" s="83" t="s">
        <v>621</v>
      </c>
      <c r="H218" s="84" t="s">
        <v>1555</v>
      </c>
      <c r="I218" s="83" t="s">
        <v>1907</v>
      </c>
      <c r="J218" s="81"/>
    </row>
    <row r="219" spans="1:10" ht="58" customHeight="1" x14ac:dyDescent="0.95">
      <c r="A219" s="81">
        <v>215</v>
      </c>
      <c r="B219" s="81">
        <v>224</v>
      </c>
      <c r="C219" s="81" t="s">
        <v>622</v>
      </c>
      <c r="D219" s="81" t="s">
        <v>1347</v>
      </c>
      <c r="E219" s="82">
        <v>34918</v>
      </c>
      <c r="F219" s="87" t="s">
        <v>928</v>
      </c>
      <c r="G219" s="83" t="s">
        <v>623</v>
      </c>
      <c r="H219" s="84" t="s">
        <v>1556</v>
      </c>
      <c r="I219" s="83" t="s">
        <v>1908</v>
      </c>
      <c r="J219" s="81"/>
    </row>
    <row r="220" spans="1:10" ht="58" customHeight="1" x14ac:dyDescent="0.95">
      <c r="A220" s="81">
        <v>216</v>
      </c>
      <c r="B220" s="81">
        <v>225</v>
      </c>
      <c r="C220" s="81" t="s">
        <v>624</v>
      </c>
      <c r="D220" s="81" t="s">
        <v>1345</v>
      </c>
      <c r="E220" s="82">
        <v>35951</v>
      </c>
      <c r="F220" s="87" t="s">
        <v>913</v>
      </c>
      <c r="G220" s="83" t="s">
        <v>625</v>
      </c>
      <c r="H220" s="84" t="s">
        <v>1557</v>
      </c>
      <c r="I220" s="83" t="s">
        <v>1909</v>
      </c>
      <c r="J220" s="81"/>
    </row>
    <row r="221" spans="1:10" ht="58" customHeight="1" x14ac:dyDescent="0.95">
      <c r="A221" s="81">
        <v>217</v>
      </c>
      <c r="B221" s="81">
        <v>226</v>
      </c>
      <c r="C221" s="81" t="s">
        <v>626</v>
      </c>
      <c r="D221" s="81" t="s">
        <v>1345</v>
      </c>
      <c r="E221" s="82">
        <v>36505</v>
      </c>
      <c r="F221" s="87" t="s">
        <v>913</v>
      </c>
      <c r="G221" s="83" t="s">
        <v>627</v>
      </c>
      <c r="H221" s="84" t="s">
        <v>1558</v>
      </c>
      <c r="I221" s="83" t="s">
        <v>1910</v>
      </c>
      <c r="J221" s="81"/>
    </row>
    <row r="222" spans="1:10" ht="58" customHeight="1" x14ac:dyDescent="0.95">
      <c r="A222" s="81">
        <v>218</v>
      </c>
      <c r="B222" s="81">
        <v>227</v>
      </c>
      <c r="C222" s="81" t="s">
        <v>628</v>
      </c>
      <c r="D222" s="81" t="s">
        <v>1345</v>
      </c>
      <c r="E222" s="82">
        <v>31178</v>
      </c>
      <c r="F222" s="87" t="s">
        <v>915</v>
      </c>
      <c r="G222" s="83" t="s">
        <v>629</v>
      </c>
      <c r="H222" s="84" t="s">
        <v>1559</v>
      </c>
      <c r="I222" s="83" t="s">
        <v>1911</v>
      </c>
      <c r="J222" s="81"/>
    </row>
    <row r="223" spans="1:10" ht="58" customHeight="1" x14ac:dyDescent="0.95">
      <c r="A223" s="81">
        <v>219</v>
      </c>
      <c r="B223" s="81">
        <v>228</v>
      </c>
      <c r="C223" s="81" t="s">
        <v>630</v>
      </c>
      <c r="D223" s="81" t="s">
        <v>1345</v>
      </c>
      <c r="E223" s="82">
        <v>36316</v>
      </c>
      <c r="F223" s="87" t="s">
        <v>913</v>
      </c>
      <c r="G223" s="83" t="s">
        <v>631</v>
      </c>
      <c r="H223" s="84" t="s">
        <v>1560</v>
      </c>
      <c r="I223" s="83" t="s">
        <v>1912</v>
      </c>
      <c r="J223" s="81"/>
    </row>
    <row r="224" spans="1:10" ht="58" customHeight="1" x14ac:dyDescent="0.95">
      <c r="A224" s="81">
        <v>220</v>
      </c>
      <c r="B224" s="81">
        <v>229</v>
      </c>
      <c r="C224" s="81" t="s">
        <v>632</v>
      </c>
      <c r="D224" s="81" t="s">
        <v>1347</v>
      </c>
      <c r="E224" s="82">
        <v>33330</v>
      </c>
      <c r="F224" s="87" t="s">
        <v>928</v>
      </c>
      <c r="G224" s="83" t="s">
        <v>633</v>
      </c>
      <c r="H224" s="84" t="s">
        <v>1561</v>
      </c>
      <c r="I224" s="83" t="s">
        <v>1913</v>
      </c>
      <c r="J224" s="81"/>
    </row>
    <row r="225" spans="1:10" ht="58" customHeight="1" x14ac:dyDescent="0.95">
      <c r="A225" s="81">
        <v>221</v>
      </c>
      <c r="B225" s="81">
        <v>230</v>
      </c>
      <c r="C225" s="81" t="s">
        <v>634</v>
      </c>
      <c r="D225" s="81" t="s">
        <v>1347</v>
      </c>
      <c r="E225" s="82">
        <v>36268</v>
      </c>
      <c r="F225" s="87" t="s">
        <v>928</v>
      </c>
      <c r="G225" s="83" t="s">
        <v>635</v>
      </c>
      <c r="H225" s="84" t="s">
        <v>1562</v>
      </c>
      <c r="I225" s="83" t="s">
        <v>1914</v>
      </c>
      <c r="J225" s="81"/>
    </row>
    <row r="226" spans="1:10" ht="58" customHeight="1" x14ac:dyDescent="0.95">
      <c r="A226" s="81">
        <v>222</v>
      </c>
      <c r="B226" s="81">
        <v>231</v>
      </c>
      <c r="C226" s="81" t="s">
        <v>636</v>
      </c>
      <c r="D226" s="81" t="s">
        <v>1345</v>
      </c>
      <c r="E226" s="82">
        <v>36940</v>
      </c>
      <c r="F226" s="87" t="s">
        <v>921</v>
      </c>
      <c r="G226" s="83" t="s">
        <v>637</v>
      </c>
      <c r="H226" s="84" t="s">
        <v>1563</v>
      </c>
      <c r="I226" s="83" t="s">
        <v>1915</v>
      </c>
      <c r="J226" s="81"/>
    </row>
    <row r="227" spans="1:10" ht="58" customHeight="1" x14ac:dyDescent="0.95">
      <c r="A227" s="81">
        <v>223</v>
      </c>
      <c r="B227" s="81">
        <v>232</v>
      </c>
      <c r="C227" s="81" t="s">
        <v>638</v>
      </c>
      <c r="D227" s="81" t="s">
        <v>1347</v>
      </c>
      <c r="E227" s="82">
        <v>34596</v>
      </c>
      <c r="F227" s="87" t="s">
        <v>928</v>
      </c>
      <c r="G227" s="83" t="s">
        <v>639</v>
      </c>
      <c r="H227" s="84" t="s">
        <v>1564</v>
      </c>
      <c r="I227" s="83" t="s">
        <v>1916</v>
      </c>
      <c r="J227" s="81"/>
    </row>
    <row r="228" spans="1:10" ht="58" customHeight="1" x14ac:dyDescent="0.95">
      <c r="A228" s="81">
        <v>224</v>
      </c>
      <c r="B228" s="81">
        <v>233</v>
      </c>
      <c r="C228" s="81" t="s">
        <v>640</v>
      </c>
      <c r="D228" s="81" t="s">
        <v>1345</v>
      </c>
      <c r="E228" s="82">
        <v>34499</v>
      </c>
      <c r="F228" s="87" t="s">
        <v>914</v>
      </c>
      <c r="G228" s="83" t="s">
        <v>641</v>
      </c>
      <c r="H228" s="84" t="s">
        <v>1565</v>
      </c>
      <c r="I228" s="83" t="s">
        <v>1917</v>
      </c>
      <c r="J228" s="81"/>
    </row>
    <row r="229" spans="1:10" ht="58" customHeight="1" x14ac:dyDescent="0.95">
      <c r="A229" s="81">
        <v>225</v>
      </c>
      <c r="B229" s="81">
        <v>234</v>
      </c>
      <c r="C229" s="81" t="s">
        <v>642</v>
      </c>
      <c r="D229" s="81" t="s">
        <v>1345</v>
      </c>
      <c r="E229" s="82">
        <v>35861</v>
      </c>
      <c r="F229" s="87" t="s">
        <v>912</v>
      </c>
      <c r="G229" s="83" t="s">
        <v>643</v>
      </c>
      <c r="H229" s="84" t="s">
        <v>1566</v>
      </c>
      <c r="I229" s="83" t="s">
        <v>1918</v>
      </c>
      <c r="J229" s="81"/>
    </row>
    <row r="230" spans="1:10" ht="58" customHeight="1" x14ac:dyDescent="0.95">
      <c r="A230" s="81">
        <v>226</v>
      </c>
      <c r="B230" s="81">
        <v>235</v>
      </c>
      <c r="C230" s="81" t="s">
        <v>644</v>
      </c>
      <c r="D230" s="81" t="s">
        <v>1347</v>
      </c>
      <c r="E230" s="82">
        <v>35829</v>
      </c>
      <c r="F230" s="87" t="s">
        <v>928</v>
      </c>
      <c r="G230" s="83" t="s">
        <v>645</v>
      </c>
      <c r="H230" s="84" t="s">
        <v>1567</v>
      </c>
      <c r="I230" s="83" t="s">
        <v>1919</v>
      </c>
      <c r="J230" s="81"/>
    </row>
    <row r="231" spans="1:10" ht="58" customHeight="1" x14ac:dyDescent="0.95">
      <c r="A231" s="81">
        <v>227</v>
      </c>
      <c r="B231" s="81">
        <v>236</v>
      </c>
      <c r="C231" s="81" t="s">
        <v>646</v>
      </c>
      <c r="D231" s="81" t="s">
        <v>1347</v>
      </c>
      <c r="E231" s="82">
        <v>36748</v>
      </c>
      <c r="F231" s="87" t="s">
        <v>928</v>
      </c>
      <c r="G231" s="83" t="s">
        <v>647</v>
      </c>
      <c r="H231" s="84" t="s">
        <v>1568</v>
      </c>
      <c r="I231" s="83" t="s">
        <v>1920</v>
      </c>
      <c r="J231" s="81"/>
    </row>
    <row r="232" spans="1:10" ht="58" customHeight="1" x14ac:dyDescent="0.95">
      <c r="A232" s="81">
        <v>228</v>
      </c>
      <c r="B232" s="81">
        <v>237</v>
      </c>
      <c r="C232" s="81" t="s">
        <v>648</v>
      </c>
      <c r="D232" s="81" t="s">
        <v>1345</v>
      </c>
      <c r="E232" s="82">
        <v>25848</v>
      </c>
      <c r="F232" s="87" t="s">
        <v>923</v>
      </c>
      <c r="G232" s="83" t="s">
        <v>649</v>
      </c>
      <c r="H232" s="84" t="s">
        <v>1569</v>
      </c>
      <c r="I232" s="83" t="s">
        <v>1921</v>
      </c>
      <c r="J232" s="81"/>
    </row>
    <row r="233" spans="1:10" ht="58" customHeight="1" x14ac:dyDescent="0.95">
      <c r="A233" s="81">
        <v>229</v>
      </c>
      <c r="B233" s="81">
        <v>238</v>
      </c>
      <c r="C233" s="81" t="s">
        <v>650</v>
      </c>
      <c r="D233" s="81" t="s">
        <v>1345</v>
      </c>
      <c r="E233" s="82">
        <v>34722</v>
      </c>
      <c r="F233" s="87" t="s">
        <v>929</v>
      </c>
      <c r="G233" s="83" t="s">
        <v>651</v>
      </c>
      <c r="H233" s="84" t="s">
        <v>1570</v>
      </c>
      <c r="I233" s="83" t="s">
        <v>1922</v>
      </c>
      <c r="J233" s="81"/>
    </row>
    <row r="234" spans="1:10" ht="58" customHeight="1" x14ac:dyDescent="0.95">
      <c r="A234" s="81">
        <v>230</v>
      </c>
      <c r="B234" s="81">
        <v>239</v>
      </c>
      <c r="C234" s="81" t="s">
        <v>652</v>
      </c>
      <c r="D234" s="81" t="s">
        <v>1345</v>
      </c>
      <c r="E234" s="82">
        <v>34919</v>
      </c>
      <c r="F234" s="87" t="s">
        <v>920</v>
      </c>
      <c r="G234" s="83" t="s">
        <v>653</v>
      </c>
      <c r="H234" s="84" t="s">
        <v>1571</v>
      </c>
      <c r="I234" s="83" t="s">
        <v>1923</v>
      </c>
      <c r="J234" s="81"/>
    </row>
    <row r="235" spans="1:10" ht="58" customHeight="1" x14ac:dyDescent="0.95">
      <c r="A235" s="81">
        <v>231</v>
      </c>
      <c r="B235" s="81">
        <v>240</v>
      </c>
      <c r="C235" s="81" t="s">
        <v>654</v>
      </c>
      <c r="D235" s="81" t="s">
        <v>1345</v>
      </c>
      <c r="E235" s="82">
        <v>34060</v>
      </c>
      <c r="F235" s="87" t="s">
        <v>912</v>
      </c>
      <c r="G235" s="83" t="s">
        <v>941</v>
      </c>
      <c r="H235" s="84" t="s">
        <v>1188</v>
      </c>
      <c r="I235" s="83" t="s">
        <v>1924</v>
      </c>
      <c r="J235" s="81"/>
    </row>
    <row r="236" spans="1:10" ht="58" customHeight="1" x14ac:dyDescent="0.95">
      <c r="A236" s="81">
        <v>232</v>
      </c>
      <c r="B236" s="81">
        <v>241</v>
      </c>
      <c r="C236" s="81" t="s">
        <v>655</v>
      </c>
      <c r="D236" s="81" t="s">
        <v>1345</v>
      </c>
      <c r="E236" s="82">
        <v>34887</v>
      </c>
      <c r="F236" s="87" t="s">
        <v>912</v>
      </c>
      <c r="G236" s="83" t="s">
        <v>656</v>
      </c>
      <c r="H236" s="84" t="s">
        <v>1572</v>
      </c>
      <c r="I236" s="83" t="s">
        <v>1925</v>
      </c>
      <c r="J236" s="81"/>
    </row>
    <row r="237" spans="1:10" ht="58" customHeight="1" x14ac:dyDescent="0.95">
      <c r="A237" s="81">
        <v>233</v>
      </c>
      <c r="B237" s="81">
        <v>242</v>
      </c>
      <c r="C237" s="81" t="s">
        <v>657</v>
      </c>
      <c r="D237" s="81" t="s">
        <v>1345</v>
      </c>
      <c r="E237" s="82">
        <v>33152</v>
      </c>
      <c r="F237" s="87" t="s">
        <v>912</v>
      </c>
      <c r="G237" s="83" t="s">
        <v>658</v>
      </c>
      <c r="H237" s="84" t="s">
        <v>1573</v>
      </c>
      <c r="I237" s="83" t="s">
        <v>1926</v>
      </c>
      <c r="J237" s="81"/>
    </row>
    <row r="238" spans="1:10" ht="58" customHeight="1" x14ac:dyDescent="0.95">
      <c r="A238" s="81">
        <v>234</v>
      </c>
      <c r="B238" s="81">
        <v>243</v>
      </c>
      <c r="C238" s="81" t="s">
        <v>659</v>
      </c>
      <c r="D238" s="81" t="s">
        <v>1345</v>
      </c>
      <c r="E238" s="82">
        <v>34820</v>
      </c>
      <c r="F238" s="87" t="s">
        <v>912</v>
      </c>
      <c r="G238" s="83" t="s">
        <v>660</v>
      </c>
      <c r="H238" s="84" t="s">
        <v>1574</v>
      </c>
      <c r="I238" s="83" t="s">
        <v>1927</v>
      </c>
      <c r="J238" s="81"/>
    </row>
    <row r="239" spans="1:10" ht="58" customHeight="1" x14ac:dyDescent="0.95">
      <c r="A239" s="81">
        <v>235</v>
      </c>
      <c r="B239" s="81">
        <v>244</v>
      </c>
      <c r="C239" s="81" t="s">
        <v>661</v>
      </c>
      <c r="D239" s="81" t="s">
        <v>1345</v>
      </c>
      <c r="E239" s="82">
        <v>35527</v>
      </c>
      <c r="F239" s="87" t="s">
        <v>916</v>
      </c>
      <c r="G239" s="83" t="s">
        <v>662</v>
      </c>
      <c r="H239" s="84" t="s">
        <v>1575</v>
      </c>
      <c r="I239" s="83" t="s">
        <v>1928</v>
      </c>
      <c r="J239" s="81"/>
    </row>
    <row r="240" spans="1:10" ht="58" customHeight="1" x14ac:dyDescent="0.95">
      <c r="A240" s="81">
        <v>236</v>
      </c>
      <c r="B240" s="81">
        <v>245</v>
      </c>
      <c r="C240" s="81" t="s">
        <v>663</v>
      </c>
      <c r="D240" s="81" t="s">
        <v>1345</v>
      </c>
      <c r="E240" s="82">
        <v>33655</v>
      </c>
      <c r="F240" s="87" t="s">
        <v>929</v>
      </c>
      <c r="G240" s="83" t="s">
        <v>664</v>
      </c>
      <c r="H240" s="84" t="s">
        <v>1576</v>
      </c>
      <c r="I240" s="83" t="s">
        <v>1929</v>
      </c>
      <c r="J240" s="81"/>
    </row>
    <row r="241" spans="1:10" ht="58" customHeight="1" x14ac:dyDescent="0.95">
      <c r="A241" s="81">
        <v>237</v>
      </c>
      <c r="B241" s="81">
        <v>246</v>
      </c>
      <c r="C241" s="81" t="s">
        <v>665</v>
      </c>
      <c r="D241" s="81" t="s">
        <v>1345</v>
      </c>
      <c r="E241" s="82">
        <v>31474</v>
      </c>
      <c r="F241" s="87" t="s">
        <v>923</v>
      </c>
      <c r="G241" s="83" t="s">
        <v>666</v>
      </c>
      <c r="H241" s="84" t="s">
        <v>1577</v>
      </c>
      <c r="I241" s="83" t="s">
        <v>1930</v>
      </c>
      <c r="J241" s="81"/>
    </row>
    <row r="242" spans="1:10" ht="58" customHeight="1" x14ac:dyDescent="0.95">
      <c r="A242" s="81">
        <v>238</v>
      </c>
      <c r="B242" s="81">
        <v>247</v>
      </c>
      <c r="C242" s="81" t="s">
        <v>667</v>
      </c>
      <c r="D242" s="81" t="s">
        <v>1345</v>
      </c>
      <c r="E242" s="82">
        <v>31749</v>
      </c>
      <c r="F242" s="87" t="s">
        <v>919</v>
      </c>
      <c r="G242" s="83" t="s">
        <v>668</v>
      </c>
      <c r="H242" s="84" t="s">
        <v>1578</v>
      </c>
      <c r="I242" s="83" t="s">
        <v>1931</v>
      </c>
      <c r="J242" s="81"/>
    </row>
    <row r="243" spans="1:10" ht="58" customHeight="1" x14ac:dyDescent="0.95">
      <c r="A243" s="81">
        <v>239</v>
      </c>
      <c r="B243" s="81">
        <v>248</v>
      </c>
      <c r="C243" s="81" t="s">
        <v>669</v>
      </c>
      <c r="D243" s="81" t="s">
        <v>1345</v>
      </c>
      <c r="E243" s="82">
        <v>29620</v>
      </c>
      <c r="F243" s="87" t="s">
        <v>915</v>
      </c>
      <c r="G243" s="83" t="s">
        <v>670</v>
      </c>
      <c r="H243" s="84" t="s">
        <v>1579</v>
      </c>
      <c r="I243" s="83" t="s">
        <v>1932</v>
      </c>
      <c r="J243" s="81"/>
    </row>
    <row r="244" spans="1:10" ht="58" customHeight="1" x14ac:dyDescent="0.95">
      <c r="A244" s="81">
        <v>240</v>
      </c>
      <c r="B244" s="81">
        <v>249</v>
      </c>
      <c r="C244" s="81" t="s">
        <v>671</v>
      </c>
      <c r="D244" s="81" t="s">
        <v>1345</v>
      </c>
      <c r="E244" s="82">
        <v>36618</v>
      </c>
      <c r="F244" s="87" t="s">
        <v>925</v>
      </c>
      <c r="G244" s="83" t="s">
        <v>672</v>
      </c>
      <c r="H244" s="84" t="s">
        <v>1580</v>
      </c>
      <c r="I244" s="83" t="s">
        <v>1933</v>
      </c>
      <c r="J244" s="81"/>
    </row>
    <row r="245" spans="1:10" ht="58" customHeight="1" x14ac:dyDescent="0.95">
      <c r="A245" s="81">
        <v>241</v>
      </c>
      <c r="B245" s="81">
        <v>250</v>
      </c>
      <c r="C245" s="81" t="s">
        <v>673</v>
      </c>
      <c r="D245" s="81" t="s">
        <v>1345</v>
      </c>
      <c r="E245" s="82">
        <v>35145</v>
      </c>
      <c r="F245" s="87" t="s">
        <v>929</v>
      </c>
      <c r="G245" s="83" t="s">
        <v>674</v>
      </c>
      <c r="H245" s="84" t="s">
        <v>1581</v>
      </c>
      <c r="I245" s="83" t="s">
        <v>1934</v>
      </c>
      <c r="J245" s="81"/>
    </row>
    <row r="246" spans="1:10" ht="58" customHeight="1" x14ac:dyDescent="0.95">
      <c r="A246" s="81">
        <v>242</v>
      </c>
      <c r="B246" s="81">
        <v>251</v>
      </c>
      <c r="C246" s="81" t="s">
        <v>675</v>
      </c>
      <c r="D246" s="81" t="s">
        <v>1345</v>
      </c>
      <c r="E246" s="82" t="s">
        <v>676</v>
      </c>
      <c r="F246" s="87" t="s">
        <v>919</v>
      </c>
      <c r="G246" s="83" t="s">
        <v>677</v>
      </c>
      <c r="H246" s="84" t="s">
        <v>1582</v>
      </c>
      <c r="I246" s="83" t="s">
        <v>1935</v>
      </c>
      <c r="J246" s="81"/>
    </row>
    <row r="247" spans="1:10" ht="58" customHeight="1" x14ac:dyDescent="0.95">
      <c r="A247" s="81">
        <v>243</v>
      </c>
      <c r="B247" s="81">
        <v>252</v>
      </c>
      <c r="C247" s="81" t="s">
        <v>678</v>
      </c>
      <c r="D247" s="81" t="s">
        <v>1347</v>
      </c>
      <c r="E247" s="82">
        <v>35422</v>
      </c>
      <c r="F247" s="87" t="s">
        <v>914</v>
      </c>
      <c r="G247" s="83" t="s">
        <v>679</v>
      </c>
      <c r="H247" s="84" t="s">
        <v>1583</v>
      </c>
      <c r="I247" s="83" t="s">
        <v>1936</v>
      </c>
      <c r="J247" s="81"/>
    </row>
    <row r="248" spans="1:10" ht="58" customHeight="1" x14ac:dyDescent="0.95">
      <c r="A248" s="81">
        <v>244</v>
      </c>
      <c r="B248" s="81">
        <v>253</v>
      </c>
      <c r="C248" s="81" t="s">
        <v>680</v>
      </c>
      <c r="D248" s="81" t="s">
        <v>1345</v>
      </c>
      <c r="E248" s="82">
        <v>31725</v>
      </c>
      <c r="F248" s="87" t="s">
        <v>920</v>
      </c>
      <c r="G248" s="83" t="s">
        <v>681</v>
      </c>
      <c r="H248" s="84" t="s">
        <v>1584</v>
      </c>
      <c r="I248" s="83" t="s">
        <v>1937</v>
      </c>
      <c r="J248" s="81"/>
    </row>
    <row r="249" spans="1:10" ht="58" customHeight="1" x14ac:dyDescent="0.95">
      <c r="A249" s="81">
        <v>245</v>
      </c>
      <c r="B249" s="81">
        <v>254</v>
      </c>
      <c r="C249" s="81" t="s">
        <v>682</v>
      </c>
      <c r="D249" s="81" t="s">
        <v>1347</v>
      </c>
      <c r="E249" s="82">
        <v>34035</v>
      </c>
      <c r="F249" s="87" t="s">
        <v>921</v>
      </c>
      <c r="G249" s="83" t="s">
        <v>683</v>
      </c>
      <c r="H249" s="84" t="s">
        <v>1585</v>
      </c>
      <c r="I249" s="83" t="s">
        <v>1938</v>
      </c>
      <c r="J249" s="81"/>
    </row>
    <row r="250" spans="1:10" ht="58" customHeight="1" x14ac:dyDescent="0.95">
      <c r="A250" s="81">
        <v>246</v>
      </c>
      <c r="B250" s="81">
        <v>255</v>
      </c>
      <c r="C250" s="81" t="s">
        <v>684</v>
      </c>
      <c r="D250" s="81" t="s">
        <v>1347</v>
      </c>
      <c r="E250" s="82">
        <v>29471</v>
      </c>
      <c r="F250" s="87" t="s">
        <v>926</v>
      </c>
      <c r="G250" s="83" t="s">
        <v>685</v>
      </c>
      <c r="H250" s="84" t="s">
        <v>1586</v>
      </c>
      <c r="I250" s="83" t="s">
        <v>1939</v>
      </c>
      <c r="J250" s="81"/>
    </row>
    <row r="251" spans="1:10" ht="58" customHeight="1" x14ac:dyDescent="0.95">
      <c r="A251" s="81">
        <v>247</v>
      </c>
      <c r="B251" s="81">
        <v>256</v>
      </c>
      <c r="C251" s="81" t="s">
        <v>686</v>
      </c>
      <c r="D251" s="81" t="s">
        <v>1345</v>
      </c>
      <c r="E251" s="82">
        <v>33695</v>
      </c>
      <c r="F251" s="87" t="s">
        <v>919</v>
      </c>
      <c r="G251" s="83" t="s">
        <v>687</v>
      </c>
      <c r="H251" s="84" t="s">
        <v>1587</v>
      </c>
      <c r="I251" s="83" t="s">
        <v>1940</v>
      </c>
      <c r="J251" s="81"/>
    </row>
    <row r="252" spans="1:10" ht="58" customHeight="1" x14ac:dyDescent="0.95">
      <c r="A252" s="81">
        <v>248</v>
      </c>
      <c r="B252" s="81">
        <v>257</v>
      </c>
      <c r="C252" s="81" t="s">
        <v>688</v>
      </c>
      <c r="D252" s="81" t="s">
        <v>1345</v>
      </c>
      <c r="E252" s="82">
        <v>25630</v>
      </c>
      <c r="F252" s="87" t="s">
        <v>923</v>
      </c>
      <c r="G252" s="83" t="s">
        <v>689</v>
      </c>
      <c r="H252" s="84" t="s">
        <v>1588</v>
      </c>
      <c r="I252" s="83" t="s">
        <v>1941</v>
      </c>
      <c r="J252" s="81"/>
    </row>
    <row r="253" spans="1:10" ht="58" customHeight="1" x14ac:dyDescent="0.95">
      <c r="A253" s="81">
        <v>249</v>
      </c>
      <c r="B253" s="81">
        <v>258</v>
      </c>
      <c r="C253" s="81" t="s">
        <v>690</v>
      </c>
      <c r="D253" s="81" t="s">
        <v>1345</v>
      </c>
      <c r="E253" s="82">
        <v>34488</v>
      </c>
      <c r="F253" s="87" t="s">
        <v>915</v>
      </c>
      <c r="G253" s="83" t="s">
        <v>691</v>
      </c>
      <c r="H253" s="84" t="s">
        <v>1589</v>
      </c>
      <c r="I253" s="83" t="s">
        <v>1942</v>
      </c>
      <c r="J253" s="81"/>
    </row>
    <row r="254" spans="1:10" ht="58" customHeight="1" x14ac:dyDescent="0.95">
      <c r="A254" s="81">
        <v>250</v>
      </c>
      <c r="B254" s="81">
        <v>259</v>
      </c>
      <c r="C254" s="81" t="s">
        <v>692</v>
      </c>
      <c r="D254" s="81" t="s">
        <v>1347</v>
      </c>
      <c r="E254" s="82">
        <v>35232</v>
      </c>
      <c r="F254" s="87" t="s">
        <v>927</v>
      </c>
      <c r="G254" s="83" t="s">
        <v>693</v>
      </c>
      <c r="H254" s="84" t="s">
        <v>1590</v>
      </c>
      <c r="I254" s="83" t="s">
        <v>1943</v>
      </c>
      <c r="J254" s="81"/>
    </row>
    <row r="255" spans="1:10" ht="58" customHeight="1" x14ac:dyDescent="0.95">
      <c r="A255" s="81">
        <v>251</v>
      </c>
      <c r="B255" s="81">
        <v>260</v>
      </c>
      <c r="C255" s="81" t="s">
        <v>694</v>
      </c>
      <c r="D255" s="81" t="s">
        <v>1345</v>
      </c>
      <c r="E255" s="82">
        <v>35645</v>
      </c>
      <c r="F255" s="87" t="s">
        <v>914</v>
      </c>
      <c r="G255" s="83" t="s">
        <v>695</v>
      </c>
      <c r="H255" s="84" t="s">
        <v>1591</v>
      </c>
      <c r="I255" s="83" t="s">
        <v>1944</v>
      </c>
      <c r="J255" s="81"/>
    </row>
    <row r="256" spans="1:10" ht="58" customHeight="1" x14ac:dyDescent="0.95">
      <c r="A256" s="81">
        <v>252</v>
      </c>
      <c r="B256" s="81">
        <v>261</v>
      </c>
      <c r="C256" s="81" t="s">
        <v>696</v>
      </c>
      <c r="D256" s="81" t="s">
        <v>1347</v>
      </c>
      <c r="E256" s="82">
        <v>34832</v>
      </c>
      <c r="F256" s="87" t="s">
        <v>924</v>
      </c>
      <c r="G256" s="83" t="s">
        <v>697</v>
      </c>
      <c r="H256" s="84" t="s">
        <v>1592</v>
      </c>
      <c r="I256" s="83" t="s">
        <v>1945</v>
      </c>
      <c r="J256" s="81"/>
    </row>
    <row r="257" spans="1:10" ht="58" customHeight="1" x14ac:dyDescent="0.95">
      <c r="A257" s="81">
        <v>253</v>
      </c>
      <c r="B257" s="81">
        <v>262</v>
      </c>
      <c r="C257" s="81" t="s">
        <v>698</v>
      </c>
      <c r="D257" s="81" t="s">
        <v>1345</v>
      </c>
      <c r="E257" s="82">
        <v>36682</v>
      </c>
      <c r="F257" s="87" t="s">
        <v>924</v>
      </c>
      <c r="G257" s="83" t="s">
        <v>699</v>
      </c>
      <c r="H257" s="84" t="s">
        <v>1593</v>
      </c>
      <c r="I257" s="83" t="s">
        <v>1946</v>
      </c>
      <c r="J257" s="81"/>
    </row>
    <row r="258" spans="1:10" ht="58" customHeight="1" x14ac:dyDescent="0.95">
      <c r="A258" s="81">
        <v>254</v>
      </c>
      <c r="B258" s="81">
        <v>263</v>
      </c>
      <c r="C258" s="81" t="s">
        <v>700</v>
      </c>
      <c r="D258" s="81" t="s">
        <v>1345</v>
      </c>
      <c r="E258" s="82">
        <v>36873</v>
      </c>
      <c r="F258" s="87" t="s">
        <v>915</v>
      </c>
      <c r="G258" s="83" t="s">
        <v>701</v>
      </c>
      <c r="H258" s="84" t="s">
        <v>1594</v>
      </c>
      <c r="I258" s="83" t="s">
        <v>1947</v>
      </c>
      <c r="J258" s="81"/>
    </row>
    <row r="259" spans="1:10" ht="58" customHeight="1" x14ac:dyDescent="0.95">
      <c r="A259" s="81">
        <v>255</v>
      </c>
      <c r="B259" s="81">
        <v>264</v>
      </c>
      <c r="C259" s="81" t="s">
        <v>702</v>
      </c>
      <c r="D259" s="81" t="s">
        <v>1347</v>
      </c>
      <c r="E259" s="82">
        <v>33524</v>
      </c>
      <c r="F259" s="87" t="s">
        <v>928</v>
      </c>
      <c r="G259" s="83" t="s">
        <v>703</v>
      </c>
      <c r="H259" s="84" t="s">
        <v>1595</v>
      </c>
      <c r="I259" s="83" t="s">
        <v>1948</v>
      </c>
      <c r="J259" s="81"/>
    </row>
    <row r="260" spans="1:10" ht="58" customHeight="1" x14ac:dyDescent="0.95">
      <c r="A260" s="81">
        <v>256</v>
      </c>
      <c r="B260" s="81">
        <v>265</v>
      </c>
      <c r="C260" s="81" t="s">
        <v>704</v>
      </c>
      <c r="D260" s="81" t="s">
        <v>1345</v>
      </c>
      <c r="E260" s="82">
        <v>36470</v>
      </c>
      <c r="F260" s="87" t="s">
        <v>912</v>
      </c>
      <c r="G260" s="83" t="s">
        <v>705</v>
      </c>
      <c r="H260" s="84" t="s">
        <v>1596</v>
      </c>
      <c r="I260" s="83" t="s">
        <v>1949</v>
      </c>
      <c r="J260" s="81"/>
    </row>
    <row r="261" spans="1:10" ht="58" customHeight="1" x14ac:dyDescent="0.95">
      <c r="A261" s="81">
        <v>257</v>
      </c>
      <c r="B261" s="81">
        <v>266</v>
      </c>
      <c r="C261" s="81" t="s">
        <v>706</v>
      </c>
      <c r="D261" s="81" t="s">
        <v>1345</v>
      </c>
      <c r="E261" s="82" t="s">
        <v>707</v>
      </c>
      <c r="F261" s="87" t="s">
        <v>912</v>
      </c>
      <c r="G261" s="83" t="s">
        <v>708</v>
      </c>
      <c r="H261" s="84" t="s">
        <v>1597</v>
      </c>
      <c r="I261" s="83" t="s">
        <v>1950</v>
      </c>
      <c r="J261" s="81"/>
    </row>
    <row r="262" spans="1:10" ht="58" customHeight="1" x14ac:dyDescent="0.95">
      <c r="A262" s="81">
        <v>258</v>
      </c>
      <c r="B262" s="81">
        <v>267</v>
      </c>
      <c r="C262" s="81" t="s">
        <v>709</v>
      </c>
      <c r="D262" s="81" t="s">
        <v>1345</v>
      </c>
      <c r="E262" s="82">
        <v>36557</v>
      </c>
      <c r="F262" s="87" t="s">
        <v>924</v>
      </c>
      <c r="G262" s="83" t="s">
        <v>710</v>
      </c>
      <c r="H262" s="84" t="s">
        <v>1598</v>
      </c>
      <c r="I262" s="83" t="s">
        <v>1951</v>
      </c>
      <c r="J262" s="81"/>
    </row>
    <row r="263" spans="1:10" ht="58" customHeight="1" x14ac:dyDescent="0.95">
      <c r="A263" s="81">
        <v>259</v>
      </c>
      <c r="B263" s="81">
        <v>268</v>
      </c>
      <c r="C263" s="81" t="s">
        <v>711</v>
      </c>
      <c r="D263" s="81" t="s">
        <v>1345</v>
      </c>
      <c r="E263" s="82">
        <v>34587</v>
      </c>
      <c r="F263" s="87" t="s">
        <v>913</v>
      </c>
      <c r="G263" s="83" t="s">
        <v>712</v>
      </c>
      <c r="H263" s="84" t="s">
        <v>1599</v>
      </c>
      <c r="I263" s="83" t="s">
        <v>1952</v>
      </c>
      <c r="J263" s="81"/>
    </row>
    <row r="264" spans="1:10" ht="58" customHeight="1" x14ac:dyDescent="0.95">
      <c r="A264" s="81">
        <v>260</v>
      </c>
      <c r="B264" s="81">
        <v>269</v>
      </c>
      <c r="C264" s="81" t="s">
        <v>713</v>
      </c>
      <c r="D264" s="81" t="s">
        <v>1345</v>
      </c>
      <c r="E264" s="82">
        <v>36378</v>
      </c>
      <c r="F264" s="87" t="s">
        <v>913</v>
      </c>
      <c r="G264" s="83" t="s">
        <v>714</v>
      </c>
      <c r="H264" s="84" t="s">
        <v>1600</v>
      </c>
      <c r="I264" s="83" t="s">
        <v>1953</v>
      </c>
      <c r="J264" s="81"/>
    </row>
    <row r="265" spans="1:10" ht="58" customHeight="1" x14ac:dyDescent="0.95">
      <c r="A265" s="81">
        <v>261</v>
      </c>
      <c r="B265" s="81">
        <v>270</v>
      </c>
      <c r="C265" s="81" t="s">
        <v>715</v>
      </c>
      <c r="D265" s="81" t="s">
        <v>1345</v>
      </c>
      <c r="E265" s="82">
        <v>35353</v>
      </c>
      <c r="F265" s="87" t="s">
        <v>913</v>
      </c>
      <c r="G265" s="83" t="s">
        <v>716</v>
      </c>
      <c r="H265" s="84" t="s">
        <v>1601</v>
      </c>
      <c r="I265" s="83" t="s">
        <v>1954</v>
      </c>
      <c r="J265" s="81"/>
    </row>
    <row r="266" spans="1:10" ht="58" customHeight="1" x14ac:dyDescent="0.95">
      <c r="A266" s="81">
        <v>262</v>
      </c>
      <c r="B266" s="81">
        <v>271</v>
      </c>
      <c r="C266" s="81" t="s">
        <v>717</v>
      </c>
      <c r="D266" s="81" t="s">
        <v>1345</v>
      </c>
      <c r="E266" s="82">
        <v>36814</v>
      </c>
      <c r="F266" s="87" t="s">
        <v>933</v>
      </c>
      <c r="G266" s="83" t="s">
        <v>942</v>
      </c>
      <c r="H266" s="84" t="s">
        <v>1602</v>
      </c>
      <c r="I266" s="83" t="s">
        <v>1955</v>
      </c>
      <c r="J266" s="81"/>
    </row>
    <row r="267" spans="1:10" ht="58" customHeight="1" x14ac:dyDescent="0.95">
      <c r="A267" s="81">
        <v>263</v>
      </c>
      <c r="B267" s="81">
        <v>272</v>
      </c>
      <c r="C267" s="81" t="s">
        <v>718</v>
      </c>
      <c r="D267" s="81" t="s">
        <v>1345</v>
      </c>
      <c r="E267" s="82">
        <v>33651</v>
      </c>
      <c r="F267" s="87" t="s">
        <v>915</v>
      </c>
      <c r="G267" s="83" t="s">
        <v>719</v>
      </c>
      <c r="H267" s="84" t="s">
        <v>1603</v>
      </c>
      <c r="I267" s="83" t="s">
        <v>1956</v>
      </c>
      <c r="J267" s="81"/>
    </row>
    <row r="268" spans="1:10" ht="58" customHeight="1" x14ac:dyDescent="0.95">
      <c r="A268" s="81">
        <v>264</v>
      </c>
      <c r="B268" s="81">
        <v>273</v>
      </c>
      <c r="C268" s="81" t="s">
        <v>720</v>
      </c>
      <c r="D268" s="81" t="s">
        <v>1347</v>
      </c>
      <c r="E268" s="82">
        <v>32401</v>
      </c>
      <c r="F268" s="87" t="s">
        <v>919</v>
      </c>
      <c r="G268" s="83" t="s">
        <v>721</v>
      </c>
      <c r="H268" s="84" t="s">
        <v>1604</v>
      </c>
      <c r="I268" s="83" t="s">
        <v>1957</v>
      </c>
      <c r="J268" s="81"/>
    </row>
    <row r="269" spans="1:10" ht="58" customHeight="1" x14ac:dyDescent="0.95">
      <c r="A269" s="81">
        <v>265</v>
      </c>
      <c r="B269" s="81">
        <v>274</v>
      </c>
      <c r="C269" s="81" t="s">
        <v>722</v>
      </c>
      <c r="D269" s="81" t="s">
        <v>1345</v>
      </c>
      <c r="E269" s="82">
        <v>36320</v>
      </c>
      <c r="F269" s="87" t="s">
        <v>922</v>
      </c>
      <c r="G269" s="83" t="s">
        <v>723</v>
      </c>
      <c r="H269" s="84" t="s">
        <v>1605</v>
      </c>
      <c r="I269" s="83" t="s">
        <v>1958</v>
      </c>
      <c r="J269" s="81"/>
    </row>
    <row r="270" spans="1:10" ht="58" customHeight="1" x14ac:dyDescent="0.95">
      <c r="A270" s="81">
        <v>266</v>
      </c>
      <c r="B270" s="81">
        <v>275</v>
      </c>
      <c r="C270" s="81" t="s">
        <v>724</v>
      </c>
      <c r="D270" s="81" t="s">
        <v>1345</v>
      </c>
      <c r="E270" s="82">
        <v>32146</v>
      </c>
      <c r="F270" s="87" t="s">
        <v>916</v>
      </c>
      <c r="G270" s="83" t="s">
        <v>725</v>
      </c>
      <c r="H270" s="84" t="s">
        <v>1606</v>
      </c>
      <c r="I270" s="83" t="s">
        <v>1959</v>
      </c>
      <c r="J270" s="81"/>
    </row>
    <row r="271" spans="1:10" ht="58" customHeight="1" x14ac:dyDescent="0.95">
      <c r="A271" s="81">
        <v>267</v>
      </c>
      <c r="B271" s="81">
        <v>276</v>
      </c>
      <c r="C271" s="81" t="s">
        <v>726</v>
      </c>
      <c r="D271" s="81" t="s">
        <v>1345</v>
      </c>
      <c r="E271" s="82">
        <v>31199</v>
      </c>
      <c r="F271" s="87" t="s">
        <v>916</v>
      </c>
      <c r="G271" s="83" t="s">
        <v>727</v>
      </c>
      <c r="H271" s="84" t="s">
        <v>1607</v>
      </c>
      <c r="I271" s="83" t="s">
        <v>1960</v>
      </c>
      <c r="J271" s="81"/>
    </row>
    <row r="272" spans="1:10" ht="58" customHeight="1" x14ac:dyDescent="0.95">
      <c r="A272" s="81">
        <v>268</v>
      </c>
      <c r="B272" s="81">
        <v>277</v>
      </c>
      <c r="C272" s="81" t="s">
        <v>728</v>
      </c>
      <c r="D272" s="81" t="s">
        <v>1347</v>
      </c>
      <c r="E272" s="82">
        <v>32387</v>
      </c>
      <c r="F272" s="87" t="s">
        <v>927</v>
      </c>
      <c r="G272" s="83" t="s">
        <v>729</v>
      </c>
      <c r="H272" s="84" t="s">
        <v>1608</v>
      </c>
      <c r="I272" s="83" t="s">
        <v>1961</v>
      </c>
      <c r="J272" s="81"/>
    </row>
    <row r="273" spans="1:10" ht="58" customHeight="1" x14ac:dyDescent="0.95">
      <c r="A273" s="81">
        <v>269</v>
      </c>
      <c r="B273" s="81">
        <v>278</v>
      </c>
      <c r="C273" s="81" t="s">
        <v>730</v>
      </c>
      <c r="D273" s="81" t="s">
        <v>1347</v>
      </c>
      <c r="E273" s="82">
        <v>33333</v>
      </c>
      <c r="F273" s="87" t="s">
        <v>921</v>
      </c>
      <c r="G273" s="83" t="s">
        <v>731</v>
      </c>
      <c r="H273" s="84" t="s">
        <v>1609</v>
      </c>
      <c r="I273" s="83" t="s">
        <v>1962</v>
      </c>
      <c r="J273" s="81"/>
    </row>
    <row r="274" spans="1:10" ht="58" customHeight="1" x14ac:dyDescent="0.95">
      <c r="A274" s="81">
        <v>270</v>
      </c>
      <c r="B274" s="81">
        <v>279</v>
      </c>
      <c r="C274" s="81" t="s">
        <v>732</v>
      </c>
      <c r="D274" s="81" t="s">
        <v>1347</v>
      </c>
      <c r="E274" s="82">
        <v>34221</v>
      </c>
      <c r="F274" s="87" t="s">
        <v>914</v>
      </c>
      <c r="G274" s="83" t="s">
        <v>733</v>
      </c>
      <c r="H274" s="84" t="s">
        <v>1610</v>
      </c>
      <c r="I274" s="83" t="s">
        <v>1963</v>
      </c>
      <c r="J274" s="81"/>
    </row>
    <row r="275" spans="1:10" ht="58" customHeight="1" x14ac:dyDescent="0.95">
      <c r="A275" s="81">
        <v>271</v>
      </c>
      <c r="B275" s="81">
        <v>280</v>
      </c>
      <c r="C275" s="81" t="s">
        <v>734</v>
      </c>
      <c r="D275" s="81" t="s">
        <v>1345</v>
      </c>
      <c r="E275" s="82" t="s">
        <v>735</v>
      </c>
      <c r="F275" s="87" t="s">
        <v>915</v>
      </c>
      <c r="G275" s="83" t="s">
        <v>736</v>
      </c>
      <c r="H275" s="84" t="s">
        <v>1611</v>
      </c>
      <c r="I275" s="83" t="s">
        <v>1964</v>
      </c>
      <c r="J275" s="81"/>
    </row>
    <row r="276" spans="1:10" ht="58" customHeight="1" x14ac:dyDescent="0.95">
      <c r="A276" s="81">
        <v>272</v>
      </c>
      <c r="B276" s="81">
        <v>281</v>
      </c>
      <c r="C276" s="81" t="s">
        <v>737</v>
      </c>
      <c r="D276" s="81" t="s">
        <v>1345</v>
      </c>
      <c r="E276" s="82">
        <v>32119</v>
      </c>
      <c r="F276" s="87" t="s">
        <v>919</v>
      </c>
      <c r="G276" s="83" t="s">
        <v>738</v>
      </c>
      <c r="H276" s="84" t="s">
        <v>1612</v>
      </c>
      <c r="I276" s="83" t="s">
        <v>1965</v>
      </c>
      <c r="J276" s="81"/>
    </row>
    <row r="277" spans="1:10" ht="58" customHeight="1" x14ac:dyDescent="0.95">
      <c r="A277" s="81">
        <v>273</v>
      </c>
      <c r="B277" s="81">
        <v>282</v>
      </c>
      <c r="C277" s="81" t="s">
        <v>739</v>
      </c>
      <c r="D277" s="81" t="s">
        <v>1345</v>
      </c>
      <c r="E277" s="82">
        <v>33697</v>
      </c>
      <c r="F277" s="87" t="s">
        <v>920</v>
      </c>
      <c r="G277" s="83" t="s">
        <v>740</v>
      </c>
      <c r="H277" s="84" t="s">
        <v>1613</v>
      </c>
      <c r="I277" s="83" t="s">
        <v>1966</v>
      </c>
      <c r="J277" s="81"/>
    </row>
    <row r="278" spans="1:10" ht="58" customHeight="1" x14ac:dyDescent="0.95">
      <c r="A278" s="81">
        <v>274</v>
      </c>
      <c r="B278" s="81">
        <v>283</v>
      </c>
      <c r="C278" s="81" t="s">
        <v>741</v>
      </c>
      <c r="D278" s="81" t="s">
        <v>1347</v>
      </c>
      <c r="E278" s="82">
        <v>36066</v>
      </c>
      <c r="F278" s="87" t="s">
        <v>928</v>
      </c>
      <c r="G278" s="83" t="s">
        <v>742</v>
      </c>
      <c r="H278" s="84" t="s">
        <v>1614</v>
      </c>
      <c r="I278" s="83" t="s">
        <v>1967</v>
      </c>
      <c r="J278" s="81"/>
    </row>
    <row r="279" spans="1:10" ht="58" customHeight="1" x14ac:dyDescent="0.95">
      <c r="A279" s="81">
        <v>275</v>
      </c>
      <c r="B279" s="81">
        <v>284</v>
      </c>
      <c r="C279" s="81" t="s">
        <v>743</v>
      </c>
      <c r="D279" s="81" t="s">
        <v>1347</v>
      </c>
      <c r="E279" s="82">
        <v>35921</v>
      </c>
      <c r="F279" s="87" t="s">
        <v>928</v>
      </c>
      <c r="G279" s="83" t="s">
        <v>744</v>
      </c>
      <c r="H279" s="84" t="s">
        <v>1615</v>
      </c>
      <c r="I279" s="83" t="s">
        <v>1968</v>
      </c>
      <c r="J279" s="81"/>
    </row>
    <row r="280" spans="1:10" ht="58" customHeight="1" x14ac:dyDescent="0.95">
      <c r="A280" s="81">
        <v>276</v>
      </c>
      <c r="B280" s="81">
        <v>285</v>
      </c>
      <c r="C280" s="81" t="s">
        <v>745</v>
      </c>
      <c r="D280" s="81" t="s">
        <v>1347</v>
      </c>
      <c r="E280" s="82">
        <v>36478</v>
      </c>
      <c r="F280" s="87" t="s">
        <v>928</v>
      </c>
      <c r="G280" s="83" t="s">
        <v>746</v>
      </c>
      <c r="H280" s="84" t="s">
        <v>1616</v>
      </c>
      <c r="I280" s="83" t="s">
        <v>1969</v>
      </c>
      <c r="J280" s="81"/>
    </row>
    <row r="281" spans="1:10" ht="58" customHeight="1" x14ac:dyDescent="0.95">
      <c r="A281" s="81">
        <v>277</v>
      </c>
      <c r="B281" s="81">
        <v>287</v>
      </c>
      <c r="C281" s="81" t="s">
        <v>749</v>
      </c>
      <c r="D281" s="81" t="s">
        <v>1345</v>
      </c>
      <c r="E281" s="82">
        <v>33700</v>
      </c>
      <c r="F281" s="87" t="s">
        <v>929</v>
      </c>
      <c r="G281" s="83" t="s">
        <v>750</v>
      </c>
      <c r="H281" s="84" t="s">
        <v>1617</v>
      </c>
      <c r="I281" s="83" t="s">
        <v>1970</v>
      </c>
      <c r="J281" s="81"/>
    </row>
    <row r="282" spans="1:10" ht="58" customHeight="1" x14ac:dyDescent="0.95">
      <c r="A282" s="81">
        <v>278</v>
      </c>
      <c r="B282" s="81">
        <v>288</v>
      </c>
      <c r="C282" s="81" t="s">
        <v>751</v>
      </c>
      <c r="D282" s="81" t="s">
        <v>1345</v>
      </c>
      <c r="E282" s="82">
        <v>34732</v>
      </c>
      <c r="F282" s="87" t="s">
        <v>929</v>
      </c>
      <c r="G282" s="83" t="s">
        <v>752</v>
      </c>
      <c r="H282" s="84" t="s">
        <v>1618</v>
      </c>
      <c r="I282" s="83" t="s">
        <v>1971</v>
      </c>
      <c r="J282" s="81"/>
    </row>
    <row r="283" spans="1:10" ht="58" customHeight="1" x14ac:dyDescent="0.95">
      <c r="A283" s="81">
        <v>279</v>
      </c>
      <c r="B283" s="81">
        <v>289</v>
      </c>
      <c r="C283" s="81" t="s">
        <v>753</v>
      </c>
      <c r="D283" s="81" t="s">
        <v>1345</v>
      </c>
      <c r="E283" s="82">
        <v>34064</v>
      </c>
      <c r="F283" s="87" t="s">
        <v>913</v>
      </c>
      <c r="G283" s="83" t="s">
        <v>754</v>
      </c>
      <c r="H283" s="84" t="s">
        <v>1619</v>
      </c>
      <c r="I283" s="83" t="s">
        <v>1972</v>
      </c>
      <c r="J283" s="81"/>
    </row>
    <row r="284" spans="1:10" ht="58" customHeight="1" x14ac:dyDescent="0.95">
      <c r="A284" s="81">
        <v>280</v>
      </c>
      <c r="B284" s="81">
        <v>290</v>
      </c>
      <c r="C284" s="81" t="s">
        <v>755</v>
      </c>
      <c r="D284" s="81" t="s">
        <v>1345</v>
      </c>
      <c r="E284" s="82" t="s">
        <v>756</v>
      </c>
      <c r="F284" s="87" t="s">
        <v>913</v>
      </c>
      <c r="G284" s="83" t="s">
        <v>757</v>
      </c>
      <c r="H284" s="84" t="s">
        <v>1620</v>
      </c>
      <c r="I284" s="83" t="s">
        <v>1973</v>
      </c>
      <c r="J284" s="81"/>
    </row>
    <row r="285" spans="1:10" ht="58" customHeight="1" x14ac:dyDescent="0.95">
      <c r="A285" s="81">
        <v>281</v>
      </c>
      <c r="B285" s="81">
        <v>291</v>
      </c>
      <c r="C285" s="81" t="s">
        <v>758</v>
      </c>
      <c r="D285" s="81" t="s">
        <v>1347</v>
      </c>
      <c r="E285" s="82">
        <v>33024</v>
      </c>
      <c r="F285" s="87" t="s">
        <v>913</v>
      </c>
      <c r="G285" s="83" t="s">
        <v>759</v>
      </c>
      <c r="H285" s="84" t="s">
        <v>1621</v>
      </c>
      <c r="I285" s="83" t="s">
        <v>1974</v>
      </c>
      <c r="J285" s="81"/>
    </row>
    <row r="286" spans="1:10" ht="58" customHeight="1" x14ac:dyDescent="0.95">
      <c r="A286" s="81">
        <v>282</v>
      </c>
      <c r="B286" s="81">
        <v>292</v>
      </c>
      <c r="C286" s="81" t="s">
        <v>760</v>
      </c>
      <c r="D286" s="81" t="s">
        <v>1345</v>
      </c>
      <c r="E286" s="82">
        <v>33832</v>
      </c>
      <c r="F286" s="87" t="s">
        <v>916</v>
      </c>
      <c r="G286" s="83" t="s">
        <v>761</v>
      </c>
      <c r="H286" s="84" t="s">
        <v>1622</v>
      </c>
      <c r="I286" s="83" t="s">
        <v>1975</v>
      </c>
      <c r="J286" s="81"/>
    </row>
    <row r="287" spans="1:10" ht="58" customHeight="1" x14ac:dyDescent="0.95">
      <c r="A287" s="81">
        <v>283</v>
      </c>
      <c r="B287" s="81">
        <v>293</v>
      </c>
      <c r="C287" s="81" t="s">
        <v>762</v>
      </c>
      <c r="D287" s="81" t="s">
        <v>1345</v>
      </c>
      <c r="E287" s="82">
        <v>31305</v>
      </c>
      <c r="F287" s="87" t="s">
        <v>924</v>
      </c>
      <c r="G287" s="83" t="s">
        <v>763</v>
      </c>
      <c r="H287" s="84" t="s">
        <v>1623</v>
      </c>
      <c r="I287" s="83" t="s">
        <v>1976</v>
      </c>
      <c r="J287" s="81"/>
    </row>
    <row r="288" spans="1:10" ht="58" customHeight="1" x14ac:dyDescent="0.95">
      <c r="A288" s="81">
        <v>284</v>
      </c>
      <c r="B288" s="81">
        <v>294</v>
      </c>
      <c r="C288" s="81" t="s">
        <v>764</v>
      </c>
      <c r="D288" s="81" t="s">
        <v>1345</v>
      </c>
      <c r="E288" s="82">
        <v>33394</v>
      </c>
      <c r="F288" s="87" t="s">
        <v>916</v>
      </c>
      <c r="G288" s="83" t="s">
        <v>765</v>
      </c>
      <c r="H288" s="84" t="s">
        <v>1624</v>
      </c>
      <c r="I288" s="83" t="s">
        <v>1977</v>
      </c>
      <c r="J288" s="81"/>
    </row>
    <row r="289" spans="1:10" ht="58" customHeight="1" x14ac:dyDescent="0.95">
      <c r="A289" s="81">
        <v>285</v>
      </c>
      <c r="B289" s="81">
        <v>295</v>
      </c>
      <c r="C289" s="81" t="s">
        <v>766</v>
      </c>
      <c r="D289" s="81" t="s">
        <v>1345</v>
      </c>
      <c r="E289" s="82">
        <v>36566</v>
      </c>
      <c r="F289" s="87" t="s">
        <v>911</v>
      </c>
      <c r="G289" s="83" t="s">
        <v>767</v>
      </c>
      <c r="H289" s="84" t="s">
        <v>1625</v>
      </c>
      <c r="I289" s="83" t="s">
        <v>1978</v>
      </c>
      <c r="J289" s="81"/>
    </row>
    <row r="290" spans="1:10" ht="58" customHeight="1" x14ac:dyDescent="0.95">
      <c r="A290" s="81">
        <v>286</v>
      </c>
      <c r="B290" s="81">
        <v>296</v>
      </c>
      <c r="C290" s="81" t="s">
        <v>768</v>
      </c>
      <c r="D290" s="81" t="s">
        <v>1345</v>
      </c>
      <c r="E290" s="82">
        <v>36683</v>
      </c>
      <c r="F290" s="87" t="s">
        <v>915</v>
      </c>
      <c r="G290" s="83" t="s">
        <v>769</v>
      </c>
      <c r="H290" s="84" t="s">
        <v>1626</v>
      </c>
      <c r="I290" s="83" t="s">
        <v>1979</v>
      </c>
      <c r="J290" s="81"/>
    </row>
    <row r="291" spans="1:10" ht="58" customHeight="1" x14ac:dyDescent="0.95">
      <c r="A291" s="81">
        <v>287</v>
      </c>
      <c r="B291" s="81">
        <v>297</v>
      </c>
      <c r="C291" s="81" t="s">
        <v>770</v>
      </c>
      <c r="D291" s="81" t="s">
        <v>1345</v>
      </c>
      <c r="E291" s="82">
        <v>35408</v>
      </c>
      <c r="F291" s="87" t="s">
        <v>925</v>
      </c>
      <c r="G291" s="83" t="s">
        <v>771</v>
      </c>
      <c r="H291" s="84" t="s">
        <v>1627</v>
      </c>
      <c r="I291" s="83" t="s">
        <v>1980</v>
      </c>
      <c r="J291" s="81"/>
    </row>
    <row r="292" spans="1:10" ht="58" customHeight="1" x14ac:dyDescent="0.95">
      <c r="A292" s="81">
        <v>288</v>
      </c>
      <c r="B292" s="81">
        <v>298</v>
      </c>
      <c r="C292" s="81" t="s">
        <v>772</v>
      </c>
      <c r="D292" s="81" t="s">
        <v>1345</v>
      </c>
      <c r="E292" s="82">
        <v>35190</v>
      </c>
      <c r="F292" s="87" t="s">
        <v>919</v>
      </c>
      <c r="G292" s="83" t="s">
        <v>773</v>
      </c>
      <c r="H292" s="84" t="s">
        <v>1628</v>
      </c>
      <c r="I292" s="83" t="s">
        <v>1981</v>
      </c>
      <c r="J292" s="81"/>
    </row>
    <row r="293" spans="1:10" ht="58" customHeight="1" x14ac:dyDescent="0.95">
      <c r="A293" s="81">
        <v>289</v>
      </c>
      <c r="B293" s="81">
        <v>299</v>
      </c>
      <c r="C293" s="81" t="s">
        <v>774</v>
      </c>
      <c r="D293" s="81" t="s">
        <v>1345</v>
      </c>
      <c r="E293" s="82" t="s">
        <v>775</v>
      </c>
      <c r="F293" s="87" t="s">
        <v>925</v>
      </c>
      <c r="G293" s="83" t="s">
        <v>776</v>
      </c>
      <c r="H293" s="84" t="s">
        <v>1629</v>
      </c>
      <c r="I293" s="83" t="s">
        <v>1982</v>
      </c>
      <c r="J293" s="81"/>
    </row>
    <row r="294" spans="1:10" ht="58" customHeight="1" x14ac:dyDescent="0.95">
      <c r="A294" s="81">
        <v>290</v>
      </c>
      <c r="B294" s="81">
        <v>300</v>
      </c>
      <c r="C294" s="81" t="s">
        <v>777</v>
      </c>
      <c r="D294" s="81" t="s">
        <v>1345</v>
      </c>
      <c r="E294" s="82">
        <v>34792</v>
      </c>
      <c r="F294" s="87" t="s">
        <v>912</v>
      </c>
      <c r="G294" s="83" t="s">
        <v>778</v>
      </c>
      <c r="H294" s="84" t="s">
        <v>1630</v>
      </c>
      <c r="I294" s="83" t="s">
        <v>1983</v>
      </c>
      <c r="J294" s="81"/>
    </row>
    <row r="295" spans="1:10" ht="58" customHeight="1" x14ac:dyDescent="0.95">
      <c r="A295" s="81">
        <v>291</v>
      </c>
      <c r="B295" s="81">
        <v>301</v>
      </c>
      <c r="C295" s="81" t="s">
        <v>779</v>
      </c>
      <c r="D295" s="81" t="s">
        <v>1345</v>
      </c>
      <c r="E295" s="82">
        <v>32052</v>
      </c>
      <c r="F295" s="87" t="s">
        <v>929</v>
      </c>
      <c r="G295" s="83" t="s">
        <v>780</v>
      </c>
      <c r="H295" s="84" t="s">
        <v>1631</v>
      </c>
      <c r="I295" s="83" t="s">
        <v>1984</v>
      </c>
      <c r="J295" s="81"/>
    </row>
    <row r="296" spans="1:10" ht="58" customHeight="1" x14ac:dyDescent="0.95">
      <c r="A296" s="81">
        <v>292</v>
      </c>
      <c r="B296" s="81">
        <v>302</v>
      </c>
      <c r="C296" s="81" t="s">
        <v>781</v>
      </c>
      <c r="D296" s="81" t="s">
        <v>1345</v>
      </c>
      <c r="E296" s="82">
        <v>36872</v>
      </c>
      <c r="F296" s="87" t="s">
        <v>916</v>
      </c>
      <c r="G296" s="83" t="s">
        <v>782</v>
      </c>
      <c r="H296" s="84" t="s">
        <v>1632</v>
      </c>
      <c r="I296" s="83" t="s">
        <v>1985</v>
      </c>
      <c r="J296" s="81"/>
    </row>
    <row r="297" spans="1:10" ht="58" customHeight="1" x14ac:dyDescent="0.95">
      <c r="A297" s="81">
        <v>293</v>
      </c>
      <c r="B297" s="81">
        <v>303</v>
      </c>
      <c r="C297" s="81" t="s">
        <v>783</v>
      </c>
      <c r="D297" s="81" t="s">
        <v>1347</v>
      </c>
      <c r="E297" s="82">
        <v>32419</v>
      </c>
      <c r="F297" s="87" t="s">
        <v>927</v>
      </c>
      <c r="G297" s="83" t="s">
        <v>784</v>
      </c>
      <c r="H297" s="84" t="s">
        <v>1633</v>
      </c>
      <c r="I297" s="83" t="s">
        <v>1986</v>
      </c>
      <c r="J297" s="81"/>
    </row>
    <row r="298" spans="1:10" ht="58" customHeight="1" x14ac:dyDescent="0.95">
      <c r="A298" s="81">
        <v>294</v>
      </c>
      <c r="B298" s="81">
        <v>304</v>
      </c>
      <c r="C298" s="81" t="s">
        <v>785</v>
      </c>
      <c r="D298" s="81" t="s">
        <v>1345</v>
      </c>
      <c r="E298" s="82">
        <v>36444</v>
      </c>
      <c r="F298" s="87" t="s">
        <v>925</v>
      </c>
      <c r="G298" s="83" t="s">
        <v>786</v>
      </c>
      <c r="H298" s="84" t="s">
        <v>1634</v>
      </c>
      <c r="I298" s="83" t="s">
        <v>1987</v>
      </c>
      <c r="J298" s="81"/>
    </row>
    <row r="299" spans="1:10" ht="58" customHeight="1" x14ac:dyDescent="0.95">
      <c r="A299" s="81">
        <v>295</v>
      </c>
      <c r="B299" s="81">
        <v>305</v>
      </c>
      <c r="C299" s="81" t="s">
        <v>787</v>
      </c>
      <c r="D299" s="81" t="s">
        <v>1345</v>
      </c>
      <c r="E299" s="82">
        <v>36387</v>
      </c>
      <c r="F299" s="87" t="s">
        <v>925</v>
      </c>
      <c r="G299" s="83" t="s">
        <v>788</v>
      </c>
      <c r="H299" s="84" t="s">
        <v>1635</v>
      </c>
      <c r="I299" s="83" t="s">
        <v>1988</v>
      </c>
      <c r="J299" s="81"/>
    </row>
    <row r="300" spans="1:10" ht="58" customHeight="1" x14ac:dyDescent="0.95">
      <c r="A300" s="81">
        <v>296</v>
      </c>
      <c r="B300" s="81">
        <v>306</v>
      </c>
      <c r="C300" s="81" t="s">
        <v>789</v>
      </c>
      <c r="D300" s="81" t="s">
        <v>1345</v>
      </c>
      <c r="E300" s="82">
        <v>35315</v>
      </c>
      <c r="F300" s="87" t="s">
        <v>914</v>
      </c>
      <c r="G300" s="83" t="s">
        <v>790</v>
      </c>
      <c r="H300" s="84" t="s">
        <v>1636</v>
      </c>
      <c r="I300" s="83" t="s">
        <v>1989</v>
      </c>
      <c r="J300" s="81"/>
    </row>
    <row r="301" spans="1:10" ht="58" customHeight="1" x14ac:dyDescent="0.95">
      <c r="A301" s="81">
        <v>297</v>
      </c>
      <c r="B301" s="81">
        <v>307</v>
      </c>
      <c r="C301" s="81" t="s">
        <v>791</v>
      </c>
      <c r="D301" s="81" t="s">
        <v>1345</v>
      </c>
      <c r="E301" s="82">
        <v>35864</v>
      </c>
      <c r="F301" s="87" t="s">
        <v>929</v>
      </c>
      <c r="G301" s="83" t="s">
        <v>792</v>
      </c>
      <c r="H301" s="84" t="s">
        <v>1637</v>
      </c>
      <c r="I301" s="83" t="s">
        <v>1990</v>
      </c>
      <c r="J301" s="81"/>
    </row>
    <row r="302" spans="1:10" ht="58" customHeight="1" x14ac:dyDescent="0.95">
      <c r="A302" s="81">
        <v>298</v>
      </c>
      <c r="B302" s="81">
        <v>308</v>
      </c>
      <c r="C302" s="81" t="s">
        <v>793</v>
      </c>
      <c r="D302" s="81" t="s">
        <v>1345</v>
      </c>
      <c r="E302" s="82">
        <v>29927</v>
      </c>
      <c r="F302" s="87" t="s">
        <v>920</v>
      </c>
      <c r="G302" s="83" t="s">
        <v>794</v>
      </c>
      <c r="H302" s="84" t="s">
        <v>1638</v>
      </c>
      <c r="I302" s="83" t="s">
        <v>1991</v>
      </c>
      <c r="J302" s="81"/>
    </row>
    <row r="303" spans="1:10" ht="58" customHeight="1" x14ac:dyDescent="0.95">
      <c r="A303" s="81">
        <v>299</v>
      </c>
      <c r="B303" s="81">
        <v>309</v>
      </c>
      <c r="C303" s="81" t="s">
        <v>795</v>
      </c>
      <c r="D303" s="81" t="s">
        <v>1347</v>
      </c>
      <c r="E303" s="82">
        <v>34412</v>
      </c>
      <c r="F303" s="87" t="s">
        <v>927</v>
      </c>
      <c r="G303" s="83" t="s">
        <v>796</v>
      </c>
      <c r="H303" s="84" t="s">
        <v>1639</v>
      </c>
      <c r="I303" s="83" t="s">
        <v>1992</v>
      </c>
      <c r="J303" s="81"/>
    </row>
    <row r="304" spans="1:10" ht="58" customHeight="1" x14ac:dyDescent="0.95">
      <c r="A304" s="81">
        <v>300</v>
      </c>
      <c r="B304" s="81">
        <v>310</v>
      </c>
      <c r="C304" s="81" t="s">
        <v>797</v>
      </c>
      <c r="D304" s="81" t="s">
        <v>1345</v>
      </c>
      <c r="E304" s="82">
        <v>33331</v>
      </c>
      <c r="F304" s="87" t="s">
        <v>915</v>
      </c>
      <c r="G304" s="83" t="s">
        <v>798</v>
      </c>
      <c r="H304" s="84" t="s">
        <v>1640</v>
      </c>
      <c r="I304" s="83" t="s">
        <v>1993</v>
      </c>
      <c r="J304" s="81"/>
    </row>
    <row r="305" spans="1:10" ht="58" customHeight="1" x14ac:dyDescent="0.95">
      <c r="A305" s="81">
        <v>301</v>
      </c>
      <c r="B305" s="81">
        <v>311</v>
      </c>
      <c r="C305" s="81" t="s">
        <v>799</v>
      </c>
      <c r="D305" s="81" t="s">
        <v>1345</v>
      </c>
      <c r="E305" s="82">
        <v>36600</v>
      </c>
      <c r="F305" s="87" t="s">
        <v>915</v>
      </c>
      <c r="G305" s="83" t="s">
        <v>800</v>
      </c>
      <c r="H305" s="84" t="s">
        <v>1641</v>
      </c>
      <c r="I305" s="83" t="s">
        <v>1994</v>
      </c>
      <c r="J305" s="81"/>
    </row>
    <row r="306" spans="1:10" ht="58" customHeight="1" x14ac:dyDescent="0.95">
      <c r="A306" s="81">
        <v>302</v>
      </c>
      <c r="B306" s="81">
        <v>312</v>
      </c>
      <c r="C306" s="81" t="s">
        <v>801</v>
      </c>
      <c r="D306" s="81" t="s">
        <v>1347</v>
      </c>
      <c r="E306" s="82">
        <v>33500</v>
      </c>
      <c r="F306" s="87" t="s">
        <v>922</v>
      </c>
      <c r="G306" s="83" t="s">
        <v>802</v>
      </c>
      <c r="H306" s="84" t="s">
        <v>1642</v>
      </c>
      <c r="I306" s="83" t="s">
        <v>1995</v>
      </c>
      <c r="J306" s="81"/>
    </row>
    <row r="307" spans="1:10" ht="58" customHeight="1" x14ac:dyDescent="0.95">
      <c r="A307" s="81">
        <v>303</v>
      </c>
      <c r="B307" s="81">
        <v>313</v>
      </c>
      <c r="C307" s="81" t="s">
        <v>803</v>
      </c>
      <c r="D307" s="81" t="s">
        <v>1345</v>
      </c>
      <c r="E307" s="82">
        <v>35067</v>
      </c>
      <c r="F307" s="87" t="s">
        <v>922</v>
      </c>
      <c r="G307" s="83" t="s">
        <v>804</v>
      </c>
      <c r="H307" s="84" t="s">
        <v>1643</v>
      </c>
      <c r="I307" s="83" t="s">
        <v>1996</v>
      </c>
      <c r="J307" s="81"/>
    </row>
    <row r="308" spans="1:10" ht="58" customHeight="1" x14ac:dyDescent="0.95">
      <c r="A308" s="81">
        <v>304</v>
      </c>
      <c r="B308" s="81">
        <v>314</v>
      </c>
      <c r="C308" s="81" t="s">
        <v>805</v>
      </c>
      <c r="D308" s="81" t="s">
        <v>1345</v>
      </c>
      <c r="E308" s="82">
        <v>36746</v>
      </c>
      <c r="F308" s="87" t="s">
        <v>916</v>
      </c>
      <c r="G308" s="83" t="s">
        <v>806</v>
      </c>
      <c r="H308" s="84" t="s">
        <v>1644</v>
      </c>
      <c r="I308" s="83" t="s">
        <v>1997</v>
      </c>
      <c r="J308" s="81"/>
    </row>
    <row r="309" spans="1:10" ht="58" customHeight="1" x14ac:dyDescent="0.95">
      <c r="A309" s="81">
        <v>305</v>
      </c>
      <c r="B309" s="81">
        <v>315</v>
      </c>
      <c r="C309" s="81" t="s">
        <v>807</v>
      </c>
      <c r="D309" s="81" t="s">
        <v>1345</v>
      </c>
      <c r="E309" s="82">
        <v>35880</v>
      </c>
      <c r="F309" s="87" t="s">
        <v>915</v>
      </c>
      <c r="G309" s="83" t="s">
        <v>808</v>
      </c>
      <c r="H309" s="84" t="s">
        <v>1645</v>
      </c>
      <c r="I309" s="83" t="s">
        <v>1998</v>
      </c>
      <c r="J309" s="81"/>
    </row>
    <row r="310" spans="1:10" ht="58" customHeight="1" x14ac:dyDescent="0.95">
      <c r="A310" s="81">
        <v>306</v>
      </c>
      <c r="B310" s="81">
        <v>316</v>
      </c>
      <c r="C310" s="81" t="s">
        <v>809</v>
      </c>
      <c r="D310" s="81" t="s">
        <v>1345</v>
      </c>
      <c r="E310" s="82">
        <v>34095</v>
      </c>
      <c r="F310" s="87" t="s">
        <v>914</v>
      </c>
      <c r="G310" s="83" t="s">
        <v>810</v>
      </c>
      <c r="H310" s="84" t="s">
        <v>1646</v>
      </c>
      <c r="I310" s="83" t="s">
        <v>1999</v>
      </c>
      <c r="J310" s="81"/>
    </row>
    <row r="311" spans="1:10" ht="58" customHeight="1" x14ac:dyDescent="0.95">
      <c r="A311" s="81">
        <v>307</v>
      </c>
      <c r="B311" s="81">
        <v>317</v>
      </c>
      <c r="C311" s="81" t="s">
        <v>811</v>
      </c>
      <c r="D311" s="81" t="s">
        <v>1347</v>
      </c>
      <c r="E311" s="82">
        <v>36409</v>
      </c>
      <c r="F311" s="87" t="s">
        <v>911</v>
      </c>
      <c r="G311" s="83" t="s">
        <v>812</v>
      </c>
      <c r="H311" s="84" t="s">
        <v>1647</v>
      </c>
      <c r="I311" s="83" t="s">
        <v>2000</v>
      </c>
      <c r="J311" s="81"/>
    </row>
    <row r="312" spans="1:10" ht="58" customHeight="1" x14ac:dyDescent="0.95">
      <c r="A312" s="81">
        <v>308</v>
      </c>
      <c r="B312" s="81">
        <v>318</v>
      </c>
      <c r="C312" s="81" t="s">
        <v>813</v>
      </c>
      <c r="D312" s="81" t="s">
        <v>1345</v>
      </c>
      <c r="E312" s="82">
        <v>34692</v>
      </c>
      <c r="F312" s="87" t="s">
        <v>916</v>
      </c>
      <c r="G312" s="83" t="s">
        <v>814</v>
      </c>
      <c r="H312" s="84" t="s">
        <v>1648</v>
      </c>
      <c r="I312" s="83" t="s">
        <v>2001</v>
      </c>
      <c r="J312" s="81"/>
    </row>
    <row r="313" spans="1:10" ht="58" customHeight="1" x14ac:dyDescent="0.95">
      <c r="A313" s="81">
        <v>309</v>
      </c>
      <c r="B313" s="81">
        <v>319</v>
      </c>
      <c r="C313" s="81" t="s">
        <v>815</v>
      </c>
      <c r="D313" s="81" t="s">
        <v>1345</v>
      </c>
      <c r="E313" s="82">
        <v>31089</v>
      </c>
      <c r="F313" s="87" t="s">
        <v>924</v>
      </c>
      <c r="G313" s="83" t="s">
        <v>816</v>
      </c>
      <c r="H313" s="84" t="s">
        <v>1649</v>
      </c>
      <c r="I313" s="83" t="s">
        <v>2002</v>
      </c>
      <c r="J313" s="81"/>
    </row>
    <row r="314" spans="1:10" ht="58" customHeight="1" x14ac:dyDescent="0.95">
      <c r="A314" s="81">
        <v>310</v>
      </c>
      <c r="B314" s="81">
        <v>320</v>
      </c>
      <c r="C314" s="81" t="s">
        <v>817</v>
      </c>
      <c r="D314" s="81" t="s">
        <v>1345</v>
      </c>
      <c r="E314" s="82">
        <v>31048</v>
      </c>
      <c r="F314" s="87" t="s">
        <v>923</v>
      </c>
      <c r="G314" s="83" t="s">
        <v>818</v>
      </c>
      <c r="H314" s="84" t="s">
        <v>1650</v>
      </c>
      <c r="I314" s="83" t="s">
        <v>2003</v>
      </c>
      <c r="J314" s="81"/>
    </row>
    <row r="315" spans="1:10" ht="58" customHeight="1" x14ac:dyDescent="0.95">
      <c r="A315" s="81">
        <v>311</v>
      </c>
      <c r="B315" s="81">
        <v>321</v>
      </c>
      <c r="C315" s="81" t="s">
        <v>819</v>
      </c>
      <c r="D315" s="81" t="s">
        <v>1345</v>
      </c>
      <c r="E315" s="82">
        <v>36017</v>
      </c>
      <c r="F315" s="87" t="s">
        <v>921</v>
      </c>
      <c r="G315" s="83" t="s">
        <v>820</v>
      </c>
      <c r="H315" s="84" t="s">
        <v>1651</v>
      </c>
      <c r="I315" s="83" t="s">
        <v>2004</v>
      </c>
      <c r="J315" s="81"/>
    </row>
    <row r="316" spans="1:10" ht="58" customHeight="1" x14ac:dyDescent="0.95">
      <c r="A316" s="81">
        <v>312</v>
      </c>
      <c r="B316" s="81">
        <v>322</v>
      </c>
      <c r="C316" s="81" t="s">
        <v>821</v>
      </c>
      <c r="D316" s="81" t="s">
        <v>1345</v>
      </c>
      <c r="E316" s="82">
        <v>36653</v>
      </c>
      <c r="F316" s="87" t="s">
        <v>921</v>
      </c>
      <c r="G316" s="83" t="s">
        <v>822</v>
      </c>
      <c r="H316" s="84" t="s">
        <v>1652</v>
      </c>
      <c r="I316" s="83" t="s">
        <v>2005</v>
      </c>
      <c r="J316" s="81"/>
    </row>
    <row r="317" spans="1:10" ht="58" customHeight="1" x14ac:dyDescent="0.95">
      <c r="A317" s="81">
        <v>313</v>
      </c>
      <c r="B317" s="81">
        <v>323</v>
      </c>
      <c r="C317" s="81" t="s">
        <v>823</v>
      </c>
      <c r="D317" s="81" t="s">
        <v>1345</v>
      </c>
      <c r="E317" s="82">
        <v>34147</v>
      </c>
      <c r="F317" s="87" t="s">
        <v>920</v>
      </c>
      <c r="G317" s="83" t="s">
        <v>824</v>
      </c>
      <c r="H317" s="84" t="s">
        <v>1653</v>
      </c>
      <c r="I317" s="83" t="s">
        <v>2006</v>
      </c>
      <c r="J317" s="81"/>
    </row>
    <row r="318" spans="1:10" ht="58" customHeight="1" x14ac:dyDescent="0.95">
      <c r="A318" s="81">
        <v>314</v>
      </c>
      <c r="B318" s="81">
        <v>324</v>
      </c>
      <c r="C318" s="81" t="s">
        <v>825</v>
      </c>
      <c r="D318" s="81" t="s">
        <v>1345</v>
      </c>
      <c r="E318" s="82">
        <v>36923</v>
      </c>
      <c r="F318" s="87" t="s">
        <v>912</v>
      </c>
      <c r="G318" s="83" t="s">
        <v>826</v>
      </c>
      <c r="H318" s="84" t="s">
        <v>1654</v>
      </c>
      <c r="I318" s="83" t="s">
        <v>2007</v>
      </c>
      <c r="J318" s="81"/>
    </row>
    <row r="319" spans="1:10" ht="58" customHeight="1" x14ac:dyDescent="0.95">
      <c r="A319" s="81">
        <v>315</v>
      </c>
      <c r="B319" s="81">
        <v>325</v>
      </c>
      <c r="C319" s="81" t="s">
        <v>827</v>
      </c>
      <c r="D319" s="81" t="s">
        <v>1345</v>
      </c>
      <c r="E319" s="82">
        <v>32821</v>
      </c>
      <c r="F319" s="87" t="s">
        <v>916</v>
      </c>
      <c r="G319" s="83" t="s">
        <v>828</v>
      </c>
      <c r="H319" s="84" t="s">
        <v>1655</v>
      </c>
      <c r="I319" s="83" t="s">
        <v>2008</v>
      </c>
      <c r="J319" s="81"/>
    </row>
    <row r="320" spans="1:10" ht="58" customHeight="1" x14ac:dyDescent="0.95">
      <c r="A320" s="81">
        <v>316</v>
      </c>
      <c r="B320" s="81">
        <v>326</v>
      </c>
      <c r="C320" s="81" t="s">
        <v>829</v>
      </c>
      <c r="D320" s="81" t="s">
        <v>1345</v>
      </c>
      <c r="E320" s="82">
        <v>36412</v>
      </c>
      <c r="F320" s="87" t="s">
        <v>925</v>
      </c>
      <c r="G320" s="83" t="s">
        <v>830</v>
      </c>
      <c r="H320" s="84" t="s">
        <v>1656</v>
      </c>
      <c r="I320" s="83" t="s">
        <v>2009</v>
      </c>
      <c r="J320" s="81"/>
    </row>
    <row r="321" spans="1:10" ht="58" customHeight="1" x14ac:dyDescent="0.95">
      <c r="A321" s="81">
        <v>317</v>
      </c>
      <c r="B321" s="81">
        <v>327</v>
      </c>
      <c r="C321" s="81" t="s">
        <v>831</v>
      </c>
      <c r="D321" s="81" t="s">
        <v>1345</v>
      </c>
      <c r="E321" s="82">
        <v>36280</v>
      </c>
      <c r="F321" s="87" t="s">
        <v>915</v>
      </c>
      <c r="G321" s="83" t="s">
        <v>832</v>
      </c>
      <c r="H321" s="84" t="s">
        <v>1657</v>
      </c>
      <c r="I321" s="83" t="s">
        <v>2010</v>
      </c>
      <c r="J321" s="81"/>
    </row>
    <row r="322" spans="1:10" ht="58" customHeight="1" x14ac:dyDescent="0.95">
      <c r="A322" s="81">
        <v>318</v>
      </c>
      <c r="B322" s="81">
        <v>328</v>
      </c>
      <c r="C322" s="81" t="s">
        <v>833</v>
      </c>
      <c r="D322" s="81" t="s">
        <v>1345</v>
      </c>
      <c r="E322" s="82">
        <v>35038</v>
      </c>
      <c r="F322" s="87" t="s">
        <v>920</v>
      </c>
      <c r="G322" s="83" t="s">
        <v>834</v>
      </c>
      <c r="H322" s="84" t="s">
        <v>1658</v>
      </c>
      <c r="I322" s="83" t="s">
        <v>2011</v>
      </c>
      <c r="J322" s="81"/>
    </row>
    <row r="323" spans="1:10" ht="58" customHeight="1" x14ac:dyDescent="0.95">
      <c r="A323" s="81">
        <v>319</v>
      </c>
      <c r="B323" s="81">
        <v>329</v>
      </c>
      <c r="C323" s="81" t="s">
        <v>835</v>
      </c>
      <c r="D323" s="81" t="s">
        <v>1347</v>
      </c>
      <c r="E323" s="82">
        <v>32884</v>
      </c>
      <c r="F323" s="87" t="s">
        <v>917</v>
      </c>
      <c r="G323" s="83" t="s">
        <v>836</v>
      </c>
      <c r="H323" s="84" t="s">
        <v>1659</v>
      </c>
      <c r="I323" s="83" t="s">
        <v>2012</v>
      </c>
      <c r="J323" s="81"/>
    </row>
    <row r="324" spans="1:10" ht="58" customHeight="1" x14ac:dyDescent="0.95">
      <c r="A324" s="81">
        <v>320</v>
      </c>
      <c r="B324" s="81">
        <v>330</v>
      </c>
      <c r="C324" s="81" t="s">
        <v>837</v>
      </c>
      <c r="D324" s="81" t="s">
        <v>1347</v>
      </c>
      <c r="E324" s="82">
        <v>34556</v>
      </c>
      <c r="F324" s="87" t="s">
        <v>912</v>
      </c>
      <c r="G324" s="83" t="s">
        <v>838</v>
      </c>
      <c r="H324" s="84" t="s">
        <v>1660</v>
      </c>
      <c r="I324" s="83" t="s">
        <v>2013</v>
      </c>
      <c r="J324" s="81"/>
    </row>
    <row r="325" spans="1:10" ht="58" customHeight="1" x14ac:dyDescent="0.95">
      <c r="A325" s="81">
        <v>321</v>
      </c>
      <c r="B325" s="81">
        <v>331</v>
      </c>
      <c r="C325" s="81" t="s">
        <v>839</v>
      </c>
      <c r="D325" s="81" t="s">
        <v>1345</v>
      </c>
      <c r="E325" s="82">
        <v>35200</v>
      </c>
      <c r="F325" s="87" t="s">
        <v>914</v>
      </c>
      <c r="G325" s="83" t="s">
        <v>840</v>
      </c>
      <c r="H325" s="84" t="s">
        <v>1661</v>
      </c>
      <c r="I325" s="83" t="s">
        <v>2014</v>
      </c>
      <c r="J325" s="81"/>
    </row>
    <row r="326" spans="1:10" ht="58" customHeight="1" x14ac:dyDescent="0.95">
      <c r="A326" s="81">
        <v>322</v>
      </c>
      <c r="B326" s="81">
        <v>332</v>
      </c>
      <c r="C326" s="81" t="s">
        <v>841</v>
      </c>
      <c r="D326" s="81" t="s">
        <v>1345</v>
      </c>
      <c r="E326" s="82">
        <v>35250</v>
      </c>
      <c r="F326" s="87" t="s">
        <v>914</v>
      </c>
      <c r="G326" s="83" t="s">
        <v>842</v>
      </c>
      <c r="H326" s="84" t="s">
        <v>1662</v>
      </c>
      <c r="I326" s="83" t="s">
        <v>2015</v>
      </c>
      <c r="J326" s="81"/>
    </row>
    <row r="327" spans="1:10" ht="58" customHeight="1" x14ac:dyDescent="0.95">
      <c r="A327" s="81">
        <v>323</v>
      </c>
      <c r="B327" s="81">
        <v>333</v>
      </c>
      <c r="C327" s="81" t="s">
        <v>843</v>
      </c>
      <c r="D327" s="81" t="s">
        <v>1347</v>
      </c>
      <c r="E327" s="82">
        <v>33822</v>
      </c>
      <c r="F327" s="87" t="s">
        <v>912</v>
      </c>
      <c r="G327" s="83" t="s">
        <v>844</v>
      </c>
      <c r="H327" s="84" t="s">
        <v>1663</v>
      </c>
      <c r="I327" s="83" t="s">
        <v>2016</v>
      </c>
      <c r="J327" s="81"/>
    </row>
    <row r="328" spans="1:10" ht="58" customHeight="1" x14ac:dyDescent="0.95">
      <c r="A328" s="81">
        <v>324</v>
      </c>
      <c r="B328" s="81">
        <v>334</v>
      </c>
      <c r="C328" s="81" t="s">
        <v>845</v>
      </c>
      <c r="D328" s="81" t="s">
        <v>1345</v>
      </c>
      <c r="E328" s="82">
        <v>35554</v>
      </c>
      <c r="F328" s="87" t="s">
        <v>929</v>
      </c>
      <c r="G328" s="83" t="s">
        <v>846</v>
      </c>
      <c r="H328" s="84" t="s">
        <v>1664</v>
      </c>
      <c r="I328" s="83" t="s">
        <v>2017</v>
      </c>
      <c r="J328" s="81"/>
    </row>
    <row r="329" spans="1:10" ht="58" customHeight="1" x14ac:dyDescent="0.95">
      <c r="A329" s="81">
        <v>325</v>
      </c>
      <c r="B329" s="81">
        <v>335</v>
      </c>
      <c r="C329" s="81" t="s">
        <v>847</v>
      </c>
      <c r="D329" s="81" t="s">
        <v>1345</v>
      </c>
      <c r="E329" s="82">
        <v>32061</v>
      </c>
      <c r="F329" s="87" t="s">
        <v>923</v>
      </c>
      <c r="G329" s="83" t="s">
        <v>848</v>
      </c>
      <c r="H329" s="84" t="s">
        <v>1665</v>
      </c>
      <c r="I329" s="83" t="s">
        <v>2018</v>
      </c>
      <c r="J329" s="81"/>
    </row>
    <row r="330" spans="1:10" ht="58" customHeight="1" x14ac:dyDescent="0.95">
      <c r="A330" s="81">
        <v>326</v>
      </c>
      <c r="B330" s="81">
        <v>336</v>
      </c>
      <c r="C330" s="81" t="s">
        <v>849</v>
      </c>
      <c r="D330" s="81" t="s">
        <v>1345</v>
      </c>
      <c r="E330" s="82">
        <v>31811</v>
      </c>
      <c r="F330" s="87" t="s">
        <v>923</v>
      </c>
      <c r="G330" s="83" t="s">
        <v>850</v>
      </c>
      <c r="H330" s="84" t="s">
        <v>1666</v>
      </c>
      <c r="I330" s="83" t="s">
        <v>2019</v>
      </c>
      <c r="J330" s="81"/>
    </row>
    <row r="331" spans="1:10" ht="58" customHeight="1" x14ac:dyDescent="0.95">
      <c r="A331" s="81">
        <v>327</v>
      </c>
      <c r="B331" s="81">
        <v>338</v>
      </c>
      <c r="C331" s="81" t="s">
        <v>853</v>
      </c>
      <c r="D331" s="81" t="s">
        <v>1347</v>
      </c>
      <c r="E331" s="82">
        <v>31998</v>
      </c>
      <c r="F331" s="87" t="s">
        <v>920</v>
      </c>
      <c r="G331" s="83" t="s">
        <v>854</v>
      </c>
      <c r="H331" s="84" t="s">
        <v>1667</v>
      </c>
      <c r="I331" s="83" t="s">
        <v>2020</v>
      </c>
      <c r="J331" s="81"/>
    </row>
    <row r="332" spans="1:10" ht="58" customHeight="1" x14ac:dyDescent="0.95">
      <c r="A332" s="81">
        <v>328</v>
      </c>
      <c r="B332" s="81">
        <v>339</v>
      </c>
      <c r="C332" s="81" t="s">
        <v>855</v>
      </c>
      <c r="D332" s="81" t="s">
        <v>1345</v>
      </c>
      <c r="E332" s="82">
        <v>32996</v>
      </c>
      <c r="F332" s="87" t="s">
        <v>929</v>
      </c>
      <c r="G332" s="83" t="s">
        <v>856</v>
      </c>
      <c r="H332" s="84" t="s">
        <v>1668</v>
      </c>
      <c r="I332" s="83" t="s">
        <v>2021</v>
      </c>
      <c r="J332" s="81"/>
    </row>
    <row r="333" spans="1:10" ht="58" customHeight="1" x14ac:dyDescent="0.95">
      <c r="A333" s="81">
        <v>329</v>
      </c>
      <c r="B333" s="81">
        <v>340</v>
      </c>
      <c r="C333" s="81" t="s">
        <v>857</v>
      </c>
      <c r="D333" s="81" t="s">
        <v>1345</v>
      </c>
      <c r="E333" s="82">
        <v>32407</v>
      </c>
      <c r="F333" s="87" t="s">
        <v>911</v>
      </c>
      <c r="G333" s="83" t="s">
        <v>858</v>
      </c>
      <c r="H333" s="84" t="s">
        <v>1669</v>
      </c>
      <c r="I333" s="83" t="s">
        <v>2022</v>
      </c>
      <c r="J333" s="81"/>
    </row>
    <row r="334" spans="1:10" ht="58" customHeight="1" x14ac:dyDescent="0.95">
      <c r="A334" s="81">
        <v>330</v>
      </c>
      <c r="B334" s="81">
        <v>341</v>
      </c>
      <c r="C334" s="81" t="s">
        <v>859</v>
      </c>
      <c r="D334" s="81" t="s">
        <v>1345</v>
      </c>
      <c r="E334" s="82">
        <v>36709</v>
      </c>
      <c r="F334" s="87" t="s">
        <v>916</v>
      </c>
      <c r="G334" s="83" t="s">
        <v>860</v>
      </c>
      <c r="H334" s="84" t="s">
        <v>1670</v>
      </c>
      <c r="I334" s="83" t="s">
        <v>2023</v>
      </c>
      <c r="J334" s="81"/>
    </row>
    <row r="335" spans="1:10" ht="58" customHeight="1" x14ac:dyDescent="0.95">
      <c r="A335" s="81">
        <v>331</v>
      </c>
      <c r="B335" s="81">
        <v>342</v>
      </c>
      <c r="C335" s="81" t="s">
        <v>861</v>
      </c>
      <c r="D335" s="81" t="s">
        <v>1345</v>
      </c>
      <c r="E335" s="82">
        <v>32434</v>
      </c>
      <c r="F335" s="87" t="s">
        <v>934</v>
      </c>
      <c r="G335" s="83" t="s">
        <v>862</v>
      </c>
      <c r="H335" s="84" t="s">
        <v>1671</v>
      </c>
      <c r="I335" s="83" t="s">
        <v>2024</v>
      </c>
      <c r="J335" s="81"/>
    </row>
    <row r="336" spans="1:10" ht="58" customHeight="1" x14ac:dyDescent="0.95">
      <c r="A336" s="81">
        <v>332</v>
      </c>
      <c r="B336" s="81">
        <v>343</v>
      </c>
      <c r="C336" s="81" t="s">
        <v>863</v>
      </c>
      <c r="D336" s="81" t="s">
        <v>1345</v>
      </c>
      <c r="E336" s="82">
        <v>34259</v>
      </c>
      <c r="F336" s="87" t="s">
        <v>916</v>
      </c>
      <c r="G336" s="83" t="s">
        <v>864</v>
      </c>
      <c r="H336" s="84" t="s">
        <v>1672</v>
      </c>
      <c r="I336" s="83" t="s">
        <v>2025</v>
      </c>
      <c r="J336" s="81"/>
    </row>
    <row r="337" spans="1:10" ht="58" customHeight="1" x14ac:dyDescent="0.95">
      <c r="A337" s="81">
        <v>333</v>
      </c>
      <c r="B337" s="81">
        <v>344</v>
      </c>
      <c r="C337" s="81" t="s">
        <v>865</v>
      </c>
      <c r="D337" s="81" t="s">
        <v>1347</v>
      </c>
      <c r="E337" s="82">
        <v>33273</v>
      </c>
      <c r="F337" s="87" t="s">
        <v>928</v>
      </c>
      <c r="G337" s="83" t="s">
        <v>866</v>
      </c>
      <c r="H337" s="84" t="s">
        <v>1673</v>
      </c>
      <c r="I337" s="83" t="s">
        <v>2026</v>
      </c>
      <c r="J337" s="81"/>
    </row>
    <row r="338" spans="1:10" ht="58" customHeight="1" x14ac:dyDescent="0.95">
      <c r="A338" s="81">
        <v>334</v>
      </c>
      <c r="B338" s="81">
        <v>345</v>
      </c>
      <c r="C338" s="81" t="s">
        <v>867</v>
      </c>
      <c r="D338" s="81" t="s">
        <v>1345</v>
      </c>
      <c r="E338" s="82">
        <v>37328</v>
      </c>
      <c r="F338" s="87" t="s">
        <v>921</v>
      </c>
      <c r="G338" s="83" t="s">
        <v>868</v>
      </c>
      <c r="H338" s="84" t="s">
        <v>1674</v>
      </c>
      <c r="I338" s="83" t="s">
        <v>2027</v>
      </c>
      <c r="J338" s="81"/>
    </row>
    <row r="339" spans="1:10" ht="58" customHeight="1" x14ac:dyDescent="0.95">
      <c r="A339" s="81">
        <v>335</v>
      </c>
      <c r="B339" s="81">
        <v>346</v>
      </c>
      <c r="C339" s="81" t="s">
        <v>869</v>
      </c>
      <c r="D339" s="81" t="s">
        <v>1345</v>
      </c>
      <c r="E339" s="82">
        <v>32994</v>
      </c>
      <c r="F339" s="87" t="s">
        <v>915</v>
      </c>
      <c r="G339" s="83" t="s">
        <v>870</v>
      </c>
      <c r="H339" s="84" t="s">
        <v>1675</v>
      </c>
      <c r="I339" s="83" t="s">
        <v>2028</v>
      </c>
      <c r="J339" s="81"/>
    </row>
    <row r="340" spans="1:10" ht="58" customHeight="1" x14ac:dyDescent="0.95">
      <c r="A340" s="81">
        <v>336</v>
      </c>
      <c r="B340" s="81">
        <v>347</v>
      </c>
      <c r="C340" s="81" t="s">
        <v>871</v>
      </c>
      <c r="D340" s="81" t="s">
        <v>1345</v>
      </c>
      <c r="E340" s="82">
        <v>31934</v>
      </c>
      <c r="F340" s="87" t="s">
        <v>916</v>
      </c>
      <c r="G340" s="83" t="s">
        <v>872</v>
      </c>
      <c r="H340" s="84" t="s">
        <v>1676</v>
      </c>
      <c r="I340" s="83" t="s">
        <v>2029</v>
      </c>
      <c r="J340" s="81"/>
    </row>
    <row r="341" spans="1:10" ht="58" customHeight="1" x14ac:dyDescent="0.95">
      <c r="A341" s="81">
        <v>337</v>
      </c>
      <c r="B341" s="81">
        <v>348</v>
      </c>
      <c r="C341" s="81" t="s">
        <v>873</v>
      </c>
      <c r="D341" s="81" t="s">
        <v>1345</v>
      </c>
      <c r="E341" s="82">
        <v>35249</v>
      </c>
      <c r="F341" s="87" t="s">
        <v>925</v>
      </c>
      <c r="G341" s="83" t="s">
        <v>874</v>
      </c>
      <c r="H341" s="84" t="s">
        <v>1677</v>
      </c>
      <c r="I341" s="83" t="s">
        <v>2030</v>
      </c>
      <c r="J341" s="81"/>
    </row>
    <row r="342" spans="1:10" ht="58" customHeight="1" x14ac:dyDescent="0.95">
      <c r="A342" s="81">
        <v>338</v>
      </c>
      <c r="B342" s="81">
        <v>349</v>
      </c>
      <c r="C342" s="81" t="s">
        <v>875</v>
      </c>
      <c r="D342" s="81" t="s">
        <v>1345</v>
      </c>
      <c r="E342" s="82">
        <v>32694</v>
      </c>
      <c r="F342" s="87" t="s">
        <v>916</v>
      </c>
      <c r="G342" s="83" t="s">
        <v>876</v>
      </c>
      <c r="H342" s="84" t="s">
        <v>1678</v>
      </c>
      <c r="I342" s="83" t="s">
        <v>2031</v>
      </c>
      <c r="J342" s="81"/>
    </row>
    <row r="343" spans="1:10" ht="58" customHeight="1" x14ac:dyDescent="0.95">
      <c r="A343" s="81">
        <v>339</v>
      </c>
      <c r="B343" s="81">
        <v>350</v>
      </c>
      <c r="C343" s="81" t="s">
        <v>877</v>
      </c>
      <c r="D343" s="81" t="s">
        <v>1345</v>
      </c>
      <c r="E343" s="82">
        <v>36866</v>
      </c>
      <c r="F343" s="87" t="s">
        <v>924</v>
      </c>
      <c r="G343" s="83" t="s">
        <v>878</v>
      </c>
      <c r="H343" s="84" t="s">
        <v>1679</v>
      </c>
      <c r="I343" s="83" t="s">
        <v>2032</v>
      </c>
      <c r="J343" s="81"/>
    </row>
    <row r="344" spans="1:10" ht="58" customHeight="1" x14ac:dyDescent="0.95">
      <c r="A344" s="81">
        <v>340</v>
      </c>
      <c r="B344" s="81">
        <v>351</v>
      </c>
      <c r="C344" s="81" t="s">
        <v>879</v>
      </c>
      <c r="D344" s="81" t="s">
        <v>1345</v>
      </c>
      <c r="E344" s="82">
        <v>33028</v>
      </c>
      <c r="F344" s="87" t="s">
        <v>919</v>
      </c>
      <c r="G344" s="83" t="s">
        <v>880</v>
      </c>
      <c r="H344" s="84" t="s">
        <v>1680</v>
      </c>
      <c r="I344" s="83" t="s">
        <v>2033</v>
      </c>
      <c r="J344" s="81"/>
    </row>
    <row r="345" spans="1:10" ht="58" customHeight="1" x14ac:dyDescent="0.95">
      <c r="A345" s="81">
        <v>341</v>
      </c>
      <c r="B345" s="81">
        <v>352</v>
      </c>
      <c r="C345" s="81" t="s">
        <v>881</v>
      </c>
      <c r="D345" s="81" t="s">
        <v>1345</v>
      </c>
      <c r="E345" s="82">
        <v>34292</v>
      </c>
      <c r="F345" s="87" t="s">
        <v>925</v>
      </c>
      <c r="G345" s="83" t="s">
        <v>882</v>
      </c>
      <c r="H345" s="84" t="s">
        <v>1681</v>
      </c>
      <c r="I345" s="83" t="s">
        <v>2034</v>
      </c>
      <c r="J345" s="81"/>
    </row>
    <row r="346" spans="1:10" ht="58" customHeight="1" x14ac:dyDescent="0.95">
      <c r="A346" s="81">
        <v>342</v>
      </c>
      <c r="B346" s="81">
        <v>353</v>
      </c>
      <c r="C346" s="81" t="s">
        <v>883</v>
      </c>
      <c r="D346" s="81" t="s">
        <v>1345</v>
      </c>
      <c r="E346" s="82">
        <v>33039</v>
      </c>
      <c r="F346" s="87" t="s">
        <v>929</v>
      </c>
      <c r="G346" s="83" t="s">
        <v>884</v>
      </c>
      <c r="H346" s="84" t="s">
        <v>1682</v>
      </c>
      <c r="I346" s="83" t="s">
        <v>2035</v>
      </c>
      <c r="J346" s="81"/>
    </row>
    <row r="347" spans="1:10" ht="58" customHeight="1" x14ac:dyDescent="0.95">
      <c r="A347" s="81">
        <v>343</v>
      </c>
      <c r="B347" s="81">
        <v>354</v>
      </c>
      <c r="C347" s="81" t="s">
        <v>885</v>
      </c>
      <c r="D347" s="81" t="s">
        <v>1347</v>
      </c>
      <c r="E347" s="82">
        <v>34523</v>
      </c>
      <c r="F347" s="87" t="s">
        <v>928</v>
      </c>
      <c r="G347" s="83" t="s">
        <v>886</v>
      </c>
      <c r="H347" s="84" t="s">
        <v>1683</v>
      </c>
      <c r="I347" s="83" t="s">
        <v>2036</v>
      </c>
      <c r="J347" s="81"/>
    </row>
    <row r="348" spans="1:10" ht="58" customHeight="1" x14ac:dyDescent="0.95">
      <c r="A348" s="81">
        <v>344</v>
      </c>
      <c r="B348" s="81">
        <v>356</v>
      </c>
      <c r="C348" s="81" t="s">
        <v>889</v>
      </c>
      <c r="D348" s="81" t="s">
        <v>1347</v>
      </c>
      <c r="E348" s="82">
        <v>33760</v>
      </c>
      <c r="F348" s="87" t="s">
        <v>915</v>
      </c>
      <c r="G348" s="83" t="s">
        <v>890</v>
      </c>
      <c r="H348" s="84" t="s">
        <v>1684</v>
      </c>
      <c r="I348" s="83" t="s">
        <v>2037</v>
      </c>
      <c r="J348" s="81"/>
    </row>
    <row r="349" spans="1:10" ht="58" customHeight="1" x14ac:dyDescent="0.95">
      <c r="A349" s="81">
        <v>345</v>
      </c>
      <c r="B349" s="81">
        <v>357</v>
      </c>
      <c r="C349" s="81" t="s">
        <v>891</v>
      </c>
      <c r="D349" s="81" t="s">
        <v>1347</v>
      </c>
      <c r="E349" s="82">
        <v>34889</v>
      </c>
      <c r="F349" s="87" t="s">
        <v>917</v>
      </c>
      <c r="G349" s="83" t="s">
        <v>892</v>
      </c>
      <c r="H349" s="84" t="s">
        <v>1685</v>
      </c>
      <c r="I349" s="83" t="s">
        <v>2038</v>
      </c>
      <c r="J349" s="81"/>
    </row>
    <row r="350" spans="1:10" ht="58" customHeight="1" x14ac:dyDescent="0.95">
      <c r="A350" s="81">
        <v>346</v>
      </c>
      <c r="B350" s="81">
        <v>358</v>
      </c>
      <c r="C350" s="81" t="s">
        <v>893</v>
      </c>
      <c r="D350" s="81" t="s">
        <v>1347</v>
      </c>
      <c r="E350" s="82">
        <v>33022</v>
      </c>
      <c r="F350" s="87" t="s">
        <v>935</v>
      </c>
      <c r="G350" s="83" t="s">
        <v>894</v>
      </c>
      <c r="H350" s="84" t="s">
        <v>1686</v>
      </c>
      <c r="I350" s="83" t="s">
        <v>2039</v>
      </c>
      <c r="J350" s="81"/>
    </row>
    <row r="351" spans="1:10" ht="58" customHeight="1" x14ac:dyDescent="0.95">
      <c r="A351" s="81">
        <v>347</v>
      </c>
      <c r="B351" s="81">
        <v>359</v>
      </c>
      <c r="C351" s="81" t="s">
        <v>895</v>
      </c>
      <c r="D351" s="81" t="s">
        <v>1347</v>
      </c>
      <c r="E351" s="82">
        <v>35232</v>
      </c>
      <c r="F351" s="87" t="s">
        <v>936</v>
      </c>
      <c r="G351" s="83" t="s">
        <v>896</v>
      </c>
      <c r="H351" s="84" t="s">
        <v>1687</v>
      </c>
      <c r="I351" s="83" t="s">
        <v>2040</v>
      </c>
      <c r="J351" s="81"/>
    </row>
    <row r="352" spans="1:10" ht="58" customHeight="1" x14ac:dyDescent="0.95">
      <c r="A352" s="81">
        <v>348</v>
      </c>
      <c r="B352" s="81">
        <v>360</v>
      </c>
      <c r="C352" s="81" t="s">
        <v>897</v>
      </c>
      <c r="D352" s="81" t="s">
        <v>1347</v>
      </c>
      <c r="E352" s="82">
        <v>36956</v>
      </c>
      <c r="F352" s="87" t="s">
        <v>936</v>
      </c>
      <c r="G352" s="83" t="s">
        <v>898</v>
      </c>
      <c r="H352" s="84" t="s">
        <v>1688</v>
      </c>
      <c r="I352" s="83" t="s">
        <v>2041</v>
      </c>
      <c r="J352" s="81"/>
    </row>
    <row r="353" spans="1:10" ht="58" customHeight="1" x14ac:dyDescent="0.95">
      <c r="A353" s="81">
        <v>349</v>
      </c>
      <c r="B353" s="81">
        <v>361</v>
      </c>
      <c r="C353" s="81" t="s">
        <v>899</v>
      </c>
      <c r="D353" s="81" t="s">
        <v>1347</v>
      </c>
      <c r="E353" s="82">
        <v>33305</v>
      </c>
      <c r="F353" s="87" t="s">
        <v>937</v>
      </c>
      <c r="G353" s="83" t="s">
        <v>900</v>
      </c>
      <c r="H353" s="84" t="s">
        <v>1689</v>
      </c>
      <c r="I353" s="83" t="s">
        <v>2042</v>
      </c>
      <c r="J353" s="81"/>
    </row>
    <row r="354" spans="1:10" ht="58" customHeight="1" x14ac:dyDescent="0.95">
      <c r="A354" s="81">
        <v>350</v>
      </c>
      <c r="B354" s="81">
        <v>362</v>
      </c>
      <c r="C354" s="81" t="s">
        <v>901</v>
      </c>
      <c r="D354" s="81" t="s">
        <v>1347</v>
      </c>
      <c r="E354" s="82">
        <v>30012</v>
      </c>
      <c r="F354" s="87" t="s">
        <v>926</v>
      </c>
      <c r="G354" s="83" t="s">
        <v>902</v>
      </c>
      <c r="H354" s="84" t="s">
        <v>1690</v>
      </c>
      <c r="I354" s="83" t="s">
        <v>2043</v>
      </c>
      <c r="J354" s="81"/>
    </row>
    <row r="355" spans="1:10" ht="58" customHeight="1" x14ac:dyDescent="0.95">
      <c r="A355" s="81">
        <v>351</v>
      </c>
      <c r="B355" s="81">
        <v>363</v>
      </c>
      <c r="C355" s="81" t="s">
        <v>903</v>
      </c>
      <c r="D355" s="81" t="s">
        <v>1347</v>
      </c>
      <c r="E355" s="82">
        <v>32247</v>
      </c>
      <c r="F355" s="87" t="s">
        <v>935</v>
      </c>
      <c r="G355" s="83" t="s">
        <v>904</v>
      </c>
      <c r="H355" s="84" t="s">
        <v>1691</v>
      </c>
      <c r="I355" s="83" t="s">
        <v>2044</v>
      </c>
      <c r="J355" s="81"/>
    </row>
    <row r="356" spans="1:10" ht="58" customHeight="1" x14ac:dyDescent="0.95">
      <c r="A356" s="81">
        <v>352</v>
      </c>
      <c r="B356" s="81">
        <v>364</v>
      </c>
      <c r="C356" s="81" t="s">
        <v>905</v>
      </c>
      <c r="D356" s="81" t="s">
        <v>1347</v>
      </c>
      <c r="E356" s="82">
        <v>34070</v>
      </c>
      <c r="F356" s="87" t="s">
        <v>935</v>
      </c>
      <c r="G356" s="83" t="s">
        <v>906</v>
      </c>
      <c r="H356" s="84" t="s">
        <v>1692</v>
      </c>
      <c r="I356" s="83" t="s">
        <v>2045</v>
      </c>
      <c r="J356" s="81"/>
    </row>
    <row r="357" spans="1:10" ht="58" customHeight="1" x14ac:dyDescent="0.95">
      <c r="A357" s="81">
        <v>353</v>
      </c>
      <c r="B357" s="81">
        <v>365</v>
      </c>
      <c r="C357" s="81" t="s">
        <v>907</v>
      </c>
      <c r="D357" s="81" t="s">
        <v>1347</v>
      </c>
      <c r="E357" s="82">
        <v>33671</v>
      </c>
      <c r="F357" s="87" t="s">
        <v>931</v>
      </c>
      <c r="G357" s="83" t="s">
        <v>908</v>
      </c>
      <c r="H357" s="84" t="s">
        <v>1693</v>
      </c>
      <c r="I357" s="83" t="s">
        <v>2046</v>
      </c>
      <c r="J357" s="81"/>
    </row>
    <row r="358" spans="1:10" ht="34" customHeight="1" x14ac:dyDescent="0.95">
      <c r="A358" s="65"/>
      <c r="B358" s="66"/>
      <c r="C358" s="62" t="s">
        <v>2053</v>
      </c>
      <c r="D358" s="67"/>
      <c r="E358" s="67"/>
      <c r="F358" s="67"/>
      <c r="G358" s="68"/>
      <c r="H358" s="68"/>
      <c r="I358" s="68"/>
      <c r="J358" s="66"/>
    </row>
    <row r="359" spans="1:10" ht="58" customHeight="1" x14ac:dyDescent="0.95">
      <c r="A359" s="73">
        <v>354</v>
      </c>
      <c r="B359" s="73">
        <v>110</v>
      </c>
      <c r="C359" s="73" t="s">
        <v>332</v>
      </c>
      <c r="D359" s="73" t="s">
        <v>1345</v>
      </c>
      <c r="E359" s="79" t="s">
        <v>333</v>
      </c>
      <c r="F359" s="73" t="s">
        <v>925</v>
      </c>
      <c r="G359" s="80" t="s">
        <v>334</v>
      </c>
      <c r="H359" s="89">
        <v>200204734</v>
      </c>
      <c r="I359" s="90" t="s">
        <v>1055</v>
      </c>
      <c r="J359" s="73"/>
    </row>
    <row r="360" spans="1:10" ht="58" customHeight="1" x14ac:dyDescent="0.95">
      <c r="A360" s="73">
        <v>355</v>
      </c>
      <c r="B360" s="73">
        <v>129</v>
      </c>
      <c r="C360" s="73" t="s">
        <v>387</v>
      </c>
      <c r="D360" s="73" t="s">
        <v>1345</v>
      </c>
      <c r="E360" s="79" t="s">
        <v>388</v>
      </c>
      <c r="F360" s="73" t="s">
        <v>920</v>
      </c>
      <c r="G360" s="80" t="s">
        <v>389</v>
      </c>
      <c r="H360" s="89">
        <v>61489817</v>
      </c>
      <c r="I360" s="90" t="s">
        <v>1075</v>
      </c>
      <c r="J360" s="73"/>
    </row>
    <row r="361" spans="1:10" ht="58" customHeight="1" x14ac:dyDescent="0.95">
      <c r="A361" s="73">
        <v>356</v>
      </c>
      <c r="B361" s="73">
        <v>161</v>
      </c>
      <c r="C361" s="73" t="s">
        <v>483</v>
      </c>
      <c r="D361" s="73" t="s">
        <v>1345</v>
      </c>
      <c r="E361" s="79" t="s">
        <v>484</v>
      </c>
      <c r="F361" s="73" t="s">
        <v>918</v>
      </c>
      <c r="G361" s="80" t="s">
        <v>485</v>
      </c>
      <c r="H361" s="89"/>
      <c r="I361" s="90" t="s">
        <v>1108</v>
      </c>
      <c r="J361" s="73"/>
    </row>
    <row r="362" spans="1:10" ht="58" customHeight="1" x14ac:dyDescent="0.95">
      <c r="A362" s="73">
        <v>357</v>
      </c>
      <c r="B362" s="73">
        <v>166</v>
      </c>
      <c r="C362" s="73" t="s">
        <v>498</v>
      </c>
      <c r="D362" s="73" t="s">
        <v>1345</v>
      </c>
      <c r="E362" s="79" t="s">
        <v>499</v>
      </c>
      <c r="F362" s="73" t="s">
        <v>920</v>
      </c>
      <c r="G362" s="80" t="s">
        <v>500</v>
      </c>
      <c r="H362" s="89"/>
      <c r="I362" s="90" t="s">
        <v>1113</v>
      </c>
      <c r="J362" s="73"/>
    </row>
    <row r="363" spans="1:10" ht="58" customHeight="1" x14ac:dyDescent="0.95">
      <c r="A363" s="73">
        <v>358</v>
      </c>
      <c r="B363" s="73">
        <v>170</v>
      </c>
      <c r="C363" s="73" t="s">
        <v>510</v>
      </c>
      <c r="D363" s="73" t="s">
        <v>1347</v>
      </c>
      <c r="E363" s="79" t="s">
        <v>511</v>
      </c>
      <c r="F363" s="73" t="s">
        <v>915</v>
      </c>
      <c r="G363" s="80" t="s">
        <v>512</v>
      </c>
      <c r="H363" s="89">
        <v>190672670</v>
      </c>
      <c r="I363" s="90" t="s">
        <v>1117</v>
      </c>
      <c r="J363" s="73"/>
    </row>
    <row r="364" spans="1:10" ht="58" customHeight="1" x14ac:dyDescent="0.95">
      <c r="A364" s="73">
        <v>359</v>
      </c>
      <c r="B364" s="73">
        <v>173</v>
      </c>
      <c r="C364" s="73" t="s">
        <v>519</v>
      </c>
      <c r="D364" s="73" t="s">
        <v>1345</v>
      </c>
      <c r="E364" s="79">
        <v>36526</v>
      </c>
      <c r="F364" s="73" t="s">
        <v>929</v>
      </c>
      <c r="G364" s="80" t="s">
        <v>520</v>
      </c>
      <c r="H364" s="89"/>
      <c r="I364" s="90" t="s">
        <v>1120</v>
      </c>
      <c r="J364" s="73"/>
    </row>
    <row r="365" spans="1:10" ht="58" customHeight="1" x14ac:dyDescent="0.95">
      <c r="A365" s="73">
        <v>360</v>
      </c>
      <c r="B365" s="73">
        <v>199</v>
      </c>
      <c r="C365" s="73" t="s">
        <v>571</v>
      </c>
      <c r="D365" s="73" t="s">
        <v>1345</v>
      </c>
      <c r="E365" s="79">
        <v>31929</v>
      </c>
      <c r="F365" s="73" t="s">
        <v>923</v>
      </c>
      <c r="G365" s="80" t="s">
        <v>572</v>
      </c>
      <c r="H365" s="89">
        <v>190540080</v>
      </c>
      <c r="I365" s="90" t="s">
        <v>1146</v>
      </c>
      <c r="J365" s="73"/>
    </row>
    <row r="366" spans="1:10" ht="58" customHeight="1" x14ac:dyDescent="0.95">
      <c r="A366" s="73">
        <v>361</v>
      </c>
      <c r="B366" s="73">
        <v>203</v>
      </c>
      <c r="C366" s="73" t="s">
        <v>579</v>
      </c>
      <c r="D366" s="73" t="s">
        <v>1345</v>
      </c>
      <c r="E366" s="79">
        <v>36284</v>
      </c>
      <c r="F366" s="73" t="s">
        <v>925</v>
      </c>
      <c r="G366" s="80" t="s">
        <v>580</v>
      </c>
      <c r="H366" s="89"/>
      <c r="I366" s="90" t="s">
        <v>1151</v>
      </c>
      <c r="J366" s="73"/>
    </row>
    <row r="367" spans="1:10" ht="58" customHeight="1" x14ac:dyDescent="0.95">
      <c r="A367" s="73">
        <v>362</v>
      </c>
      <c r="B367" s="73">
        <v>214</v>
      </c>
      <c r="C367" s="73" t="s">
        <v>602</v>
      </c>
      <c r="D367" s="73" t="s">
        <v>1345</v>
      </c>
      <c r="E367" s="79">
        <v>33645</v>
      </c>
      <c r="F367" s="73" t="s">
        <v>925</v>
      </c>
      <c r="G367" s="80" t="s">
        <v>603</v>
      </c>
      <c r="H367" s="89"/>
      <c r="I367" s="90" t="s">
        <v>1162</v>
      </c>
      <c r="J367" s="73"/>
    </row>
    <row r="368" spans="1:10" ht="58" customHeight="1" x14ac:dyDescent="0.95">
      <c r="A368" s="73">
        <v>363</v>
      </c>
      <c r="B368" s="73">
        <v>286</v>
      </c>
      <c r="C368" s="73" t="s">
        <v>747</v>
      </c>
      <c r="D368" s="73" t="s">
        <v>1347</v>
      </c>
      <c r="E368" s="79">
        <v>35494</v>
      </c>
      <c r="F368" s="73" t="s">
        <v>919</v>
      </c>
      <c r="G368" s="80" t="s">
        <v>748</v>
      </c>
      <c r="H368" s="89">
        <v>190536587</v>
      </c>
      <c r="I368" s="90" t="s">
        <v>1235</v>
      </c>
      <c r="J368" s="73"/>
    </row>
    <row r="369" spans="1:10" ht="58" customHeight="1" x14ac:dyDescent="0.95">
      <c r="A369" s="73">
        <v>364</v>
      </c>
      <c r="B369" s="73">
        <v>337</v>
      </c>
      <c r="C369" s="73" t="s">
        <v>851</v>
      </c>
      <c r="D369" s="73" t="s">
        <v>1345</v>
      </c>
      <c r="E369" s="79">
        <v>32247</v>
      </c>
      <c r="F369" s="73" t="s">
        <v>920</v>
      </c>
      <c r="G369" s="80" t="s">
        <v>852</v>
      </c>
      <c r="H369" s="89">
        <v>190888983</v>
      </c>
      <c r="I369" s="90" t="s">
        <v>1286</v>
      </c>
      <c r="J369" s="73"/>
    </row>
    <row r="370" spans="1:10" ht="58" customHeight="1" x14ac:dyDescent="0.95">
      <c r="A370" s="73">
        <v>365</v>
      </c>
      <c r="B370" s="73">
        <v>355</v>
      </c>
      <c r="C370" s="73" t="s">
        <v>887</v>
      </c>
      <c r="D370" s="73" t="s">
        <v>1345</v>
      </c>
      <c r="E370" s="79">
        <v>37373</v>
      </c>
      <c r="F370" s="73" t="s">
        <v>927</v>
      </c>
      <c r="G370" s="80" t="s">
        <v>888</v>
      </c>
      <c r="H370" s="89">
        <v>190895197</v>
      </c>
      <c r="I370" s="90" t="s">
        <v>1304</v>
      </c>
      <c r="J370" s="73"/>
    </row>
    <row r="371" spans="1:10" ht="26.25" customHeight="1" x14ac:dyDescent="0.95">
      <c r="A371" s="59"/>
      <c r="B371" s="59"/>
      <c r="C371" s="59"/>
      <c r="D371" s="59"/>
      <c r="E371" s="59"/>
      <c r="F371" s="59"/>
      <c r="G371" s="69"/>
      <c r="H371" s="69"/>
      <c r="I371" s="69"/>
      <c r="J371" s="59"/>
    </row>
    <row r="372" spans="1:10" ht="77" customHeight="1" x14ac:dyDescent="0.95">
      <c r="A372" s="101" t="s">
        <v>2055</v>
      </c>
      <c r="B372" s="101"/>
      <c r="C372" s="101"/>
      <c r="D372" s="101"/>
      <c r="E372" s="101"/>
      <c r="F372" s="101"/>
      <c r="G372" s="101"/>
      <c r="H372" s="75"/>
      <c r="I372" s="75"/>
      <c r="J372" s="76"/>
    </row>
  </sheetData>
  <sheetProtection algorithmName="SHA-512" hashValue="TangzSNBKgWjaBrsp8oYMLVnN82Rpe+iIDQ15Bht1YnzKSZ0SoBuqs8ySBo4iT/KYvdwnlmPtTUOa3ms4UZcug==" saltValue="yZ15T/j5yKdBScbJ/If8z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372:G37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horizontalDpi="4294967293" r:id="rId1"/>
  <headerFooter>
    <oddFooter xml:space="preserve">&amp;C&amp;9 &amp;P / &amp;N </oddFooter>
  </headerFooter>
  <rowBreaks count="1" manualBreakCount="1">
    <brk id="3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Navimoun</cp:lastModifiedBy>
  <cp:lastPrinted>2020-05-28T06:15:28Z</cp:lastPrinted>
  <dcterms:created xsi:type="dcterms:W3CDTF">2020-05-25T07:35:55Z</dcterms:created>
  <dcterms:modified xsi:type="dcterms:W3CDTF">2020-05-28T06:15:42Z</dcterms:modified>
  <cp:category/>
</cp:coreProperties>
</file>