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03-06-2020\upload to system\"/>
    </mc:Choice>
  </mc:AlternateContent>
  <bookViews>
    <workbookView xWindow="-120" yWindow="-120" windowWidth="20730" windowHeight="11160"/>
  </bookViews>
  <sheets>
    <sheet name="upload" sheetId="9" r:id="rId1"/>
    <sheet name="Sheet1" sheetId="8" state="hidden" r:id="rId2"/>
    <sheet name="1SuspensionList" sheetId="5" state="hidden" r:id="rId3"/>
    <sheet name="2upload" sheetId="6" state="hidden" r:id="rId4"/>
    <sheet name="3របាយការណ៍clean" sheetId="7" state="hidden" r:id="rId5"/>
    <sheet name="eform" sheetId="3" state="hidden" r:id="rId6"/>
  </sheets>
  <definedNames>
    <definedName name="_xlnm._FilterDatabase" localSheetId="2" hidden="1">'1SuspensionList'!$A$2:$I$3</definedName>
    <definedName name="_xlnm._FilterDatabase" localSheetId="3" hidden="1">'2upload'!$A$3:$J$3</definedName>
    <definedName name="_xlnm._FilterDatabase" localSheetId="0" hidden="1">upload!$B$3:$J$230</definedName>
    <definedName name="_xlnm.Print_Area" localSheetId="3">'2upload'!$A$1:$J$22</definedName>
    <definedName name="_xlnm.Print_Area" localSheetId="0">upload!$A$1:$J$242</definedName>
    <definedName name="_xlnm.Print_Titles" localSheetId="3">'2upload'!$3:$3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7" l="1"/>
  <c r="V29" i="7" l="1"/>
  <c r="U29" i="7"/>
  <c r="J29" i="7"/>
  <c r="V28" i="7"/>
  <c r="U28" i="7"/>
  <c r="J28" i="7"/>
  <c r="V27" i="7"/>
  <c r="U27" i="7"/>
  <c r="J27" i="7"/>
  <c r="V26" i="7"/>
  <c r="U26" i="7"/>
  <c r="J26" i="7"/>
  <c r="V25" i="7"/>
  <c r="U25" i="7"/>
  <c r="J25" i="7"/>
  <c r="V24" i="7"/>
  <c r="U24" i="7"/>
  <c r="J24" i="7"/>
  <c r="V23" i="7"/>
  <c r="U23" i="7"/>
  <c r="J23" i="7"/>
  <c r="V22" i="7"/>
  <c r="U22" i="7"/>
  <c r="J22" i="7"/>
  <c r="V21" i="7"/>
  <c r="U21" i="7"/>
  <c r="J21" i="7"/>
  <c r="V20" i="7"/>
  <c r="U20" i="7"/>
  <c r="J20" i="7"/>
  <c r="V19" i="7"/>
  <c r="U19" i="7"/>
  <c r="J19" i="7"/>
  <c r="V18" i="7"/>
  <c r="U18" i="7"/>
  <c r="J18" i="7"/>
  <c r="V17" i="7"/>
  <c r="U17" i="7"/>
  <c r="J17" i="7"/>
  <c r="V16" i="7"/>
  <c r="U16" i="7"/>
  <c r="J16" i="7"/>
  <c r="V15" i="7"/>
  <c r="U15" i="7"/>
  <c r="J15" i="7"/>
  <c r="V14" i="7"/>
  <c r="U14" i="7"/>
  <c r="J14" i="7"/>
  <c r="V13" i="7"/>
  <c r="U13" i="7"/>
  <c r="J13" i="7"/>
  <c r="V12" i="7"/>
  <c r="U12" i="7"/>
  <c r="J12" i="7"/>
  <c r="V11" i="7"/>
  <c r="U11" i="7"/>
  <c r="J11" i="7"/>
  <c r="V10" i="7"/>
  <c r="U10" i="7"/>
  <c r="J10" i="7"/>
  <c r="J7" i="7"/>
  <c r="J5" i="7"/>
  <c r="J4" i="7"/>
  <c r="J3" i="7"/>
  <c r="J2" i="7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BB2" i="5"/>
  <c r="BA2" i="5"/>
  <c r="AZ2" i="5"/>
  <c r="AY2" i="5"/>
  <c r="AX2" i="5"/>
  <c r="AW2" i="5"/>
  <c r="AV2" i="5"/>
  <c r="AU2" i="5"/>
  <c r="AT2" i="5"/>
  <c r="AS2" i="5"/>
  <c r="AR2" i="5"/>
</calcChain>
</file>

<file path=xl/sharedStrings.xml><?xml version="1.0" encoding="utf-8"?>
<sst xmlns="http://schemas.openxmlformats.org/spreadsheetml/2006/main" count="5083" uniqueCount="2369">
  <si>
    <t>ល.រ</t>
  </si>
  <si>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</si>
  <si>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</si>
  <si>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</si>
  <si>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</si>
  <si>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</si>
  <si>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</si>
  <si>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>28712171066372ប</t>
  </si>
  <si>
    <t>0</t>
  </si>
  <si>
    <t>29312171066135ណ</t>
  </si>
  <si>
    <t>28901181128313ត</t>
  </si>
  <si>
    <t>29112171066149ទ</t>
  </si>
  <si>
    <t>29512181945005ន</t>
  </si>
  <si>
    <t>29812181929549ង</t>
  </si>
  <si>
    <t>17012171064255ញ</t>
  </si>
  <si>
    <t>17312171064467ទ</t>
  </si>
  <si>
    <t>18012171064485ត</t>
  </si>
  <si>
    <t>18512171067333ត</t>
  </si>
  <si>
    <t>17012171064594ត</t>
  </si>
  <si>
    <t>18412171064770ថ</t>
  </si>
  <si>
    <t>17212171064389ន</t>
  </si>
  <si>
    <t>18212171065097ទ</t>
  </si>
  <si>
    <t>18212171064722ឋ</t>
  </si>
  <si>
    <t>19606181445246ម</t>
  </si>
  <si>
    <t>19312171065627ធ</t>
  </si>
  <si>
    <t>16012171065863ណ</t>
  </si>
  <si>
    <t>18112171064319ឌ</t>
  </si>
  <si>
    <t>18506181444402ត</t>
  </si>
  <si>
    <t>29112171064785ផ</t>
  </si>
  <si>
    <t>18012171064731ញ</t>
  </si>
  <si>
    <t>18606181448229ល</t>
  </si>
  <si>
    <t>19106181445058ប</t>
  </si>
  <si>
    <t>18308181599851ខ</t>
  </si>
  <si>
    <t>19312181918347យ</t>
  </si>
  <si>
    <t>18212171017798ព</t>
  </si>
  <si>
    <t>17512171065020ច</t>
  </si>
  <si>
    <t>17601181127867ភ</t>
  </si>
  <si>
    <t>26512171064978រ</t>
  </si>
  <si>
    <t>18312171064972ន</t>
  </si>
  <si>
    <t>27512171064281ណ</t>
  </si>
  <si>
    <t>18012171065026ជ</t>
  </si>
  <si>
    <t>28612171065004ដ</t>
  </si>
  <si>
    <t>18412171065521ឋ</t>
  </si>
  <si>
    <t>27612171066363ធ</t>
  </si>
  <si>
    <t>28712171064831ធ</t>
  </si>
  <si>
    <t>28412171065057ថ</t>
  </si>
  <si>
    <t>29112171064580ណ</t>
  </si>
  <si>
    <t>18401181128221ជ</t>
  </si>
  <si>
    <t>19712171066565ម</t>
  </si>
  <si>
    <t>29804181346683ហ</t>
  </si>
  <si>
    <t>17912171064452ទ</t>
  </si>
  <si>
    <t>19301181148648ព</t>
  </si>
  <si>
    <t>29606181453091ព</t>
  </si>
  <si>
    <t>28606181451267ម</t>
  </si>
  <si>
    <t>19701181151172ឌ</t>
  </si>
  <si>
    <t>29908181627836ង</t>
  </si>
  <si>
    <t>18712171036415ណ</t>
  </si>
  <si>
    <t>28704192032842ន</t>
  </si>
  <si>
    <t>19212171064751ណ</t>
  </si>
  <si>
    <t>19312171066703ណ</t>
  </si>
  <si>
    <t>29812171064690ភ</t>
  </si>
  <si>
    <t>18512171064336ត</t>
  </si>
  <si>
    <t>18912171064542ធ</t>
  </si>
  <si>
    <t>18412171065047ណ</t>
  </si>
  <si>
    <t>19106181451509ធ</t>
  </si>
  <si>
    <t>28212171065324ឋ</t>
  </si>
  <si>
    <t>19112171064419ណ</t>
  </si>
  <si>
    <t>29512171064556ផ</t>
  </si>
  <si>
    <t>19006181452993យ</t>
  </si>
  <si>
    <t>19212171066244ឍ</t>
  </si>
  <si>
    <t>29706181451475ល</t>
  </si>
  <si>
    <t>19706181451721ប</t>
  </si>
  <si>
    <t>19011170964069ផ</t>
  </si>
  <si>
    <t>19906181452991អ</t>
  </si>
  <si>
    <t>19403181335385ផ</t>
  </si>
  <si>
    <t>19111170966706ព</t>
  </si>
  <si>
    <t>29903181324748វ</t>
  </si>
  <si>
    <t>29802191991501ម</t>
  </si>
  <si>
    <t>18811170968349ក</t>
  </si>
  <si>
    <t>19106181452555ប</t>
  </si>
  <si>
    <t>19412171066603ណ</t>
  </si>
  <si>
    <t>19712171064411ឌ</t>
  </si>
  <si>
    <t>29906181450931យ</t>
  </si>
  <si>
    <t>29612171065880ភ</t>
  </si>
  <si>
    <t>18712171064508ធ</t>
  </si>
  <si>
    <t>19012171065028ដ</t>
  </si>
  <si>
    <t>17512171065035ឋ</t>
  </si>
  <si>
    <t>28608181637413យ</t>
  </si>
  <si>
    <t>29912171070370ថ</t>
  </si>
  <si>
    <t>18901181149623ផ</t>
  </si>
  <si>
    <t>28012171064863ថ</t>
  </si>
  <si>
    <t>17512171066549ព</t>
  </si>
  <si>
    <t>28312171065063ឌ</t>
  </si>
  <si>
    <t>28506181449110ទ</t>
  </si>
  <si>
    <t>17906181448469គ</t>
  </si>
  <si>
    <t>26812171065068ប</t>
  </si>
  <si>
    <t>28312171065100ង</t>
  </si>
  <si>
    <t>27812171064646ព</t>
  </si>
  <si>
    <t>18406181448479អ</t>
  </si>
  <si>
    <t>29312171065462ថ</t>
  </si>
  <si>
    <t>27012171064962ត</t>
  </si>
  <si>
    <t>29412171064895រ</t>
  </si>
  <si>
    <t>29312171065270ឍ</t>
  </si>
  <si>
    <t>29312171065647ផ</t>
  </si>
  <si>
    <t>19106181446285ភ</t>
  </si>
  <si>
    <t>29512171064462ទ</t>
  </si>
  <si>
    <t>18612171065037ត</t>
  </si>
  <si>
    <t>29112171065998វ</t>
  </si>
  <si>
    <t>29212171064886ម</t>
  </si>
  <si>
    <t>28812171065402ណ</t>
  </si>
  <si>
    <t>10008181641237ញ</t>
  </si>
  <si>
    <t>29712181927901រ</t>
  </si>
  <si>
    <t>28712171064449ភ</t>
  </si>
  <si>
    <t>28812171064417ន</t>
  </si>
  <si>
    <t>27912171065112ឌ</t>
  </si>
  <si>
    <t>28501181150922ឌ</t>
  </si>
  <si>
    <t>18412171065974ភ</t>
  </si>
  <si>
    <t>19311170975868ក</t>
  </si>
  <si>
    <t>19012171065603ញ</t>
  </si>
  <si>
    <t>18206181448219ព</t>
  </si>
  <si>
    <t>17212171064859ផ</t>
  </si>
  <si>
    <t>16212171065098ថ</t>
  </si>
  <si>
    <t>27212171065060ជ</t>
  </si>
  <si>
    <t>17112171064303ង</t>
  </si>
  <si>
    <t>18512171064441ឌ</t>
  </si>
  <si>
    <t>16712171065088ប</t>
  </si>
  <si>
    <t>18612171066219ធ</t>
  </si>
  <si>
    <t>28912171065070ថ</t>
  </si>
  <si>
    <t>17012171064844ឍ</t>
  </si>
  <si>
    <t>17912171066387រ</t>
  </si>
  <si>
    <t>19212171064469ប</t>
  </si>
  <si>
    <t>15812171065442ណ</t>
  </si>
  <si>
    <t>18012171064431ឆ</t>
  </si>
  <si>
    <t>18912171065913ផ</t>
  </si>
  <si>
    <t>18712171064448ផ</t>
  </si>
  <si>
    <t>29112171064550ឋ</t>
  </si>
  <si>
    <t>28312171064706ត</t>
  </si>
  <si>
    <t>29312171064920ណ</t>
  </si>
  <si>
    <t>18412171065960ធ</t>
  </si>
  <si>
    <t>16512171065682ធ</t>
  </si>
  <si>
    <t>28612171064660ទ</t>
  </si>
  <si>
    <t>19212171064913ណ</t>
  </si>
  <si>
    <t>18412171066628ប</t>
  </si>
  <si>
    <t>29812171065870ម</t>
  </si>
  <si>
    <t>29712171064396យ</t>
  </si>
  <si>
    <t>18812171064536ប</t>
  </si>
  <si>
    <t>18206181441135ឌ</t>
  </si>
  <si>
    <t>29706181449241យ</t>
  </si>
  <si>
    <t>19506181453020ឌ</t>
  </si>
  <si>
    <t>29406181443082ន</t>
  </si>
  <si>
    <t>17712171064934ប</t>
  </si>
  <si>
    <t>19412171064958យ</t>
  </si>
  <si>
    <t>29812171065092ប</t>
  </si>
  <si>
    <t>29812171064384ភ</t>
  </si>
  <si>
    <t>18403181295568វ</t>
  </si>
  <si>
    <t>19005181408733ទ</t>
  </si>
  <si>
    <t>18709181686914ឃ</t>
  </si>
  <si>
    <t>19502192002887ផ</t>
  </si>
  <si>
    <t>19012171103416ង</t>
  </si>
  <si>
    <t>28112171064436ឍ</t>
  </si>
  <si>
    <t>19112171064589ព</t>
  </si>
  <si>
    <t>29211170965742ភ</t>
  </si>
  <si>
    <t>29612171054560ផ</t>
  </si>
  <si>
    <t>29512171064611ឍ</t>
  </si>
  <si>
    <t>29711170961395វ</t>
  </si>
  <si>
    <t>លឿម ពេក</t>
  </si>
  <si>
    <t>ណៃ សុខា</t>
  </si>
  <si>
    <t>ងិន ចាន់ឌីម</t>
  </si>
  <si>
    <t>ឆាយ មុំ</t>
  </si>
  <si>
    <t>ប៊ន់ សំណាង</t>
  </si>
  <si>
    <t>ឱម រតនា</t>
  </si>
  <si>
    <t>សុផាត ចាន់ដារ៉ា</t>
  </si>
  <si>
    <t>សុផាត ចន្ថា</t>
  </si>
  <si>
    <t>វ៉ាត់ សីលា</t>
  </si>
  <si>
    <t>ឈន់ ឆការ</t>
  </si>
  <si>
    <t>លៀម ម៉ារ៉ា</t>
  </si>
  <si>
    <t>ថន ចាន់ធូ</t>
  </si>
  <si>
    <t>ឡាង ភាព</t>
  </si>
  <si>
    <t>ជា សំអាត</t>
  </si>
  <si>
    <t>រី រ័ត្ន</t>
  </si>
  <si>
    <t>កែ និត</t>
  </si>
  <si>
    <t>សៅ ស៊ីដេត</t>
  </si>
  <si>
    <t>ឆេម អ៊ាប</t>
  </si>
  <si>
    <t>ព្រំ ម៉ាប់</t>
  </si>
  <si>
    <t>ម៉ៅ ផាត់</t>
  </si>
  <si>
    <t>សាន ថ្លៃ</t>
  </si>
  <si>
    <t>សូរ សុប៉ិន</t>
  </si>
  <si>
    <t>ពោ ស៊ីនួន</t>
  </si>
  <si>
    <t>ភាច សុផល</t>
  </si>
  <si>
    <t>ហឿប ប៊ុនម៉ៅ</t>
  </si>
  <si>
    <t>ពេជ្រ ម៉ាណាក់</t>
  </si>
  <si>
    <t>ថោង ឆេង</t>
  </si>
  <si>
    <t>ឈង់ ឈុនឡុង</t>
  </si>
  <si>
    <t>ហាច ស្រីមុំ</t>
  </si>
  <si>
    <t>ហ៊ីង សុផាណ្ណា</t>
  </si>
  <si>
    <t>អាន ឡោត</t>
  </si>
  <si>
    <t>ហឿង ក្រៃណា</t>
  </si>
  <si>
    <t>ម៉ៅ សេងអ៊ាង</t>
  </si>
  <si>
    <t>ដួង ប្រាក់</t>
  </si>
  <si>
    <t>ចាន់ សុខរតនា</t>
  </si>
  <si>
    <t>លួស លីន</t>
  </si>
  <si>
    <t>ប៊ុន ឈន់</t>
  </si>
  <si>
    <t>ថុន ណារ៉ា</t>
  </si>
  <si>
    <t>ហៀង សម្បត្តិ</t>
  </si>
  <si>
    <t>ហែម ហឿម</t>
  </si>
  <si>
    <t>សោរ វណ្ណៈ</t>
  </si>
  <si>
    <t>ម៉ែន ពៃ</t>
  </si>
  <si>
    <t>ដួង ស្រីពៅ</t>
  </si>
  <si>
    <t>គង់ ចំរើន</t>
  </si>
  <si>
    <t>មិត ចិន</t>
  </si>
  <si>
    <t>ញិប ភក្តី</t>
  </si>
  <si>
    <t>រ៉ាយ រ៉ាត់</t>
  </si>
  <si>
    <t>ដួង ឡី</t>
  </si>
  <si>
    <t>យ៉ុន សុភ័ណ</t>
  </si>
  <si>
    <t>ប៊ុត សុន</t>
  </si>
  <si>
    <t>អ៊ុំ សីហា</t>
  </si>
  <si>
    <t>ជាតិ ចរណៃ</t>
  </si>
  <si>
    <t>ស្រស់ គុយ</t>
  </si>
  <si>
    <t>ជុំ គន់</t>
  </si>
  <si>
    <t>ស៊ង់ សូរិយា</t>
  </si>
  <si>
    <t>ស៊ឹម ឡៃហង់</t>
  </si>
  <si>
    <t>ហួរ ហំ</t>
  </si>
  <si>
    <t>តូច ដាម៉ីត</t>
  </si>
  <si>
    <t>សៅ ផល្លីន</t>
  </si>
  <si>
    <t>អ៊ន់ អូ</t>
  </si>
  <si>
    <t>រ៉ាត់ រឿម</t>
  </si>
  <si>
    <t>ទូច ក្តៀប</t>
  </si>
  <si>
    <t>យ៉ាំង វ៉ង</t>
  </si>
  <si>
    <t>ព្រឿម ចម</t>
  </si>
  <si>
    <t>សាវ វ៉ាន់ដា</t>
  </si>
  <si>
    <t>តុ ធី</t>
  </si>
  <si>
    <t>មាស កូមៀន</t>
  </si>
  <si>
    <t>សក់ រេត</t>
  </si>
  <si>
    <t>ហឿន លីណា</t>
  </si>
  <si>
    <t>លៀម លាង</t>
  </si>
  <si>
    <t>ហ៊ុយ ធារី</t>
  </si>
  <si>
    <t>កឹម ស្រី</t>
  </si>
  <si>
    <t>ឡេង ប៊ុនម៉ា</t>
  </si>
  <si>
    <t>សិទ្ធិ សុវិសាល</t>
  </si>
  <si>
    <t>ងួន សាត</t>
  </si>
  <si>
    <t>អុល សារ់ាត់</t>
  </si>
  <si>
    <t>ស៊ា ស៊ីនួន</t>
  </si>
  <si>
    <t>ឡុង ដាលីន</t>
  </si>
  <si>
    <t>ឆៃ សុចិត្រា</t>
  </si>
  <si>
    <t>សឺន ម៉ារីយ៉ា</t>
  </si>
  <si>
    <t>រុណ សេង ម៉ៅ</t>
  </si>
  <si>
    <t>ឡា ណាសា</t>
  </si>
  <si>
    <t>អាង គឹមអ៊ាង</t>
  </si>
  <si>
    <t>ហ៊ុន កញ្ញា</t>
  </si>
  <si>
    <t>ឆឿយ វណ្ណី</t>
  </si>
  <si>
    <t>ប៉ុក គីមស៊ាត</t>
  </si>
  <si>
    <t>ម៉ីច ភារម្យ</t>
  </si>
  <si>
    <t>លៀម ប៊ុនធឿន</t>
  </si>
  <si>
    <t>ឆៃ សំអាន់</t>
  </si>
  <si>
    <t>កោយ ឈឿយ</t>
  </si>
  <si>
    <t>ប៊ន់ សំណល់</t>
  </si>
  <si>
    <t>ឈីវ សៅរ៏ពិសី</t>
  </si>
  <si>
    <t>ផល ចយ</t>
  </si>
  <si>
    <t>សួង សុជាតិ</t>
  </si>
  <si>
    <t>ឃុំ វូន</t>
  </si>
  <si>
    <t>ហ៊ត់ សុភាន</t>
  </si>
  <si>
    <t>ឈិត សល់</t>
  </si>
  <si>
    <t>ឆម ស្រីមី</t>
  </si>
  <si>
    <t>ហ៊ាល់ តាក់</t>
  </si>
  <si>
    <t>សេក យាន</t>
  </si>
  <si>
    <t>ឈូត ទិ</t>
  </si>
  <si>
    <t>ហួរ ហ៊ុន</t>
  </si>
  <si>
    <t>ហ‍៊ាំង ឡោះ</t>
  </si>
  <si>
    <t>រ៉ី ពុធ</t>
  </si>
  <si>
    <t>មិន ឈីត</t>
  </si>
  <si>
    <t>យ៉ុន សាមី</t>
  </si>
  <si>
    <t>នង យៀង</t>
  </si>
  <si>
    <t>អោង កំសត់</t>
  </si>
  <si>
    <t>ហេង ស៊ីណាត</t>
  </si>
  <si>
    <t>ឡាយ ច័ន្ទចំរើន</t>
  </si>
  <si>
    <t>ប៊ន់ សំបូរ</t>
  </si>
  <si>
    <t>អាង ស្រីល័ក</t>
  </si>
  <si>
    <t>ថឹក វិធីន</t>
  </si>
  <si>
    <t>ឆន ឧត្តម</t>
  </si>
  <si>
    <t>ស្មោះ រត្ន័ណាក់</t>
  </si>
  <si>
    <t>ផល្លា ស្រីកើន</t>
  </si>
  <si>
    <t>សំ សុភ័ណ</t>
  </si>
  <si>
    <t>ទួន វុទ្ធី</t>
  </si>
  <si>
    <t>ហ៊ា សុផា</t>
  </si>
  <si>
    <t>សុខ ស្រ៊ន</t>
  </si>
  <si>
    <t>កែវ សូរិយា</t>
  </si>
  <si>
    <t>លី ដាវីន</t>
  </si>
  <si>
    <t>សោ សៅវិសាល</t>
  </si>
  <si>
    <t>ម៉េង វិជ្ជរ៉ា</t>
  </si>
  <si>
    <t>សុខ ដាវុធ</t>
  </si>
  <si>
    <t>សែន ភាវីន</t>
  </si>
  <si>
    <t>រ័ត្ន បុទុម</t>
  </si>
  <si>
    <t>ធឿន សុមេធា</t>
  </si>
  <si>
    <t>ឆាយ សោភា</t>
  </si>
  <si>
    <t>លេង ហ៊ុយម៉េង</t>
  </si>
  <si>
    <t>ចាន់ សារ៉ាវុធ</t>
  </si>
  <si>
    <t>សី ហួរ</t>
  </si>
  <si>
    <t>ម៉ៅ សាវុទ្ធ</t>
  </si>
  <si>
    <t>ផម សឿម</t>
  </si>
  <si>
    <t>ដៀប សេដា</t>
  </si>
  <si>
    <t>ឌុច ណន</t>
  </si>
  <si>
    <t>ដៀប សំ</t>
  </si>
  <si>
    <t>សារុន សុថារដ្ឋ</t>
  </si>
  <si>
    <t>ឈឺន ចន្ថាវី</t>
  </si>
  <si>
    <t>ហេង ហា</t>
  </si>
  <si>
    <t>នួន សុឃីម</t>
  </si>
  <si>
    <t>ង៉ែត សុផា</t>
  </si>
  <si>
    <t>ពៅ ពេញ</t>
  </si>
  <si>
    <t>យឿម យ៉ូន</t>
  </si>
  <si>
    <t>មាន់ សារិន</t>
  </si>
  <si>
    <t>ឆាយ លីនី</t>
  </si>
  <si>
    <t>ផម ភាព</t>
  </si>
  <si>
    <t>យ៉ាន សុខន</t>
  </si>
  <si>
    <t>ប្រុក ប្រសើ</t>
  </si>
  <si>
    <t>ផូ លាងហេង</t>
  </si>
  <si>
    <t>អាត បូរាណ</t>
  </si>
  <si>
    <t>គុណ សុផាន់ណា</t>
  </si>
  <si>
    <t>សុខ មុំ</t>
  </si>
  <si>
    <t>ឃ ឌីម៉ង់</t>
  </si>
  <si>
    <t>ឈឿន ឆាយ</t>
  </si>
  <si>
    <t>ពិន ភារុន</t>
  </si>
  <si>
    <t>ង៉ែត ភី</t>
  </si>
  <si>
    <t>អ៊ឺង ថៃ</t>
  </si>
  <si>
    <t>និល ទឹម</t>
  </si>
  <si>
    <t>លី ម៉ៅ</t>
  </si>
  <si>
    <t>លុយ លីន</t>
  </si>
  <si>
    <t>លុយ លាវ</t>
  </si>
  <si>
    <t>បួយ រិត</t>
  </si>
  <si>
    <t>ញ៉ ស្រីនាង</t>
  </si>
  <si>
    <t>សាន ស្រីរត្ន័</t>
  </si>
  <si>
    <t>មុត ឡុន</t>
  </si>
  <si>
    <t>ជាតិ រស្មី</t>
  </si>
  <si>
    <t>កិញ ចិន្តា</t>
  </si>
  <si>
    <t>ហ៊ិន អ៊ី</t>
  </si>
  <si>
    <t>ពេជ្រ ណាលីន</t>
  </si>
  <si>
    <t>ស៊ុំ សុផានី</t>
  </si>
  <si>
    <t>ហួត សុលីណា</t>
  </si>
  <si>
    <t>យឹង សុផៃ</t>
  </si>
  <si>
    <t>លីម ឡុង</t>
  </si>
  <si>
    <t>សាត សុផាន់នី</t>
  </si>
  <si>
    <t>ជា មន្នី</t>
  </si>
  <si>
    <t>ហាក់ ប៊ុនឆុង</t>
  </si>
  <si>
    <t>តៃ ហូយ</t>
  </si>
  <si>
    <t>ជឹម វុធ</t>
  </si>
  <si>
    <t>គក់ គន់</t>
  </si>
  <si>
    <t>គី ទេវី</t>
  </si>
  <si>
    <t>តាន់ ឆេងហ៊ត់</t>
  </si>
  <si>
    <t>ម៉ូ សាវុធ</t>
  </si>
  <si>
    <t>ចាន់ មរកដ</t>
  </si>
  <si>
    <t>សៀង ណាឡោម</t>
  </si>
  <si>
    <t>ហ៊ុន សុខណា</t>
  </si>
  <si>
    <t>ង៉ែត ប៉ុក</t>
  </si>
  <si>
    <t>ខ្លូត ចាន់</t>
  </si>
  <si>
    <t>ប្រាក់ កឿន</t>
  </si>
  <si>
    <t>ឌឿន ដារ៉ា</t>
  </si>
  <si>
    <t>យឿន យ៉ុន</t>
  </si>
  <si>
    <t>ហ៊ាប ដានេត្រ</t>
  </si>
  <si>
    <t>ឈុន មុនីរតន៏</t>
  </si>
  <si>
    <t>តាន់ វាសនា</t>
  </si>
  <si>
    <t>ហ៊ាង កញ្ញា</t>
  </si>
  <si>
    <t>ង៉ា បូនី</t>
  </si>
  <si>
    <t>សួន វណ្ឌី</t>
  </si>
  <si>
    <t>ហ៊ុន កក្តដាម៉ារ៉ាឌី</t>
  </si>
  <si>
    <t>គង់ សារុំ</t>
  </si>
  <si>
    <t>ដាំរ៉ុង សូរិយា</t>
  </si>
  <si>
    <t>ប៊ូ វង្សគីរី</t>
  </si>
  <si>
    <t>ងួន ដារ៉ា</t>
  </si>
  <si>
    <t>លែង ស្រីរ័ត្ន</t>
  </si>
  <si>
    <t>សំណាង សុធីរៈ</t>
  </si>
  <si>
    <t>ឆៃ ពៅ</t>
  </si>
  <si>
    <t>សារី វ៉ាន់សាក់</t>
  </si>
  <si>
    <t>ប៊ុន ប៊ុណ្ណា</t>
  </si>
  <si>
    <t>ណាត សូឃី</t>
  </si>
  <si>
    <t>សុខ ស៊ិនហាវ</t>
  </si>
  <si>
    <t>យ៉ាន សុភារី</t>
  </si>
  <si>
    <t>មេឌីណាអៀង ជែមប៉ូល</t>
  </si>
  <si>
    <t>កេត សុខជា</t>
  </si>
  <si>
    <t>ឈុំ យ៉ារ់ាន់</t>
  </si>
  <si>
    <t>ហម សុខី</t>
  </si>
  <si>
    <t>វ៉ា ឆេងស៊ីម</t>
  </si>
  <si>
    <t>ផលគា សូលីន</t>
  </si>
  <si>
    <t>ម៉ា ស្រ៊ាន់</t>
  </si>
  <si>
    <t>អ៊ុំ រតនៈ</t>
  </si>
  <si>
    <t>គិញ រតនា</t>
  </si>
  <si>
    <t>អ៊ុង ច័ន្ទមុនីរត្ន</t>
  </si>
  <si>
    <t>នៀម វណ្ណរិទ្ធ</t>
  </si>
  <si>
    <t>ឱ សក្តរៈឥន្រ្ទបុត្រសត្យា</t>
  </si>
  <si>
    <t>សៀក ស៊ីថា</t>
  </si>
  <si>
    <t>តិ វាសនា</t>
  </si>
  <si>
    <t>តុន វណ្ណៈ</t>
  </si>
  <si>
    <t>ផាត សុពុំ</t>
  </si>
  <si>
    <t>ហ៊ីង ចំរើន</t>
  </si>
  <si>
    <t>ចាន់ សុវណ្ណនិមល</t>
  </si>
  <si>
    <t>ស៊ាប ម៉ារី</t>
  </si>
  <si>
    <t>ខៀវ វាសនា</t>
  </si>
  <si>
    <t>អ៊ុន សុភារី</t>
  </si>
  <si>
    <t>អិប សុផល</t>
  </si>
  <si>
    <t>ប៊ន់ ស៊ីណែត</t>
  </si>
  <si>
    <t>សាត ចំរើន</t>
  </si>
  <si>
    <t>មុត ម៉ៅ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</si>
  <si>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</si>
  <si>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</si>
  <si>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</si>
  <si>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</si>
  <si>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</si>
  <si>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</si>
  <si>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</si>
  <si>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</si>
  <si>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</si>
  <si>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</si>
  <si>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</si>
  <si>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</si>
  <si>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</si>
  <si>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</si>
  <si>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</si>
  <si>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Management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</si>
  <si>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</si>
  <si>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</si>
  <si>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</si>
  <si>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</si>
  <si>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</si>
  <si>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</si>
  <si>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</si>
  <si>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</si>
  <si>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</si>
  <si>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អត្ត.នៅសហគ្រាស</t>
  </si>
  <si>
    <t>អត្ត. ប.ស.ស</t>
  </si>
  <si>
    <t>លេខអត្ត.ខ្មែរ ឬលិខិតឆ្លងដែន</t>
  </si>
  <si>
    <t>គោត្តនាម</t>
  </si>
  <si>
    <t>នាម</t>
  </si>
  <si>
    <t>គោត្តនាម(ឡាតាំង)</t>
  </si>
  <si>
    <t>នាម(ឡាតាំង)</t>
  </si>
  <si>
    <t>សញ្ជាតិ</t>
  </si>
  <si>
    <t>កាលបរិ.ចូលធ្វើការ</t>
  </si>
  <si>
    <t>ក្រុម</t>
  </si>
  <si>
    <t>តួនាទី</t>
  </si>
  <si>
    <t>ប្រភេទកម្មករ​និយោជិត</t>
  </si>
  <si>
    <t>ស្ថានភាព</t>
  </si>
  <si>
    <t>ប្រាក់បៀវត្ស(រៀល/ដុល្លា)</t>
  </si>
  <si>
    <t>10</t>
  </si>
  <si>
    <t>180468001</t>
  </si>
  <si>
    <t>ប៊ុន​</t>
  </si>
  <si>
    <t>ឈន់</t>
  </si>
  <si>
    <t>Bun</t>
  </si>
  <si>
    <t>Chhun</t>
  </si>
  <si>
    <t>M</t>
  </si>
  <si>
    <t>ខ្មែរ</t>
  </si>
  <si>
    <t>Vice President of Finance</t>
  </si>
  <si>
    <t>ក្នុងប្រព័ន្ធ</t>
  </si>
  <si>
    <t>កំពុងធ្វើការ</t>
  </si>
  <si>
    <t>37</t>
  </si>
  <si>
    <t>180293079</t>
  </si>
  <si>
    <t>គង់</t>
  </si>
  <si>
    <t>សារុំ</t>
  </si>
  <si>
    <t>Kong</t>
  </si>
  <si>
    <t>Sarom</t>
  </si>
  <si>
    <t>Driver</t>
  </si>
  <si>
    <t>47</t>
  </si>
  <si>
    <t>180477938</t>
  </si>
  <si>
    <t>ហៀង</t>
  </si>
  <si>
    <t>សម្បត្តិ</t>
  </si>
  <si>
    <t>Heang</t>
  </si>
  <si>
    <t>Sambat</t>
  </si>
  <si>
    <t>F</t>
  </si>
  <si>
    <t>Chef De Partie</t>
  </si>
  <si>
    <t>48</t>
  </si>
  <si>
    <t>ហែម</t>
  </si>
  <si>
    <t>ហឿម</t>
  </si>
  <si>
    <t>Hem</t>
  </si>
  <si>
    <t>Hoeum</t>
  </si>
  <si>
    <t>Junior Sous Chef</t>
  </si>
  <si>
    <t>49</t>
  </si>
  <si>
    <t>180306646</t>
  </si>
  <si>
    <t>សោរ</t>
  </si>
  <si>
    <t>វណ្ណៈ</t>
  </si>
  <si>
    <t>Sor</t>
  </si>
  <si>
    <t>Vannak</t>
  </si>
  <si>
    <t>Demi Chef</t>
  </si>
  <si>
    <t>52</t>
  </si>
  <si>
    <t>180099836</t>
  </si>
  <si>
    <t>ម៉ែន</t>
  </si>
  <si>
    <t>ពៃ</t>
  </si>
  <si>
    <t>Men</t>
  </si>
  <si>
    <t>Pei</t>
  </si>
  <si>
    <t>55</t>
  </si>
  <si>
    <t>180317344</t>
  </si>
  <si>
    <t>ដួង</t>
  </si>
  <si>
    <t>ស្រីពៅ</t>
  </si>
  <si>
    <t>Duong</t>
  </si>
  <si>
    <t>Srey Peou</t>
  </si>
  <si>
    <t>0058</t>
  </si>
  <si>
    <t>160271836</t>
  </si>
  <si>
    <t>ចាន់</t>
  </si>
  <si>
    <t>សារ៉ាវុធ</t>
  </si>
  <si>
    <t>Chan</t>
  </si>
  <si>
    <t>Saravuth</t>
  </si>
  <si>
    <t>Laundry Supervisor</t>
  </si>
  <si>
    <t>89</t>
  </si>
  <si>
    <t>180001967</t>
  </si>
  <si>
    <t>សី​</t>
  </si>
  <si>
    <t>ហួរ</t>
  </si>
  <si>
    <t>Sey</t>
  </si>
  <si>
    <t>Huor</t>
  </si>
  <si>
    <t>Floor Supervisor</t>
  </si>
  <si>
    <t>90</t>
  </si>
  <si>
    <t>180465980</t>
  </si>
  <si>
    <t>ម៉ៅ</t>
  </si>
  <si>
    <t>សាវុទ្ធ</t>
  </si>
  <si>
    <t>Mao</t>
  </si>
  <si>
    <t>Savuth</t>
  </si>
  <si>
    <t>Room Supervisor</t>
  </si>
  <si>
    <t>97</t>
  </si>
  <si>
    <t>180265289</t>
  </si>
  <si>
    <t>ផម</t>
  </si>
  <si>
    <t>សឿម</t>
  </si>
  <si>
    <t>Pham</t>
  </si>
  <si>
    <t>Soeum</t>
  </si>
  <si>
    <t>Senior Room Attendant</t>
  </si>
  <si>
    <t>98</t>
  </si>
  <si>
    <t>180350254</t>
  </si>
  <si>
    <t>ដៀប​</t>
  </si>
  <si>
    <t>សេដា</t>
  </si>
  <si>
    <t>Dieb</t>
  </si>
  <si>
    <t>Seda</t>
  </si>
  <si>
    <t>Room Attendant</t>
  </si>
  <si>
    <t>102</t>
  </si>
  <si>
    <t>180005306</t>
  </si>
  <si>
    <t>ឌុច</t>
  </si>
  <si>
    <t>ណន</t>
  </si>
  <si>
    <t>DUCH</t>
  </si>
  <si>
    <t>Norn</t>
  </si>
  <si>
    <t>Public Area Supervisor</t>
  </si>
  <si>
    <t>103</t>
  </si>
  <si>
    <t>180093386</t>
  </si>
  <si>
    <t>សំ</t>
  </si>
  <si>
    <t>Diep</t>
  </si>
  <si>
    <t>Sam</t>
  </si>
  <si>
    <t>Laundry Attendant</t>
  </si>
  <si>
    <t>108</t>
  </si>
  <si>
    <t>27512171066280ត</t>
  </si>
  <si>
    <t>180066190</t>
  </si>
  <si>
    <t>នួន​</t>
  </si>
  <si>
    <t>រ៉ៃ</t>
  </si>
  <si>
    <t>Nourn</t>
  </si>
  <si>
    <t>Rey</t>
  </si>
  <si>
    <t>118</t>
  </si>
  <si>
    <t>តៃ</t>
  </si>
  <si>
    <t>ហូយ</t>
  </si>
  <si>
    <t>Tai</t>
  </si>
  <si>
    <t>Houy</t>
  </si>
  <si>
    <t>General Worker</t>
  </si>
  <si>
    <t>120</t>
  </si>
  <si>
    <t>ជឹម​</t>
  </si>
  <si>
    <t>វុធ</t>
  </si>
  <si>
    <t>Jem</t>
  </si>
  <si>
    <t>Vuth</t>
  </si>
  <si>
    <t>Security Guard</t>
  </si>
  <si>
    <t>124</t>
  </si>
  <si>
    <t>180005304</t>
  </si>
  <si>
    <t>រី</t>
  </si>
  <si>
    <t>រ័ត្ន</t>
  </si>
  <si>
    <t>Ry</t>
  </si>
  <si>
    <t>Rath</t>
  </si>
  <si>
    <t>Electrician Supervisor</t>
  </si>
  <si>
    <t>127</t>
  </si>
  <si>
    <t>180005302</t>
  </si>
  <si>
    <t>កែ</t>
  </si>
  <si>
    <t>និត</t>
  </si>
  <si>
    <t>Ke</t>
  </si>
  <si>
    <t>Nit</t>
  </si>
  <si>
    <t>128</t>
  </si>
  <si>
    <t>180037330</t>
  </si>
  <si>
    <t>សៅ</t>
  </si>
  <si>
    <t>ស៊ីដេត</t>
  </si>
  <si>
    <t>Sao</t>
  </si>
  <si>
    <t>Sideth</t>
  </si>
  <si>
    <t>Senior Mechanician</t>
  </si>
  <si>
    <t>131</t>
  </si>
  <si>
    <t>110265270</t>
  </si>
  <si>
    <t>ឆេម</t>
  </si>
  <si>
    <t>អ៊ាប</t>
  </si>
  <si>
    <t>Chhem</t>
  </si>
  <si>
    <t>Eab</t>
  </si>
  <si>
    <t>Air Condition Supervisor</t>
  </si>
  <si>
    <t>143</t>
  </si>
  <si>
    <t>180382557</t>
  </si>
  <si>
    <t>កិញ</t>
  </si>
  <si>
    <t>ចិន្តា</t>
  </si>
  <si>
    <t>Kinh</t>
  </si>
  <si>
    <t>Chenda</t>
  </si>
  <si>
    <t>149</t>
  </si>
  <si>
    <t>170396565</t>
  </si>
  <si>
    <t>សារុន</t>
  </si>
  <si>
    <t>សុថារដ្ឋ</t>
  </si>
  <si>
    <t>Sarun</t>
  </si>
  <si>
    <t>Sotharoath</t>
  </si>
  <si>
    <t>169</t>
  </si>
  <si>
    <t>60077153</t>
  </si>
  <si>
    <t>ឈឺន</t>
  </si>
  <si>
    <t>ចន្ថាវី</t>
  </si>
  <si>
    <t>Chheun</t>
  </si>
  <si>
    <t>Chanthavy</t>
  </si>
  <si>
    <t>HK Supervisor</t>
  </si>
  <si>
    <t>175</t>
  </si>
  <si>
    <t>180340527</t>
  </si>
  <si>
    <t>គក់​</t>
  </si>
  <si>
    <t>គន់</t>
  </si>
  <si>
    <t>Koat</t>
  </si>
  <si>
    <t>Koan</t>
  </si>
  <si>
    <t>Rubbish Collector</t>
  </si>
  <si>
    <t>176</t>
  </si>
  <si>
    <t>ហេង</t>
  </si>
  <si>
    <t>ហា</t>
  </si>
  <si>
    <t>Heng</t>
  </si>
  <si>
    <t>HA</t>
  </si>
  <si>
    <t>Public Area Team Leader</t>
  </si>
  <si>
    <t>181</t>
  </si>
  <si>
    <t>60512352</t>
  </si>
  <si>
    <t>ហ៊ាប</t>
  </si>
  <si>
    <t>ដានេត្រ</t>
  </si>
  <si>
    <t>Heap</t>
  </si>
  <si>
    <t>Daneth</t>
  </si>
  <si>
    <t>Group Manager of Procurement</t>
  </si>
  <si>
    <t>206</t>
  </si>
  <si>
    <t>180333456</t>
  </si>
  <si>
    <t>ហ៊ិន</t>
  </si>
  <si>
    <t>អ៊ី</t>
  </si>
  <si>
    <t>Hin</t>
  </si>
  <si>
    <t>Y</t>
  </si>
  <si>
    <t>229</t>
  </si>
  <si>
    <t>180316785</t>
  </si>
  <si>
    <t>ព្រំ</t>
  </si>
  <si>
    <t>ម៉ាប់</t>
  </si>
  <si>
    <t>Prom</t>
  </si>
  <si>
    <t>Mab</t>
  </si>
  <si>
    <t>Electrician</t>
  </si>
  <si>
    <t>235</t>
  </si>
  <si>
    <t>180393937</t>
  </si>
  <si>
    <t>ផាត់</t>
  </si>
  <si>
    <t>Phath</t>
  </si>
  <si>
    <t>Senior Electrician</t>
  </si>
  <si>
    <t>256</t>
  </si>
  <si>
    <t>180355232</t>
  </si>
  <si>
    <t>គី</t>
  </si>
  <si>
    <t>ទេវី</t>
  </si>
  <si>
    <t>Ky</t>
  </si>
  <si>
    <t>Tevy</t>
  </si>
  <si>
    <t>Tailor</t>
  </si>
  <si>
    <t>272</t>
  </si>
  <si>
    <t>180359147</t>
  </si>
  <si>
    <t>លៀម​</t>
  </si>
  <si>
    <t>ប៊ុនធឿន</t>
  </si>
  <si>
    <t>Liem</t>
  </si>
  <si>
    <t>Bun Thoeun</t>
  </si>
  <si>
    <t>Banquet Manager</t>
  </si>
  <si>
    <t>273</t>
  </si>
  <si>
    <t>180279899</t>
  </si>
  <si>
    <t>នួន</t>
  </si>
  <si>
    <t>សុឃីម</t>
  </si>
  <si>
    <t>Nuon</t>
  </si>
  <si>
    <t>Sokhim</t>
  </si>
  <si>
    <t>Asst. HK Manager</t>
  </si>
  <si>
    <t>275</t>
  </si>
  <si>
    <t>180114494</t>
  </si>
  <si>
    <t>សាន</t>
  </si>
  <si>
    <t>ថ្លៃ</t>
  </si>
  <si>
    <t>San</t>
  </si>
  <si>
    <t>Thley</t>
  </si>
  <si>
    <t>280</t>
  </si>
  <si>
    <t>180374577</t>
  </si>
  <si>
    <t>ពេជ្រ</t>
  </si>
  <si>
    <t>ណាលីន</t>
  </si>
  <si>
    <t>Pech</t>
  </si>
  <si>
    <t>Nalin</t>
  </si>
  <si>
    <t>0282</t>
  </si>
  <si>
    <t>180585323</t>
  </si>
  <si>
    <t>ឆន</t>
  </si>
  <si>
    <t>ឧត្តម</t>
  </si>
  <si>
    <t>Chhorn</t>
  </si>
  <si>
    <t>Oudom</t>
  </si>
  <si>
    <t>F&amp;B Service</t>
  </si>
  <si>
    <t>Asst. Outlet Manger</t>
  </si>
  <si>
    <t>318</t>
  </si>
  <si>
    <t>ង៉ែត</t>
  </si>
  <si>
    <t>សុផា</t>
  </si>
  <si>
    <t>Nget</t>
  </si>
  <si>
    <t>Sopha</t>
  </si>
  <si>
    <t>Senior Uniform Attendant</t>
  </si>
  <si>
    <t>349</t>
  </si>
  <si>
    <t>180438849</t>
  </si>
  <si>
    <t>ឆៃ</t>
  </si>
  <si>
    <t>សំអាន់</t>
  </si>
  <si>
    <t>Chhay</t>
  </si>
  <si>
    <t>Samann</t>
  </si>
  <si>
    <t>Assistant Outlet Manager</t>
  </si>
  <si>
    <t>364</t>
  </si>
  <si>
    <t>180362631</t>
  </si>
  <si>
    <t>ឈុន</t>
  </si>
  <si>
    <t>មុនីរតន៏</t>
  </si>
  <si>
    <t>Monnyrath</t>
  </si>
  <si>
    <t>Stock Controller</t>
  </si>
  <si>
    <t>387</t>
  </si>
  <si>
    <t>10530482</t>
  </si>
  <si>
    <t>ឱ</t>
  </si>
  <si>
    <t>សក្តរៈឥន្រ្ទបុត្រសត្យា</t>
  </si>
  <si>
    <t>Or</t>
  </si>
  <si>
    <t>SAKARAKENTRABOTHSATHYA</t>
  </si>
  <si>
    <t>Marketing &amp; Communication Manager</t>
  </si>
  <si>
    <t>425</t>
  </si>
  <si>
    <t>180076817</t>
  </si>
  <si>
    <t>តាន់</t>
  </si>
  <si>
    <t>ឆេងហ៊ត់</t>
  </si>
  <si>
    <t>Tann</t>
  </si>
  <si>
    <t>Chheng Huot</t>
  </si>
  <si>
    <t>Leader of GW</t>
  </si>
  <si>
    <t>426</t>
  </si>
  <si>
    <t>180379083</t>
  </si>
  <si>
    <t>ម៉ូ</t>
  </si>
  <si>
    <t>សាវុធ</t>
  </si>
  <si>
    <t>Mo</t>
  </si>
  <si>
    <t>Savut</t>
  </si>
  <si>
    <t>431</t>
  </si>
  <si>
    <t>180050157</t>
  </si>
  <si>
    <t>មរកដ</t>
  </si>
  <si>
    <t>Chann</t>
  </si>
  <si>
    <t>Morokort</t>
  </si>
  <si>
    <t>Chief Security</t>
  </si>
  <si>
    <t>432</t>
  </si>
  <si>
    <t>សៀង</t>
  </si>
  <si>
    <t>ណាឡោម</t>
  </si>
  <si>
    <t>Sieng</t>
  </si>
  <si>
    <t>Naluom</t>
  </si>
  <si>
    <t>433</t>
  </si>
  <si>
    <t>180695495</t>
  </si>
  <si>
    <t>ហួត</t>
  </si>
  <si>
    <t>សុលីណា</t>
  </si>
  <si>
    <t>Hout</t>
  </si>
  <si>
    <t>Solina</t>
  </si>
  <si>
    <t>HR Manager</t>
  </si>
  <si>
    <t>437</t>
  </si>
  <si>
    <t>61061262</t>
  </si>
  <si>
    <t>ហ៊ុន</t>
  </si>
  <si>
    <t>សុខណា</t>
  </si>
  <si>
    <t>Hun</t>
  </si>
  <si>
    <t>Sokna</t>
  </si>
  <si>
    <t>464</t>
  </si>
  <si>
    <t>180397837</t>
  </si>
  <si>
    <t>លឿម</t>
  </si>
  <si>
    <t>ពេក</t>
  </si>
  <si>
    <t>Loeum</t>
  </si>
  <si>
    <t>Pek</t>
  </si>
  <si>
    <t>Assistant Spa Manager</t>
  </si>
  <si>
    <t>479</t>
  </si>
  <si>
    <t>ប៉ុក</t>
  </si>
  <si>
    <t>Gnet</t>
  </si>
  <si>
    <t>Pok</t>
  </si>
  <si>
    <t>528</t>
  </si>
  <si>
    <t>ពៅ</t>
  </si>
  <si>
    <t>ពេញ</t>
  </si>
  <si>
    <t>Poue</t>
  </si>
  <si>
    <t>Penh</t>
  </si>
  <si>
    <t>Public Area Attendant</t>
  </si>
  <si>
    <t>533</t>
  </si>
  <si>
    <t>180298013</t>
  </si>
  <si>
    <t>ដាំរ៉ុង</t>
  </si>
  <si>
    <t>សូរិយា</t>
  </si>
  <si>
    <t>Damrong</t>
  </si>
  <si>
    <t>Soriya</t>
  </si>
  <si>
    <t>Chief Concierge</t>
  </si>
  <si>
    <t>570</t>
  </si>
  <si>
    <t>ខ្លូត</t>
  </si>
  <si>
    <t>Klot</t>
  </si>
  <si>
    <t>571</t>
  </si>
  <si>
    <t>ប្រាក់</t>
  </si>
  <si>
    <t>កឿន</t>
  </si>
  <si>
    <t>Prak</t>
  </si>
  <si>
    <t>Koeurn</t>
  </si>
  <si>
    <t>Painter</t>
  </si>
  <si>
    <t>579</t>
  </si>
  <si>
    <t>29112171065066ណ</t>
  </si>
  <si>
    <t>កែវ</t>
  </si>
  <si>
    <t>ធារ៉ា</t>
  </si>
  <si>
    <t>Keo</t>
  </si>
  <si>
    <t>Theara</t>
  </si>
  <si>
    <t>HK Clerk</t>
  </si>
  <si>
    <t>599</t>
  </si>
  <si>
    <t>10717417</t>
  </si>
  <si>
    <t>ថុន</t>
  </si>
  <si>
    <t>ណារ៉ា</t>
  </si>
  <si>
    <t>Thon</t>
  </si>
  <si>
    <t>Nara</t>
  </si>
  <si>
    <t>Senior Vice President/Group General Manager</t>
  </si>
  <si>
    <t>707</t>
  </si>
  <si>
    <t>ប៊ូ</t>
  </si>
  <si>
    <t>វង្សគីរី</t>
  </si>
  <si>
    <t>Bou</t>
  </si>
  <si>
    <t>Vongkiry</t>
  </si>
  <si>
    <t>Senior Resident Host</t>
  </si>
  <si>
    <t>716</t>
  </si>
  <si>
    <t>180477633</t>
  </si>
  <si>
    <t>ចំរើន</t>
  </si>
  <si>
    <t>Chamroeun</t>
  </si>
  <si>
    <t>844</t>
  </si>
  <si>
    <t>វាសនា</t>
  </si>
  <si>
    <t>Tan</t>
  </si>
  <si>
    <t>Veasna</t>
  </si>
  <si>
    <t>Asst. Procurement Officer</t>
  </si>
  <si>
    <t>855</t>
  </si>
  <si>
    <t>180526065</t>
  </si>
  <si>
    <t>យឿម</t>
  </si>
  <si>
    <t>យ៉ូន</t>
  </si>
  <si>
    <t>Yoeurm</t>
  </si>
  <si>
    <t>Youn</t>
  </si>
  <si>
    <t>Garden Supervisor</t>
  </si>
  <si>
    <t>860</t>
  </si>
  <si>
    <t>180132710</t>
  </si>
  <si>
    <t>មិត</t>
  </si>
  <si>
    <t>ចិន</t>
  </si>
  <si>
    <t>Mit</t>
  </si>
  <si>
    <t>Chin</t>
  </si>
  <si>
    <t>Demi Chef-Canteen</t>
  </si>
  <si>
    <t>869</t>
  </si>
  <si>
    <t>150101671</t>
  </si>
  <si>
    <t>សូរ</t>
  </si>
  <si>
    <t>សុប៉ិន</t>
  </si>
  <si>
    <t>So</t>
  </si>
  <si>
    <t>Sobin</t>
  </si>
  <si>
    <t>Aircon Technician</t>
  </si>
  <si>
    <t>914</t>
  </si>
  <si>
    <t>មាន់</t>
  </si>
  <si>
    <t>សារិន</t>
  </si>
  <si>
    <t>Mann</t>
  </si>
  <si>
    <t>Saren</t>
  </si>
  <si>
    <t>926</t>
  </si>
  <si>
    <t>180483775</t>
  </si>
  <si>
    <t>ពោ</t>
  </si>
  <si>
    <t>ស៊ីនួន</t>
  </si>
  <si>
    <t>Por</t>
  </si>
  <si>
    <t>Sinuon</t>
  </si>
  <si>
    <t>Painter Supervisor</t>
  </si>
  <si>
    <t>991</t>
  </si>
  <si>
    <t>ភាច</t>
  </si>
  <si>
    <t>សុផល</t>
  </si>
  <si>
    <t>Pheach</t>
  </si>
  <si>
    <t>Sophal</t>
  </si>
  <si>
    <t>Plumber</t>
  </si>
  <si>
    <t>1003</t>
  </si>
  <si>
    <t>ហ៊ាង</t>
  </si>
  <si>
    <t>កញ្ញា</t>
  </si>
  <si>
    <t>Kanha</t>
  </si>
  <si>
    <t>1013</t>
  </si>
  <si>
    <t>180550802</t>
  </si>
  <si>
    <t>ង៉ា​</t>
  </si>
  <si>
    <t>បូនី</t>
  </si>
  <si>
    <t>Nga</t>
  </si>
  <si>
    <t>Bony</t>
  </si>
  <si>
    <t>Senior Store Controller</t>
  </si>
  <si>
    <t>1047</t>
  </si>
  <si>
    <t>180152888</t>
  </si>
  <si>
    <t>កោយ</t>
  </si>
  <si>
    <t>ឈឿយ</t>
  </si>
  <si>
    <t>Koy</t>
  </si>
  <si>
    <t>Chhoeuy</t>
  </si>
  <si>
    <t>Pool Captain</t>
  </si>
  <si>
    <t>1051</t>
  </si>
  <si>
    <t>ណៃ</t>
  </si>
  <si>
    <t>សុខា</t>
  </si>
  <si>
    <t>Nai</t>
  </si>
  <si>
    <t>Sokha</t>
  </si>
  <si>
    <t>Senior Therapist</t>
  </si>
  <si>
    <t>1060</t>
  </si>
  <si>
    <t>180299658</t>
  </si>
  <si>
    <t>ងួន</t>
  </si>
  <si>
    <t>ដារ៉ា</t>
  </si>
  <si>
    <t>Nguon</t>
  </si>
  <si>
    <t>Dara</t>
  </si>
  <si>
    <t>1076</t>
  </si>
  <si>
    <t>180312954</t>
  </si>
  <si>
    <t>ញិប</t>
  </si>
  <si>
    <t>ភក្តី</t>
  </si>
  <si>
    <t>Nhep</t>
  </si>
  <si>
    <t>Pheakdey</t>
  </si>
  <si>
    <t>Commis II-canteen</t>
  </si>
  <si>
    <t>1086</t>
  </si>
  <si>
    <t>ប៊ន់​</t>
  </si>
  <si>
    <t>សំណល់</t>
  </si>
  <si>
    <t>Boun</t>
  </si>
  <si>
    <t>Samnal</t>
  </si>
  <si>
    <t>FB</t>
  </si>
  <si>
    <t>1121</t>
  </si>
  <si>
    <t>200125216</t>
  </si>
  <si>
    <t>ស្មោះ</t>
  </si>
  <si>
    <t>រត្ន័ណាក់</t>
  </si>
  <si>
    <t>Smos</t>
  </si>
  <si>
    <t>Rathanak</t>
  </si>
  <si>
    <t>F&amp;B Supervisor</t>
  </si>
  <si>
    <t>1161</t>
  </si>
  <si>
    <t>60314821</t>
  </si>
  <si>
    <t>ម៉ា</t>
  </si>
  <si>
    <t>ស្រ៊ាន់</t>
  </si>
  <si>
    <t>Mar</t>
  </si>
  <si>
    <t>Sron</t>
  </si>
  <si>
    <t>Resident Host</t>
  </si>
  <si>
    <t>1180</t>
  </si>
  <si>
    <t>ហឿប</t>
  </si>
  <si>
    <t>ប៊ុនម៉ៅ</t>
  </si>
  <si>
    <t>Hoeub</t>
  </si>
  <si>
    <t>Bunmao</t>
  </si>
  <si>
    <t>1184</t>
  </si>
  <si>
    <t>19212171065099ប</t>
  </si>
  <si>
    <t>អ៊ន់</t>
  </si>
  <si>
    <t>វិចិត្រ</t>
  </si>
  <si>
    <t>Un</t>
  </si>
  <si>
    <t>Vichet</t>
  </si>
  <si>
    <t>1210</t>
  </si>
  <si>
    <t>ម៉េង</t>
  </si>
  <si>
    <t>វិជ្ជរ៉ា</t>
  </si>
  <si>
    <t>Meng</t>
  </si>
  <si>
    <t>Vichra</t>
  </si>
  <si>
    <t>AP Officer</t>
  </si>
  <si>
    <t>1211</t>
  </si>
  <si>
    <t>190288002</t>
  </si>
  <si>
    <t>ម៉ាណាក់</t>
  </si>
  <si>
    <t>Manak</t>
  </si>
  <si>
    <t>Carpenter</t>
  </si>
  <si>
    <t>1222</t>
  </si>
  <si>
    <t>សួន</t>
  </si>
  <si>
    <t>វណ្ឌី</t>
  </si>
  <si>
    <t>Soun</t>
  </si>
  <si>
    <t>Vandy</t>
  </si>
  <si>
    <t>Purchasing officer</t>
  </si>
  <si>
    <t>1240</t>
  </si>
  <si>
    <t>20243282</t>
  </si>
  <si>
    <t>ស៊ាប</t>
  </si>
  <si>
    <t>ម៉ារី</t>
  </si>
  <si>
    <t>Seap</t>
  </si>
  <si>
    <t>Mary</t>
  </si>
  <si>
    <t>Assistant Reservation Manager</t>
  </si>
  <si>
    <t>1254</t>
  </si>
  <si>
    <t>170653871</t>
  </si>
  <si>
    <t>ឆាយ</t>
  </si>
  <si>
    <t>លីនី</t>
  </si>
  <si>
    <t>Liny</t>
  </si>
  <si>
    <t>1262</t>
  </si>
  <si>
    <t>180168615</t>
  </si>
  <si>
    <t>ថោង</t>
  </si>
  <si>
    <t>ឆេង</t>
  </si>
  <si>
    <t>Thay</t>
  </si>
  <si>
    <t>Chheng</t>
  </si>
  <si>
    <t>1303</t>
  </si>
  <si>
    <t>180463846</t>
  </si>
  <si>
    <t>ផម​</t>
  </si>
  <si>
    <t>ភាព</t>
  </si>
  <si>
    <t>Phorm</t>
  </si>
  <si>
    <t>Pheap</t>
  </si>
  <si>
    <t>1308</t>
  </si>
  <si>
    <t>180627742</t>
  </si>
  <si>
    <t>យ៉ាន</t>
  </si>
  <si>
    <t>សុខន</t>
  </si>
  <si>
    <t>Yan</t>
  </si>
  <si>
    <t>Sokhorn</t>
  </si>
  <si>
    <t>1319</t>
  </si>
  <si>
    <t>180111162</t>
  </si>
  <si>
    <t>ឈីវ</t>
  </si>
  <si>
    <t>សៅរ៏ពិសី</t>
  </si>
  <si>
    <t>Chhiv</t>
  </si>
  <si>
    <t>Saopisey</t>
  </si>
  <si>
    <t>F&amp;B Executive Secretary</t>
  </si>
  <si>
    <t>1347</t>
  </si>
  <si>
    <t>180516089</t>
  </si>
  <si>
    <t>ផល</t>
  </si>
  <si>
    <t>ចយ</t>
  </si>
  <si>
    <t>Phol</t>
  </si>
  <si>
    <t>Joy</t>
  </si>
  <si>
    <t>1389</t>
  </si>
  <si>
    <t>180302255</t>
  </si>
  <si>
    <t>រ៉ាយ</t>
  </si>
  <si>
    <t>រ៉ាត់</t>
  </si>
  <si>
    <t>Ray</t>
  </si>
  <si>
    <t>1390</t>
  </si>
  <si>
    <t>61558075</t>
  </si>
  <si>
    <t>ហ៊ីង</t>
  </si>
  <si>
    <t>Hing</t>
  </si>
  <si>
    <t>Chamrern</t>
  </si>
  <si>
    <t>E-Commerce Executive</t>
  </si>
  <si>
    <t>1415</t>
  </si>
  <si>
    <t>សួង</t>
  </si>
  <si>
    <t>សុជាតិ</t>
  </si>
  <si>
    <t>Suong</t>
  </si>
  <si>
    <t>Sokcheat</t>
  </si>
  <si>
    <t>Senior Waitress</t>
  </si>
  <si>
    <t>1430</t>
  </si>
  <si>
    <t>សុខ</t>
  </si>
  <si>
    <t>ដាវុធ</t>
  </si>
  <si>
    <t>Sok</t>
  </si>
  <si>
    <t>Davuth</t>
  </si>
  <si>
    <t>Night Auditor</t>
  </si>
  <si>
    <t>1436</t>
  </si>
  <si>
    <t>ប្រុក</t>
  </si>
  <si>
    <t>ប្រសើ</t>
  </si>
  <si>
    <t>Brok</t>
  </si>
  <si>
    <t>Brasoeu</t>
  </si>
  <si>
    <t>Gardener</t>
  </si>
  <si>
    <t>1475</t>
  </si>
  <si>
    <t>យឹង</t>
  </si>
  <si>
    <t>សុផៃ</t>
  </si>
  <si>
    <t>Yoeng</t>
  </si>
  <si>
    <t>Sophai</t>
  </si>
  <si>
    <t>Group Manager of HR</t>
  </si>
  <si>
    <t>1504</t>
  </si>
  <si>
    <t>ឃុំ</t>
  </si>
  <si>
    <t>វូន</t>
  </si>
  <si>
    <t>Khum</t>
  </si>
  <si>
    <t>Voun</t>
  </si>
  <si>
    <t>1512</t>
  </si>
  <si>
    <t>សែន</t>
  </si>
  <si>
    <t>ភាវីន</t>
  </si>
  <si>
    <t>Sen</t>
  </si>
  <si>
    <t>Pheavin</t>
  </si>
  <si>
    <t>Income Auditor</t>
  </si>
  <si>
    <t>1518</t>
  </si>
  <si>
    <t>ខៀវ</t>
  </si>
  <si>
    <t>Khiev</t>
  </si>
  <si>
    <t>1569</t>
  </si>
  <si>
    <t>180784316</t>
  </si>
  <si>
    <t>ឡី</t>
  </si>
  <si>
    <t>Doung</t>
  </si>
  <si>
    <t>Ley</t>
  </si>
  <si>
    <t>Commis II</t>
  </si>
  <si>
    <t>1591</t>
  </si>
  <si>
    <t>180005313</t>
  </si>
  <si>
    <t>ឌឿន</t>
  </si>
  <si>
    <t>Deuon</t>
  </si>
  <si>
    <t>1602</t>
  </si>
  <si>
    <t>061625472</t>
  </si>
  <si>
    <t>សុខធារិទ្ធ</t>
  </si>
  <si>
    <t>Sothearith</t>
  </si>
  <si>
    <t>1625</t>
  </si>
  <si>
    <t>61007515</t>
  </si>
  <si>
    <t>ផូ</t>
  </si>
  <si>
    <t>លាងហេង</t>
  </si>
  <si>
    <t>Pho</t>
  </si>
  <si>
    <t>Leang Heng</t>
  </si>
  <si>
    <t>Senior Public Area Attendant</t>
  </si>
  <si>
    <t>1709</t>
  </si>
  <si>
    <t>180660029</t>
  </si>
  <si>
    <t>ឈង់</t>
  </si>
  <si>
    <t>ឈុនឡុង</t>
  </si>
  <si>
    <t>Chhung</t>
  </si>
  <si>
    <t>Chhunlong</t>
  </si>
  <si>
    <t>1723</t>
  </si>
  <si>
    <t>150548782</t>
  </si>
  <si>
    <t>ងិន​</t>
  </si>
  <si>
    <t>ចាន់ឌីម</t>
  </si>
  <si>
    <t>Ngin</t>
  </si>
  <si>
    <t>Chandim</t>
  </si>
  <si>
    <t>Therapist</t>
  </si>
  <si>
    <t>1727</t>
  </si>
  <si>
    <t>ឆាយ​</t>
  </si>
  <si>
    <t>មុំ</t>
  </si>
  <si>
    <t>Chaiy</t>
  </si>
  <si>
    <t>Mom</t>
  </si>
  <si>
    <t>1732</t>
  </si>
  <si>
    <t>180277001​(01)</t>
  </si>
  <si>
    <t>កក្តដាម៉ារ៉ាឌី</t>
  </si>
  <si>
    <t>Kakkadamardy</t>
  </si>
  <si>
    <t>Receiving officer</t>
  </si>
  <si>
    <t>1749</t>
  </si>
  <si>
    <t>ហាច</t>
  </si>
  <si>
    <t>ស្រីមុំ</t>
  </si>
  <si>
    <t>Hanch</t>
  </si>
  <si>
    <t>Srey Mom</t>
  </si>
  <si>
    <t>Engineering Secretary</t>
  </si>
  <si>
    <t>1785</t>
  </si>
  <si>
    <t>សុផាណ្ណា</t>
  </si>
  <si>
    <t>Sophanna</t>
  </si>
  <si>
    <t>1797</t>
  </si>
  <si>
    <t>180747034</t>
  </si>
  <si>
    <t>លែង</t>
  </si>
  <si>
    <t>ស្រីរ័ត្ន</t>
  </si>
  <si>
    <t>Leng</t>
  </si>
  <si>
    <t>Srey Reath</t>
  </si>
  <si>
    <t>1801</t>
  </si>
  <si>
    <t>180849423</t>
  </si>
  <si>
    <t>សំណាង</t>
  </si>
  <si>
    <t>Born</t>
  </si>
  <si>
    <t>Samnang</t>
  </si>
  <si>
    <t>1837</t>
  </si>
  <si>
    <t>180841407</t>
  </si>
  <si>
    <t>អ៊ុំ</t>
  </si>
  <si>
    <t>រតនៈ</t>
  </si>
  <si>
    <t>Um</t>
  </si>
  <si>
    <t>Ratanak</t>
  </si>
  <si>
    <t>1848</t>
  </si>
  <si>
    <t>180867797</t>
  </si>
  <si>
    <t>យ៉ុន</t>
  </si>
  <si>
    <t>សុភ័ណ</t>
  </si>
  <si>
    <t>Yon</t>
  </si>
  <si>
    <t>Suphorn</t>
  </si>
  <si>
    <t>1854</t>
  </si>
  <si>
    <t>190631718</t>
  </si>
  <si>
    <t>រ័ត្ន​</t>
  </si>
  <si>
    <t>បុទុម</t>
  </si>
  <si>
    <t>Roth</t>
  </si>
  <si>
    <t>Botum</t>
  </si>
  <si>
    <t>Asst. Cost Controller</t>
  </si>
  <si>
    <t>1863</t>
  </si>
  <si>
    <t>180606667</t>
  </si>
  <si>
    <t>សាត</t>
  </si>
  <si>
    <t>សុផាន់នី</t>
  </si>
  <si>
    <t>Sath</t>
  </si>
  <si>
    <t>Sophanny</t>
  </si>
  <si>
    <t>IT officer</t>
  </si>
  <si>
    <t>1892</t>
  </si>
  <si>
    <t>180570471</t>
  </si>
  <si>
    <t>ហ៊ត់</t>
  </si>
  <si>
    <t>សុភាន</t>
  </si>
  <si>
    <t>Huot</t>
  </si>
  <si>
    <t>Sophean</t>
  </si>
  <si>
    <t>F&amp;B Captain</t>
  </si>
  <si>
    <t>1904</t>
  </si>
  <si>
    <t>180878954</t>
  </si>
  <si>
    <t>ឱម</t>
  </si>
  <si>
    <t>រតនា</t>
  </si>
  <si>
    <t>Orm</t>
  </si>
  <si>
    <t>Ratana</t>
  </si>
  <si>
    <t>2002</t>
  </si>
  <si>
    <t>អាត​</t>
  </si>
  <si>
    <t>បូរាណ</t>
  </si>
  <si>
    <t>Ath</t>
  </si>
  <si>
    <t>Boran</t>
  </si>
  <si>
    <t>2003</t>
  </si>
  <si>
    <t>ឡុង</t>
  </si>
  <si>
    <t>ដាលីន</t>
  </si>
  <si>
    <t>Long</t>
  </si>
  <si>
    <t>Dalin</t>
  </si>
  <si>
    <t>Commis I</t>
  </si>
  <si>
    <t>2039</t>
  </si>
  <si>
    <t>សុធីរៈ</t>
  </si>
  <si>
    <t>Sothireak</t>
  </si>
  <si>
    <t>2041</t>
  </si>
  <si>
    <t>សុចិត្រា</t>
  </si>
  <si>
    <t>Sochetra</t>
  </si>
  <si>
    <t>2046</t>
  </si>
  <si>
    <t>ប៊ុត</t>
  </si>
  <si>
    <t>សុន</t>
  </si>
  <si>
    <t>But</t>
  </si>
  <si>
    <t>Son</t>
  </si>
  <si>
    <t>2071</t>
  </si>
  <si>
    <t>180873819</t>
  </si>
  <si>
    <t>សីហា</t>
  </si>
  <si>
    <t>Seyha</t>
  </si>
  <si>
    <t>2073</t>
  </si>
  <si>
    <t>សឺន</t>
  </si>
  <si>
    <t>ម៉ារីយ៉ា</t>
  </si>
  <si>
    <t>Seun</t>
  </si>
  <si>
    <t>Mariya</t>
  </si>
  <si>
    <t>2080</t>
  </si>
  <si>
    <t>180852813</t>
  </si>
  <si>
    <t>ផល្លា</t>
  </si>
  <si>
    <t>ស្រីកើន</t>
  </si>
  <si>
    <t>Phalla</t>
  </si>
  <si>
    <t>Srey Keun</t>
  </si>
  <si>
    <t>Hostess</t>
  </si>
  <si>
    <t>2111</t>
  </si>
  <si>
    <t>180470043</t>
  </si>
  <si>
    <t>Chhe</t>
  </si>
  <si>
    <t>Pov</t>
  </si>
  <si>
    <t>Bell Boy</t>
  </si>
  <si>
    <t>2121</t>
  </si>
  <si>
    <t>170719772</t>
  </si>
  <si>
    <t>Sophorn</t>
  </si>
  <si>
    <t>Waiter</t>
  </si>
  <si>
    <t>2128</t>
  </si>
  <si>
    <t>រុណ</t>
  </si>
  <si>
    <t>សេង ម៉ៅ</t>
  </si>
  <si>
    <t>Run</t>
  </si>
  <si>
    <t>Seng Mao</t>
  </si>
  <si>
    <t>2141</t>
  </si>
  <si>
    <t>180599125</t>
  </si>
  <si>
    <t>គុណ</t>
  </si>
  <si>
    <t>សុផាន់ណា</t>
  </si>
  <si>
    <t>Kun</t>
  </si>
  <si>
    <t>Sophana</t>
  </si>
  <si>
    <t>2196</t>
  </si>
  <si>
    <t>ជាតិ</t>
  </si>
  <si>
    <t>ចរណៃ</t>
  </si>
  <si>
    <t>Cheat</t>
  </si>
  <si>
    <t>Chornay</t>
  </si>
  <si>
    <t>F&amp;B Culinary Coordinator</t>
  </si>
  <si>
    <t>2210</t>
  </si>
  <si>
    <t>180739428</t>
  </si>
  <si>
    <t>គិញ</t>
  </si>
  <si>
    <t>Rattana</t>
  </si>
  <si>
    <t>2234</t>
  </si>
  <si>
    <t>190655970</t>
  </si>
  <si>
    <t>អ៊ុង</t>
  </si>
  <si>
    <t>ច័ន្ទមុនីរត្ន</t>
  </si>
  <si>
    <t>Ung</t>
  </si>
  <si>
    <t>Chanmonyrath</t>
  </si>
  <si>
    <t>2240</t>
  </si>
  <si>
    <t>180031519</t>
  </si>
  <si>
    <t>ស៊ុំ</t>
  </si>
  <si>
    <t>សុផានី</t>
  </si>
  <si>
    <t>Sum</t>
  </si>
  <si>
    <t>Sophany</t>
  </si>
  <si>
    <t>2241</t>
  </si>
  <si>
    <t>180256414</t>
  </si>
  <si>
    <t>ស្រស់</t>
  </si>
  <si>
    <t>គុយ</t>
  </si>
  <si>
    <t>Srass</t>
  </si>
  <si>
    <t>Chef De Partie-Canteen</t>
  </si>
  <si>
    <t>2243</t>
  </si>
  <si>
    <t>Sat</t>
  </si>
  <si>
    <t>Sales Executive</t>
  </si>
  <si>
    <t>2257</t>
  </si>
  <si>
    <t>សារី​</t>
  </si>
  <si>
    <t>វ៉ាន់សាក់</t>
  </si>
  <si>
    <t>Sary</t>
  </si>
  <si>
    <t>Vansak</t>
  </si>
  <si>
    <t>2267</t>
  </si>
  <si>
    <t>010719315</t>
  </si>
  <si>
    <t>ទួន</t>
  </si>
  <si>
    <t>វុទ្ធី</t>
  </si>
  <si>
    <t>Toun</t>
  </si>
  <si>
    <t>Vuthy</t>
  </si>
  <si>
    <t>Restaurant Supervisor</t>
  </si>
  <si>
    <t>2271</t>
  </si>
  <si>
    <t>19406181441259ព</t>
  </si>
  <si>
    <t>អ៊ឹង</t>
  </si>
  <si>
    <t>លី</t>
  </si>
  <si>
    <t>Ly</t>
  </si>
  <si>
    <t>2278</t>
  </si>
  <si>
    <t>ជុំ</t>
  </si>
  <si>
    <t>Chum</t>
  </si>
  <si>
    <t>F&amp;B Culinary</t>
  </si>
  <si>
    <t>Chef De Partei</t>
  </si>
  <si>
    <t>2317</t>
  </si>
  <si>
    <t>ឈិត</t>
  </si>
  <si>
    <t>សល់</t>
  </si>
  <si>
    <t>Chhit</t>
  </si>
  <si>
    <t>Sal</t>
  </si>
  <si>
    <t>2321</t>
  </si>
  <si>
    <t>180497032</t>
  </si>
  <si>
    <t>អុល</t>
  </si>
  <si>
    <t>សំអាត</t>
  </si>
  <si>
    <t>Ul</t>
  </si>
  <si>
    <t>Samart</t>
  </si>
  <si>
    <t>2324</t>
  </si>
  <si>
    <t>180758425</t>
  </si>
  <si>
    <t>ឆម</t>
  </si>
  <si>
    <t>ស្រីមី</t>
  </si>
  <si>
    <t>Chhorm</t>
  </si>
  <si>
    <t>Sreymey</t>
  </si>
  <si>
    <t>Waitress</t>
  </si>
  <si>
    <t>2336</t>
  </si>
  <si>
    <t>180501377</t>
  </si>
  <si>
    <t>ហ៊ា</t>
  </si>
  <si>
    <t>Hea</t>
  </si>
  <si>
    <t>2366</t>
  </si>
  <si>
    <t>ស្រ៊ន</t>
  </si>
  <si>
    <t>Srorn</t>
  </si>
  <si>
    <t>Outlet Manager</t>
  </si>
  <si>
    <t>2372</t>
  </si>
  <si>
    <t>180291194(01)</t>
  </si>
  <si>
    <t>អាន</t>
  </si>
  <si>
    <t>ឡោត</t>
  </si>
  <si>
    <t>An</t>
  </si>
  <si>
    <t>Lot</t>
  </si>
  <si>
    <t>2406</t>
  </si>
  <si>
    <t>180526427</t>
  </si>
  <si>
    <t>ហឿង</t>
  </si>
  <si>
    <t>ក្រៃណា</t>
  </si>
  <si>
    <t>Hoeurng</t>
  </si>
  <si>
    <t>Kreina</t>
  </si>
  <si>
    <t>AC and Electrician</t>
  </si>
  <si>
    <t>2412</t>
  </si>
  <si>
    <t>180868893</t>
  </si>
  <si>
    <t>ហ៊ាល់</t>
  </si>
  <si>
    <t>តាក់</t>
  </si>
  <si>
    <t>Hoeul</t>
  </si>
  <si>
    <t>Tak</t>
  </si>
  <si>
    <t>2423</t>
  </si>
  <si>
    <t>180482890</t>
  </si>
  <si>
    <t>សេក​</t>
  </si>
  <si>
    <t>យាន</t>
  </si>
  <si>
    <t>Sek</t>
  </si>
  <si>
    <t>Yean</t>
  </si>
  <si>
    <t>Bartender</t>
  </si>
  <si>
    <t>2438</t>
  </si>
  <si>
    <t>020727249(1)</t>
  </si>
  <si>
    <t>សៀក​</t>
  </si>
  <si>
    <t>ស៊ីថា</t>
  </si>
  <si>
    <t>Siek</t>
  </si>
  <si>
    <t>Sytha</t>
  </si>
  <si>
    <t>Web Developer</t>
  </si>
  <si>
    <t>2447</t>
  </si>
  <si>
    <t>180857688</t>
  </si>
  <si>
    <t>ឈូត</t>
  </si>
  <si>
    <t>ទិ</t>
  </si>
  <si>
    <t>Chhuot</t>
  </si>
  <si>
    <t>Tik</t>
  </si>
  <si>
    <t>2473</t>
  </si>
  <si>
    <t>62144495</t>
  </si>
  <si>
    <t>ប៊ុន</t>
  </si>
  <si>
    <t>ប៊ុណ្ណា</t>
  </si>
  <si>
    <t>Bunna</t>
  </si>
  <si>
    <t>2481</t>
  </si>
  <si>
    <t>61424508</t>
  </si>
  <si>
    <t>ណាត</t>
  </si>
  <si>
    <t>សូឃី</t>
  </si>
  <si>
    <t>Nat</t>
  </si>
  <si>
    <t>Sokhy</t>
  </si>
  <si>
    <t>Boutique Shop</t>
  </si>
  <si>
    <t>2488</t>
  </si>
  <si>
    <t>180499064</t>
  </si>
  <si>
    <t>សុផាត</t>
  </si>
  <si>
    <t>ចាន់ដារ៉ា</t>
  </si>
  <si>
    <t>Sophat</t>
  </si>
  <si>
    <t>Chandara</t>
  </si>
  <si>
    <t>Spa Receptionist</t>
  </si>
  <si>
    <t>2491</t>
  </si>
  <si>
    <t>180728818</t>
  </si>
  <si>
    <t>Huo</t>
  </si>
  <si>
    <t>2496</t>
  </si>
  <si>
    <t>180777749</t>
  </si>
  <si>
    <t>ចន្ថា</t>
  </si>
  <si>
    <t>Chantha</t>
  </si>
  <si>
    <t>2499</t>
  </si>
  <si>
    <t>180550293</t>
  </si>
  <si>
    <t>ស៊ង់​</t>
  </si>
  <si>
    <t>Soung</t>
  </si>
  <si>
    <t>2514</t>
  </si>
  <si>
    <t>180667649</t>
  </si>
  <si>
    <t>2524</t>
  </si>
  <si>
    <t>ឃ</t>
  </si>
  <si>
    <t>ឌីម៉ង់</t>
  </si>
  <si>
    <t>Khou</t>
  </si>
  <si>
    <t>Dimong</t>
  </si>
  <si>
    <t>2530</t>
  </si>
  <si>
    <t>180559795</t>
  </si>
  <si>
    <t>អ៊ុន</t>
  </si>
  <si>
    <t>សុភារី</t>
  </si>
  <si>
    <t>Sopheary</t>
  </si>
  <si>
    <t>Reservation Officer</t>
  </si>
  <si>
    <t>2532</t>
  </si>
  <si>
    <t>28206181444785ល</t>
  </si>
  <si>
    <t>180517782</t>
  </si>
  <si>
    <t>ឈឿម</t>
  </si>
  <si>
    <t>Chhoeurm</t>
  </si>
  <si>
    <t>Steward</t>
  </si>
  <si>
    <t>2537</t>
  </si>
  <si>
    <t>180353855 (01)</t>
  </si>
  <si>
    <t>ស៊ឹម</t>
  </si>
  <si>
    <t>ឡៃហង់</t>
  </si>
  <si>
    <t>Some</t>
  </si>
  <si>
    <t>Laihorng</t>
  </si>
  <si>
    <t>Cook Helper-Canteen</t>
  </si>
  <si>
    <t>2544</t>
  </si>
  <si>
    <t>180421519</t>
  </si>
  <si>
    <t>ហំ</t>
  </si>
  <si>
    <t>Ham</t>
  </si>
  <si>
    <t>2550</t>
  </si>
  <si>
    <t>180509554</t>
  </si>
  <si>
    <t>តូច</t>
  </si>
  <si>
    <t>ដាម៉ីត</t>
  </si>
  <si>
    <t>Toch</t>
  </si>
  <si>
    <t>Damit</t>
  </si>
  <si>
    <t>2567</t>
  </si>
  <si>
    <t>180503526</t>
  </si>
  <si>
    <t>ស៊ិនហាវ</t>
  </si>
  <si>
    <t>Sinhav</t>
  </si>
  <si>
    <t>2573</t>
  </si>
  <si>
    <t>180787223</t>
  </si>
  <si>
    <t>កែវ​</t>
  </si>
  <si>
    <t>2582</t>
  </si>
  <si>
    <t>190858239</t>
  </si>
  <si>
    <t>ដាវីន</t>
  </si>
  <si>
    <t>Davin</t>
  </si>
  <si>
    <t>Bar Captain</t>
  </si>
  <si>
    <t>2584</t>
  </si>
  <si>
    <t>200102062</t>
  </si>
  <si>
    <t>2602</t>
  </si>
  <si>
    <t>29707181537943ក</t>
  </si>
  <si>
    <t>150566760</t>
  </si>
  <si>
    <t>សោភា</t>
  </si>
  <si>
    <t>Sorphea</t>
  </si>
  <si>
    <t>2621</t>
  </si>
  <si>
    <t>ឈឿន</t>
  </si>
  <si>
    <t>Chhouen</t>
  </si>
  <si>
    <t>2626</t>
  </si>
  <si>
    <t>190674381</t>
  </si>
  <si>
    <t>ឡា</t>
  </si>
  <si>
    <t>ណាសា</t>
  </si>
  <si>
    <t>La</t>
  </si>
  <si>
    <t>Nasa</t>
  </si>
  <si>
    <t>Commis III</t>
  </si>
  <si>
    <t>2627</t>
  </si>
  <si>
    <t>180621575</t>
  </si>
  <si>
    <t>ហ‍៊ាំង</t>
  </si>
  <si>
    <t>ឡោះ</t>
  </si>
  <si>
    <t>Los</t>
  </si>
  <si>
    <t>Supervisor</t>
  </si>
  <si>
    <t>2628</t>
  </si>
  <si>
    <t>110348214</t>
  </si>
  <si>
    <t>ពិន</t>
  </si>
  <si>
    <t>ភារុន</t>
  </si>
  <si>
    <t>Pin</t>
  </si>
  <si>
    <t>Phearun</t>
  </si>
  <si>
    <t>2630</t>
  </si>
  <si>
    <t>180545959</t>
  </si>
  <si>
    <t>អិប</t>
  </si>
  <si>
    <t>Eb</t>
  </si>
  <si>
    <t>2634</t>
  </si>
  <si>
    <t>190550922</t>
  </si>
  <si>
    <t>ធឿន</t>
  </si>
  <si>
    <t>សុមេធា</t>
  </si>
  <si>
    <t>Thoeurn</t>
  </si>
  <si>
    <t>Somethea</t>
  </si>
  <si>
    <t>Group Revenue Administrative</t>
  </si>
  <si>
    <t>2635</t>
  </si>
  <si>
    <t>061807775</t>
  </si>
  <si>
    <t>សេងអ៊ាង</t>
  </si>
  <si>
    <t>Seng Eang</t>
  </si>
  <si>
    <t>Sound System Operator</t>
  </si>
  <si>
    <t>2639</t>
  </si>
  <si>
    <t>180748673</t>
  </si>
  <si>
    <t>ផល្លីន</t>
  </si>
  <si>
    <t>Phalin</t>
  </si>
  <si>
    <t>2647</t>
  </si>
  <si>
    <t>19708181640493វ</t>
  </si>
  <si>
    <t>180582984</t>
  </si>
  <si>
    <t>សម</t>
  </si>
  <si>
    <t>សុវណ្ណដា</t>
  </si>
  <si>
    <t>Sorm</t>
  </si>
  <si>
    <t>Sovanda</t>
  </si>
  <si>
    <t>Asst. Cost. Controller</t>
  </si>
  <si>
    <t>2678</t>
  </si>
  <si>
    <t>190483163</t>
  </si>
  <si>
    <t>តិ</t>
  </si>
  <si>
    <t>Ti</t>
  </si>
  <si>
    <t>2690</t>
  </si>
  <si>
    <t>180777407</t>
  </si>
  <si>
    <t>AR Officer</t>
  </si>
  <si>
    <t>2715</t>
  </si>
  <si>
    <t>190536095</t>
  </si>
  <si>
    <t>វ៉ាត់</t>
  </si>
  <si>
    <t>សីលា</t>
  </si>
  <si>
    <t>Vat</t>
  </si>
  <si>
    <t>Seyla</t>
  </si>
  <si>
    <t>Spa Supervisor</t>
  </si>
  <si>
    <t>2726</t>
  </si>
  <si>
    <t>180716284</t>
  </si>
  <si>
    <t>ឆការ</t>
  </si>
  <si>
    <t>Chhon</t>
  </si>
  <si>
    <t>Chhorka</t>
  </si>
  <si>
    <t>2727</t>
  </si>
  <si>
    <t>លៀម</t>
  </si>
  <si>
    <t>ម៉ារ៉ា</t>
  </si>
  <si>
    <t>Mara</t>
  </si>
  <si>
    <t>Spa Salon</t>
  </si>
  <si>
    <t>2729</t>
  </si>
  <si>
    <t>180496167</t>
  </si>
  <si>
    <t>ភី</t>
  </si>
  <si>
    <t>Phy</t>
  </si>
  <si>
    <t>2731</t>
  </si>
  <si>
    <t>180864672</t>
  </si>
  <si>
    <t>2757</t>
  </si>
  <si>
    <t>180504502</t>
  </si>
  <si>
    <t>អាង</t>
  </si>
  <si>
    <t>គឹមអ៊ាង</t>
  </si>
  <si>
    <t>Ang</t>
  </si>
  <si>
    <t>Kim Eang</t>
  </si>
  <si>
    <t>Steward Supervisor</t>
  </si>
  <si>
    <t>2763</t>
  </si>
  <si>
    <t>180530058</t>
  </si>
  <si>
    <t>លីម</t>
  </si>
  <si>
    <t>Lim</t>
  </si>
  <si>
    <t>Senior HR Officer</t>
  </si>
  <si>
    <t>2764</t>
  </si>
  <si>
    <t>29612171077887ក</t>
  </si>
  <si>
    <t>062087385</t>
  </si>
  <si>
    <t>សន</t>
  </si>
  <si>
    <t>ស្រីនុច</t>
  </si>
  <si>
    <t>Sorn</t>
  </si>
  <si>
    <t>Sreynuch</t>
  </si>
  <si>
    <t>Graphic Designer</t>
  </si>
  <si>
    <t>2779</t>
  </si>
  <si>
    <t>011179996</t>
  </si>
  <si>
    <t>មេឌីណាអៀង</t>
  </si>
  <si>
    <t>ជែមប៉ូល</t>
  </si>
  <si>
    <t>Medina Eang</t>
  </si>
  <si>
    <t>Jeam Paul</t>
  </si>
  <si>
    <t>2780</t>
  </si>
  <si>
    <t>180662373</t>
  </si>
  <si>
    <t>អូ</t>
  </si>
  <si>
    <t>Ao</t>
  </si>
  <si>
    <t>2784</t>
  </si>
  <si>
    <t>180813196</t>
  </si>
  <si>
    <t>រឿម</t>
  </si>
  <si>
    <t>Rat</t>
  </si>
  <si>
    <t>Roeurm</t>
  </si>
  <si>
    <t>2785</t>
  </si>
  <si>
    <t>180685035</t>
  </si>
  <si>
    <t>នៀម</t>
  </si>
  <si>
    <t>​ វណ្ណរិទ្ធ</t>
  </si>
  <si>
    <t>Niem</t>
  </si>
  <si>
    <t>Vanrith</t>
  </si>
  <si>
    <t>2790</t>
  </si>
  <si>
    <t>ទូច</t>
  </si>
  <si>
    <t>ក្តៀប</t>
  </si>
  <si>
    <t>Kdeub</t>
  </si>
  <si>
    <t>2795</t>
  </si>
  <si>
    <t>រ៉ី</t>
  </si>
  <si>
    <t>ពុធ</t>
  </si>
  <si>
    <t>Puth</t>
  </si>
  <si>
    <t>2801</t>
  </si>
  <si>
    <t>180825187</t>
  </si>
  <si>
    <t>មិន</t>
  </si>
  <si>
    <t>ឈីត</t>
  </si>
  <si>
    <t>Min</t>
  </si>
  <si>
    <t>2805</t>
  </si>
  <si>
    <t>150739960</t>
  </si>
  <si>
    <t>យ៉ុន​</t>
  </si>
  <si>
    <t>សាមី</t>
  </si>
  <si>
    <t>Samy</t>
  </si>
  <si>
    <t>2806</t>
  </si>
  <si>
    <t>150732640</t>
  </si>
  <si>
    <t>នង</t>
  </si>
  <si>
    <t>យៀង</t>
  </si>
  <si>
    <t>Nong</t>
  </si>
  <si>
    <t>Yeang</t>
  </si>
  <si>
    <t>2813</t>
  </si>
  <si>
    <t>020844614(01)</t>
  </si>
  <si>
    <t>តុន</t>
  </si>
  <si>
    <t>Ton</t>
  </si>
  <si>
    <t>Marketing Executive</t>
  </si>
  <si>
    <t>2818</t>
  </si>
  <si>
    <t>021120625</t>
  </si>
  <si>
    <t>កេត</t>
  </si>
  <si>
    <t>សុខជា</t>
  </si>
  <si>
    <t>Keth</t>
  </si>
  <si>
    <t>Sochea</t>
  </si>
  <si>
    <t>2819</t>
  </si>
  <si>
    <t>អោង</t>
  </si>
  <si>
    <t>កំសត់</t>
  </si>
  <si>
    <t>Orang</t>
  </si>
  <si>
    <t>Komsot</t>
  </si>
  <si>
    <t>Captain</t>
  </si>
  <si>
    <t>2824</t>
  </si>
  <si>
    <t>180667541</t>
  </si>
  <si>
    <t>សុខរតនា</t>
  </si>
  <si>
    <t>Sokrotana</t>
  </si>
  <si>
    <t>Senior Engineering Supervisor</t>
  </si>
  <si>
    <t>2829</t>
  </si>
  <si>
    <t>180604072</t>
  </si>
  <si>
    <t>អ៊ឺង</t>
  </si>
  <si>
    <t>ថៃ</t>
  </si>
  <si>
    <t>Eun</t>
  </si>
  <si>
    <t>Thai</t>
  </si>
  <si>
    <t>2851</t>
  </si>
  <si>
    <t>180691143</t>
  </si>
  <si>
    <t>យ៉ាំង</t>
  </si>
  <si>
    <t>វ៉ង</t>
  </si>
  <si>
    <t>Yang</t>
  </si>
  <si>
    <t>Vorng</t>
  </si>
  <si>
    <t>2853</t>
  </si>
  <si>
    <t>ថឹក</t>
  </si>
  <si>
    <t>វិធីន</t>
  </si>
  <si>
    <t>Theok</t>
  </si>
  <si>
    <t>Vikteen</t>
  </si>
  <si>
    <t>Senior Captain</t>
  </si>
  <si>
    <t>2864</t>
  </si>
  <si>
    <t>180819815</t>
  </si>
  <si>
    <t>សុវណ្ណនិមល</t>
  </si>
  <si>
    <t>Sovannimul</t>
  </si>
  <si>
    <t>2874</t>
  </si>
  <si>
    <t>180750550</t>
  </si>
  <si>
    <t>2878</t>
  </si>
  <si>
    <t>180627811</t>
  </si>
  <si>
    <t>ជា</t>
  </si>
  <si>
    <t>មន្នី</t>
  </si>
  <si>
    <t>Chea</t>
  </si>
  <si>
    <t>Mony</t>
  </si>
  <si>
    <t>2892</t>
  </si>
  <si>
    <t>150715572</t>
  </si>
  <si>
    <t>លេង</t>
  </si>
  <si>
    <t>ហ៊ុយម៉េង</t>
  </si>
  <si>
    <t>Huymeng</t>
  </si>
  <si>
    <t>Account Receivable</t>
  </si>
  <si>
    <t>2904</t>
  </si>
  <si>
    <t>180482659</t>
  </si>
  <si>
    <t>និល</t>
  </si>
  <si>
    <t>ទឹម</t>
  </si>
  <si>
    <t>Nil</t>
  </si>
  <si>
    <t>Tim</t>
  </si>
  <si>
    <t>2911</t>
  </si>
  <si>
    <t>180827969</t>
  </si>
  <si>
    <t>ព្រឿម</t>
  </si>
  <si>
    <t>ចម</t>
  </si>
  <si>
    <t>Proum</t>
  </si>
  <si>
    <t>Chorm</t>
  </si>
  <si>
    <t>2927</t>
  </si>
  <si>
    <t>180844651</t>
  </si>
  <si>
    <t>យូ</t>
  </si>
  <si>
    <t>សុដាលីស</t>
  </si>
  <si>
    <t>Yu</t>
  </si>
  <si>
    <t>Sokdalis</t>
  </si>
  <si>
    <t>2931</t>
  </si>
  <si>
    <t>090780718</t>
  </si>
  <si>
    <t>មិ</t>
  </si>
  <si>
    <t>ស្រីឡែន</t>
  </si>
  <si>
    <t>Mi</t>
  </si>
  <si>
    <t>Sreylen</t>
  </si>
  <si>
    <t>2932</t>
  </si>
  <si>
    <t>170975964</t>
  </si>
  <si>
    <t>ឆឿយ</t>
  </si>
  <si>
    <t>វណ្ណី</t>
  </si>
  <si>
    <t>Chhouery</t>
  </si>
  <si>
    <t>Vanny</t>
  </si>
  <si>
    <t>2933</t>
  </si>
  <si>
    <t>180520327</t>
  </si>
  <si>
    <t>គីមស៊ាត</t>
  </si>
  <si>
    <t>Kimseat</t>
  </si>
  <si>
    <t>2942</t>
  </si>
  <si>
    <t>180910346</t>
  </si>
  <si>
    <t>2948</t>
  </si>
  <si>
    <t>051341600</t>
  </si>
  <si>
    <t>សាវ</t>
  </si>
  <si>
    <t>វ៉ាន់ដា</t>
  </si>
  <si>
    <t>Sav</t>
  </si>
  <si>
    <t>Vannda</t>
  </si>
  <si>
    <t>2949</t>
  </si>
  <si>
    <t>180943410</t>
  </si>
  <si>
    <t>តុ</t>
  </si>
  <si>
    <t>ធី</t>
  </si>
  <si>
    <t>Tu</t>
  </si>
  <si>
    <t>Thy</t>
  </si>
  <si>
    <t>2950</t>
  </si>
  <si>
    <t>180933074</t>
  </si>
  <si>
    <t>មាស</t>
  </si>
  <si>
    <t>កូមៀន</t>
  </si>
  <si>
    <t>Meas</t>
  </si>
  <si>
    <t>Komean</t>
  </si>
  <si>
    <t>2965</t>
  </si>
  <si>
    <t>180695240</t>
  </si>
  <si>
    <t>មុត</t>
  </si>
  <si>
    <t>Mot</t>
  </si>
  <si>
    <t>S&amp;M TA</t>
  </si>
  <si>
    <t>Sales&amp;Marketing Admin</t>
  </si>
  <si>
    <t>2967</t>
  </si>
  <si>
    <t>180497597</t>
  </si>
  <si>
    <t>ថន</t>
  </si>
  <si>
    <t>ចាន់ធូ</t>
  </si>
  <si>
    <t>Chantou</t>
  </si>
  <si>
    <t>Mudita Spa</t>
  </si>
  <si>
    <t>2972</t>
  </si>
  <si>
    <t>180507081</t>
  </si>
  <si>
    <t>ផាត</t>
  </si>
  <si>
    <t>សុពុំ</t>
  </si>
  <si>
    <t>Phat</t>
  </si>
  <si>
    <t>Sopum</t>
  </si>
  <si>
    <t>S&amp;M</t>
  </si>
  <si>
    <t>Asst. Sales Manager</t>
  </si>
  <si>
    <t>2976</t>
  </si>
  <si>
    <t>010813230</t>
  </si>
  <si>
    <t>សោ</t>
  </si>
  <si>
    <t>សៅវិសាល</t>
  </si>
  <si>
    <t>Sao​ Visal</t>
  </si>
  <si>
    <t>2980</t>
  </si>
  <si>
    <t>190858036</t>
  </si>
  <si>
    <t>សារ់ាត់</t>
  </si>
  <si>
    <t>Ol</t>
  </si>
  <si>
    <t>Sarat</t>
  </si>
  <si>
    <t>2981</t>
  </si>
  <si>
    <t>180824883</t>
  </si>
  <si>
    <t>ស៊ា</t>
  </si>
  <si>
    <t>Sea</t>
  </si>
  <si>
    <t>2982</t>
  </si>
  <si>
    <t>180848523</t>
  </si>
  <si>
    <t>សក់</t>
  </si>
  <si>
    <t>រេត</t>
  </si>
  <si>
    <t>Sork</t>
  </si>
  <si>
    <t>Ret</t>
  </si>
  <si>
    <t>2983</t>
  </si>
  <si>
    <t>180860753</t>
  </si>
  <si>
    <t>ហឿន</t>
  </si>
  <si>
    <t>លីណា</t>
  </si>
  <si>
    <t>Hoeun</t>
  </si>
  <si>
    <t>Lyna</t>
  </si>
  <si>
    <t>2984</t>
  </si>
  <si>
    <t>180726565</t>
  </si>
  <si>
    <t>លាង</t>
  </si>
  <si>
    <t>Leang</t>
  </si>
  <si>
    <t>2987</t>
  </si>
  <si>
    <t>190801470</t>
  </si>
  <si>
    <t>ម៉ីច</t>
  </si>
  <si>
    <t>ភារម្យ</t>
  </si>
  <si>
    <t>Mich</t>
  </si>
  <si>
    <t>Phearom</t>
  </si>
  <si>
    <t>2994</t>
  </si>
  <si>
    <t>180257119</t>
  </si>
  <si>
    <t>លួស</t>
  </si>
  <si>
    <t>លីន</t>
  </si>
  <si>
    <t>Luos</t>
  </si>
  <si>
    <t>Lin</t>
  </si>
  <si>
    <t>2995</t>
  </si>
  <si>
    <t>180298980</t>
  </si>
  <si>
    <t>លុយ ​</t>
  </si>
  <si>
    <t>Luy</t>
  </si>
  <si>
    <t>2999</t>
  </si>
  <si>
    <t>180553692</t>
  </si>
  <si>
    <t>លុយ</t>
  </si>
  <si>
    <t>លាវ</t>
  </si>
  <si>
    <t>loy</t>
  </si>
  <si>
    <t>Leav</t>
  </si>
  <si>
    <t>3004</t>
  </si>
  <si>
    <t>020989986</t>
  </si>
  <si>
    <t>ហ៊ុយ</t>
  </si>
  <si>
    <t>ធារី</t>
  </si>
  <si>
    <t>Huy</t>
  </si>
  <si>
    <t>Theary</t>
  </si>
  <si>
    <t>3009</t>
  </si>
  <si>
    <t>180626273</t>
  </si>
  <si>
    <t>បួយ</t>
  </si>
  <si>
    <t>រិត</t>
  </si>
  <si>
    <t>Bouy</t>
  </si>
  <si>
    <t>Rit</t>
  </si>
  <si>
    <t>3012</t>
  </si>
  <si>
    <t>180844650</t>
  </si>
  <si>
    <t>ឡាង</t>
  </si>
  <si>
    <t>Lang</t>
  </si>
  <si>
    <t>3022</t>
  </si>
  <si>
    <t>110634389</t>
  </si>
  <si>
    <t>ញ៉</t>
  </si>
  <si>
    <t>ស្រីនាង</t>
  </si>
  <si>
    <t>Nhor</t>
  </si>
  <si>
    <t>Sreyneang</t>
  </si>
  <si>
    <t>3031</t>
  </si>
  <si>
    <t>170532453</t>
  </si>
  <si>
    <t>ឈុំ</t>
  </si>
  <si>
    <t>យ៉ារ់ាន់</t>
  </si>
  <si>
    <t>Chhum</t>
  </si>
  <si>
    <t>Yarann</t>
  </si>
  <si>
    <t>3033</t>
  </si>
  <si>
    <t>110021546</t>
  </si>
  <si>
    <t>កឹម</t>
  </si>
  <si>
    <t>ស្រី</t>
  </si>
  <si>
    <t>Koem</t>
  </si>
  <si>
    <t>Srey</t>
  </si>
  <si>
    <t>Chef Dim Sum</t>
  </si>
  <si>
    <t>3038</t>
  </si>
  <si>
    <t>180627714</t>
  </si>
  <si>
    <t>ហាក់</t>
  </si>
  <si>
    <t>ប៊ុនឆុង</t>
  </si>
  <si>
    <t>Hak</t>
  </si>
  <si>
    <t>Bunchung</t>
  </si>
  <si>
    <t>Tax Accountant</t>
  </si>
  <si>
    <t>3041</t>
  </si>
  <si>
    <t>180874882</t>
  </si>
  <si>
    <t>Chha</t>
  </si>
  <si>
    <t>Soumth</t>
  </si>
  <si>
    <t>3048</t>
  </si>
  <si>
    <t>180788503</t>
  </si>
  <si>
    <t>ស៊ីណាត</t>
  </si>
  <si>
    <t>Sinat</t>
  </si>
  <si>
    <t>3049</t>
  </si>
  <si>
    <t>ឡាយ</t>
  </si>
  <si>
    <t>ច័ន្ទចំរើន</t>
  </si>
  <si>
    <t>Lay</t>
  </si>
  <si>
    <t>Chanchomroeun</t>
  </si>
  <si>
    <t>3054</t>
  </si>
  <si>
    <t>សារ៉ស</t>
  </si>
  <si>
    <t>Tuoch</t>
  </si>
  <si>
    <t>Saros</t>
  </si>
  <si>
    <t>3063</t>
  </si>
  <si>
    <t>180618702</t>
  </si>
  <si>
    <t>ភត្រ្តា</t>
  </si>
  <si>
    <t>Pheaktra</t>
  </si>
  <si>
    <t>Human Resources</t>
  </si>
  <si>
    <t>Asst. Training Manager</t>
  </si>
  <si>
    <t>3070</t>
  </si>
  <si>
    <t>180709093</t>
  </si>
  <si>
    <t>ស្រេង</t>
  </si>
  <si>
    <t>ចាន់ធារា</t>
  </si>
  <si>
    <t>Sreng</t>
  </si>
  <si>
    <t>Chantheara</t>
  </si>
  <si>
    <t>Cook Helper</t>
  </si>
  <si>
    <t>3075</t>
  </si>
  <si>
    <t>21305570</t>
  </si>
  <si>
    <t>ឡេង</t>
  </si>
  <si>
    <t>ប៊ុនម៉ា</t>
  </si>
  <si>
    <t>Bunma</t>
  </si>
  <si>
    <t>3076</t>
  </si>
  <si>
    <t>180932187</t>
  </si>
  <si>
    <t>រក្សា</t>
  </si>
  <si>
    <t>Reaksa</t>
  </si>
  <si>
    <t>Housekeeping-BARS</t>
  </si>
  <si>
    <t>3077</t>
  </si>
  <si>
    <t>110635884</t>
  </si>
  <si>
    <t>ស្រីរត្ន័</t>
  </si>
  <si>
    <t>Sreyrath</t>
  </si>
  <si>
    <t>3079</t>
  </si>
  <si>
    <t>ហម</t>
  </si>
  <si>
    <t>សុខី</t>
  </si>
  <si>
    <t>Horm</t>
  </si>
  <si>
    <t>Sokey</t>
  </si>
  <si>
    <t>Resident Host-BARS</t>
  </si>
  <si>
    <t>3082</t>
  </si>
  <si>
    <t>180791815</t>
  </si>
  <si>
    <t>វ៉ា</t>
  </si>
  <si>
    <t>ឆេងស៊ីម</t>
  </si>
  <si>
    <t>Va</t>
  </si>
  <si>
    <t>Chhengsim</t>
  </si>
  <si>
    <t>3083</t>
  </si>
  <si>
    <t>180848987</t>
  </si>
  <si>
    <t>ផលគា</t>
  </si>
  <si>
    <t>សូលីន</t>
  </si>
  <si>
    <t>Phalkea</t>
  </si>
  <si>
    <t>Solin</t>
  </si>
  <si>
    <t>3084</t>
  </si>
  <si>
    <t>180918379</t>
  </si>
  <si>
    <t>សិទ្ធិ</t>
  </si>
  <si>
    <t>សុវិសាល</t>
  </si>
  <si>
    <t>Sith</t>
  </si>
  <si>
    <t>Sovisal</t>
  </si>
  <si>
    <t>F&amp;B Culinary-LBRS</t>
  </si>
  <si>
    <t>3091</t>
  </si>
  <si>
    <t>180982761</t>
  </si>
  <si>
    <t>Ngoun</t>
  </si>
  <si>
    <t>3092</t>
  </si>
  <si>
    <t>180855179</t>
  </si>
  <si>
    <t>ប៊ន់</t>
  </si>
  <si>
    <t>សំបូរ</t>
  </si>
  <si>
    <t>Bon</t>
  </si>
  <si>
    <t>Sambo</t>
  </si>
  <si>
    <t>3094</t>
  </si>
  <si>
    <t>180644557</t>
  </si>
  <si>
    <t>ស្រីល័ក</t>
  </si>
  <si>
    <t>Sreyleak</t>
  </si>
  <si>
    <t>3095</t>
  </si>
  <si>
    <t>180856847</t>
  </si>
  <si>
    <t>រត្ថា</t>
  </si>
  <si>
    <t>Ratha</t>
  </si>
  <si>
    <t>3097</t>
  </si>
  <si>
    <t>180519905</t>
  </si>
  <si>
    <t>ឡុន</t>
  </si>
  <si>
    <t>Mut</t>
  </si>
  <si>
    <t>Lon</t>
  </si>
  <si>
    <t>3098</t>
  </si>
  <si>
    <t>180845635</t>
  </si>
  <si>
    <t>ស៊ីណែត</t>
  </si>
  <si>
    <t>Sinet</t>
  </si>
  <si>
    <t>Reservation officer</t>
  </si>
  <si>
    <t>3109</t>
  </si>
  <si>
    <t>180817181</t>
  </si>
  <si>
    <t>រស្មី</t>
  </si>
  <si>
    <t>Reaksmey</t>
  </si>
  <si>
    <t>3111</t>
  </si>
  <si>
    <t>171008262</t>
  </si>
  <si>
    <t>យឿន</t>
  </si>
  <si>
    <t>Yoeurn</t>
  </si>
  <si>
    <t>3113</t>
  </si>
  <si>
    <t>180857457</t>
  </si>
  <si>
    <t>ណម​</t>
  </si>
  <si>
    <t>ណេ</t>
  </si>
  <si>
    <t>Norm</t>
  </si>
  <si>
    <t>Ne</t>
  </si>
  <si>
    <t>3119</t>
  </si>
  <si>
    <t>180761097</t>
  </si>
  <si>
    <t>អ៊ាន</t>
  </si>
  <si>
    <t>ទិត្យ</t>
  </si>
  <si>
    <t>Ean</t>
  </si>
  <si>
    <t>Tit</t>
  </si>
  <si>
    <t>PA Supervisor</t>
  </si>
  <si>
    <t>3121</t>
  </si>
  <si>
    <t>180757229</t>
  </si>
  <si>
    <t>ណាំម</t>
  </si>
  <si>
    <t>សាវេត</t>
  </si>
  <si>
    <t>Nam</t>
  </si>
  <si>
    <t>Savet</t>
  </si>
  <si>
    <t>3123</t>
  </si>
  <si>
    <t>180897141</t>
  </si>
  <si>
    <t>ស</t>
  </si>
  <si>
    <t>3129</t>
  </si>
  <si>
    <t>180773196</t>
  </si>
  <si>
    <t>សី</t>
  </si>
  <si>
    <t>មនោវតី</t>
  </si>
  <si>
    <t>Monovattey</t>
  </si>
  <si>
    <t>3130</t>
  </si>
  <si>
    <t>180791766</t>
  </si>
  <si>
    <t>សោម</t>
  </si>
  <si>
    <t>3131</t>
  </si>
  <si>
    <t>180811956</t>
  </si>
  <si>
    <t>ភាន់</t>
  </si>
  <si>
    <t>ឌិន</t>
  </si>
  <si>
    <t>Phoan</t>
  </si>
  <si>
    <t>Din</t>
  </si>
  <si>
    <t>3132</t>
  </si>
  <si>
    <t>061641975</t>
  </si>
  <si>
    <t>លីដា</t>
  </si>
  <si>
    <t>Chhen</t>
  </si>
  <si>
    <t>Lida</t>
  </si>
  <si>
    <t>3134</t>
  </si>
  <si>
    <t>180871653</t>
  </si>
  <si>
    <t>ជប៉ុន</t>
  </si>
  <si>
    <t>Cho Pon</t>
  </si>
  <si>
    <t>Cook Helper- Canteen</t>
  </si>
  <si>
    <t>3135</t>
  </si>
  <si>
    <t>180713227</t>
  </si>
  <si>
    <t>សុប៉ង់</t>
  </si>
  <si>
    <t>Chhei</t>
  </si>
  <si>
    <t>Sopong</t>
  </si>
  <si>
    <t>Mini-bar Checker</t>
  </si>
  <si>
    <t>3145</t>
  </si>
  <si>
    <t>សេក</t>
  </si>
  <si>
    <t>ណាត់</t>
  </si>
  <si>
    <t>3146</t>
  </si>
  <si>
    <t>វឿន</t>
  </si>
  <si>
    <t>សាវ៉ាត់</t>
  </si>
  <si>
    <t>Voeun</t>
  </si>
  <si>
    <t>Savat</t>
  </si>
  <si>
    <t>3147</t>
  </si>
  <si>
    <t>180965017</t>
  </si>
  <si>
    <t>ញឹម</t>
  </si>
  <si>
    <t>ចន</t>
  </si>
  <si>
    <t>Nhoem</t>
  </si>
  <si>
    <t>Chorn</t>
  </si>
  <si>
    <t>Pulic Area Attendant</t>
  </si>
  <si>
    <t>3148</t>
  </si>
  <si>
    <t>190483915</t>
  </si>
  <si>
    <t>ស៊ត់</t>
  </si>
  <si>
    <t>គៀ</t>
  </si>
  <si>
    <t>Sort</t>
  </si>
  <si>
    <t>Kea</t>
  </si>
  <si>
    <t>3150</t>
  </si>
  <si>
    <t>180470488</t>
  </si>
  <si>
    <t>អ៊ីត</t>
  </si>
  <si>
    <t>Eth</t>
  </si>
  <si>
    <t>Vanda</t>
  </si>
  <si>
    <t>3151</t>
  </si>
  <si>
    <t>ផុត</t>
  </si>
  <si>
    <t>ចន្ទ្រា</t>
  </si>
  <si>
    <t>Phut</t>
  </si>
  <si>
    <t>Chantrea</t>
  </si>
  <si>
    <t>3153</t>
  </si>
  <si>
    <t>190877284</t>
  </si>
  <si>
    <t>អេង</t>
  </si>
  <si>
    <t>ម៉ូនីម៉ា</t>
  </si>
  <si>
    <t>Eng</t>
  </si>
  <si>
    <t>Monima</t>
  </si>
  <si>
    <t>3154</t>
  </si>
  <si>
    <t>180429525</t>
  </si>
  <si>
    <t>ភិន</t>
  </si>
  <si>
    <t>កប</t>
  </si>
  <si>
    <t>Phin</t>
  </si>
  <si>
    <t>Korb</t>
  </si>
  <si>
    <t>3155</t>
  </si>
  <si>
    <t>ភុំ</t>
  </si>
  <si>
    <t>Phum</t>
  </si>
  <si>
    <t>3157</t>
  </si>
  <si>
    <t>061940314</t>
  </si>
  <si>
    <t>សែម</t>
  </si>
  <si>
    <t>Sem</t>
  </si>
  <si>
    <t>3158</t>
  </si>
  <si>
    <t>100635381</t>
  </si>
  <si>
    <t>សេង</t>
  </si>
  <si>
    <t>តុលា</t>
  </si>
  <si>
    <t>Seng</t>
  </si>
  <si>
    <t>Tola</t>
  </si>
  <si>
    <t>3160</t>
  </si>
  <si>
    <t>150429847</t>
  </si>
  <si>
    <t>អឿន</t>
  </si>
  <si>
    <t>សុខហេង</t>
  </si>
  <si>
    <t>Ouen</t>
  </si>
  <si>
    <t>Sokheng</t>
  </si>
  <si>
    <t>3161</t>
  </si>
  <si>
    <t>180799228</t>
  </si>
  <si>
    <t>អន</t>
  </si>
  <si>
    <t>គិមអេង</t>
  </si>
  <si>
    <t>On</t>
  </si>
  <si>
    <t>Kim Eng</t>
  </si>
  <si>
    <t>Shop Assistant</t>
  </si>
  <si>
    <t>29007192119702ទ</t>
  </si>
  <si>
    <t>20012181939385ន</t>
  </si>
  <si>
    <t>061623203</t>
  </si>
  <si>
    <t>030512501</t>
  </si>
  <si>
    <t>051592534</t>
  </si>
  <si>
    <t>060077153</t>
  </si>
  <si>
    <t>180765686</t>
  </si>
  <si>
    <t>061061262</t>
  </si>
  <si>
    <t>062144495</t>
  </si>
  <si>
    <t>180802289</t>
  </si>
  <si>
    <t>061424508</t>
  </si>
  <si>
    <t>021305570</t>
  </si>
  <si>
    <t>020892271</t>
  </si>
  <si>
    <t>180696465</t>
  </si>
  <si>
    <t>011154926</t>
  </si>
  <si>
    <t>061558075</t>
  </si>
  <si>
    <t>250126415</t>
  </si>
  <si>
    <t>Updated as 1st May 2020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</si>
  <si>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</si>
  <si>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</si>
  <si>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</si>
  <si>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</si>
  <si>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</si>
  <si>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</si>
  <si>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</si>
  <si>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</si>
  <si>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</si>
  <si>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</si>
  <si>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</si>
  <si>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</si>
  <si>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</si>
  <si>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</si>
  <si>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</si>
  <si>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</si>
  <si>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</si>
  <si>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លេខសមាជិក ប.ស.ស/ លេខរៀងក្នុងបញ្ជីកម្មករនិយោជិតដែលបានធ្វើបច្ចុប្បន្នភាពមកក្រសួង</t>
  </si>
  <si>
    <t>ស្នាមមេដៃបញ្ជាក់របស់កម្មករនិយោជិត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</si>
  <si>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</si>
  <si>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</si>
  <si>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</si>
  <si>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</si>
  <si>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</si>
  <si>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</si>
  <si>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</si>
  <si>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</si>
  <si>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</si>
  <si>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</si>
  <si>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</si>
  <si>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</si>
  <si>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</si>
  <si>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យិន ទូច</t>
  </si>
  <si>
    <t>៨ មករា ១៩៧៩</t>
  </si>
  <si>
    <t>ផ្នែកផលិតកម្មប៉ាក់</t>
  </si>
  <si>
    <t>17908160216919ល</t>
  </si>
  <si>
    <t>12345679(1)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</si>
  <si>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</si>
  <si>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ខមមិនអេរៀ (ខេមបូឌា)  (ខមមិនអេរៀ (ខេមបូឌា) )  សកម្មភាពអាជីវកម្ម  សណ្ឋាគារ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វត្តបូព៌ ឃុំ/សង្កាត់ សាលាកំរើក ក្រុង/ស្រុក/ខណ្ឌ ក្រុងសៀមរាប រាជធានី/ខេត្ត សៀមរាប </t>
    </r>
  </si>
  <si>
    <t>រយៈពេលព្យួរកិច្ចសន្យាការងារ ១៥ថ្ងៃ ចាប់ពីថ្ងៃទី០១ ខែ០៥ ឆ្នាំ២០២០ ដល់ថ្ងៃទី១៥ ខែ០៥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</si>
  <si>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</si>
  <si>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</si>
  <si>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</si>
  <si>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</si>
  <si>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</si>
  <si>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</si>
  <si>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</si>
  <si>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ពៅ ប៉ូលី</t>
  </si>
  <si>
    <t>ប្រុស</t>
  </si>
  <si>
    <t>05.07.1998</t>
  </si>
  <si>
    <t>បានបញ្ចប់ត្រឹមលេខរៀងថ្មីទី ... ឈ្មោះ ... (ស្រីចំនួន …. នាក់) ក្នុងនោះ
- ទទួលបានប្រាក់ឧបត្ថម្ភចំនួន   ...... នាក់ (ស្រី  ........ នាក់)
- មិនទទួលបានប្រាក់ឧបត្ថម្ភចំនួន   ...... នាក់ (ស្រី  ........ នាក់)</t>
  </si>
  <si>
    <t>ឈ្មោះប្រធានក្រុម</t>
  </si>
  <si>
    <t>ឈ្មោះអ្នកផ្ទៀតផ្ទាត់</t>
  </si>
  <si>
    <t>ថ្ងៃត្រួតពិនិត្យ</t>
  </si>
  <si>
    <t>FileID</t>
  </si>
  <si>
    <t>លេខកូដសហ.គក្នុង System</t>
  </si>
  <si>
    <t>ឈ្មោះសហគ្រាសគ្រឹះស្ថាន</t>
  </si>
  <si>
    <t>ចាប់ផ្តើមព្យួរ</t>
  </si>
  <si>
    <t>បញ្ចប់ការព្យួរ</t>
  </si>
  <si>
    <t>រយៈពេលព្យួរ (ថ្ងៃ)</t>
  </si>
  <si>
    <t>មានបញ្ហាឬគ្មានលេខទូរស័ព្ទ</t>
  </si>
  <si>
    <t>ចំនួនដងលេខកូដសហ.គ</t>
  </si>
  <si>
    <t>ចំនួនដងឈ្មោះសហ.គ</t>
  </si>
  <si>
    <t>ថ្ងៃធ្វើ</t>
  </si>
  <si>
    <t>ណារិទ្ធ</t>
  </si>
  <si>
    <t>ប៉ែន ប៊ុនឆាយ</t>
  </si>
  <si>
    <t>S2922_S1</t>
  </si>
  <si>
    <t xml:space="preserve"> ហ្គោលហ្វេម ស្តារ អេនធើប្រាយ (ខេមបូឌា) លីមីធីត</t>
  </si>
  <si>
    <t>S3053_S1</t>
  </si>
  <si>
    <t>ខាយ &amp; ខាយវើលដ៏ ខូអិលធីឌី.</t>
  </si>
  <si>
    <t>S1604_S1</t>
  </si>
  <si>
    <t>ថុង ឆាវ អេនធើប្រាយ(ខេមបូឌា)អិលធិឌី</t>
  </si>
  <si>
    <t xml:space="preserve"> S2922_S1</t>
  </si>
  <si>
    <t xml:space="preserve"> ហ្គោលហ្វេម ស្តារ អេនធើប្រាយ</t>
  </si>
  <si>
    <t>170346791</t>
  </si>
  <si>
    <t>040031447</t>
  </si>
  <si>
    <t>ស្ទួន</t>
  </si>
  <si>
    <t>180819776</t>
  </si>
  <si>
    <t>180302282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</si>
  <si>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</si>
  <si>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</si>
  <si>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</si>
  <si>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</si>
  <si>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</si>
  <si>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</si>
  <si>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</si>
  <si>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</si>
  <si>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</si>
  <si>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</si>
  <si>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</si>
  <si>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</si>
  <si>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</si>
  <si>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180715675</t>
  </si>
  <si>
    <t>180753091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</si>
  <si>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</si>
  <si>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</si>
  <si>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</si>
  <si>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</si>
  <si>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</si>
  <si>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</si>
  <si>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</si>
  <si>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</si>
  <si>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</si>
  <si>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</si>
  <si>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</si>
  <si>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</si>
  <si>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</si>
  <si>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</si>
  <si>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</si>
  <si>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</si>
  <si>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</si>
  <si>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</si>
  <si>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</si>
  <si>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180619515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</si>
  <si>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</si>
  <si>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</si>
  <si>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</si>
  <si>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</si>
  <si>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</si>
  <si>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</si>
  <si>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</si>
  <si>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</si>
  <si>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</si>
  <si>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020727249</t>
  </si>
  <si>
    <t>020844614</t>
  </si>
  <si>
    <t>020243282</t>
  </si>
  <si>
    <t>180560533</t>
  </si>
  <si>
    <t>180473070</t>
  </si>
  <si>
    <t>016655409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</si>
  <si>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</si>
  <si>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</si>
  <si>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</si>
  <si>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</si>
  <si>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</si>
  <si>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</si>
  <si>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</si>
  <si>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</si>
  <si>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</si>
  <si>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</si>
  <si>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</si>
  <si>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</si>
  <si>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</si>
  <si>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09344459</t>
  </si>
  <si>
    <t>017950347</t>
  </si>
  <si>
    <t>092356621</t>
  </si>
  <si>
    <t>017704161</t>
  </si>
  <si>
    <t>012636077</t>
  </si>
  <si>
    <t>092383023</t>
  </si>
  <si>
    <t>016673178</t>
  </si>
  <si>
    <t>0963444588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</si>
  <si>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</si>
  <si>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</si>
  <si>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</si>
  <si>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</si>
  <si>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</si>
  <si>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</si>
  <si>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</si>
  <si>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</si>
  <si>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</si>
  <si>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</si>
  <si>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</si>
  <si>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</si>
  <si>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</si>
  <si>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</si>
  <si>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012367636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</si>
  <si>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</si>
  <si>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</si>
  <si>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</si>
  <si>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</si>
  <si>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</si>
  <si>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</si>
  <si>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</si>
  <si>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</si>
  <si>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</si>
  <si>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</si>
  <si>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</si>
  <si>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</si>
  <si>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</si>
  <si>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</si>
  <si>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</si>
  <si>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</si>
  <si>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</si>
  <si>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</si>
  <si>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</si>
  <si>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</si>
  <si>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</si>
  <si>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</si>
  <si>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</si>
  <si>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092479095</t>
  </si>
  <si>
    <t>0977200397</t>
  </si>
  <si>
    <t>015845131</t>
  </si>
  <si>
    <t>016959226</t>
  </si>
  <si>
    <t>016355180</t>
  </si>
  <si>
    <t>0963812175</t>
  </si>
  <si>
    <t>0884628560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</si>
  <si>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</si>
  <si>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</si>
  <si>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</si>
  <si>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</si>
  <si>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</si>
  <si>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</si>
  <si>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</si>
  <si>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089571963</t>
  </si>
  <si>
    <t>0973311890</t>
  </si>
  <si>
    <t>085440684</t>
  </si>
  <si>
    <t>010380070</t>
  </si>
  <si>
    <t>0963527261</t>
  </si>
  <si>
    <t>093960817</t>
  </si>
  <si>
    <t>069307449</t>
  </si>
  <si>
    <t>0969950979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</si>
  <si>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</si>
  <si>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</si>
  <si>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</si>
  <si>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</si>
  <si>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</si>
  <si>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</si>
  <si>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</si>
  <si>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</si>
  <si>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</si>
  <si>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</si>
  <si>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</si>
  <si>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</si>
  <si>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</si>
  <si>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</si>
  <si>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</si>
  <si>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</si>
  <si>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</si>
  <si>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</si>
  <si>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086708300</t>
  </si>
  <si>
    <t>093201341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</si>
  <si>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</si>
  <si>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</si>
  <si>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</si>
  <si>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</si>
  <si>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</si>
  <si>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</si>
  <si>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</si>
  <si>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069210279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</si>
  <si>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</si>
  <si>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</si>
  <si>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</si>
  <si>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</si>
  <si>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</si>
  <si>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</si>
  <si>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</si>
  <si>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</si>
  <si>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010892224</t>
  </si>
  <si>
    <t>015437222</t>
  </si>
  <si>
    <t>078594292</t>
  </si>
  <si>
    <t>0967778907</t>
  </si>
  <si>
    <t>069691991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</si>
  <si>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</si>
  <si>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</si>
  <si>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</si>
  <si>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</si>
  <si>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</si>
  <si>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</si>
  <si>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</si>
  <si>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</si>
  <si>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</si>
  <si>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</si>
  <si>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</si>
  <si>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</si>
  <si>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</si>
  <si>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</si>
  <si>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</si>
  <si>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</si>
  <si>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</si>
  <si>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</si>
  <si>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</si>
  <si>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</si>
  <si>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093227324</t>
  </si>
  <si>
    <t>0967766689</t>
  </si>
  <si>
    <t>087618145</t>
  </si>
  <si>
    <t>0969822654</t>
  </si>
  <si>
    <t>0713586581</t>
  </si>
  <si>
    <t>0977790205</t>
  </si>
  <si>
    <t>0977090185</t>
  </si>
  <si>
    <t>0968096959</t>
  </si>
  <si>
    <t>016587321</t>
  </si>
  <si>
    <t>098741818</t>
  </si>
  <si>
    <t>081289397</t>
  </si>
  <si>
    <t>0889161407</t>
  </si>
  <si>
    <t>0964874936</t>
  </si>
  <si>
    <t>0887558650</t>
  </si>
  <si>
    <t>0979593203</t>
  </si>
  <si>
    <t>0968226957</t>
  </si>
  <si>
    <t>069469174</t>
  </si>
  <si>
    <t>090306967</t>
  </si>
  <si>
    <t>066614688</t>
  </si>
  <si>
    <t>0963254931</t>
  </si>
  <si>
    <t>015920521</t>
  </si>
  <si>
    <t>061511451</t>
  </si>
  <si>
    <t>0968144212</t>
  </si>
  <si>
    <t>069356621</t>
  </si>
  <si>
    <t>086600639</t>
  </si>
  <si>
    <t>086282950</t>
  </si>
  <si>
    <t>070664148</t>
  </si>
  <si>
    <t>015419222</t>
  </si>
  <si>
    <t>015337222</t>
  </si>
  <si>
    <t>015253222</t>
  </si>
  <si>
    <t>010334342</t>
  </si>
  <si>
    <t>0966764697</t>
  </si>
  <si>
    <t>078796240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</si>
  <si>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</si>
  <si>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</si>
  <si>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</si>
  <si>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</si>
  <si>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</si>
  <si>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</si>
  <si>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</si>
  <si>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</si>
  <si>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</si>
  <si>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066397708</t>
  </si>
  <si>
    <t>077484370</t>
  </si>
  <si>
    <t>098250898</t>
  </si>
  <si>
    <t>061984378</t>
  </si>
  <si>
    <t>0964934546</t>
  </si>
  <si>
    <t>015439222</t>
  </si>
  <si>
    <t>0968182933</t>
  </si>
  <si>
    <t>016818715</t>
  </si>
  <si>
    <t>015409222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</si>
  <si>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</si>
  <si>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</si>
  <si>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</si>
  <si>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</si>
  <si>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</si>
  <si>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</si>
  <si>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</si>
  <si>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</si>
  <si>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</si>
  <si>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</si>
  <si>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</si>
  <si>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</si>
  <si>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</si>
  <si>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</si>
  <si>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</si>
  <si>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</si>
  <si>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</si>
  <si>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</si>
  <si>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</si>
  <si>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</si>
  <si>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011348748</t>
  </si>
  <si>
    <t>015491222</t>
  </si>
  <si>
    <t>015476222</t>
  </si>
  <si>
    <t>069611489</t>
  </si>
  <si>
    <t>0965242626</t>
  </si>
  <si>
    <t>098665384</t>
  </si>
  <si>
    <t>015427222</t>
  </si>
  <si>
    <t>012622924</t>
  </si>
  <si>
    <t>0963060046</t>
  </si>
  <si>
    <t>015268222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</si>
  <si>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</si>
  <si>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</si>
  <si>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</si>
  <si>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</si>
  <si>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</si>
  <si>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</si>
  <si>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</si>
  <si>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</si>
  <si>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015479222</t>
  </si>
  <si>
    <t>085780853</t>
  </si>
  <si>
    <t>រយៈពេលព្យួរកិច្ចសន្យាការងារចាប់ពីថ្ងៃទី១ ខែមិថុនា ឆ្នាំ២០២០ ដល់ថ្ងៃទី៣១ ខែកក្កដា ឆ្នាំ២០២០</t>
  </si>
  <si>
    <t>បុរី អង្គរ</t>
  </si>
  <si>
    <t>S3330_S1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</si>
  <si>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</si>
  <si>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បានបញ្ចប់ត្រឹមលេខរៀងថ្មីទី 235 ឈ្មោះ យឿន យ៉ុន (ស្រីចំនួន 109 នាក់) ក្នុងនោះ
- ទទួលបានប្រាក់ឧបត្ថម្ភចំនួន 226 នាក់ (ស្រី 105 នាក់)
- មិនទទួលបានប្រាក់ឧបត្ថម្ភចំនួន 9 នាក់ (ស្រី 4 នាក់)</t>
  </si>
  <si>
    <t>បញ្ជីរាយនាមកម្មករនិយោជិតដែលអនុញ្ញាតឱ្យព្យួរកិច្ចសន្យាការងារ
ក្រុមហ៊ុន បុរី អង្គរ (BOREI ANGKOR CO., LTD.) សកម្មភាពអាជីវកម្ម សណ្ឋាគារ
អាសយដ្ឋាន​ ផ្លូវជាតិលេខ ៦ ភូមិបន្ទាយចាស់ សង្កាត់ស្លក្រាម ក្រុងសៀមរាប ខេត្តសៀមរាប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</si>
</sst>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[$-12000425]0"/>
    <numFmt numFmtId="166" formatCode="dd/mmm/yyyy"/>
    <numFmt numFmtId="167" formatCode="m/d/yyyy;@"/>
    <numFmt numFmtId="168" formatCode="[$-409]d\-mmm\-yyyy;@"/>
    <numFmt numFmtId="169" formatCode="d\-mmm\-yyyy"/>
    <numFmt numFmtId="170" formatCode="#,##0\ "/>
    <numFmt numFmtId="171" formatCode="[$-10453]d\ mmmm\ yyyy;@"/>
    <numFmt numFmtId="172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Khmer OS Muol Light"/>
    </font>
    <font>
      <b/>
      <sz val="9"/>
      <color theme="1"/>
      <name val="Khmer OS Battambang"/>
    </font>
    <font>
      <sz val="9"/>
      <color theme="1"/>
      <name val="Khmer OS Battambang"/>
    </font>
    <font>
      <sz val="11"/>
      <color theme="1"/>
      <name val="Calibri"/>
      <family val="2"/>
      <scheme val="minor"/>
    </font>
    <font>
      <b/>
      <sz val="18"/>
      <color rgb="FFFF0000"/>
      <name val="Khmer OS Muol Light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sz val="11"/>
      <color theme="1"/>
      <name val="Khmer OS Content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9"/>
      <color theme="1"/>
      <name val="Khmer OS Content"/>
    </font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0"/>
      <color rgb="FF000000"/>
      <name val="Arial"/>
      <family val="2"/>
    </font>
    <font>
      <sz val="11"/>
      <name val="Times New Roman"/>
      <family val="1"/>
    </font>
    <font>
      <sz val="10"/>
      <name val="Battambang"/>
      <family val="2"/>
    </font>
    <font>
      <sz val="12"/>
      <color rgb="FF000000"/>
      <name val="Khmer OS Battambang"/>
    </font>
    <font>
      <sz val="12"/>
      <color rgb="FFFF0000"/>
      <name val="Khmer OS Battambang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ADB9CA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26" fillId="0" borderId="0"/>
    <xf numFmtId="0" fontId="30" fillId="0" borderId="0"/>
    <xf numFmtId="164" fontId="30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49" fontId="3" fillId="0" borderId="0" xfId="0" applyNumberFormat="1" applyFont="1"/>
    <xf numFmtId="166" fontId="3" fillId="0" borderId="0" xfId="0" applyNumberFormat="1" applyFont="1"/>
    <xf numFmtId="0" fontId="4" fillId="0" borderId="0" xfId="0" applyFont="1"/>
    <xf numFmtId="49" fontId="4" fillId="0" borderId="0" xfId="0" applyNumberFormat="1" applyFont="1"/>
    <xf numFmtId="166" fontId="4" fillId="0" borderId="0" xfId="0" applyNumberFormat="1" applyFont="1"/>
    <xf numFmtId="3" fontId="4" fillId="0" borderId="0" xfId="0" applyNumberFormat="1" applyFont="1"/>
    <xf numFmtId="0" fontId="0" fillId="0" borderId="0" xfId="0" applyAlignment="1">
      <alignment vertical="center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0" fillId="0" borderId="4" xfId="0" applyBorder="1"/>
    <xf numFmtId="0" fontId="10" fillId="9" borderId="5" xfId="0" applyFont="1" applyFill="1" applyBorder="1" applyAlignment="1" applyProtection="1">
      <alignment horizontal="center" vertical="center" wrapText="1"/>
      <protection locked="0"/>
    </xf>
    <xf numFmtId="0" fontId="11" fillId="10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 wrapText="1"/>
      <protection locked="0"/>
    </xf>
    <xf numFmtId="0" fontId="14" fillId="10" borderId="10" xfId="0" applyFont="1" applyFill="1" applyBorder="1" applyAlignment="1">
      <alignment horizontal="center" vertical="center" wrapText="1"/>
    </xf>
    <xf numFmtId="49" fontId="15" fillId="10" borderId="10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169" fontId="19" fillId="0" borderId="1" xfId="0" applyNumberFormat="1" applyFont="1" applyBorder="1" applyAlignment="1">
      <alignment horizontal="center" vertical="center" shrinkToFit="1"/>
    </xf>
    <xf numFmtId="49" fontId="19" fillId="0" borderId="1" xfId="1" applyNumberFormat="1" applyFont="1" applyFill="1" applyBorder="1" applyAlignment="1">
      <alignment horizontal="center" vertical="center" shrinkToFit="1"/>
    </xf>
    <xf numFmtId="49" fontId="19" fillId="0" borderId="8" xfId="1" applyNumberFormat="1" applyFont="1" applyFill="1" applyBorder="1" applyAlignment="1">
      <alignment horizontal="center" vertical="center" shrinkToFit="1"/>
    </xf>
    <xf numFmtId="0" fontId="20" fillId="0" borderId="9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0" fontId="22" fillId="4" borderId="1" xfId="0" applyFont="1" applyFill="1" applyBorder="1" applyAlignment="1">
      <alignment horizontal="right" vertical="center"/>
    </xf>
    <xf numFmtId="2" fontId="19" fillId="0" borderId="1" xfId="0" applyNumberFormat="1" applyFont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0" fontId="22" fillId="3" borderId="2" xfId="0" applyFont="1" applyFill="1" applyBorder="1" applyAlignment="1">
      <alignment horizontal="right" vertical="center"/>
    </xf>
    <xf numFmtId="0" fontId="0" fillId="0" borderId="2" xfId="0" applyBorder="1"/>
    <xf numFmtId="0" fontId="23" fillId="0" borderId="2" xfId="0" applyFont="1" applyBorder="1"/>
    <xf numFmtId="0" fontId="25" fillId="0" borderId="0" xfId="0" applyFont="1"/>
    <xf numFmtId="49" fontId="25" fillId="0" borderId="0" xfId="0" applyNumberFormat="1" applyFont="1"/>
    <xf numFmtId="168" fontId="25" fillId="0" borderId="0" xfId="0" applyNumberFormat="1" applyFont="1"/>
    <xf numFmtId="170" fontId="25" fillId="0" borderId="0" xfId="0" applyNumberFormat="1" applyFont="1"/>
    <xf numFmtId="49" fontId="0" fillId="0" borderId="0" xfId="0" applyNumberFormat="1"/>
    <xf numFmtId="0" fontId="0" fillId="3" borderId="0" xfId="0" applyFill="1"/>
    <xf numFmtId="0" fontId="26" fillId="0" borderId="0" xfId="2" applyAlignment="1">
      <alignment horizontal="center" vertical="center"/>
    </xf>
    <xf numFmtId="0" fontId="27" fillId="0" borderId="15" xfId="2" applyFont="1" applyBorder="1" applyAlignment="1">
      <alignment horizontal="center" vertical="center"/>
    </xf>
    <xf numFmtId="0" fontId="27" fillId="0" borderId="15" xfId="2" applyFont="1" applyBorder="1" applyAlignment="1">
      <alignment horizontal="center" vertical="center" wrapText="1"/>
    </xf>
    <xf numFmtId="49" fontId="27" fillId="0" borderId="15" xfId="2" applyNumberFormat="1" applyFont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/>
    </xf>
    <xf numFmtId="0" fontId="27" fillId="0" borderId="16" xfId="2" applyFont="1" applyBorder="1" applyAlignment="1">
      <alignment horizontal="center" vertical="center"/>
    </xf>
    <xf numFmtId="0" fontId="29" fillId="0" borderId="8" xfId="2" applyFont="1" applyBorder="1" applyAlignment="1">
      <alignment vertical="center"/>
    </xf>
    <xf numFmtId="0" fontId="29" fillId="0" borderId="12" xfId="2" applyFont="1" applyBorder="1" applyAlignment="1">
      <alignment vertical="center"/>
    </xf>
    <xf numFmtId="49" fontId="27" fillId="0" borderId="12" xfId="2" applyNumberFormat="1" applyFont="1" applyBorder="1" applyAlignment="1">
      <alignment horizontal="center" vertical="center"/>
    </xf>
    <xf numFmtId="0" fontId="26" fillId="3" borderId="1" xfId="2" applyFill="1" applyBorder="1" applyAlignment="1">
      <alignment horizontal="center" vertical="center"/>
    </xf>
    <xf numFmtId="0" fontId="26" fillId="3" borderId="0" xfId="2" applyFill="1" applyAlignment="1">
      <alignment horizontal="center" vertical="center"/>
    </xf>
    <xf numFmtId="0" fontId="27" fillId="0" borderId="17" xfId="2" applyFont="1" applyBorder="1" applyAlignment="1">
      <alignment horizontal="center" vertical="center"/>
    </xf>
    <xf numFmtId="49" fontId="27" fillId="0" borderId="17" xfId="2" applyNumberFormat="1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49" fontId="27" fillId="0" borderId="1" xfId="2" applyNumberFormat="1" applyFont="1" applyBorder="1" applyAlignment="1">
      <alignment horizontal="center" vertical="center"/>
    </xf>
    <xf numFmtId="0" fontId="27" fillId="0" borderId="18" xfId="2" applyFont="1" applyBorder="1" applyAlignment="1">
      <alignment horizontal="center" vertical="center"/>
    </xf>
    <xf numFmtId="49" fontId="27" fillId="0" borderId="0" xfId="2" applyNumberFormat="1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49" fontId="26" fillId="0" borderId="0" xfId="2" applyNumberFormat="1" applyAlignment="1">
      <alignment vertical="center"/>
    </xf>
    <xf numFmtId="0" fontId="26" fillId="0" borderId="0" xfId="2" applyAlignment="1">
      <alignment vertical="center"/>
    </xf>
    <xf numFmtId="0" fontId="26" fillId="0" borderId="0" xfId="2"/>
    <xf numFmtId="49" fontId="26" fillId="0" borderId="0" xfId="2" applyNumberFormat="1" applyAlignment="1">
      <alignment horizontal="center" vertical="center"/>
    </xf>
    <xf numFmtId="0" fontId="10" fillId="9" borderId="1" xfId="3" applyFont="1" applyFill="1" applyBorder="1" applyAlignment="1" applyProtection="1">
      <alignment horizontal="center" vertical="center"/>
      <protection locked="0"/>
    </xf>
    <xf numFmtId="0" fontId="10" fillId="9" borderId="1" xfId="3" applyFont="1" applyFill="1" applyBorder="1" applyAlignment="1" applyProtection="1">
      <alignment horizontal="center" vertical="center" wrapText="1"/>
      <protection locked="0"/>
    </xf>
    <xf numFmtId="171" fontId="10" fillId="0" borderId="1" xfId="3" applyNumberFormat="1" applyFont="1" applyBorder="1" applyAlignment="1" applyProtection="1">
      <alignment horizontal="center"/>
      <protection locked="0"/>
    </xf>
    <xf numFmtId="0" fontId="11" fillId="6" borderId="1" xfId="3" applyFont="1" applyFill="1" applyBorder="1" applyAlignment="1">
      <alignment horizontal="center" vertical="center"/>
    </xf>
    <xf numFmtId="0" fontId="11" fillId="11" borderId="1" xfId="3" applyFont="1" applyFill="1" applyBorder="1" applyAlignment="1">
      <alignment horizontal="center" vertical="center"/>
    </xf>
    <xf numFmtId="0" fontId="10" fillId="0" borderId="1" xfId="3" applyFont="1" applyBorder="1" applyProtection="1">
      <protection locked="0"/>
    </xf>
    <xf numFmtId="0" fontId="10" fillId="0" borderId="1" xfId="3" applyFont="1" applyBorder="1" applyAlignment="1" applyProtection="1">
      <alignment horizontal="center" vertical="center"/>
      <protection locked="0"/>
    </xf>
    <xf numFmtId="165" fontId="10" fillId="0" borderId="1" xfId="3" applyNumberFormat="1" applyFont="1" applyBorder="1" applyProtection="1">
      <protection locked="0"/>
    </xf>
    <xf numFmtId="171" fontId="10" fillId="0" borderId="1" xfId="3" applyNumberFormat="1" applyFont="1" applyBorder="1" applyProtection="1">
      <protection locked="0"/>
    </xf>
    <xf numFmtId="1" fontId="17" fillId="6" borderId="1" xfId="3" applyNumberFormat="1" applyFont="1" applyFill="1" applyBorder="1"/>
    <xf numFmtId="172" fontId="31" fillId="0" borderId="1" xfId="4" applyNumberFormat="1" applyFont="1" applyFill="1" applyBorder="1" applyAlignment="1" applyProtection="1">
      <alignment horizontal="center"/>
      <protection locked="0"/>
    </xf>
    <xf numFmtId="0" fontId="32" fillId="6" borderId="1" xfId="3" applyFont="1" applyFill="1" applyBorder="1" applyAlignment="1">
      <alignment horizontal="center"/>
    </xf>
    <xf numFmtId="0" fontId="10" fillId="0" borderId="1" xfId="3" applyFont="1" applyBorder="1" applyAlignment="1" applyProtection="1">
      <alignment vertical="center"/>
      <protection locked="0"/>
    </xf>
    <xf numFmtId="14" fontId="10" fillId="0" borderId="1" xfId="3" applyNumberFormat="1" applyFont="1" applyBorder="1" applyAlignment="1" applyProtection="1">
      <alignment horizontal="center"/>
      <protection locked="0"/>
    </xf>
    <xf numFmtId="0" fontId="17" fillId="0" borderId="1" xfId="3" applyFont="1" applyBorder="1"/>
    <xf numFmtId="172" fontId="10" fillId="0" borderId="1" xfId="4" applyNumberFormat="1" applyFont="1" applyFill="1" applyBorder="1" applyAlignment="1" applyProtection="1">
      <alignment horizontal="center"/>
      <protection locked="0"/>
    </xf>
    <xf numFmtId="0" fontId="11" fillId="0" borderId="1" xfId="3" applyFont="1" applyBorder="1"/>
    <xf numFmtId="0" fontId="10" fillId="0" borderId="1" xfId="3" applyFont="1" applyBorder="1"/>
    <xf numFmtId="165" fontId="11" fillId="0" borderId="1" xfId="3" applyNumberFormat="1" applyFont="1" applyBorder="1"/>
    <xf numFmtId="0" fontId="33" fillId="0" borderId="1" xfId="3" applyFont="1" applyBorder="1" applyProtection="1">
      <protection locked="0"/>
    </xf>
    <xf numFmtId="0" fontId="34" fillId="0" borderId="1" xfId="3" applyFont="1" applyBorder="1"/>
    <xf numFmtId="0" fontId="10" fillId="0" borderId="1" xfId="3" applyFont="1" applyBorder="1" applyAlignment="1" applyProtection="1">
      <alignment horizontal="center"/>
      <protection locked="0"/>
    </xf>
    <xf numFmtId="0" fontId="0" fillId="0" borderId="0" xfId="0" applyProtection="1"/>
    <xf numFmtId="0" fontId="26" fillId="0" borderId="0" xfId="2" applyAlignment="1" applyProtection="1">
      <alignment horizontal="center" vertical="center"/>
    </xf>
    <xf numFmtId="0" fontId="27" fillId="0" borderId="15" xfId="2" applyFont="1" applyBorder="1" applyAlignment="1" applyProtection="1">
      <alignment horizontal="center" vertical="center"/>
    </xf>
    <xf numFmtId="0" fontId="27" fillId="0" borderId="15" xfId="2" applyFont="1" applyBorder="1" applyAlignment="1" applyProtection="1">
      <alignment horizontal="center" vertical="center" wrapText="1"/>
    </xf>
    <xf numFmtId="49" fontId="27" fillId="0" borderId="15" xfId="2" applyNumberFormat="1" applyFont="1" applyBorder="1" applyAlignment="1" applyProtection="1">
      <alignment horizontal="center" vertical="center" wrapText="1"/>
    </xf>
    <xf numFmtId="0" fontId="26" fillId="0" borderId="0" xfId="2" applyFont="1" applyAlignment="1" applyProtection="1">
      <alignment horizontal="center" vertical="center"/>
    </xf>
    <xf numFmtId="0" fontId="27" fillId="0" borderId="8" xfId="2" applyFont="1" applyBorder="1" applyAlignment="1" applyProtection="1">
      <alignment horizontal="center" vertical="center"/>
    </xf>
    <xf numFmtId="0" fontId="27" fillId="0" borderId="16" xfId="2" applyFont="1" applyBorder="1" applyAlignment="1" applyProtection="1">
      <alignment horizontal="center" vertical="center"/>
    </xf>
    <xf numFmtId="0" fontId="29" fillId="0" borderId="8" xfId="2" applyFont="1" applyBorder="1" applyAlignment="1" applyProtection="1">
      <alignment vertical="center"/>
    </xf>
    <xf numFmtId="0" fontId="29" fillId="0" borderId="12" xfId="2" applyFont="1" applyBorder="1" applyAlignment="1" applyProtection="1">
      <alignment vertical="center"/>
    </xf>
    <xf numFmtId="49" fontId="27" fillId="0" borderId="12" xfId="2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7" fontId="1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26" fillId="0" borderId="0" xfId="2" applyNumberFormat="1" applyAlignment="1" applyProtection="1">
      <alignment vertical="center"/>
    </xf>
    <xf numFmtId="0" fontId="26" fillId="0" borderId="0" xfId="2" applyAlignment="1" applyProtection="1">
      <alignment vertical="center"/>
    </xf>
    <xf numFmtId="0" fontId="0" fillId="0" borderId="0" xfId="0" applyAlignment="1" applyProtection="1">
      <alignment horizontal="center"/>
    </xf>
    <xf numFmtId="167" fontId="0" fillId="0" borderId="0" xfId="0" applyNumberFormat="1" applyProtection="1"/>
    <xf numFmtId="0" fontId="0" fillId="0" borderId="0" xfId="0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0" fillId="0" borderId="0" xfId="0" applyAlignment="1" applyProtection="1">
      <alignment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6" fillId="0" borderId="0" xfId="2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6" fillId="0" borderId="0" xfId="2" applyAlignment="1" applyProtection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7" fillId="0" borderId="0" xfId="2" applyFont="1" applyAlignment="1" applyProtection="1">
      <alignment horizontal="center" vertical="center" wrapText="1"/>
      <protection locked="0"/>
    </xf>
    <xf numFmtId="0" fontId="27" fillId="0" borderId="14" xfId="2" applyFont="1" applyBorder="1" applyAlignment="1" applyProtection="1">
      <alignment horizontal="center" vertical="center" wrapText="1"/>
      <protection locked="0"/>
    </xf>
    <xf numFmtId="0" fontId="26" fillId="0" borderId="0" xfId="2" applyAlignment="1">
      <alignment horizontal="left" vertical="top" wrapText="1"/>
    </xf>
  </cellXfs>
  <cellStyles count="5">
    <cellStyle name="Comma" xfId="1" builtinId="3"/>
    <cellStyle name="Comma 2" xfId="4"/>
    <cellStyle name="Normal" xfId="0" builtinId="0"/>
    <cellStyle name="Normal 2" xfId="2"/>
    <cellStyle name="Normal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showGridLines="0" tabSelected="1" view="pageBreakPreview" zoomScaleNormal="85" zoomScaleSheetLayoutView="100" workbookViewId="0">
      <selection activeCell="D3" sqref="D3"/>
    </sheetView>
  </sheetViews>
  <sheetFormatPr defaultRowHeight="14.5" x14ac:dyDescent="0.35"/>
  <cols>
    <col min="1" max="1" width="6.453125" style="127" customWidth="1"/>
    <col min="2" max="2" width="7.7265625" style="127" customWidth="1"/>
    <col min="3" max="3" width="19.6328125" style="105" customWidth="1"/>
    <col min="4" max="4" width="5.08984375" style="127" bestFit="1" customWidth="1"/>
    <col min="5" max="5" width="14.1796875" style="128" customWidth="1"/>
    <col min="6" max="6" width="14.26953125" style="105" customWidth="1"/>
    <col min="7" max="7" width="22.08984375" style="129" customWidth="1"/>
    <col min="8" max="8" width="17" style="130" customWidth="1"/>
    <col min="9" max="9" width="15.453125" style="131" customWidth="1"/>
    <col min="10" max="10" width="19.6328125" style="105" customWidth="1"/>
    <col min="11" max="16384" width="8.7265625" style="105"/>
  </cols>
  <sheetData>
    <row r="1" spans="1:10" ht="90" customHeight="1" x14ac:dyDescent="0.35">
      <c r="A1" s="137" t="s">
        <v>2368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s="106" customFormat="1" ht="23" x14ac:dyDescent="0.35">
      <c r="A2" s="136" t="s">
        <v>2363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s="110" customFormat="1" ht="95" customHeight="1" x14ac:dyDescent="0.35">
      <c r="A3" s="107" t="s">
        <v>2041</v>
      </c>
      <c r="B3" s="107" t="s">
        <v>2042</v>
      </c>
      <c r="C3" s="108" t="s">
        <v>1</v>
      </c>
      <c r="D3" s="108" t="s">
        <v>4</v>
      </c>
      <c r="E3" s="108" t="s">
        <v>5</v>
      </c>
      <c r="F3" s="109" t="s">
        <v>3</v>
      </c>
      <c r="G3" s="109" t="s">
        <v>2366</v>
      </c>
      <c r="H3" s="109" t="s">
        <v>6</v>
      </c>
      <c r="I3" s="109" t="s">
        <v>2</v>
      </c>
      <c r="J3" s="109" t="s">
        <v>2044</v>
      </c>
    </row>
    <row r="4" spans="1:10" s="106" customFormat="1" ht="34" customHeight="1" x14ac:dyDescent="0.35">
      <c r="A4" s="111"/>
      <c r="B4" s="112"/>
      <c r="C4" s="113" t="s">
        <v>2045</v>
      </c>
      <c r="D4" s="114"/>
      <c r="E4" s="114"/>
      <c r="F4" s="114"/>
      <c r="G4" s="115"/>
      <c r="H4" s="115"/>
      <c r="I4" s="115"/>
      <c r="J4" s="112"/>
    </row>
    <row r="5" spans="1:10" s="121" customFormat="1" ht="60" customHeight="1" x14ac:dyDescent="0.35">
      <c r="A5" s="116">
        <v>1</v>
      </c>
      <c r="B5" s="116">
        <v>1</v>
      </c>
      <c r="C5" s="116" t="s">
        <v>165</v>
      </c>
      <c r="D5" s="116" t="s">
        <v>1747</v>
      </c>
      <c r="E5" s="117">
        <v>31902</v>
      </c>
      <c r="F5" s="118" t="s">
        <v>400</v>
      </c>
      <c r="G5" s="116" t="s">
        <v>7</v>
      </c>
      <c r="H5" s="119" t="s">
        <v>746</v>
      </c>
      <c r="I5" s="120" t="s">
        <v>2129</v>
      </c>
      <c r="J5" s="116"/>
    </row>
    <row r="6" spans="1:10" s="121" customFormat="1" ht="60" customHeight="1" x14ac:dyDescent="0.35">
      <c r="A6" s="116">
        <v>2</v>
      </c>
      <c r="B6" s="116">
        <v>2</v>
      </c>
      <c r="C6" s="116" t="s">
        <v>166</v>
      </c>
      <c r="D6" s="116" t="s">
        <v>1747</v>
      </c>
      <c r="E6" s="117">
        <v>29983</v>
      </c>
      <c r="F6" s="118" t="s">
        <v>400</v>
      </c>
      <c r="G6" s="116">
        <v>2</v>
      </c>
      <c r="H6" s="119" t="s">
        <v>2078</v>
      </c>
      <c r="I6" s="120" t="s">
        <v>2130</v>
      </c>
      <c r="J6" s="116"/>
    </row>
    <row r="7" spans="1:10" s="121" customFormat="1" ht="60" customHeight="1" x14ac:dyDescent="0.35">
      <c r="A7" s="116">
        <v>3</v>
      </c>
      <c r="B7" s="116">
        <v>3</v>
      </c>
      <c r="C7" s="116" t="s">
        <v>167</v>
      </c>
      <c r="D7" s="116" t="s">
        <v>1747</v>
      </c>
      <c r="E7" s="117">
        <v>34122</v>
      </c>
      <c r="F7" s="118" t="s">
        <v>400</v>
      </c>
      <c r="G7" s="116" t="s">
        <v>9</v>
      </c>
      <c r="H7" s="119" t="s">
        <v>1051</v>
      </c>
      <c r="I7" s="120" t="s">
        <v>2131</v>
      </c>
      <c r="J7" s="116"/>
    </row>
    <row r="8" spans="1:10" s="121" customFormat="1" ht="60" customHeight="1" x14ac:dyDescent="0.35">
      <c r="A8" s="116">
        <v>4</v>
      </c>
      <c r="B8" s="116">
        <v>4</v>
      </c>
      <c r="C8" s="116" t="s">
        <v>168</v>
      </c>
      <c r="D8" s="116" t="s">
        <v>1747</v>
      </c>
      <c r="E8" s="117">
        <v>30662</v>
      </c>
      <c r="F8" s="118" t="s">
        <v>400</v>
      </c>
      <c r="G8" s="116">
        <v>4</v>
      </c>
      <c r="H8" s="119" t="s">
        <v>2079</v>
      </c>
      <c r="I8" s="120" t="s">
        <v>2132</v>
      </c>
      <c r="J8" s="116"/>
    </row>
    <row r="9" spans="1:10" s="121" customFormat="1" ht="60" customHeight="1" x14ac:dyDescent="0.35">
      <c r="A9" s="116">
        <v>5</v>
      </c>
      <c r="B9" s="116">
        <v>5</v>
      </c>
      <c r="C9" s="116" t="s">
        <v>169</v>
      </c>
      <c r="D9" s="116" t="s">
        <v>1747</v>
      </c>
      <c r="E9" s="117">
        <v>32668</v>
      </c>
      <c r="F9" s="118" t="s">
        <v>400</v>
      </c>
      <c r="G9" s="116" t="s">
        <v>10</v>
      </c>
      <c r="H9" s="119" t="s">
        <v>1083</v>
      </c>
      <c r="I9" s="120" t="s">
        <v>2133</v>
      </c>
      <c r="J9" s="116"/>
    </row>
    <row r="10" spans="1:10" s="121" customFormat="1" ht="60" customHeight="1" x14ac:dyDescent="0.35">
      <c r="A10" s="116">
        <v>6</v>
      </c>
      <c r="B10" s="116">
        <v>6</v>
      </c>
      <c r="C10" s="116" t="s">
        <v>170</v>
      </c>
      <c r="D10" s="116" t="s">
        <v>1747</v>
      </c>
      <c r="E10" s="117">
        <v>33338</v>
      </c>
      <c r="F10" s="118" t="s">
        <v>400</v>
      </c>
      <c r="G10" s="116" t="s">
        <v>11</v>
      </c>
      <c r="H10" s="119" t="s">
        <v>1121</v>
      </c>
      <c r="I10" s="120" t="s">
        <v>2134</v>
      </c>
      <c r="J10" s="116"/>
    </row>
    <row r="11" spans="1:10" s="121" customFormat="1" ht="60" customHeight="1" x14ac:dyDescent="0.35">
      <c r="A11" s="116">
        <v>7</v>
      </c>
      <c r="B11" s="116">
        <v>7</v>
      </c>
      <c r="C11" s="116" t="s">
        <v>171</v>
      </c>
      <c r="D11" s="116" t="s">
        <v>1747</v>
      </c>
      <c r="E11" s="117">
        <v>35557</v>
      </c>
      <c r="F11" s="118" t="s">
        <v>400</v>
      </c>
      <c r="G11" s="116">
        <v>7</v>
      </c>
      <c r="H11" s="119" t="s">
        <v>1315</v>
      </c>
      <c r="I11" s="120" t="s">
        <v>2135</v>
      </c>
      <c r="J11" s="116"/>
    </row>
    <row r="12" spans="1:10" s="121" customFormat="1" ht="60" customHeight="1" x14ac:dyDescent="0.35">
      <c r="A12" s="116">
        <v>8</v>
      </c>
      <c r="B12" s="116">
        <v>8</v>
      </c>
      <c r="C12" s="116" t="s">
        <v>172</v>
      </c>
      <c r="D12" s="116" t="s">
        <v>2049</v>
      </c>
      <c r="E12" s="117">
        <v>33302</v>
      </c>
      <c r="F12" s="118" t="s">
        <v>400</v>
      </c>
      <c r="G12" s="116">
        <v>8</v>
      </c>
      <c r="H12" s="119" t="s">
        <v>1325</v>
      </c>
      <c r="I12" s="120" t="s">
        <v>2136</v>
      </c>
      <c r="J12" s="116"/>
    </row>
    <row r="13" spans="1:10" s="121" customFormat="1" ht="60" customHeight="1" x14ac:dyDescent="0.35">
      <c r="A13" s="116">
        <v>9</v>
      </c>
      <c r="B13" s="116">
        <v>9</v>
      </c>
      <c r="C13" s="116" t="s">
        <v>173</v>
      </c>
      <c r="D13" s="116" t="s">
        <v>1747</v>
      </c>
      <c r="E13" s="117">
        <v>34987</v>
      </c>
      <c r="F13" s="118" t="s">
        <v>400</v>
      </c>
      <c r="G13" s="116" t="s">
        <v>12</v>
      </c>
      <c r="H13" s="119" t="s">
        <v>1445</v>
      </c>
      <c r="I13" s="120" t="s">
        <v>2137</v>
      </c>
      <c r="J13" s="116"/>
    </row>
    <row r="14" spans="1:10" s="121" customFormat="1" ht="60" customHeight="1" x14ac:dyDescent="0.35">
      <c r="A14" s="116">
        <v>10</v>
      </c>
      <c r="B14" s="116">
        <v>10</v>
      </c>
      <c r="C14" s="116" t="s">
        <v>174</v>
      </c>
      <c r="D14" s="116" t="s">
        <v>1747</v>
      </c>
      <c r="E14" s="117">
        <v>35857</v>
      </c>
      <c r="F14" s="118" t="s">
        <v>400</v>
      </c>
      <c r="G14" s="116" t="s">
        <v>13</v>
      </c>
      <c r="H14" s="119" t="s">
        <v>1452</v>
      </c>
      <c r="I14" s="120" t="s">
        <v>2138</v>
      </c>
      <c r="J14" s="116"/>
    </row>
    <row r="15" spans="1:10" s="121" customFormat="1" ht="60" customHeight="1" x14ac:dyDescent="0.35">
      <c r="A15" s="116">
        <v>11</v>
      </c>
      <c r="B15" s="116">
        <v>11</v>
      </c>
      <c r="C15" s="116" t="s">
        <v>175</v>
      </c>
      <c r="D15" s="116" t="s">
        <v>1747</v>
      </c>
      <c r="E15" s="117">
        <v>36959</v>
      </c>
      <c r="F15" s="118" t="s">
        <v>401</v>
      </c>
      <c r="G15" s="116">
        <v>11</v>
      </c>
      <c r="H15" s="119" t="s">
        <v>2080</v>
      </c>
      <c r="I15" s="120" t="s">
        <v>2139</v>
      </c>
      <c r="J15" s="116"/>
    </row>
    <row r="16" spans="1:10" s="121" customFormat="1" ht="60" customHeight="1" x14ac:dyDescent="0.35">
      <c r="A16" s="116">
        <v>12</v>
      </c>
      <c r="B16" s="116">
        <v>12</v>
      </c>
      <c r="C16" s="116" t="s">
        <v>176</v>
      </c>
      <c r="D16" s="116" t="s">
        <v>1747</v>
      </c>
      <c r="E16" s="117">
        <v>33652</v>
      </c>
      <c r="F16" s="118" t="s">
        <v>400</v>
      </c>
      <c r="G16" s="116">
        <v>12</v>
      </c>
      <c r="H16" s="119" t="s">
        <v>1651</v>
      </c>
      <c r="I16" s="120" t="s">
        <v>2140</v>
      </c>
      <c r="J16" s="116"/>
    </row>
    <row r="17" spans="1:10" s="121" customFormat="1" ht="60" customHeight="1" x14ac:dyDescent="0.35">
      <c r="A17" s="116">
        <v>13</v>
      </c>
      <c r="B17" s="116">
        <v>13</v>
      </c>
      <c r="C17" s="116" t="s">
        <v>177</v>
      </c>
      <c r="D17" s="116" t="s">
        <v>1747</v>
      </c>
      <c r="E17" s="117">
        <v>30822</v>
      </c>
      <c r="F17" s="118" t="s">
        <v>400</v>
      </c>
      <c r="G17" s="116">
        <v>13</v>
      </c>
      <c r="H17" s="119" t="s">
        <v>1729</v>
      </c>
      <c r="I17" s="120" t="s">
        <v>2141</v>
      </c>
      <c r="J17" s="116"/>
    </row>
    <row r="18" spans="1:10" s="121" customFormat="1" ht="60" customHeight="1" x14ac:dyDescent="0.35">
      <c r="A18" s="116">
        <v>14</v>
      </c>
      <c r="B18" s="116">
        <v>14</v>
      </c>
      <c r="C18" s="116" t="s">
        <v>178</v>
      </c>
      <c r="D18" s="116" t="s">
        <v>1747</v>
      </c>
      <c r="E18" s="117">
        <v>36252</v>
      </c>
      <c r="F18" s="118" t="s">
        <v>400</v>
      </c>
      <c r="G18" s="116">
        <v>14</v>
      </c>
      <c r="H18" s="119" t="s">
        <v>1759</v>
      </c>
      <c r="I18" s="120" t="s">
        <v>2142</v>
      </c>
      <c r="J18" s="116"/>
    </row>
    <row r="19" spans="1:10" s="121" customFormat="1" ht="60" customHeight="1" x14ac:dyDescent="0.35">
      <c r="A19" s="116">
        <v>15</v>
      </c>
      <c r="B19" s="116">
        <v>16</v>
      </c>
      <c r="C19" s="116" t="s">
        <v>180</v>
      </c>
      <c r="D19" s="116" t="s">
        <v>2049</v>
      </c>
      <c r="E19" s="117">
        <v>26949</v>
      </c>
      <c r="F19" s="118" t="s">
        <v>402</v>
      </c>
      <c r="G19" s="116" t="s">
        <v>15</v>
      </c>
      <c r="H19" s="119" t="s">
        <v>565</v>
      </c>
      <c r="I19" s="120" t="s">
        <v>2144</v>
      </c>
      <c r="J19" s="116"/>
    </row>
    <row r="20" spans="1:10" s="121" customFormat="1" ht="60" customHeight="1" x14ac:dyDescent="0.35">
      <c r="A20" s="116">
        <v>16</v>
      </c>
      <c r="B20" s="116">
        <v>17</v>
      </c>
      <c r="C20" s="116" t="s">
        <v>181</v>
      </c>
      <c r="D20" s="116" t="s">
        <v>2049</v>
      </c>
      <c r="E20" s="117">
        <v>29282</v>
      </c>
      <c r="F20" s="118" t="s">
        <v>402</v>
      </c>
      <c r="G20" s="116" t="s">
        <v>16</v>
      </c>
      <c r="H20" s="119" t="s">
        <v>571</v>
      </c>
      <c r="I20" s="120" t="s">
        <v>2145</v>
      </c>
      <c r="J20" s="116"/>
    </row>
    <row r="21" spans="1:10" s="121" customFormat="1" ht="60" customHeight="1" x14ac:dyDescent="0.35">
      <c r="A21" s="116">
        <v>17</v>
      </c>
      <c r="B21" s="116">
        <v>18</v>
      </c>
      <c r="C21" s="116" t="s">
        <v>182</v>
      </c>
      <c r="D21" s="116" t="s">
        <v>2049</v>
      </c>
      <c r="E21" s="117">
        <v>31153</v>
      </c>
      <c r="F21" s="118" t="s">
        <v>402</v>
      </c>
      <c r="G21" s="116" t="s">
        <v>17</v>
      </c>
      <c r="H21" s="119" t="s">
        <v>578</v>
      </c>
      <c r="I21" s="120" t="s">
        <v>2146</v>
      </c>
      <c r="J21" s="116"/>
    </row>
    <row r="22" spans="1:10" s="121" customFormat="1" ht="60" customHeight="1" x14ac:dyDescent="0.35">
      <c r="A22" s="116">
        <v>18</v>
      </c>
      <c r="B22" s="116">
        <v>19</v>
      </c>
      <c r="C22" s="116" t="s">
        <v>183</v>
      </c>
      <c r="D22" s="116" t="s">
        <v>2049</v>
      </c>
      <c r="E22" s="117">
        <v>25776</v>
      </c>
      <c r="F22" s="118" t="s">
        <v>402</v>
      </c>
      <c r="G22" s="116" t="s">
        <v>18</v>
      </c>
      <c r="H22" s="119" t="s">
        <v>630</v>
      </c>
      <c r="I22" s="120" t="s">
        <v>2147</v>
      </c>
      <c r="J22" s="116"/>
    </row>
    <row r="23" spans="1:10" s="121" customFormat="1" ht="60" customHeight="1" x14ac:dyDescent="0.35">
      <c r="A23" s="116">
        <v>19</v>
      </c>
      <c r="B23" s="116">
        <v>20</v>
      </c>
      <c r="C23" s="116" t="s">
        <v>184</v>
      </c>
      <c r="D23" s="116" t="s">
        <v>2049</v>
      </c>
      <c r="E23" s="117">
        <v>30777</v>
      </c>
      <c r="F23" s="118" t="s">
        <v>402</v>
      </c>
      <c r="G23" s="116" t="s">
        <v>19</v>
      </c>
      <c r="H23" s="119" t="s">
        <v>637</v>
      </c>
      <c r="I23" s="120" t="s">
        <v>2148</v>
      </c>
      <c r="J23" s="116"/>
    </row>
    <row r="24" spans="1:10" s="121" customFormat="1" ht="60" customHeight="1" x14ac:dyDescent="0.35">
      <c r="A24" s="116">
        <v>20</v>
      </c>
      <c r="B24" s="116">
        <v>21</v>
      </c>
      <c r="C24" s="116" t="s">
        <v>185</v>
      </c>
      <c r="D24" s="116" t="s">
        <v>2049</v>
      </c>
      <c r="E24" s="117">
        <v>26512</v>
      </c>
      <c r="F24" s="118" t="s">
        <v>402</v>
      </c>
      <c r="G24" s="116" t="s">
        <v>20</v>
      </c>
      <c r="H24" s="119" t="s">
        <v>663</v>
      </c>
      <c r="I24" s="120" t="s">
        <v>2149</v>
      </c>
      <c r="J24" s="116"/>
    </row>
    <row r="25" spans="1:10" s="121" customFormat="1" ht="60" customHeight="1" x14ac:dyDescent="0.35">
      <c r="A25" s="116">
        <v>21</v>
      </c>
      <c r="B25" s="116">
        <v>22</v>
      </c>
      <c r="C25" s="116" t="s">
        <v>186</v>
      </c>
      <c r="D25" s="116" t="s">
        <v>2049</v>
      </c>
      <c r="E25" s="117">
        <v>30148</v>
      </c>
      <c r="F25" s="118" t="s">
        <v>402</v>
      </c>
      <c r="G25" s="116" t="s">
        <v>21</v>
      </c>
      <c r="H25" s="119" t="s">
        <v>822</v>
      </c>
      <c r="I25" s="120" t="s">
        <v>2150</v>
      </c>
      <c r="J25" s="116"/>
    </row>
    <row r="26" spans="1:10" s="121" customFormat="1" ht="60" customHeight="1" x14ac:dyDescent="0.35">
      <c r="A26" s="116">
        <v>22</v>
      </c>
      <c r="B26" s="116">
        <v>23</v>
      </c>
      <c r="C26" s="116" t="s">
        <v>187</v>
      </c>
      <c r="D26" s="116" t="s">
        <v>2049</v>
      </c>
      <c r="E26" s="117">
        <v>29987</v>
      </c>
      <c r="F26" s="118" t="s">
        <v>402</v>
      </c>
      <c r="G26" s="116" t="s">
        <v>22</v>
      </c>
      <c r="H26" s="119" t="s">
        <v>834</v>
      </c>
      <c r="I26" s="120" t="s">
        <v>2151</v>
      </c>
      <c r="J26" s="116"/>
    </row>
    <row r="27" spans="1:10" s="121" customFormat="1" ht="60" customHeight="1" x14ac:dyDescent="0.35">
      <c r="A27" s="116">
        <v>23</v>
      </c>
      <c r="B27" s="116">
        <v>24</v>
      </c>
      <c r="C27" s="116" t="s">
        <v>188</v>
      </c>
      <c r="D27" s="116" t="s">
        <v>2049</v>
      </c>
      <c r="E27" s="117">
        <v>35164</v>
      </c>
      <c r="F27" s="118" t="s">
        <v>402</v>
      </c>
      <c r="G27" s="116" t="s">
        <v>23</v>
      </c>
      <c r="H27" s="119" t="s">
        <v>2081</v>
      </c>
      <c r="I27" s="120" t="s">
        <v>2152</v>
      </c>
      <c r="J27" s="116"/>
    </row>
    <row r="28" spans="1:10" s="121" customFormat="1" ht="60" customHeight="1" x14ac:dyDescent="0.35">
      <c r="A28" s="116">
        <v>24</v>
      </c>
      <c r="B28" s="116">
        <v>25</v>
      </c>
      <c r="C28" s="116" t="s">
        <v>189</v>
      </c>
      <c r="D28" s="116" t="s">
        <v>2049</v>
      </c>
      <c r="E28" s="117">
        <v>34079</v>
      </c>
      <c r="F28" s="118" t="s">
        <v>402</v>
      </c>
      <c r="G28" s="116" t="s">
        <v>24</v>
      </c>
      <c r="H28" s="119" t="s">
        <v>2082</v>
      </c>
      <c r="I28" s="120" t="s">
        <v>2153</v>
      </c>
      <c r="J28" s="116"/>
    </row>
    <row r="29" spans="1:10" s="121" customFormat="1" ht="60" customHeight="1" x14ac:dyDescent="0.35">
      <c r="A29" s="116">
        <v>25</v>
      </c>
      <c r="B29" s="116">
        <v>26</v>
      </c>
      <c r="C29" s="116" t="s">
        <v>190</v>
      </c>
      <c r="D29" s="116" t="s">
        <v>2049</v>
      </c>
      <c r="E29" s="117">
        <v>21976</v>
      </c>
      <c r="F29" s="118" t="s">
        <v>402</v>
      </c>
      <c r="G29" s="116" t="s">
        <v>25</v>
      </c>
      <c r="H29" s="119" t="s">
        <v>921</v>
      </c>
      <c r="I29" s="120" t="s">
        <v>2154</v>
      </c>
      <c r="J29" s="116"/>
    </row>
    <row r="30" spans="1:10" s="121" customFormat="1" ht="60" customHeight="1" x14ac:dyDescent="0.35">
      <c r="A30" s="116">
        <v>26</v>
      </c>
      <c r="B30" s="116">
        <v>27</v>
      </c>
      <c r="C30" s="116" t="s">
        <v>191</v>
      </c>
      <c r="D30" s="116" t="s">
        <v>2049</v>
      </c>
      <c r="E30" s="117">
        <v>29635</v>
      </c>
      <c r="F30" s="118" t="s">
        <v>402</v>
      </c>
      <c r="G30" s="116" t="s">
        <v>26</v>
      </c>
      <c r="H30" s="119" t="s">
        <v>944</v>
      </c>
      <c r="I30" s="120" t="s">
        <v>2155</v>
      </c>
      <c r="J30" s="116"/>
    </row>
    <row r="31" spans="1:10" s="121" customFormat="1" ht="60" customHeight="1" x14ac:dyDescent="0.35">
      <c r="A31" s="116">
        <v>27</v>
      </c>
      <c r="B31" s="116">
        <v>28</v>
      </c>
      <c r="C31" s="116" t="s">
        <v>192</v>
      </c>
      <c r="D31" s="116" t="s">
        <v>2049</v>
      </c>
      <c r="E31" s="117">
        <v>31237</v>
      </c>
      <c r="F31" s="118" t="s">
        <v>402</v>
      </c>
      <c r="G31" s="116" t="s">
        <v>27</v>
      </c>
      <c r="H31" s="119" t="s">
        <v>1045</v>
      </c>
      <c r="I31" s="120" t="s">
        <v>2156</v>
      </c>
      <c r="J31" s="116"/>
    </row>
    <row r="32" spans="1:10" s="121" customFormat="1" ht="60" customHeight="1" x14ac:dyDescent="0.35">
      <c r="A32" s="116">
        <v>28</v>
      </c>
      <c r="B32" s="116">
        <v>29</v>
      </c>
      <c r="C32" s="116" t="s">
        <v>193</v>
      </c>
      <c r="D32" s="116" t="s">
        <v>1747</v>
      </c>
      <c r="E32" s="117">
        <v>33457</v>
      </c>
      <c r="F32" s="118" t="s">
        <v>402</v>
      </c>
      <c r="G32" s="116" t="s">
        <v>28</v>
      </c>
      <c r="H32" s="119" t="s">
        <v>2083</v>
      </c>
      <c r="I32" s="120" t="s">
        <v>2157</v>
      </c>
      <c r="J32" s="116"/>
    </row>
    <row r="33" spans="1:10" s="121" customFormat="1" ht="60" customHeight="1" x14ac:dyDescent="0.35">
      <c r="A33" s="116">
        <v>29</v>
      </c>
      <c r="B33" s="116">
        <v>31</v>
      </c>
      <c r="C33" s="116" t="s">
        <v>195</v>
      </c>
      <c r="D33" s="116" t="s">
        <v>2049</v>
      </c>
      <c r="E33" s="117">
        <v>31564</v>
      </c>
      <c r="F33" s="118" t="s">
        <v>402</v>
      </c>
      <c r="G33" s="116" t="s">
        <v>30</v>
      </c>
      <c r="H33" s="119" t="s">
        <v>2085</v>
      </c>
      <c r="I33" s="120" t="s">
        <v>2159</v>
      </c>
      <c r="J33" s="116"/>
    </row>
    <row r="34" spans="1:10" s="121" customFormat="1" ht="60" customHeight="1" x14ac:dyDescent="0.35">
      <c r="A34" s="116">
        <v>30</v>
      </c>
      <c r="B34" s="116">
        <v>32</v>
      </c>
      <c r="C34" s="116" t="s">
        <v>196</v>
      </c>
      <c r="D34" s="116" t="s">
        <v>2049</v>
      </c>
      <c r="E34" s="117">
        <v>33283</v>
      </c>
      <c r="F34" s="118" t="s">
        <v>402</v>
      </c>
      <c r="G34" s="116" t="s">
        <v>31</v>
      </c>
      <c r="H34" s="119" t="s">
        <v>1270</v>
      </c>
      <c r="I34" s="120" t="s">
        <v>2160</v>
      </c>
      <c r="J34" s="116"/>
    </row>
    <row r="35" spans="1:10" s="121" customFormat="1" ht="60" customHeight="1" x14ac:dyDescent="0.35">
      <c r="A35" s="116">
        <v>31</v>
      </c>
      <c r="B35" s="116">
        <v>33</v>
      </c>
      <c r="C35" s="116" t="s">
        <v>197</v>
      </c>
      <c r="D35" s="116" t="s">
        <v>2049</v>
      </c>
      <c r="E35" s="117">
        <v>30498</v>
      </c>
      <c r="F35" s="118" t="s">
        <v>402</v>
      </c>
      <c r="G35" s="116" t="s">
        <v>32</v>
      </c>
      <c r="H35" s="119" t="s">
        <v>1421</v>
      </c>
      <c r="I35" s="120" t="s">
        <v>2161</v>
      </c>
      <c r="J35" s="116"/>
    </row>
    <row r="36" spans="1:10" s="121" customFormat="1" ht="60" customHeight="1" x14ac:dyDescent="0.35">
      <c r="A36" s="116">
        <v>32</v>
      </c>
      <c r="B36" s="116">
        <v>34</v>
      </c>
      <c r="C36" s="116" t="s">
        <v>198</v>
      </c>
      <c r="D36" s="116" t="s">
        <v>2049</v>
      </c>
      <c r="E36" s="117">
        <v>34305</v>
      </c>
      <c r="F36" s="118" t="s">
        <v>402</v>
      </c>
      <c r="G36" s="116" t="s">
        <v>33</v>
      </c>
      <c r="H36" s="119" t="s">
        <v>1466</v>
      </c>
      <c r="I36" s="120" t="s">
        <v>2162</v>
      </c>
      <c r="J36" s="116"/>
    </row>
    <row r="37" spans="1:10" s="121" customFormat="1" ht="60" customHeight="1" x14ac:dyDescent="0.35">
      <c r="A37" s="116">
        <v>33</v>
      </c>
      <c r="B37" s="116">
        <v>35</v>
      </c>
      <c r="C37" s="116" t="s">
        <v>199</v>
      </c>
      <c r="D37" s="116" t="s">
        <v>2049</v>
      </c>
      <c r="E37" s="117">
        <v>30239</v>
      </c>
      <c r="F37" s="118" t="s">
        <v>402</v>
      </c>
      <c r="G37" s="116" t="s">
        <v>34</v>
      </c>
      <c r="H37" s="119" t="s">
        <v>1550</v>
      </c>
      <c r="I37" s="120" t="s">
        <v>2163</v>
      </c>
      <c r="J37" s="116"/>
    </row>
    <row r="38" spans="1:10" s="121" customFormat="1" ht="60" customHeight="1" x14ac:dyDescent="0.35">
      <c r="A38" s="116">
        <v>34</v>
      </c>
      <c r="B38" s="116">
        <v>36</v>
      </c>
      <c r="C38" s="116" t="s">
        <v>200</v>
      </c>
      <c r="D38" s="116" t="s">
        <v>2049</v>
      </c>
      <c r="E38" s="117">
        <v>28798</v>
      </c>
      <c r="F38" s="118" t="s">
        <v>402</v>
      </c>
      <c r="G38" s="116">
        <v>36</v>
      </c>
      <c r="H38" s="119" t="s">
        <v>1701</v>
      </c>
      <c r="I38" s="120" t="s">
        <v>2164</v>
      </c>
      <c r="J38" s="116"/>
    </row>
    <row r="39" spans="1:10" s="121" customFormat="1" ht="60" customHeight="1" x14ac:dyDescent="0.35">
      <c r="A39" s="116">
        <v>35</v>
      </c>
      <c r="B39" s="116">
        <v>37</v>
      </c>
      <c r="C39" s="116" t="s">
        <v>201</v>
      </c>
      <c r="D39" s="116" t="s">
        <v>2049</v>
      </c>
      <c r="E39" s="117">
        <v>27481</v>
      </c>
      <c r="F39" s="118" t="s">
        <v>403</v>
      </c>
      <c r="G39" s="116" t="s">
        <v>35</v>
      </c>
      <c r="H39" s="119" t="s">
        <v>440</v>
      </c>
      <c r="I39" s="120" t="s">
        <v>2165</v>
      </c>
      <c r="J39" s="116"/>
    </row>
    <row r="40" spans="1:10" s="121" customFormat="1" ht="60" customHeight="1" x14ac:dyDescent="0.35">
      <c r="A40" s="116">
        <v>36</v>
      </c>
      <c r="B40" s="116">
        <v>38</v>
      </c>
      <c r="C40" s="116" t="s">
        <v>202</v>
      </c>
      <c r="D40" s="116" t="s">
        <v>2049</v>
      </c>
      <c r="E40" s="117">
        <v>28034</v>
      </c>
      <c r="F40" s="118" t="s">
        <v>403</v>
      </c>
      <c r="G40" s="116" t="s">
        <v>36</v>
      </c>
      <c r="H40" s="122" t="s">
        <v>2086</v>
      </c>
      <c r="I40" s="120" t="s">
        <v>2166</v>
      </c>
      <c r="J40" s="116"/>
    </row>
    <row r="41" spans="1:10" s="121" customFormat="1" ht="60" customHeight="1" x14ac:dyDescent="0.35">
      <c r="A41" s="116">
        <v>37</v>
      </c>
      <c r="B41" s="116">
        <v>39</v>
      </c>
      <c r="C41" s="116" t="s">
        <v>203</v>
      </c>
      <c r="D41" s="116" t="s">
        <v>1747</v>
      </c>
      <c r="E41" s="117">
        <v>23804</v>
      </c>
      <c r="F41" s="118" t="s">
        <v>404</v>
      </c>
      <c r="G41" s="116" t="s">
        <v>37</v>
      </c>
      <c r="H41" s="119" t="s">
        <v>458</v>
      </c>
      <c r="I41" s="120" t="s">
        <v>2167</v>
      </c>
      <c r="J41" s="116"/>
    </row>
    <row r="42" spans="1:10" s="121" customFormat="1" ht="60" customHeight="1" x14ac:dyDescent="0.35">
      <c r="A42" s="116">
        <v>38</v>
      </c>
      <c r="B42" s="116">
        <v>40</v>
      </c>
      <c r="C42" s="116" t="s">
        <v>204</v>
      </c>
      <c r="D42" s="116" t="s">
        <v>2049</v>
      </c>
      <c r="E42" s="117">
        <v>30619</v>
      </c>
      <c r="F42" s="118" t="s">
        <v>404</v>
      </c>
      <c r="G42" s="116" t="s">
        <v>38</v>
      </c>
      <c r="H42" s="119" t="s">
        <v>2087</v>
      </c>
      <c r="I42" s="120" t="s">
        <v>2168</v>
      </c>
      <c r="J42" s="116"/>
    </row>
    <row r="43" spans="1:10" s="121" customFormat="1" ht="60" customHeight="1" x14ac:dyDescent="0.35">
      <c r="A43" s="116">
        <v>39</v>
      </c>
      <c r="B43" s="116">
        <v>41</v>
      </c>
      <c r="C43" s="116" t="s">
        <v>205</v>
      </c>
      <c r="D43" s="116" t="s">
        <v>1747</v>
      </c>
      <c r="E43" s="117">
        <v>27457</v>
      </c>
      <c r="F43" s="118" t="s">
        <v>404</v>
      </c>
      <c r="G43" s="116" t="s">
        <v>39</v>
      </c>
      <c r="H43" s="119" t="s">
        <v>472</v>
      </c>
      <c r="I43" s="120" t="s">
        <v>2169</v>
      </c>
      <c r="J43" s="116"/>
    </row>
    <row r="44" spans="1:10" s="121" customFormat="1" ht="60" customHeight="1" x14ac:dyDescent="0.35">
      <c r="A44" s="116">
        <v>40</v>
      </c>
      <c r="B44" s="116">
        <v>42</v>
      </c>
      <c r="C44" s="116" t="s">
        <v>206</v>
      </c>
      <c r="D44" s="116" t="s">
        <v>2049</v>
      </c>
      <c r="E44" s="117">
        <v>29252</v>
      </c>
      <c r="F44" s="118" t="s">
        <v>404</v>
      </c>
      <c r="G44" s="116" t="s">
        <v>40</v>
      </c>
      <c r="H44" s="119" t="s">
        <v>479</v>
      </c>
      <c r="I44" s="120" t="s">
        <v>2170</v>
      </c>
      <c r="J44" s="116"/>
    </row>
    <row r="45" spans="1:10" s="121" customFormat="1" ht="60" customHeight="1" x14ac:dyDescent="0.35">
      <c r="A45" s="116">
        <v>41</v>
      </c>
      <c r="B45" s="116">
        <v>43</v>
      </c>
      <c r="C45" s="116" t="s">
        <v>207</v>
      </c>
      <c r="D45" s="116" t="s">
        <v>1747</v>
      </c>
      <c r="E45" s="117">
        <v>31734</v>
      </c>
      <c r="F45" s="118" t="s">
        <v>404</v>
      </c>
      <c r="G45" s="116" t="s">
        <v>41</v>
      </c>
      <c r="H45" s="119" t="s">
        <v>485</v>
      </c>
      <c r="I45" s="120" t="s">
        <v>2171</v>
      </c>
      <c r="J45" s="116"/>
    </row>
    <row r="46" spans="1:10" s="121" customFormat="1" ht="60" customHeight="1" x14ac:dyDescent="0.35">
      <c r="A46" s="116">
        <v>42</v>
      </c>
      <c r="B46" s="116">
        <v>44</v>
      </c>
      <c r="C46" s="116" t="s">
        <v>208</v>
      </c>
      <c r="D46" s="116" t="s">
        <v>2049</v>
      </c>
      <c r="E46" s="117">
        <v>30775</v>
      </c>
      <c r="F46" s="118" t="s">
        <v>404</v>
      </c>
      <c r="G46" s="116" t="s">
        <v>42</v>
      </c>
      <c r="H46" s="119" t="s">
        <v>799</v>
      </c>
      <c r="I46" s="120" t="s">
        <v>2172</v>
      </c>
      <c r="J46" s="116"/>
    </row>
    <row r="47" spans="1:10" s="121" customFormat="1" ht="60" customHeight="1" x14ac:dyDescent="0.35">
      <c r="A47" s="116">
        <v>43</v>
      </c>
      <c r="B47" s="116">
        <v>45</v>
      </c>
      <c r="C47" s="116" t="s">
        <v>209</v>
      </c>
      <c r="D47" s="116" t="s">
        <v>1747</v>
      </c>
      <c r="E47" s="117">
        <v>27802</v>
      </c>
      <c r="F47" s="118" t="s">
        <v>404</v>
      </c>
      <c r="G47" s="116" t="s">
        <v>43</v>
      </c>
      <c r="H47" s="119" t="s">
        <v>815</v>
      </c>
      <c r="I47" s="120" t="s">
        <v>2173</v>
      </c>
      <c r="J47" s="116"/>
    </row>
    <row r="48" spans="1:10" s="121" customFormat="1" ht="60" customHeight="1" x14ac:dyDescent="0.35">
      <c r="A48" s="116">
        <v>44</v>
      </c>
      <c r="B48" s="116">
        <v>46</v>
      </c>
      <c r="C48" s="116" t="s">
        <v>210</v>
      </c>
      <c r="D48" s="116" t="s">
        <v>1747</v>
      </c>
      <c r="E48" s="117">
        <v>32029</v>
      </c>
      <c r="F48" s="118" t="s">
        <v>404</v>
      </c>
      <c r="G48" s="116" t="s">
        <v>44</v>
      </c>
      <c r="H48" s="119" t="s">
        <v>877</v>
      </c>
      <c r="I48" s="120" t="s">
        <v>2174</v>
      </c>
      <c r="J48" s="116"/>
    </row>
    <row r="49" spans="1:10" s="121" customFormat="1" ht="60" customHeight="1" x14ac:dyDescent="0.35">
      <c r="A49" s="116">
        <v>45</v>
      </c>
      <c r="B49" s="116">
        <v>47</v>
      </c>
      <c r="C49" s="116" t="s">
        <v>211</v>
      </c>
      <c r="D49" s="116" t="s">
        <v>2049</v>
      </c>
      <c r="E49" s="117">
        <v>31145</v>
      </c>
      <c r="F49" s="118" t="s">
        <v>404</v>
      </c>
      <c r="G49" s="116">
        <v>47</v>
      </c>
      <c r="H49" s="119" t="s">
        <v>975</v>
      </c>
      <c r="I49" s="120" t="s">
        <v>2175</v>
      </c>
      <c r="J49" s="116"/>
    </row>
    <row r="50" spans="1:10" s="121" customFormat="1" ht="60" customHeight="1" x14ac:dyDescent="0.35">
      <c r="A50" s="116">
        <v>46</v>
      </c>
      <c r="B50" s="116">
        <v>48</v>
      </c>
      <c r="C50" s="116" t="s">
        <v>212</v>
      </c>
      <c r="D50" s="116" t="s">
        <v>1747</v>
      </c>
      <c r="E50" s="117">
        <v>30994</v>
      </c>
      <c r="F50" s="118" t="s">
        <v>404</v>
      </c>
      <c r="G50" s="116" t="s">
        <v>45</v>
      </c>
      <c r="H50" s="119" t="s">
        <v>1024</v>
      </c>
      <c r="I50" s="120" t="s">
        <v>2176</v>
      </c>
      <c r="J50" s="116"/>
    </row>
    <row r="51" spans="1:10" s="121" customFormat="1" ht="60" customHeight="1" x14ac:dyDescent="0.35">
      <c r="A51" s="116">
        <v>47</v>
      </c>
      <c r="B51" s="116">
        <v>49</v>
      </c>
      <c r="C51" s="116" t="s">
        <v>213</v>
      </c>
      <c r="D51" s="116" t="s">
        <v>1747</v>
      </c>
      <c r="E51" s="117">
        <v>33491</v>
      </c>
      <c r="F51" s="118" t="s">
        <v>404</v>
      </c>
      <c r="G51" s="116" t="s">
        <v>46</v>
      </c>
      <c r="H51" s="119" t="s">
        <v>1094</v>
      </c>
      <c r="I51" s="120" t="s">
        <v>2177</v>
      </c>
      <c r="J51" s="116"/>
    </row>
    <row r="52" spans="1:10" s="121" customFormat="1" ht="60" customHeight="1" x14ac:dyDescent="0.35">
      <c r="A52" s="116">
        <v>48</v>
      </c>
      <c r="B52" s="116">
        <v>50</v>
      </c>
      <c r="C52" s="116" t="s">
        <v>214</v>
      </c>
      <c r="D52" s="116" t="s">
        <v>2049</v>
      </c>
      <c r="E52" s="117">
        <v>30862</v>
      </c>
      <c r="F52" s="118" t="s">
        <v>404</v>
      </c>
      <c r="G52" s="116" t="s">
        <v>47</v>
      </c>
      <c r="H52" s="119" t="s">
        <v>2088</v>
      </c>
      <c r="I52" s="120" t="s">
        <v>2178</v>
      </c>
      <c r="J52" s="116"/>
    </row>
    <row r="53" spans="1:10" s="121" customFormat="1" ht="60" customHeight="1" x14ac:dyDescent="0.35">
      <c r="A53" s="116">
        <v>49</v>
      </c>
      <c r="B53" s="116">
        <v>51</v>
      </c>
      <c r="C53" s="116" t="s">
        <v>215</v>
      </c>
      <c r="D53" s="116" t="s">
        <v>2049</v>
      </c>
      <c r="E53" s="117">
        <v>35651</v>
      </c>
      <c r="F53" s="118" t="s">
        <v>404</v>
      </c>
      <c r="G53" s="116" t="s">
        <v>48</v>
      </c>
      <c r="H53" s="119" t="s">
        <v>1149</v>
      </c>
      <c r="I53" s="120" t="s">
        <v>2179</v>
      </c>
      <c r="J53" s="116"/>
    </row>
    <row r="54" spans="1:10" s="121" customFormat="1" ht="60" customHeight="1" x14ac:dyDescent="0.35">
      <c r="A54" s="116">
        <v>50</v>
      </c>
      <c r="B54" s="116">
        <v>52</v>
      </c>
      <c r="C54" s="116" t="s">
        <v>216</v>
      </c>
      <c r="D54" s="116" t="s">
        <v>1747</v>
      </c>
      <c r="E54" s="117">
        <v>36012</v>
      </c>
      <c r="F54" s="118" t="s">
        <v>404</v>
      </c>
      <c r="G54" s="116" t="s">
        <v>49</v>
      </c>
      <c r="H54" s="122" t="s">
        <v>1985</v>
      </c>
      <c r="I54" s="120" t="s">
        <v>2180</v>
      </c>
      <c r="J54" s="116"/>
    </row>
    <row r="55" spans="1:10" s="121" customFormat="1" ht="60" customHeight="1" x14ac:dyDescent="0.35">
      <c r="A55" s="116">
        <v>51</v>
      </c>
      <c r="B55" s="116">
        <v>53</v>
      </c>
      <c r="C55" s="116" t="s">
        <v>217</v>
      </c>
      <c r="D55" s="116" t="s">
        <v>2049</v>
      </c>
      <c r="E55" s="117">
        <v>29182</v>
      </c>
      <c r="F55" s="118" t="s">
        <v>404</v>
      </c>
      <c r="G55" s="116" t="s">
        <v>50</v>
      </c>
      <c r="H55" s="119" t="s">
        <v>1207</v>
      </c>
      <c r="I55" s="120" t="s">
        <v>2181</v>
      </c>
      <c r="J55" s="116"/>
    </row>
    <row r="56" spans="1:10" s="121" customFormat="1" ht="60" customHeight="1" x14ac:dyDescent="0.35">
      <c r="A56" s="116">
        <v>52</v>
      </c>
      <c r="B56" s="116">
        <v>54</v>
      </c>
      <c r="C56" s="116" t="s">
        <v>218</v>
      </c>
      <c r="D56" s="116" t="s">
        <v>2049</v>
      </c>
      <c r="E56" s="117">
        <v>34072</v>
      </c>
      <c r="F56" s="118" t="s">
        <v>404</v>
      </c>
      <c r="G56" s="116" t="s">
        <v>51</v>
      </c>
      <c r="H56" s="122" t="s">
        <v>1986</v>
      </c>
      <c r="I56" s="120" t="s">
        <v>2182</v>
      </c>
      <c r="J56" s="116"/>
    </row>
    <row r="57" spans="1:10" s="121" customFormat="1" ht="60" customHeight="1" x14ac:dyDescent="0.35">
      <c r="A57" s="116">
        <v>53</v>
      </c>
      <c r="B57" s="116">
        <v>55</v>
      </c>
      <c r="C57" s="116" t="s">
        <v>219</v>
      </c>
      <c r="D57" s="116" t="s">
        <v>1747</v>
      </c>
      <c r="E57" s="117">
        <v>35392</v>
      </c>
      <c r="F57" s="118" t="s">
        <v>404</v>
      </c>
      <c r="G57" s="116" t="s">
        <v>52</v>
      </c>
      <c r="H57" s="119" t="s">
        <v>1329</v>
      </c>
      <c r="I57" s="120" t="s">
        <v>2183</v>
      </c>
      <c r="J57" s="116"/>
    </row>
    <row r="58" spans="1:10" s="121" customFormat="1" ht="60" customHeight="1" x14ac:dyDescent="0.35">
      <c r="A58" s="116">
        <v>54</v>
      </c>
      <c r="B58" s="116">
        <v>56</v>
      </c>
      <c r="C58" s="116" t="s">
        <v>220</v>
      </c>
      <c r="D58" s="116" t="s">
        <v>1747</v>
      </c>
      <c r="E58" s="117">
        <v>31603</v>
      </c>
      <c r="F58" s="118" t="s">
        <v>404</v>
      </c>
      <c r="G58" s="116" t="s">
        <v>53</v>
      </c>
      <c r="H58" s="119" t="s">
        <v>2089</v>
      </c>
      <c r="I58" s="120" t="s">
        <v>2184</v>
      </c>
      <c r="J58" s="116"/>
    </row>
    <row r="59" spans="1:10" s="121" customFormat="1" ht="60" customHeight="1" x14ac:dyDescent="0.35">
      <c r="A59" s="116">
        <v>55</v>
      </c>
      <c r="B59" s="116">
        <v>57</v>
      </c>
      <c r="C59" s="116" t="s">
        <v>221</v>
      </c>
      <c r="D59" s="116" t="s">
        <v>2049</v>
      </c>
      <c r="E59" s="117">
        <v>32968</v>
      </c>
      <c r="F59" s="118" t="s">
        <v>404</v>
      </c>
      <c r="G59" s="116">
        <v>57</v>
      </c>
      <c r="H59" s="119" t="s">
        <v>1359</v>
      </c>
      <c r="I59" s="120" t="s">
        <v>2185</v>
      </c>
      <c r="J59" s="116"/>
    </row>
    <row r="60" spans="1:10" s="121" customFormat="1" ht="60" customHeight="1" x14ac:dyDescent="0.35">
      <c r="A60" s="116">
        <v>56</v>
      </c>
      <c r="B60" s="116">
        <v>58</v>
      </c>
      <c r="C60" s="116" t="s">
        <v>222</v>
      </c>
      <c r="D60" s="116" t="s">
        <v>2049</v>
      </c>
      <c r="E60" s="117">
        <v>35509</v>
      </c>
      <c r="F60" s="118" t="s">
        <v>404</v>
      </c>
      <c r="G60" s="116" t="s">
        <v>54</v>
      </c>
      <c r="H60" s="119" t="s">
        <v>1363</v>
      </c>
      <c r="I60" s="120" t="s">
        <v>2186</v>
      </c>
      <c r="J60" s="116"/>
    </row>
    <row r="61" spans="1:10" s="121" customFormat="1" ht="60" customHeight="1" x14ac:dyDescent="0.35">
      <c r="A61" s="116">
        <v>57</v>
      </c>
      <c r="B61" s="116">
        <v>59</v>
      </c>
      <c r="C61" s="116" t="s">
        <v>223</v>
      </c>
      <c r="D61" s="116" t="s">
        <v>1747</v>
      </c>
      <c r="E61" s="117">
        <v>36254</v>
      </c>
      <c r="F61" s="118" t="s">
        <v>404</v>
      </c>
      <c r="G61" s="116" t="s">
        <v>55</v>
      </c>
      <c r="H61" s="119" t="s">
        <v>1426</v>
      </c>
      <c r="I61" s="120" t="s">
        <v>2187</v>
      </c>
      <c r="J61" s="116"/>
    </row>
    <row r="62" spans="1:10" s="121" customFormat="1" ht="60" customHeight="1" x14ac:dyDescent="0.35">
      <c r="A62" s="116">
        <v>58</v>
      </c>
      <c r="B62" s="116">
        <v>60</v>
      </c>
      <c r="C62" s="116" t="s">
        <v>224</v>
      </c>
      <c r="D62" s="116" t="s">
        <v>2049</v>
      </c>
      <c r="E62" s="117">
        <v>31780</v>
      </c>
      <c r="F62" s="118" t="s">
        <v>404</v>
      </c>
      <c r="G62" s="116" t="s">
        <v>56</v>
      </c>
      <c r="H62" s="119" t="s">
        <v>1494</v>
      </c>
      <c r="I62" s="120" t="s">
        <v>2188</v>
      </c>
      <c r="J62" s="116"/>
    </row>
    <row r="63" spans="1:10" s="121" customFormat="1" ht="60" customHeight="1" x14ac:dyDescent="0.35">
      <c r="A63" s="116">
        <v>59</v>
      </c>
      <c r="B63" s="116">
        <v>61</v>
      </c>
      <c r="C63" s="116" t="s">
        <v>225</v>
      </c>
      <c r="D63" s="116" t="s">
        <v>1747</v>
      </c>
      <c r="E63" s="117">
        <v>31702</v>
      </c>
      <c r="F63" s="118" t="s">
        <v>404</v>
      </c>
      <c r="G63" s="116">
        <v>61</v>
      </c>
      <c r="H63" s="119" t="s">
        <v>1498</v>
      </c>
      <c r="I63" s="120" t="s">
        <v>2189</v>
      </c>
      <c r="J63" s="116"/>
    </row>
    <row r="64" spans="1:10" s="121" customFormat="1" ht="60" customHeight="1" x14ac:dyDescent="0.35">
      <c r="A64" s="116">
        <v>60</v>
      </c>
      <c r="B64" s="116">
        <v>62</v>
      </c>
      <c r="C64" s="116" t="s">
        <v>226</v>
      </c>
      <c r="D64" s="116" t="s">
        <v>1747</v>
      </c>
      <c r="E64" s="117">
        <v>36930</v>
      </c>
      <c r="F64" s="118" t="s">
        <v>404</v>
      </c>
      <c r="G64" s="116">
        <v>62</v>
      </c>
      <c r="H64" s="119" t="s">
        <v>2090</v>
      </c>
      <c r="I64" s="120" t="s">
        <v>2190</v>
      </c>
      <c r="J64" s="116"/>
    </row>
    <row r="65" spans="1:10" s="121" customFormat="1" ht="60" customHeight="1" x14ac:dyDescent="0.35">
      <c r="A65" s="116">
        <v>61</v>
      </c>
      <c r="B65" s="116">
        <v>63</v>
      </c>
      <c r="C65" s="116" t="s">
        <v>227</v>
      </c>
      <c r="D65" s="116" t="s">
        <v>1747</v>
      </c>
      <c r="E65" s="117">
        <v>32043</v>
      </c>
      <c r="F65" s="118" t="s">
        <v>404</v>
      </c>
      <c r="G65" s="116" t="s">
        <v>57</v>
      </c>
      <c r="H65" s="119" t="s">
        <v>1561</v>
      </c>
      <c r="I65" s="120" t="s">
        <v>2191</v>
      </c>
      <c r="J65" s="116"/>
    </row>
    <row r="66" spans="1:10" s="121" customFormat="1" ht="60" customHeight="1" x14ac:dyDescent="0.35">
      <c r="A66" s="116">
        <v>62</v>
      </c>
      <c r="B66" s="116">
        <v>64</v>
      </c>
      <c r="C66" s="116" t="s">
        <v>228</v>
      </c>
      <c r="D66" s="116" t="s">
        <v>2049</v>
      </c>
      <c r="E66" s="117">
        <v>34840</v>
      </c>
      <c r="F66" s="118" t="s">
        <v>404</v>
      </c>
      <c r="G66" s="116">
        <v>64</v>
      </c>
      <c r="H66" s="119" t="s">
        <v>1597</v>
      </c>
      <c r="I66" s="120" t="s">
        <v>2192</v>
      </c>
      <c r="J66" s="116"/>
    </row>
    <row r="67" spans="1:10" s="121" customFormat="1" ht="60" customHeight="1" x14ac:dyDescent="0.35">
      <c r="A67" s="116">
        <v>63</v>
      </c>
      <c r="B67" s="116">
        <v>65</v>
      </c>
      <c r="C67" s="116" t="s">
        <v>229</v>
      </c>
      <c r="D67" s="116" t="s">
        <v>2049</v>
      </c>
      <c r="E67" s="117">
        <v>33792</v>
      </c>
      <c r="F67" s="118" t="s">
        <v>404</v>
      </c>
      <c r="G67" s="116">
        <v>65</v>
      </c>
      <c r="H67" s="119" t="s">
        <v>1627</v>
      </c>
      <c r="I67" s="120" t="s">
        <v>2193</v>
      </c>
      <c r="J67" s="116"/>
    </row>
    <row r="68" spans="1:10" s="121" customFormat="1" ht="60" customHeight="1" x14ac:dyDescent="0.35">
      <c r="A68" s="116">
        <v>64</v>
      </c>
      <c r="B68" s="116">
        <v>66</v>
      </c>
      <c r="C68" s="116" t="s">
        <v>230</v>
      </c>
      <c r="D68" s="116" t="s">
        <v>2049</v>
      </c>
      <c r="E68" s="117">
        <v>36953</v>
      </c>
      <c r="F68" s="118" t="s">
        <v>404</v>
      </c>
      <c r="G68" s="116">
        <v>66</v>
      </c>
      <c r="H68" s="119" t="s">
        <v>1633</v>
      </c>
      <c r="I68" s="120" t="s">
        <v>2194</v>
      </c>
      <c r="J68" s="116"/>
    </row>
    <row r="69" spans="1:10" s="121" customFormat="1" ht="60" customHeight="1" x14ac:dyDescent="0.35">
      <c r="A69" s="116">
        <v>65</v>
      </c>
      <c r="B69" s="116">
        <v>67</v>
      </c>
      <c r="C69" s="116" t="s">
        <v>231</v>
      </c>
      <c r="D69" s="116" t="s">
        <v>2049</v>
      </c>
      <c r="E69" s="117">
        <v>36593</v>
      </c>
      <c r="F69" s="118" t="s">
        <v>404</v>
      </c>
      <c r="G69" s="116">
        <v>67</v>
      </c>
      <c r="H69" s="119" t="s">
        <v>1639</v>
      </c>
      <c r="I69" s="120" t="s">
        <v>2195</v>
      </c>
      <c r="J69" s="116"/>
    </row>
    <row r="70" spans="1:10" s="121" customFormat="1" ht="60" customHeight="1" x14ac:dyDescent="0.35">
      <c r="A70" s="116">
        <v>66</v>
      </c>
      <c r="B70" s="116">
        <v>68</v>
      </c>
      <c r="C70" s="116" t="s">
        <v>232</v>
      </c>
      <c r="D70" s="116" t="s">
        <v>1747</v>
      </c>
      <c r="E70" s="117">
        <v>36325</v>
      </c>
      <c r="F70" s="118" t="s">
        <v>404</v>
      </c>
      <c r="G70" s="116">
        <v>68</v>
      </c>
      <c r="H70" s="119" t="s">
        <v>1679</v>
      </c>
      <c r="I70" s="120" t="s">
        <v>2196</v>
      </c>
      <c r="J70" s="116"/>
    </row>
    <row r="71" spans="1:10" s="121" customFormat="1" ht="60" customHeight="1" x14ac:dyDescent="0.35">
      <c r="A71" s="116">
        <v>67</v>
      </c>
      <c r="B71" s="116">
        <v>69</v>
      </c>
      <c r="C71" s="116" t="s">
        <v>233</v>
      </c>
      <c r="D71" s="116" t="s">
        <v>1747</v>
      </c>
      <c r="E71" s="117">
        <v>36741</v>
      </c>
      <c r="F71" s="118" t="s">
        <v>404</v>
      </c>
      <c r="G71" s="116">
        <v>69</v>
      </c>
      <c r="H71" s="119" t="s">
        <v>1685</v>
      </c>
      <c r="I71" s="120" t="s">
        <v>2197</v>
      </c>
      <c r="J71" s="116"/>
    </row>
    <row r="72" spans="1:10" s="121" customFormat="1" ht="60" customHeight="1" x14ac:dyDescent="0.35">
      <c r="A72" s="116">
        <v>68</v>
      </c>
      <c r="B72" s="116">
        <v>70</v>
      </c>
      <c r="C72" s="116" t="s">
        <v>234</v>
      </c>
      <c r="D72" s="116" t="s">
        <v>1747</v>
      </c>
      <c r="E72" s="117">
        <v>36289</v>
      </c>
      <c r="F72" s="118" t="s">
        <v>404</v>
      </c>
      <c r="G72" s="116">
        <v>70</v>
      </c>
      <c r="H72" s="119" t="s">
        <v>1691</v>
      </c>
      <c r="I72" s="120" t="s">
        <v>2198</v>
      </c>
      <c r="J72" s="116"/>
    </row>
    <row r="73" spans="1:10" s="121" customFormat="1" ht="60" customHeight="1" x14ac:dyDescent="0.35">
      <c r="A73" s="116">
        <v>69</v>
      </c>
      <c r="B73" s="116">
        <v>71</v>
      </c>
      <c r="C73" s="116" t="s">
        <v>235</v>
      </c>
      <c r="D73" s="116" t="s">
        <v>2049</v>
      </c>
      <c r="E73" s="117">
        <v>34095</v>
      </c>
      <c r="F73" s="118" t="s">
        <v>404</v>
      </c>
      <c r="G73" s="116">
        <v>71</v>
      </c>
      <c r="H73" s="119" t="s">
        <v>1717</v>
      </c>
      <c r="I73" s="120" t="s">
        <v>2199</v>
      </c>
      <c r="J73" s="116"/>
    </row>
    <row r="74" spans="1:10" s="121" customFormat="1" ht="60" customHeight="1" x14ac:dyDescent="0.35">
      <c r="A74" s="116">
        <v>70</v>
      </c>
      <c r="B74" s="116">
        <v>72</v>
      </c>
      <c r="C74" s="116" t="s">
        <v>236</v>
      </c>
      <c r="D74" s="116" t="s">
        <v>1747</v>
      </c>
      <c r="E74" s="117">
        <v>26093</v>
      </c>
      <c r="F74" s="118" t="s">
        <v>404</v>
      </c>
      <c r="G74" s="116">
        <v>72</v>
      </c>
      <c r="H74" s="119" t="s">
        <v>1745</v>
      </c>
      <c r="I74" s="120" t="s">
        <v>2200</v>
      </c>
      <c r="J74" s="116"/>
    </row>
    <row r="75" spans="1:10" s="121" customFormat="1" ht="60" customHeight="1" x14ac:dyDescent="0.35">
      <c r="A75" s="116">
        <v>71</v>
      </c>
      <c r="B75" s="116">
        <v>73</v>
      </c>
      <c r="C75" s="116" t="s">
        <v>237</v>
      </c>
      <c r="D75" s="116" t="s">
        <v>2049</v>
      </c>
      <c r="E75" s="117">
        <v>36727</v>
      </c>
      <c r="F75" s="118" t="s">
        <v>404</v>
      </c>
      <c r="G75" s="116">
        <v>73</v>
      </c>
      <c r="H75" s="122" t="s">
        <v>1994</v>
      </c>
      <c r="I75" s="120" t="s">
        <v>2201</v>
      </c>
      <c r="J75" s="116"/>
    </row>
    <row r="76" spans="1:10" s="121" customFormat="1" ht="60" customHeight="1" x14ac:dyDescent="0.35">
      <c r="A76" s="116">
        <v>72</v>
      </c>
      <c r="B76" s="116">
        <v>74</v>
      </c>
      <c r="C76" s="116" t="s">
        <v>238</v>
      </c>
      <c r="D76" s="116" t="s">
        <v>2049</v>
      </c>
      <c r="E76" s="117">
        <v>36966</v>
      </c>
      <c r="F76" s="118" t="s">
        <v>404</v>
      </c>
      <c r="G76" s="116">
        <v>74</v>
      </c>
      <c r="H76" s="119" t="s">
        <v>1821</v>
      </c>
      <c r="I76" s="120" t="s">
        <v>2202</v>
      </c>
      <c r="J76" s="116"/>
    </row>
    <row r="77" spans="1:10" s="121" customFormat="1" ht="60" customHeight="1" x14ac:dyDescent="0.35">
      <c r="A77" s="116">
        <v>73</v>
      </c>
      <c r="B77" s="116">
        <v>75</v>
      </c>
      <c r="C77" s="116" t="s">
        <v>239</v>
      </c>
      <c r="D77" s="116" t="s">
        <v>1747</v>
      </c>
      <c r="E77" s="117">
        <v>36242</v>
      </c>
      <c r="F77" s="118" t="s">
        <v>404</v>
      </c>
      <c r="G77" s="116">
        <v>75</v>
      </c>
      <c r="H77" s="119" t="s">
        <v>1828</v>
      </c>
      <c r="I77" s="120" t="s">
        <v>2203</v>
      </c>
      <c r="J77" s="116"/>
    </row>
    <row r="78" spans="1:10" s="121" customFormat="1" ht="60" customHeight="1" x14ac:dyDescent="0.35">
      <c r="A78" s="116">
        <v>74</v>
      </c>
      <c r="B78" s="116">
        <v>76</v>
      </c>
      <c r="C78" s="116" t="s">
        <v>240</v>
      </c>
      <c r="D78" s="116" t="s">
        <v>1747</v>
      </c>
      <c r="E78" s="117">
        <v>37029</v>
      </c>
      <c r="F78" s="118" t="s">
        <v>405</v>
      </c>
      <c r="G78" s="116">
        <v>76</v>
      </c>
      <c r="H78" s="119" t="s">
        <v>1670</v>
      </c>
      <c r="I78" s="120" t="s">
        <v>2204</v>
      </c>
      <c r="J78" s="116"/>
    </row>
    <row r="79" spans="1:10" s="121" customFormat="1" ht="60" customHeight="1" x14ac:dyDescent="0.35">
      <c r="A79" s="116">
        <v>75</v>
      </c>
      <c r="B79" s="116">
        <v>77</v>
      </c>
      <c r="C79" s="116" t="s">
        <v>241</v>
      </c>
      <c r="D79" s="116" t="s">
        <v>1747</v>
      </c>
      <c r="E79" s="117">
        <v>36469</v>
      </c>
      <c r="F79" s="118" t="s">
        <v>405</v>
      </c>
      <c r="G79" s="116">
        <v>77</v>
      </c>
      <c r="H79" s="119" t="s">
        <v>1675</v>
      </c>
      <c r="I79" s="120" t="s">
        <v>2205</v>
      </c>
      <c r="J79" s="116"/>
    </row>
    <row r="80" spans="1:10" s="121" customFormat="1" ht="60" customHeight="1" x14ac:dyDescent="0.35">
      <c r="A80" s="116">
        <v>76</v>
      </c>
      <c r="B80" s="116">
        <v>78</v>
      </c>
      <c r="C80" s="116" t="s">
        <v>242</v>
      </c>
      <c r="D80" s="116" t="s">
        <v>2049</v>
      </c>
      <c r="E80" s="117">
        <v>33677</v>
      </c>
      <c r="F80" s="118" t="s">
        <v>406</v>
      </c>
      <c r="G80" s="116" t="s">
        <v>58</v>
      </c>
      <c r="H80" s="119" t="s">
        <v>2091</v>
      </c>
      <c r="I80" s="120" t="s">
        <v>2206</v>
      </c>
      <c r="J80" s="116"/>
    </row>
    <row r="81" spans="1:10" s="121" customFormat="1" ht="60" customHeight="1" x14ac:dyDescent="0.35">
      <c r="A81" s="116">
        <v>77</v>
      </c>
      <c r="B81" s="116">
        <v>79</v>
      </c>
      <c r="C81" s="116" t="s">
        <v>243</v>
      </c>
      <c r="D81" s="116" t="s">
        <v>2049</v>
      </c>
      <c r="E81" s="117">
        <v>34013</v>
      </c>
      <c r="F81" s="118" t="s">
        <v>406</v>
      </c>
      <c r="G81" s="116" t="s">
        <v>59</v>
      </c>
      <c r="H81" s="119" t="s">
        <v>2092</v>
      </c>
      <c r="I81" s="120" t="s">
        <v>2207</v>
      </c>
      <c r="J81" s="116"/>
    </row>
    <row r="82" spans="1:10" s="121" customFormat="1" ht="60" customHeight="1" x14ac:dyDescent="0.35">
      <c r="A82" s="116">
        <v>78</v>
      </c>
      <c r="B82" s="116">
        <v>80</v>
      </c>
      <c r="C82" s="116" t="s">
        <v>244</v>
      </c>
      <c r="D82" s="116" t="s">
        <v>1747</v>
      </c>
      <c r="E82" s="117">
        <v>35947</v>
      </c>
      <c r="F82" s="118" t="s">
        <v>406</v>
      </c>
      <c r="G82" s="116" t="s">
        <v>60</v>
      </c>
      <c r="H82" s="119" t="s">
        <v>2093</v>
      </c>
      <c r="I82" s="120" t="s">
        <v>2208</v>
      </c>
      <c r="J82" s="116"/>
    </row>
    <row r="83" spans="1:10" s="121" customFormat="1" ht="60" customHeight="1" x14ac:dyDescent="0.35">
      <c r="A83" s="116">
        <v>79</v>
      </c>
      <c r="B83" s="116">
        <v>81</v>
      </c>
      <c r="C83" s="116" t="s">
        <v>245</v>
      </c>
      <c r="D83" s="116" t="s">
        <v>2049</v>
      </c>
      <c r="E83" s="117">
        <v>35191</v>
      </c>
      <c r="F83" s="118" t="s">
        <v>406</v>
      </c>
      <c r="G83" s="116">
        <v>81</v>
      </c>
      <c r="H83" s="119" t="s">
        <v>2094</v>
      </c>
      <c r="I83" s="120" t="s">
        <v>2209</v>
      </c>
      <c r="J83" s="116"/>
    </row>
    <row r="84" spans="1:10" s="121" customFormat="1" ht="60" customHeight="1" x14ac:dyDescent="0.35">
      <c r="A84" s="116">
        <v>80</v>
      </c>
      <c r="B84" s="116">
        <v>82</v>
      </c>
      <c r="C84" s="116" t="s">
        <v>246</v>
      </c>
      <c r="D84" s="116" t="s">
        <v>1747</v>
      </c>
      <c r="E84" s="117">
        <v>36170</v>
      </c>
      <c r="F84" s="118" t="s">
        <v>406</v>
      </c>
      <c r="G84" s="116">
        <v>82</v>
      </c>
      <c r="H84" s="119" t="s">
        <v>1391</v>
      </c>
      <c r="I84" s="120" t="s">
        <v>2210</v>
      </c>
      <c r="J84" s="116"/>
    </row>
    <row r="85" spans="1:10" s="121" customFormat="1" ht="60" customHeight="1" x14ac:dyDescent="0.35">
      <c r="A85" s="116">
        <v>81</v>
      </c>
      <c r="B85" s="116">
        <v>83</v>
      </c>
      <c r="C85" s="116" t="s">
        <v>247</v>
      </c>
      <c r="D85" s="116" t="s">
        <v>2049</v>
      </c>
      <c r="E85" s="117">
        <v>35355</v>
      </c>
      <c r="F85" s="118" t="s">
        <v>406</v>
      </c>
      <c r="G85" s="116">
        <v>83</v>
      </c>
      <c r="H85" s="119" t="s">
        <v>1468</v>
      </c>
      <c r="I85" s="120" t="s">
        <v>2211</v>
      </c>
      <c r="J85" s="116"/>
    </row>
    <row r="86" spans="1:10" s="121" customFormat="1" ht="60" customHeight="1" x14ac:dyDescent="0.35">
      <c r="A86" s="116">
        <v>82</v>
      </c>
      <c r="B86" s="116">
        <v>84</v>
      </c>
      <c r="C86" s="116" t="s">
        <v>248</v>
      </c>
      <c r="D86" s="116" t="s">
        <v>1747</v>
      </c>
      <c r="E86" s="117">
        <v>33125</v>
      </c>
      <c r="F86" s="118" t="s">
        <v>406</v>
      </c>
      <c r="G86" s="116">
        <v>84</v>
      </c>
      <c r="H86" s="119" t="s">
        <v>1577</v>
      </c>
      <c r="I86" s="120" t="s">
        <v>2212</v>
      </c>
      <c r="J86" s="116"/>
    </row>
    <row r="87" spans="1:10" s="121" customFormat="1" ht="60" customHeight="1" x14ac:dyDescent="0.35">
      <c r="A87" s="116">
        <v>83</v>
      </c>
      <c r="B87" s="116">
        <v>85</v>
      </c>
      <c r="C87" s="116" t="s">
        <v>249</v>
      </c>
      <c r="D87" s="116" t="s">
        <v>1747</v>
      </c>
      <c r="E87" s="117">
        <v>35829</v>
      </c>
      <c r="F87" s="118" t="s">
        <v>406</v>
      </c>
      <c r="G87" s="116">
        <v>85</v>
      </c>
      <c r="H87" s="119" t="s">
        <v>1615</v>
      </c>
      <c r="I87" s="120" t="s">
        <v>2213</v>
      </c>
      <c r="J87" s="116"/>
    </row>
    <row r="88" spans="1:10" s="121" customFormat="1" ht="60" customHeight="1" x14ac:dyDescent="0.35">
      <c r="A88" s="116">
        <v>84</v>
      </c>
      <c r="B88" s="116">
        <v>86</v>
      </c>
      <c r="C88" s="116" t="s">
        <v>250</v>
      </c>
      <c r="D88" s="116" t="s">
        <v>2049</v>
      </c>
      <c r="E88" s="117">
        <v>35111</v>
      </c>
      <c r="F88" s="118" t="s">
        <v>406</v>
      </c>
      <c r="G88" s="116">
        <v>86</v>
      </c>
      <c r="H88" s="119" t="s">
        <v>1621</v>
      </c>
      <c r="I88" s="120" t="s">
        <v>2214</v>
      </c>
      <c r="J88" s="116"/>
    </row>
    <row r="89" spans="1:10" s="121" customFormat="1" ht="60" customHeight="1" x14ac:dyDescent="0.35">
      <c r="A89" s="116">
        <v>85</v>
      </c>
      <c r="B89" s="116">
        <v>87</v>
      </c>
      <c r="C89" s="116" t="s">
        <v>251</v>
      </c>
      <c r="D89" s="116" t="s">
        <v>1747</v>
      </c>
      <c r="E89" s="117">
        <v>36178</v>
      </c>
      <c r="F89" s="118" t="s">
        <v>406</v>
      </c>
      <c r="G89" s="116">
        <v>87</v>
      </c>
      <c r="H89" s="119" t="s">
        <v>1695</v>
      </c>
      <c r="I89" s="120" t="s">
        <v>2215</v>
      </c>
      <c r="J89" s="116"/>
    </row>
    <row r="90" spans="1:10" s="121" customFormat="1" ht="60" customHeight="1" x14ac:dyDescent="0.35">
      <c r="A90" s="116">
        <v>86</v>
      </c>
      <c r="B90" s="116">
        <v>88</v>
      </c>
      <c r="C90" s="116" t="s">
        <v>252</v>
      </c>
      <c r="D90" s="116" t="s">
        <v>2049</v>
      </c>
      <c r="E90" s="117">
        <v>31263</v>
      </c>
      <c r="F90" s="118" t="s">
        <v>407</v>
      </c>
      <c r="G90" s="116" t="s">
        <v>61</v>
      </c>
      <c r="H90" s="119" t="s">
        <v>649</v>
      </c>
      <c r="I90" s="120" t="s">
        <v>2216</v>
      </c>
      <c r="J90" s="116"/>
    </row>
    <row r="91" spans="1:10" s="121" customFormat="1" ht="60" customHeight="1" x14ac:dyDescent="0.35">
      <c r="A91" s="116">
        <v>87</v>
      </c>
      <c r="B91" s="116">
        <v>89</v>
      </c>
      <c r="C91" s="116" t="s">
        <v>253</v>
      </c>
      <c r="D91" s="116" t="s">
        <v>2049</v>
      </c>
      <c r="E91" s="117">
        <v>32845</v>
      </c>
      <c r="F91" s="118" t="s">
        <v>407</v>
      </c>
      <c r="G91" s="116" t="s">
        <v>62</v>
      </c>
      <c r="H91" s="119" t="s">
        <v>689</v>
      </c>
      <c r="I91" s="120" t="s">
        <v>2217</v>
      </c>
      <c r="J91" s="116"/>
    </row>
    <row r="92" spans="1:10" s="121" customFormat="1" ht="60" customHeight="1" x14ac:dyDescent="0.35">
      <c r="A92" s="116">
        <v>88</v>
      </c>
      <c r="B92" s="116">
        <v>90</v>
      </c>
      <c r="C92" s="116" t="s">
        <v>254</v>
      </c>
      <c r="D92" s="116" t="s">
        <v>2049</v>
      </c>
      <c r="E92" s="117">
        <v>30956</v>
      </c>
      <c r="F92" s="118" t="s">
        <v>407</v>
      </c>
      <c r="G92" s="116" t="s">
        <v>63</v>
      </c>
      <c r="H92" s="119" t="s">
        <v>858</v>
      </c>
      <c r="I92" s="120" t="s">
        <v>2218</v>
      </c>
      <c r="J92" s="116"/>
    </row>
    <row r="93" spans="1:10" s="121" customFormat="1" ht="60" customHeight="1" x14ac:dyDescent="0.35">
      <c r="A93" s="116">
        <v>89</v>
      </c>
      <c r="B93" s="116">
        <v>91</v>
      </c>
      <c r="C93" s="116" t="s">
        <v>255</v>
      </c>
      <c r="D93" s="116" t="s">
        <v>2049</v>
      </c>
      <c r="E93" s="117">
        <v>33365</v>
      </c>
      <c r="F93" s="118" t="s">
        <v>407</v>
      </c>
      <c r="G93" s="116" t="s">
        <v>64</v>
      </c>
      <c r="H93" s="119" t="s">
        <v>2095</v>
      </c>
      <c r="I93" s="120" t="s">
        <v>2219</v>
      </c>
      <c r="J93" s="116"/>
    </row>
    <row r="94" spans="1:10" s="121" customFormat="1" ht="60" customHeight="1" x14ac:dyDescent="0.35">
      <c r="A94" s="116">
        <v>90</v>
      </c>
      <c r="B94" s="116">
        <v>92</v>
      </c>
      <c r="C94" s="116" t="s">
        <v>256</v>
      </c>
      <c r="D94" s="116" t="s">
        <v>1747</v>
      </c>
      <c r="E94" s="117">
        <v>29964</v>
      </c>
      <c r="F94" s="118" t="s">
        <v>407</v>
      </c>
      <c r="G94" s="116" t="s">
        <v>65</v>
      </c>
      <c r="H94" s="119" t="s">
        <v>962</v>
      </c>
      <c r="I94" s="120" t="s">
        <v>2220</v>
      </c>
      <c r="J94" s="116"/>
    </row>
    <row r="95" spans="1:10" s="121" customFormat="1" ht="60" customHeight="1" x14ac:dyDescent="0.35">
      <c r="A95" s="116">
        <v>91</v>
      </c>
      <c r="B95" s="116">
        <v>93</v>
      </c>
      <c r="C95" s="116" t="s">
        <v>257</v>
      </c>
      <c r="D95" s="116" t="s">
        <v>2049</v>
      </c>
      <c r="E95" s="117">
        <v>33341</v>
      </c>
      <c r="F95" s="118" t="s">
        <v>407</v>
      </c>
      <c r="G95" s="116" t="s">
        <v>66</v>
      </c>
      <c r="H95" s="119" t="s">
        <v>969</v>
      </c>
      <c r="I95" s="120" t="s">
        <v>2221</v>
      </c>
      <c r="J95" s="116"/>
    </row>
    <row r="96" spans="1:10" s="121" customFormat="1" ht="60" customHeight="1" x14ac:dyDescent="0.35">
      <c r="A96" s="116">
        <v>92</v>
      </c>
      <c r="B96" s="116">
        <v>94</v>
      </c>
      <c r="C96" s="116" t="s">
        <v>258</v>
      </c>
      <c r="D96" s="116" t="s">
        <v>1747</v>
      </c>
      <c r="E96" s="117">
        <v>34948</v>
      </c>
      <c r="F96" s="118" t="s">
        <v>407</v>
      </c>
      <c r="G96" s="116" t="s">
        <v>67</v>
      </c>
      <c r="H96" s="119" t="s">
        <v>2096</v>
      </c>
      <c r="I96" s="120" t="s">
        <v>2222</v>
      </c>
      <c r="J96" s="116"/>
    </row>
    <row r="97" spans="1:10" s="121" customFormat="1" ht="60" customHeight="1" x14ac:dyDescent="0.35">
      <c r="A97" s="116">
        <v>93</v>
      </c>
      <c r="B97" s="116">
        <v>95</v>
      </c>
      <c r="C97" s="116" t="s">
        <v>259</v>
      </c>
      <c r="D97" s="116" t="s">
        <v>2049</v>
      </c>
      <c r="E97" s="117">
        <v>33188</v>
      </c>
      <c r="F97" s="118" t="s">
        <v>407</v>
      </c>
      <c r="G97" s="116" t="s">
        <v>68</v>
      </c>
      <c r="H97" s="119" t="s">
        <v>2097</v>
      </c>
      <c r="I97" s="120" t="s">
        <v>2223</v>
      </c>
      <c r="J97" s="116"/>
    </row>
    <row r="98" spans="1:10" s="121" customFormat="1" ht="60" customHeight="1" x14ac:dyDescent="0.35">
      <c r="A98" s="116">
        <v>94</v>
      </c>
      <c r="B98" s="116">
        <v>96</v>
      </c>
      <c r="C98" s="116" t="s">
        <v>260</v>
      </c>
      <c r="D98" s="116" t="s">
        <v>2049</v>
      </c>
      <c r="E98" s="117">
        <v>33773</v>
      </c>
      <c r="F98" s="118" t="s">
        <v>407</v>
      </c>
      <c r="G98" s="116" t="s">
        <v>69</v>
      </c>
      <c r="H98" s="119" t="s">
        <v>1114</v>
      </c>
      <c r="I98" s="120" t="s">
        <v>2224</v>
      </c>
      <c r="J98" s="116"/>
    </row>
    <row r="99" spans="1:10" s="121" customFormat="1" ht="60" customHeight="1" x14ac:dyDescent="0.35">
      <c r="A99" s="116">
        <v>95</v>
      </c>
      <c r="B99" s="116">
        <v>97</v>
      </c>
      <c r="C99" s="116" t="s">
        <v>261</v>
      </c>
      <c r="D99" s="116" t="s">
        <v>2049</v>
      </c>
      <c r="E99" s="117">
        <v>36192</v>
      </c>
      <c r="F99" s="118" t="s">
        <v>407</v>
      </c>
      <c r="G99" s="116">
        <v>97</v>
      </c>
      <c r="H99" s="122" t="s">
        <v>1987</v>
      </c>
      <c r="I99" s="120" t="s">
        <v>2225</v>
      </c>
      <c r="J99" s="116"/>
    </row>
    <row r="100" spans="1:10" s="121" customFormat="1" ht="60" customHeight="1" x14ac:dyDescent="0.35">
      <c r="A100" s="116">
        <v>96</v>
      </c>
      <c r="B100" s="116">
        <v>98</v>
      </c>
      <c r="C100" s="116" t="s">
        <v>262</v>
      </c>
      <c r="D100" s="116" t="s">
        <v>1747</v>
      </c>
      <c r="E100" s="117">
        <v>35548</v>
      </c>
      <c r="F100" s="118" t="s">
        <v>407</v>
      </c>
      <c r="G100" s="116" t="s">
        <v>70</v>
      </c>
      <c r="H100" s="119" t="s">
        <v>1249</v>
      </c>
      <c r="I100" s="120" t="s">
        <v>2226</v>
      </c>
      <c r="J100" s="116"/>
    </row>
    <row r="101" spans="1:10" s="121" customFormat="1" ht="60" customHeight="1" x14ac:dyDescent="0.35">
      <c r="A101" s="116">
        <v>97</v>
      </c>
      <c r="B101" s="116">
        <v>99</v>
      </c>
      <c r="C101" s="116" t="s">
        <v>263</v>
      </c>
      <c r="D101" s="116" t="s">
        <v>2049</v>
      </c>
      <c r="E101" s="117">
        <v>35777</v>
      </c>
      <c r="F101" s="118" t="s">
        <v>407</v>
      </c>
      <c r="G101" s="116" t="s">
        <v>71</v>
      </c>
      <c r="H101" s="119" t="s">
        <v>1277</v>
      </c>
      <c r="I101" s="120" t="s">
        <v>2227</v>
      </c>
      <c r="J101" s="116"/>
    </row>
    <row r="102" spans="1:10" s="121" customFormat="1" ht="60" customHeight="1" x14ac:dyDescent="0.35">
      <c r="A102" s="116">
        <v>98</v>
      </c>
      <c r="B102" s="116">
        <v>100</v>
      </c>
      <c r="C102" s="116" t="s">
        <v>264</v>
      </c>
      <c r="D102" s="116" t="s">
        <v>2049</v>
      </c>
      <c r="E102" s="117">
        <v>33039</v>
      </c>
      <c r="F102" s="118" t="s">
        <v>407</v>
      </c>
      <c r="G102" s="116" t="s">
        <v>72</v>
      </c>
      <c r="H102" s="119" t="s">
        <v>1283</v>
      </c>
      <c r="I102" s="120" t="s">
        <v>2228</v>
      </c>
      <c r="J102" s="116"/>
    </row>
    <row r="103" spans="1:10" s="121" customFormat="1" ht="60" customHeight="1" x14ac:dyDescent="0.35">
      <c r="A103" s="116">
        <v>99</v>
      </c>
      <c r="B103" s="116">
        <v>101</v>
      </c>
      <c r="C103" s="116" t="s">
        <v>265</v>
      </c>
      <c r="D103" s="116" t="s">
        <v>2049</v>
      </c>
      <c r="E103" s="117">
        <v>36345</v>
      </c>
      <c r="F103" s="118" t="s">
        <v>407</v>
      </c>
      <c r="G103" s="116">
        <v>101</v>
      </c>
      <c r="H103" s="119" t="s">
        <v>1297</v>
      </c>
      <c r="I103" s="120" t="s">
        <v>2229</v>
      </c>
      <c r="J103" s="116"/>
    </row>
    <row r="104" spans="1:10" s="121" customFormat="1" ht="60" customHeight="1" x14ac:dyDescent="0.35">
      <c r="A104" s="116">
        <v>100</v>
      </c>
      <c r="B104" s="116">
        <v>102</v>
      </c>
      <c r="C104" s="116" t="s">
        <v>266</v>
      </c>
      <c r="D104" s="116" t="s">
        <v>2049</v>
      </c>
      <c r="E104" s="117">
        <v>36225</v>
      </c>
      <c r="F104" s="118" t="s">
        <v>407</v>
      </c>
      <c r="G104" s="116" t="s">
        <v>73</v>
      </c>
      <c r="H104" s="119" t="s">
        <v>1322</v>
      </c>
      <c r="I104" s="120" t="s">
        <v>2230</v>
      </c>
      <c r="J104" s="116"/>
    </row>
    <row r="105" spans="1:10" s="121" customFormat="1" ht="60" customHeight="1" x14ac:dyDescent="0.35">
      <c r="A105" s="116">
        <v>101</v>
      </c>
      <c r="B105" s="116">
        <v>103</v>
      </c>
      <c r="C105" s="116" t="s">
        <v>267</v>
      </c>
      <c r="D105" s="116" t="s">
        <v>2049</v>
      </c>
      <c r="E105" s="117">
        <v>34455</v>
      </c>
      <c r="F105" s="118" t="s">
        <v>407</v>
      </c>
      <c r="G105" s="116" t="s">
        <v>74</v>
      </c>
      <c r="H105" s="119" t="s">
        <v>1398</v>
      </c>
      <c r="I105" s="120" t="s">
        <v>2231</v>
      </c>
      <c r="J105" s="116"/>
    </row>
    <row r="106" spans="1:10" s="121" customFormat="1" ht="60" customHeight="1" x14ac:dyDescent="0.35">
      <c r="A106" s="116">
        <v>102</v>
      </c>
      <c r="B106" s="116">
        <v>104</v>
      </c>
      <c r="C106" s="116" t="s">
        <v>268</v>
      </c>
      <c r="D106" s="116" t="s">
        <v>2049</v>
      </c>
      <c r="E106" s="117">
        <v>33370</v>
      </c>
      <c r="F106" s="118" t="s">
        <v>407</v>
      </c>
      <c r="G106" s="116" t="s">
        <v>75</v>
      </c>
      <c r="H106" s="119" t="s">
        <v>2098</v>
      </c>
      <c r="I106" s="120" t="s">
        <v>2232</v>
      </c>
      <c r="J106" s="116"/>
    </row>
    <row r="107" spans="1:10" s="121" customFormat="1" ht="60" customHeight="1" x14ac:dyDescent="0.35">
      <c r="A107" s="116">
        <v>103</v>
      </c>
      <c r="B107" s="116">
        <v>105</v>
      </c>
      <c r="C107" s="116" t="s">
        <v>269</v>
      </c>
      <c r="D107" s="116" t="s">
        <v>1747</v>
      </c>
      <c r="E107" s="117">
        <v>36169</v>
      </c>
      <c r="F107" s="118" t="s">
        <v>407</v>
      </c>
      <c r="G107" s="116" t="s">
        <v>76</v>
      </c>
      <c r="H107" s="119" t="s">
        <v>1517</v>
      </c>
      <c r="I107" s="120" t="s">
        <v>2233</v>
      </c>
      <c r="J107" s="116"/>
    </row>
    <row r="108" spans="1:10" s="121" customFormat="1" ht="60" customHeight="1" x14ac:dyDescent="0.35">
      <c r="A108" s="116">
        <v>104</v>
      </c>
      <c r="B108" s="116">
        <v>106</v>
      </c>
      <c r="C108" s="116" t="s">
        <v>270</v>
      </c>
      <c r="D108" s="116" t="s">
        <v>1747</v>
      </c>
      <c r="E108" s="117">
        <v>36040</v>
      </c>
      <c r="F108" s="118" t="s">
        <v>407</v>
      </c>
      <c r="G108" s="116" t="s">
        <v>77</v>
      </c>
      <c r="H108" s="119" t="s">
        <v>1522</v>
      </c>
      <c r="I108" s="120" t="s">
        <v>2234</v>
      </c>
      <c r="J108" s="116"/>
    </row>
    <row r="109" spans="1:10" s="121" customFormat="1" ht="60" customHeight="1" x14ac:dyDescent="0.35">
      <c r="A109" s="116">
        <v>105</v>
      </c>
      <c r="B109" s="116">
        <v>107</v>
      </c>
      <c r="C109" s="116" t="s">
        <v>271</v>
      </c>
      <c r="D109" s="116" t="s">
        <v>2049</v>
      </c>
      <c r="E109" s="117">
        <v>32363</v>
      </c>
      <c r="F109" s="118" t="s">
        <v>407</v>
      </c>
      <c r="G109" s="116" t="s">
        <v>78</v>
      </c>
      <c r="H109" s="119" t="s">
        <v>1527</v>
      </c>
      <c r="I109" s="120" t="s">
        <v>2235</v>
      </c>
      <c r="J109" s="116"/>
    </row>
    <row r="110" spans="1:10" s="121" customFormat="1" ht="60" customHeight="1" x14ac:dyDescent="0.35">
      <c r="A110" s="116">
        <v>106</v>
      </c>
      <c r="B110" s="116">
        <v>108</v>
      </c>
      <c r="C110" s="116" t="s">
        <v>272</v>
      </c>
      <c r="D110" s="116" t="s">
        <v>2049</v>
      </c>
      <c r="E110" s="117">
        <v>35558</v>
      </c>
      <c r="F110" s="118" t="s">
        <v>407</v>
      </c>
      <c r="G110" s="116">
        <v>108</v>
      </c>
      <c r="H110" s="119" t="s">
        <v>2099</v>
      </c>
      <c r="I110" s="120" t="s">
        <v>2236</v>
      </c>
      <c r="J110" s="116"/>
    </row>
    <row r="111" spans="1:10" s="121" customFormat="1" ht="60" customHeight="1" x14ac:dyDescent="0.35">
      <c r="A111" s="116">
        <v>107</v>
      </c>
      <c r="B111" s="116">
        <v>109</v>
      </c>
      <c r="C111" s="116" t="s">
        <v>273</v>
      </c>
      <c r="D111" s="116" t="s">
        <v>1747</v>
      </c>
      <c r="E111" s="117">
        <v>36224</v>
      </c>
      <c r="F111" s="118" t="s">
        <v>407</v>
      </c>
      <c r="G111" s="116">
        <v>109</v>
      </c>
      <c r="H111" s="119" t="s">
        <v>1763</v>
      </c>
      <c r="I111" s="120" t="s">
        <v>2237</v>
      </c>
      <c r="J111" s="116"/>
    </row>
    <row r="112" spans="1:10" s="121" customFormat="1" ht="60" customHeight="1" x14ac:dyDescent="0.35">
      <c r="A112" s="116">
        <v>108</v>
      </c>
      <c r="B112" s="116">
        <v>110</v>
      </c>
      <c r="C112" s="116" t="s">
        <v>274</v>
      </c>
      <c r="D112" s="116" t="s">
        <v>2049</v>
      </c>
      <c r="E112" s="117">
        <v>36463</v>
      </c>
      <c r="F112" s="118" t="s">
        <v>407</v>
      </c>
      <c r="G112" s="116">
        <v>110</v>
      </c>
      <c r="H112" s="119" t="s">
        <v>2100</v>
      </c>
      <c r="I112" s="120" t="s">
        <v>2238</v>
      </c>
      <c r="J112" s="116"/>
    </row>
    <row r="113" spans="1:10" s="121" customFormat="1" ht="60" customHeight="1" x14ac:dyDescent="0.35">
      <c r="A113" s="116">
        <v>109</v>
      </c>
      <c r="B113" s="116">
        <v>111</v>
      </c>
      <c r="C113" s="116" t="s">
        <v>275</v>
      </c>
      <c r="D113" s="116" t="s">
        <v>2049</v>
      </c>
      <c r="E113" s="117">
        <v>36649</v>
      </c>
      <c r="F113" s="118" t="s">
        <v>407</v>
      </c>
      <c r="G113" s="116">
        <v>111</v>
      </c>
      <c r="H113" s="119" t="s">
        <v>1831</v>
      </c>
      <c r="I113" s="120" t="s">
        <v>2239</v>
      </c>
      <c r="J113" s="116"/>
    </row>
    <row r="114" spans="1:10" s="121" customFormat="1" ht="60" customHeight="1" x14ac:dyDescent="0.35">
      <c r="A114" s="116">
        <v>110</v>
      </c>
      <c r="B114" s="116">
        <v>112</v>
      </c>
      <c r="C114" s="116" t="s">
        <v>276</v>
      </c>
      <c r="D114" s="116" t="s">
        <v>1747</v>
      </c>
      <c r="E114" s="117">
        <v>35804</v>
      </c>
      <c r="F114" s="118" t="s">
        <v>407</v>
      </c>
      <c r="G114" s="116">
        <v>112</v>
      </c>
      <c r="H114" s="119" t="s">
        <v>1837</v>
      </c>
      <c r="I114" s="120" t="s">
        <v>2240</v>
      </c>
      <c r="J114" s="116"/>
    </row>
    <row r="115" spans="1:10" s="121" customFormat="1" ht="60" customHeight="1" x14ac:dyDescent="0.35">
      <c r="A115" s="116">
        <v>111</v>
      </c>
      <c r="B115" s="116">
        <v>113</v>
      </c>
      <c r="C115" s="116" t="s">
        <v>277</v>
      </c>
      <c r="D115" s="116" t="s">
        <v>2049</v>
      </c>
      <c r="E115" s="117">
        <v>35616</v>
      </c>
      <c r="F115" s="118" t="s">
        <v>408</v>
      </c>
      <c r="G115" s="116">
        <v>113</v>
      </c>
      <c r="H115" s="119" t="s">
        <v>2101</v>
      </c>
      <c r="I115" s="120" t="s">
        <v>2241</v>
      </c>
      <c r="J115" s="116"/>
    </row>
    <row r="116" spans="1:10" s="121" customFormat="1" ht="60" customHeight="1" x14ac:dyDescent="0.35">
      <c r="A116" s="116">
        <v>112</v>
      </c>
      <c r="B116" s="116">
        <v>114</v>
      </c>
      <c r="C116" s="116" t="s">
        <v>278</v>
      </c>
      <c r="D116" s="116" t="s">
        <v>2049</v>
      </c>
      <c r="E116" s="117">
        <v>34288</v>
      </c>
      <c r="F116" s="118" t="s">
        <v>409</v>
      </c>
      <c r="G116" s="116">
        <v>114</v>
      </c>
      <c r="H116" s="119" t="s">
        <v>675</v>
      </c>
      <c r="I116" s="120" t="s">
        <v>2242</v>
      </c>
      <c r="J116" s="116"/>
    </row>
    <row r="117" spans="1:10" s="121" customFormat="1" ht="60" customHeight="1" x14ac:dyDescent="0.35">
      <c r="A117" s="116">
        <v>113</v>
      </c>
      <c r="B117" s="116">
        <v>115</v>
      </c>
      <c r="C117" s="116" t="s">
        <v>279</v>
      </c>
      <c r="D117" s="116" t="s">
        <v>2049</v>
      </c>
      <c r="E117" s="117">
        <v>33246</v>
      </c>
      <c r="F117" s="118" t="s">
        <v>409</v>
      </c>
      <c r="G117" s="116" t="s">
        <v>79</v>
      </c>
      <c r="H117" s="119" t="s">
        <v>890</v>
      </c>
      <c r="I117" s="120" t="s">
        <v>2243</v>
      </c>
      <c r="J117" s="116"/>
    </row>
    <row r="118" spans="1:10" s="121" customFormat="1" ht="60" customHeight="1" x14ac:dyDescent="0.35">
      <c r="A118" s="116">
        <v>114</v>
      </c>
      <c r="B118" s="116">
        <v>116</v>
      </c>
      <c r="C118" s="116" t="s">
        <v>280</v>
      </c>
      <c r="D118" s="116" t="s">
        <v>1747</v>
      </c>
      <c r="E118" s="117">
        <v>35735</v>
      </c>
      <c r="F118" s="118" t="s">
        <v>409</v>
      </c>
      <c r="G118" s="116">
        <v>116</v>
      </c>
      <c r="H118" s="119" t="s">
        <v>1158</v>
      </c>
      <c r="I118" s="120" t="s">
        <v>2244</v>
      </c>
      <c r="J118" s="116"/>
    </row>
    <row r="119" spans="1:10" s="121" customFormat="1" ht="60" customHeight="1" x14ac:dyDescent="0.35">
      <c r="A119" s="116">
        <v>115</v>
      </c>
      <c r="B119" s="116">
        <v>117</v>
      </c>
      <c r="C119" s="116" t="s">
        <v>281</v>
      </c>
      <c r="D119" s="116" t="s">
        <v>2049</v>
      </c>
      <c r="E119" s="117">
        <v>34597</v>
      </c>
      <c r="F119" s="118" t="s">
        <v>409</v>
      </c>
      <c r="G119" s="116" t="s">
        <v>80</v>
      </c>
      <c r="H119" s="119" t="s">
        <v>1170</v>
      </c>
      <c r="I119" s="120" t="s">
        <v>2245</v>
      </c>
      <c r="J119" s="116"/>
    </row>
    <row r="120" spans="1:10" s="121" customFormat="1" ht="60" customHeight="1" x14ac:dyDescent="0.35">
      <c r="A120" s="116">
        <v>116</v>
      </c>
      <c r="B120" s="116">
        <v>118</v>
      </c>
      <c r="C120" s="116" t="s">
        <v>282</v>
      </c>
      <c r="D120" s="116" t="s">
        <v>2049</v>
      </c>
      <c r="E120" s="117">
        <v>34220</v>
      </c>
      <c r="F120" s="118" t="s">
        <v>409</v>
      </c>
      <c r="G120" s="116">
        <v>118</v>
      </c>
      <c r="H120" s="119" t="s">
        <v>1221</v>
      </c>
      <c r="I120" s="120" t="s">
        <v>2246</v>
      </c>
      <c r="J120" s="116"/>
    </row>
    <row r="121" spans="1:10" s="121" customFormat="1" ht="60" customHeight="1" x14ac:dyDescent="0.35">
      <c r="A121" s="116">
        <v>117</v>
      </c>
      <c r="B121" s="116">
        <v>119</v>
      </c>
      <c r="C121" s="116" t="s">
        <v>283</v>
      </c>
      <c r="D121" s="116" t="s">
        <v>2049</v>
      </c>
      <c r="E121" s="117">
        <v>35622</v>
      </c>
      <c r="F121" s="118" t="s">
        <v>409</v>
      </c>
      <c r="G121" s="116" t="s">
        <v>81</v>
      </c>
      <c r="H121" s="119" t="s">
        <v>1256</v>
      </c>
      <c r="I121" s="120" t="s">
        <v>2247</v>
      </c>
      <c r="J121" s="116"/>
    </row>
    <row r="122" spans="1:10" s="121" customFormat="1" ht="60" customHeight="1" x14ac:dyDescent="0.35">
      <c r="A122" s="116">
        <v>118</v>
      </c>
      <c r="B122" s="116">
        <v>120</v>
      </c>
      <c r="C122" s="116" t="s">
        <v>284</v>
      </c>
      <c r="D122" s="116" t="s">
        <v>2049</v>
      </c>
      <c r="E122" s="117">
        <v>29204</v>
      </c>
      <c r="F122" s="118" t="s">
        <v>409</v>
      </c>
      <c r="G122" s="116">
        <v>120</v>
      </c>
      <c r="H122" s="119" t="s">
        <v>2076</v>
      </c>
      <c r="I122" s="120" t="s">
        <v>2248</v>
      </c>
      <c r="J122" s="116"/>
    </row>
    <row r="123" spans="1:10" s="121" customFormat="1" ht="60" customHeight="1" x14ac:dyDescent="0.35">
      <c r="A123" s="116">
        <v>119</v>
      </c>
      <c r="B123" s="116">
        <v>121</v>
      </c>
      <c r="C123" s="116" t="s">
        <v>285</v>
      </c>
      <c r="D123" s="116" t="s">
        <v>1747</v>
      </c>
      <c r="E123" s="117">
        <v>36227</v>
      </c>
      <c r="F123" s="118" t="s">
        <v>409</v>
      </c>
      <c r="G123" s="116" t="s">
        <v>82</v>
      </c>
      <c r="H123" s="119" t="s">
        <v>1373</v>
      </c>
      <c r="I123" s="120" t="s">
        <v>2249</v>
      </c>
      <c r="J123" s="116"/>
    </row>
    <row r="124" spans="1:10" s="121" customFormat="1" ht="60" customHeight="1" x14ac:dyDescent="0.35">
      <c r="A124" s="116">
        <v>120</v>
      </c>
      <c r="B124" s="116">
        <v>122</v>
      </c>
      <c r="C124" s="116" t="s">
        <v>286</v>
      </c>
      <c r="D124" s="116" t="s">
        <v>2049</v>
      </c>
      <c r="E124" s="117">
        <v>36138</v>
      </c>
      <c r="F124" s="118" t="s">
        <v>409</v>
      </c>
      <c r="G124" s="116">
        <v>122</v>
      </c>
      <c r="H124" s="119" t="s">
        <v>1376</v>
      </c>
      <c r="I124" s="120" t="s">
        <v>2250</v>
      </c>
      <c r="J124" s="116"/>
    </row>
    <row r="125" spans="1:10" s="121" customFormat="1" ht="60" customHeight="1" x14ac:dyDescent="0.35">
      <c r="A125" s="116">
        <v>121</v>
      </c>
      <c r="B125" s="116">
        <v>123</v>
      </c>
      <c r="C125" s="116" t="s">
        <v>287</v>
      </c>
      <c r="D125" s="116" t="s">
        <v>2049</v>
      </c>
      <c r="E125" s="117">
        <v>33831</v>
      </c>
      <c r="F125" s="118" t="s">
        <v>409</v>
      </c>
      <c r="G125" s="116">
        <v>123</v>
      </c>
      <c r="H125" s="119" t="s">
        <v>1665</v>
      </c>
      <c r="I125" s="120" t="s">
        <v>2251</v>
      </c>
      <c r="J125" s="116"/>
    </row>
    <row r="126" spans="1:10" s="121" customFormat="1" ht="60" customHeight="1" x14ac:dyDescent="0.35">
      <c r="A126" s="116">
        <v>122</v>
      </c>
      <c r="B126" s="116">
        <v>124</v>
      </c>
      <c r="C126" s="116" t="s">
        <v>288</v>
      </c>
      <c r="D126" s="116" t="s">
        <v>1747</v>
      </c>
      <c r="E126" s="117">
        <v>35103</v>
      </c>
      <c r="F126" s="118" t="s">
        <v>410</v>
      </c>
      <c r="G126" s="116" t="s">
        <v>83</v>
      </c>
      <c r="H126" s="119" t="s">
        <v>2102</v>
      </c>
      <c r="I126" s="120" t="s">
        <v>2252</v>
      </c>
      <c r="J126" s="116"/>
    </row>
    <row r="127" spans="1:10" s="121" customFormat="1" ht="60" customHeight="1" x14ac:dyDescent="0.35">
      <c r="A127" s="116">
        <v>123</v>
      </c>
      <c r="B127" s="116">
        <v>125</v>
      </c>
      <c r="C127" s="116" t="s">
        <v>289</v>
      </c>
      <c r="D127" s="116" t="s">
        <v>2049</v>
      </c>
      <c r="E127" s="117">
        <v>32024</v>
      </c>
      <c r="F127" s="118" t="s">
        <v>410</v>
      </c>
      <c r="G127" s="116" t="s">
        <v>84</v>
      </c>
      <c r="H127" s="119" t="s">
        <v>2103</v>
      </c>
      <c r="I127" s="120" t="s">
        <v>2253</v>
      </c>
      <c r="J127" s="116"/>
    </row>
    <row r="128" spans="1:10" s="121" customFormat="1" ht="60" customHeight="1" x14ac:dyDescent="0.35">
      <c r="A128" s="116">
        <v>124</v>
      </c>
      <c r="B128" s="116">
        <v>126</v>
      </c>
      <c r="C128" s="116" t="s">
        <v>290</v>
      </c>
      <c r="D128" s="116" t="s">
        <v>2049</v>
      </c>
      <c r="E128" s="117">
        <v>33014</v>
      </c>
      <c r="F128" s="118" t="s">
        <v>410</v>
      </c>
      <c r="G128" s="116" t="s">
        <v>85</v>
      </c>
      <c r="H128" s="122" t="s">
        <v>1995</v>
      </c>
      <c r="I128" s="120" t="s">
        <v>2254</v>
      </c>
      <c r="J128" s="116"/>
    </row>
    <row r="129" spans="1:10" s="121" customFormat="1" ht="60" customHeight="1" x14ac:dyDescent="0.35">
      <c r="A129" s="116">
        <v>125</v>
      </c>
      <c r="B129" s="116">
        <v>127</v>
      </c>
      <c r="C129" s="116" t="s">
        <v>291</v>
      </c>
      <c r="D129" s="116" t="s">
        <v>2049</v>
      </c>
      <c r="E129" s="117">
        <v>27395</v>
      </c>
      <c r="F129" s="118" t="s">
        <v>410</v>
      </c>
      <c r="G129" s="116" t="s">
        <v>86</v>
      </c>
      <c r="H129" s="119" t="s">
        <v>1100</v>
      </c>
      <c r="I129" s="120" t="s">
        <v>2255</v>
      </c>
      <c r="J129" s="116"/>
    </row>
    <row r="130" spans="1:10" s="121" customFormat="1" ht="60" customHeight="1" x14ac:dyDescent="0.35">
      <c r="A130" s="116">
        <v>126</v>
      </c>
      <c r="B130" s="116">
        <v>128</v>
      </c>
      <c r="C130" s="116" t="s">
        <v>292</v>
      </c>
      <c r="D130" s="116" t="s">
        <v>1747</v>
      </c>
      <c r="E130" s="117">
        <v>31725</v>
      </c>
      <c r="F130" s="118" t="s">
        <v>410</v>
      </c>
      <c r="G130" s="116" t="s">
        <v>87</v>
      </c>
      <c r="H130" s="119" t="s">
        <v>1414</v>
      </c>
      <c r="I130" s="120" t="s">
        <v>2256</v>
      </c>
      <c r="J130" s="116"/>
    </row>
    <row r="131" spans="1:10" s="121" customFormat="1" ht="60" customHeight="1" x14ac:dyDescent="0.35">
      <c r="A131" s="116">
        <v>127</v>
      </c>
      <c r="B131" s="116">
        <v>129</v>
      </c>
      <c r="C131" s="116" t="s">
        <v>293</v>
      </c>
      <c r="D131" s="116" t="s">
        <v>1747</v>
      </c>
      <c r="E131" s="117">
        <v>36299</v>
      </c>
      <c r="F131" s="118" t="s">
        <v>410</v>
      </c>
      <c r="G131" s="116">
        <v>129</v>
      </c>
      <c r="H131" s="119" t="s">
        <v>1442</v>
      </c>
      <c r="I131" s="120" t="s">
        <v>2257</v>
      </c>
      <c r="J131" s="116"/>
    </row>
    <row r="132" spans="1:10" s="121" customFormat="1" ht="60" customHeight="1" x14ac:dyDescent="0.35">
      <c r="A132" s="116">
        <v>128</v>
      </c>
      <c r="B132" s="116">
        <v>130</v>
      </c>
      <c r="C132" s="116" t="s">
        <v>294</v>
      </c>
      <c r="D132" s="116" t="s">
        <v>1747</v>
      </c>
      <c r="E132" s="117">
        <v>36438</v>
      </c>
      <c r="F132" s="118" t="s">
        <v>410</v>
      </c>
      <c r="G132" s="116" t="s">
        <v>88</v>
      </c>
      <c r="H132" s="119" t="s">
        <v>1585</v>
      </c>
      <c r="I132" s="120" t="s">
        <v>2258</v>
      </c>
      <c r="J132" s="116"/>
    </row>
    <row r="133" spans="1:10" s="121" customFormat="1" ht="60" customHeight="1" x14ac:dyDescent="0.35">
      <c r="A133" s="116">
        <v>129</v>
      </c>
      <c r="B133" s="116">
        <v>131</v>
      </c>
      <c r="C133" s="116" t="s">
        <v>295</v>
      </c>
      <c r="D133" s="116" t="s">
        <v>2049</v>
      </c>
      <c r="E133" s="117">
        <v>32561</v>
      </c>
      <c r="F133" s="118" t="s">
        <v>411</v>
      </c>
      <c r="G133" s="116" t="s">
        <v>89</v>
      </c>
      <c r="H133" s="119" t="s">
        <v>491</v>
      </c>
      <c r="I133" s="120" t="s">
        <v>2259</v>
      </c>
      <c r="J133" s="116"/>
    </row>
    <row r="134" spans="1:10" s="121" customFormat="1" ht="60" customHeight="1" x14ac:dyDescent="0.35">
      <c r="A134" s="116">
        <v>130</v>
      </c>
      <c r="B134" s="116">
        <v>132</v>
      </c>
      <c r="C134" s="116" t="s">
        <v>296</v>
      </c>
      <c r="D134" s="116" t="s">
        <v>1747</v>
      </c>
      <c r="E134" s="117">
        <v>29287</v>
      </c>
      <c r="F134" s="118" t="s">
        <v>411</v>
      </c>
      <c r="G134" s="116" t="s">
        <v>90</v>
      </c>
      <c r="H134" s="119" t="s">
        <v>498</v>
      </c>
      <c r="I134" s="120" t="s">
        <v>2260</v>
      </c>
      <c r="J134" s="116"/>
    </row>
    <row r="135" spans="1:10" s="121" customFormat="1" ht="60" customHeight="1" x14ac:dyDescent="0.35">
      <c r="A135" s="116">
        <v>131</v>
      </c>
      <c r="B135" s="116">
        <v>133</v>
      </c>
      <c r="C135" s="116" t="s">
        <v>297</v>
      </c>
      <c r="D135" s="116" t="s">
        <v>2049</v>
      </c>
      <c r="E135" s="117">
        <v>27426</v>
      </c>
      <c r="F135" s="118" t="s">
        <v>411</v>
      </c>
      <c r="G135" s="116" t="s">
        <v>91</v>
      </c>
      <c r="H135" s="119" t="s">
        <v>505</v>
      </c>
      <c r="I135" s="120" t="s">
        <v>2261</v>
      </c>
      <c r="J135" s="116"/>
    </row>
    <row r="136" spans="1:10" s="121" customFormat="1" ht="60" customHeight="1" x14ac:dyDescent="0.35">
      <c r="A136" s="116">
        <v>132</v>
      </c>
      <c r="B136" s="116">
        <v>134</v>
      </c>
      <c r="C136" s="116" t="s">
        <v>298</v>
      </c>
      <c r="D136" s="116" t="s">
        <v>1747</v>
      </c>
      <c r="E136" s="117">
        <v>30533</v>
      </c>
      <c r="F136" s="118" t="s">
        <v>411</v>
      </c>
      <c r="G136" s="116" t="s">
        <v>92</v>
      </c>
      <c r="H136" s="119" t="s">
        <v>512</v>
      </c>
      <c r="I136" s="120" t="s">
        <v>2262</v>
      </c>
      <c r="J136" s="116"/>
    </row>
    <row r="137" spans="1:10" s="121" customFormat="1" ht="60" customHeight="1" x14ac:dyDescent="0.35">
      <c r="A137" s="116">
        <v>133</v>
      </c>
      <c r="B137" s="116">
        <v>135</v>
      </c>
      <c r="C137" s="116" t="s">
        <v>299</v>
      </c>
      <c r="D137" s="116" t="s">
        <v>1747</v>
      </c>
      <c r="E137" s="117">
        <v>31295</v>
      </c>
      <c r="F137" s="118" t="s">
        <v>411</v>
      </c>
      <c r="G137" s="116" t="s">
        <v>93</v>
      </c>
      <c r="H137" s="119" t="s">
        <v>519</v>
      </c>
      <c r="I137" s="120" t="s">
        <v>2263</v>
      </c>
      <c r="J137" s="116"/>
    </row>
    <row r="138" spans="1:10" s="121" customFormat="1" ht="60" customHeight="1" x14ac:dyDescent="0.35">
      <c r="A138" s="116">
        <v>134</v>
      </c>
      <c r="B138" s="116">
        <v>136</v>
      </c>
      <c r="C138" s="116" t="s">
        <v>300</v>
      </c>
      <c r="D138" s="116" t="s">
        <v>2049</v>
      </c>
      <c r="E138" s="117">
        <v>28890</v>
      </c>
      <c r="F138" s="118" t="s">
        <v>411</v>
      </c>
      <c r="G138" s="116" t="s">
        <v>94</v>
      </c>
      <c r="H138" s="119" t="s">
        <v>526</v>
      </c>
      <c r="I138" s="120" t="s">
        <v>2264</v>
      </c>
      <c r="J138" s="116"/>
    </row>
    <row r="139" spans="1:10" s="121" customFormat="1" ht="60" customHeight="1" x14ac:dyDescent="0.35">
      <c r="A139" s="116">
        <v>135</v>
      </c>
      <c r="B139" s="116">
        <v>137</v>
      </c>
      <c r="C139" s="116" t="s">
        <v>301</v>
      </c>
      <c r="D139" s="116" t="s">
        <v>1747</v>
      </c>
      <c r="E139" s="117">
        <v>24992</v>
      </c>
      <c r="F139" s="118" t="s">
        <v>411</v>
      </c>
      <c r="G139" s="116" t="s">
        <v>95</v>
      </c>
      <c r="H139" s="119" t="s">
        <v>533</v>
      </c>
      <c r="I139" s="120" t="s">
        <v>2265</v>
      </c>
      <c r="J139" s="116"/>
    </row>
    <row r="140" spans="1:10" s="121" customFormat="1" ht="60" customHeight="1" x14ac:dyDescent="0.35">
      <c r="A140" s="116">
        <v>136</v>
      </c>
      <c r="B140" s="116">
        <v>138</v>
      </c>
      <c r="C140" s="116" t="s">
        <v>302</v>
      </c>
      <c r="D140" s="116" t="s">
        <v>1747</v>
      </c>
      <c r="E140" s="117">
        <v>30395</v>
      </c>
      <c r="F140" s="118" t="s">
        <v>411</v>
      </c>
      <c r="G140" s="116" t="s">
        <v>96</v>
      </c>
      <c r="H140" s="119" t="s">
        <v>591</v>
      </c>
      <c r="I140" s="120" t="s">
        <v>2266</v>
      </c>
      <c r="J140" s="116"/>
    </row>
    <row r="141" spans="1:10" s="121" customFormat="1" ht="60" customHeight="1" x14ac:dyDescent="0.35">
      <c r="A141" s="116">
        <v>137</v>
      </c>
      <c r="B141" s="116">
        <v>139</v>
      </c>
      <c r="C141" s="116" t="s">
        <v>303</v>
      </c>
      <c r="D141" s="116" t="s">
        <v>1747</v>
      </c>
      <c r="E141" s="117">
        <v>28834</v>
      </c>
      <c r="F141" s="118" t="s">
        <v>411</v>
      </c>
      <c r="G141" s="116" t="s">
        <v>97</v>
      </c>
      <c r="H141" s="122" t="s">
        <v>1988</v>
      </c>
      <c r="I141" s="120" t="s">
        <v>2267</v>
      </c>
      <c r="J141" s="116"/>
    </row>
    <row r="142" spans="1:10" s="121" customFormat="1" ht="60" customHeight="1" x14ac:dyDescent="0.35">
      <c r="A142" s="116">
        <v>138</v>
      </c>
      <c r="B142" s="116">
        <v>140</v>
      </c>
      <c r="C142" s="116" t="s">
        <v>304</v>
      </c>
      <c r="D142" s="116" t="s">
        <v>2049</v>
      </c>
      <c r="E142" s="117">
        <v>30934</v>
      </c>
      <c r="F142" s="118" t="s">
        <v>411</v>
      </c>
      <c r="G142" s="116" t="s">
        <v>98</v>
      </c>
      <c r="H142" s="119" t="s">
        <v>2104</v>
      </c>
      <c r="I142" s="120" t="s">
        <v>2268</v>
      </c>
      <c r="J142" s="116"/>
    </row>
    <row r="143" spans="1:10" s="121" customFormat="1" ht="60" customHeight="1" x14ac:dyDescent="0.35">
      <c r="A143" s="116">
        <v>139</v>
      </c>
      <c r="B143" s="116">
        <v>142</v>
      </c>
      <c r="C143" s="116" t="s">
        <v>306</v>
      </c>
      <c r="D143" s="116" t="s">
        <v>1747</v>
      </c>
      <c r="E143" s="117">
        <v>34130</v>
      </c>
      <c r="F143" s="118" t="s">
        <v>411</v>
      </c>
      <c r="G143" s="116" t="s">
        <v>99</v>
      </c>
      <c r="H143" s="119" t="s">
        <v>2105</v>
      </c>
      <c r="I143" s="120" t="s">
        <v>2270</v>
      </c>
      <c r="J143" s="116"/>
    </row>
    <row r="144" spans="1:10" s="121" customFormat="1" ht="60" customHeight="1" x14ac:dyDescent="0.35">
      <c r="A144" s="116">
        <v>140</v>
      </c>
      <c r="B144" s="116">
        <v>143</v>
      </c>
      <c r="C144" s="116" t="s">
        <v>307</v>
      </c>
      <c r="D144" s="116" t="s">
        <v>1747</v>
      </c>
      <c r="E144" s="117">
        <v>25636</v>
      </c>
      <c r="F144" s="118" t="s">
        <v>411</v>
      </c>
      <c r="G144" s="116" t="s">
        <v>100</v>
      </c>
      <c r="H144" s="119" t="s">
        <v>2106</v>
      </c>
      <c r="I144" s="120" t="s">
        <v>2271</v>
      </c>
      <c r="J144" s="116"/>
    </row>
    <row r="145" spans="1:10" s="121" customFormat="1" ht="60" customHeight="1" x14ac:dyDescent="0.35">
      <c r="A145" s="116">
        <v>141</v>
      </c>
      <c r="B145" s="116">
        <v>144</v>
      </c>
      <c r="C145" s="116" t="s">
        <v>308</v>
      </c>
      <c r="D145" s="116" t="s">
        <v>1747</v>
      </c>
      <c r="E145" s="117">
        <v>34428</v>
      </c>
      <c r="F145" s="118" t="s">
        <v>411</v>
      </c>
      <c r="G145" s="116" t="s">
        <v>101</v>
      </c>
      <c r="H145" s="119" t="s">
        <v>808</v>
      </c>
      <c r="I145" s="120" t="s">
        <v>2272</v>
      </c>
      <c r="J145" s="116"/>
    </row>
    <row r="146" spans="1:10" s="121" customFormat="1" ht="60" customHeight="1" x14ac:dyDescent="0.35">
      <c r="A146" s="116">
        <v>142</v>
      </c>
      <c r="B146" s="116">
        <v>145</v>
      </c>
      <c r="C146" s="116" t="s">
        <v>309</v>
      </c>
      <c r="D146" s="116" t="s">
        <v>1747</v>
      </c>
      <c r="E146" s="117">
        <v>34229</v>
      </c>
      <c r="F146" s="118" t="s">
        <v>411</v>
      </c>
      <c r="G146" s="116" t="s">
        <v>102</v>
      </c>
      <c r="H146" s="119" t="s">
        <v>2107</v>
      </c>
      <c r="I146" s="120" t="s">
        <v>2273</v>
      </c>
      <c r="J146" s="116"/>
    </row>
    <row r="147" spans="1:10" s="121" customFormat="1" ht="60" customHeight="1" x14ac:dyDescent="0.35">
      <c r="A147" s="116">
        <v>143</v>
      </c>
      <c r="B147" s="116">
        <v>146</v>
      </c>
      <c r="C147" s="116" t="s">
        <v>310</v>
      </c>
      <c r="D147" s="116" t="s">
        <v>1747</v>
      </c>
      <c r="E147" s="117">
        <v>34009</v>
      </c>
      <c r="F147" s="118" t="s">
        <v>411</v>
      </c>
      <c r="G147" s="116" t="s">
        <v>103</v>
      </c>
      <c r="H147" s="119" t="s">
        <v>939</v>
      </c>
      <c r="I147" s="120" t="s">
        <v>2274</v>
      </c>
      <c r="J147" s="116"/>
    </row>
    <row r="148" spans="1:10" s="121" customFormat="1" ht="60" customHeight="1" x14ac:dyDescent="0.35">
      <c r="A148" s="116">
        <v>144</v>
      </c>
      <c r="B148" s="116">
        <v>147</v>
      </c>
      <c r="C148" s="116" t="s">
        <v>311</v>
      </c>
      <c r="D148" s="116" t="s">
        <v>2049</v>
      </c>
      <c r="E148" s="117">
        <v>33515</v>
      </c>
      <c r="F148" s="118" t="s">
        <v>411</v>
      </c>
      <c r="G148" s="116" t="s">
        <v>104</v>
      </c>
      <c r="H148" s="119" t="s">
        <v>950</v>
      </c>
      <c r="I148" s="120" t="s">
        <v>2275</v>
      </c>
      <c r="J148" s="116"/>
    </row>
    <row r="149" spans="1:10" s="121" customFormat="1" ht="60" customHeight="1" x14ac:dyDescent="0.35">
      <c r="A149" s="116">
        <v>145</v>
      </c>
      <c r="B149" s="116">
        <v>148</v>
      </c>
      <c r="C149" s="116" t="s">
        <v>312</v>
      </c>
      <c r="D149" s="116" t="s">
        <v>1747</v>
      </c>
      <c r="E149" s="117">
        <v>34744</v>
      </c>
      <c r="F149" s="118" t="s">
        <v>411</v>
      </c>
      <c r="G149" s="116" t="s">
        <v>105</v>
      </c>
      <c r="H149" s="119" t="s">
        <v>956</v>
      </c>
      <c r="I149" s="120" t="s">
        <v>2276</v>
      </c>
      <c r="J149" s="116"/>
    </row>
    <row r="150" spans="1:10" s="121" customFormat="1" ht="60" customHeight="1" x14ac:dyDescent="0.35">
      <c r="A150" s="116">
        <v>146</v>
      </c>
      <c r="B150" s="116">
        <v>149</v>
      </c>
      <c r="C150" s="116" t="s">
        <v>313</v>
      </c>
      <c r="D150" s="116" t="s">
        <v>2049</v>
      </c>
      <c r="E150" s="117">
        <v>31707</v>
      </c>
      <c r="F150" s="118" t="s">
        <v>411</v>
      </c>
      <c r="G150" s="116" t="s">
        <v>106</v>
      </c>
      <c r="H150" s="119" t="s">
        <v>2108</v>
      </c>
      <c r="I150" s="120" t="s">
        <v>2277</v>
      </c>
      <c r="J150" s="116"/>
    </row>
    <row r="151" spans="1:10" s="121" customFormat="1" ht="60" customHeight="1" x14ac:dyDescent="0.35">
      <c r="A151" s="116">
        <v>147</v>
      </c>
      <c r="B151" s="116">
        <v>150</v>
      </c>
      <c r="C151" s="116" t="s">
        <v>314</v>
      </c>
      <c r="D151" s="116" t="s">
        <v>1747</v>
      </c>
      <c r="E151" s="117">
        <v>33364</v>
      </c>
      <c r="F151" s="118" t="s">
        <v>411</v>
      </c>
      <c r="G151" s="116" t="s">
        <v>107</v>
      </c>
      <c r="H151" s="122" t="s">
        <v>1999</v>
      </c>
      <c r="I151" s="123" t="s">
        <v>2278</v>
      </c>
      <c r="J151" s="124"/>
    </row>
    <row r="152" spans="1:10" s="121" customFormat="1" ht="60" customHeight="1" x14ac:dyDescent="0.35">
      <c r="A152" s="116">
        <v>148</v>
      </c>
      <c r="B152" s="116">
        <v>152</v>
      </c>
      <c r="C152" s="116" t="s">
        <v>316</v>
      </c>
      <c r="D152" s="116" t="s">
        <v>1747</v>
      </c>
      <c r="E152" s="117">
        <v>32315</v>
      </c>
      <c r="F152" s="118" t="s">
        <v>411</v>
      </c>
      <c r="G152" s="116" t="s">
        <v>109</v>
      </c>
      <c r="H152" s="119" t="s">
        <v>1179</v>
      </c>
      <c r="I152" s="120" t="s">
        <v>2279</v>
      </c>
      <c r="J152" s="116"/>
    </row>
    <row r="153" spans="1:10" s="121" customFormat="1" ht="60" customHeight="1" x14ac:dyDescent="0.35">
      <c r="A153" s="116">
        <v>149</v>
      </c>
      <c r="B153" s="116">
        <v>153</v>
      </c>
      <c r="C153" s="116" t="s">
        <v>317</v>
      </c>
      <c r="D153" s="116" t="s">
        <v>1747</v>
      </c>
      <c r="E153" s="117">
        <v>23473</v>
      </c>
      <c r="F153" s="118" t="s">
        <v>411</v>
      </c>
      <c r="G153" s="116">
        <v>153</v>
      </c>
      <c r="H153" s="119" t="s">
        <v>1333</v>
      </c>
      <c r="I153" s="120" t="s">
        <v>2280</v>
      </c>
      <c r="J153" s="116"/>
    </row>
    <row r="154" spans="1:10" s="121" customFormat="1" ht="60" customHeight="1" x14ac:dyDescent="0.35">
      <c r="A154" s="116">
        <v>150</v>
      </c>
      <c r="B154" s="116">
        <v>154</v>
      </c>
      <c r="C154" s="116" t="s">
        <v>318</v>
      </c>
      <c r="D154" s="116" t="s">
        <v>2049</v>
      </c>
      <c r="E154" s="117">
        <v>36576</v>
      </c>
      <c r="F154" s="118" t="s">
        <v>411</v>
      </c>
      <c r="G154" s="116" t="s">
        <v>110</v>
      </c>
      <c r="H154" s="119" t="s">
        <v>2110</v>
      </c>
      <c r="I154" s="120" t="s">
        <v>2281</v>
      </c>
      <c r="J154" s="116"/>
    </row>
    <row r="155" spans="1:10" s="121" customFormat="1" ht="60" customHeight="1" x14ac:dyDescent="0.35">
      <c r="A155" s="116">
        <v>151</v>
      </c>
      <c r="B155" s="116">
        <v>157</v>
      </c>
      <c r="C155" s="116" t="s">
        <v>321</v>
      </c>
      <c r="D155" s="116" t="s">
        <v>1747</v>
      </c>
      <c r="E155" s="117">
        <v>35466</v>
      </c>
      <c r="F155" s="118" t="s">
        <v>411</v>
      </c>
      <c r="G155" s="116" t="s">
        <v>111</v>
      </c>
      <c r="H155" s="119" t="s">
        <v>1462</v>
      </c>
      <c r="I155" s="120" t="s">
        <v>2284</v>
      </c>
      <c r="J155" s="116"/>
    </row>
    <row r="156" spans="1:10" s="121" customFormat="1" ht="60" customHeight="1" x14ac:dyDescent="0.35">
      <c r="A156" s="116">
        <v>152</v>
      </c>
      <c r="B156" s="116">
        <v>158</v>
      </c>
      <c r="C156" s="116" t="s">
        <v>322</v>
      </c>
      <c r="D156" s="116" t="s">
        <v>1747</v>
      </c>
      <c r="E156" s="117">
        <v>34751</v>
      </c>
      <c r="F156" s="118" t="s">
        <v>411</v>
      </c>
      <c r="G156" s="116">
        <v>158</v>
      </c>
      <c r="H156" s="119" t="s">
        <v>1555</v>
      </c>
      <c r="I156" s="120" t="s">
        <v>2285</v>
      </c>
      <c r="J156" s="116"/>
    </row>
    <row r="157" spans="1:10" s="121" customFormat="1" ht="60" customHeight="1" x14ac:dyDescent="0.35">
      <c r="A157" s="116">
        <v>153</v>
      </c>
      <c r="B157" s="116">
        <v>159</v>
      </c>
      <c r="C157" s="116" t="s">
        <v>323</v>
      </c>
      <c r="D157" s="116" t="s">
        <v>1747</v>
      </c>
      <c r="E157" s="117">
        <v>34731</v>
      </c>
      <c r="F157" s="118" t="s">
        <v>411</v>
      </c>
      <c r="G157" s="116">
        <v>159</v>
      </c>
      <c r="H157" s="119" t="s">
        <v>1591</v>
      </c>
      <c r="I157" s="120" t="s">
        <v>2286</v>
      </c>
      <c r="J157" s="116"/>
    </row>
    <row r="158" spans="1:10" s="121" customFormat="1" ht="60" customHeight="1" x14ac:dyDescent="0.35">
      <c r="A158" s="116">
        <v>154</v>
      </c>
      <c r="B158" s="116">
        <v>160</v>
      </c>
      <c r="C158" s="116" t="s">
        <v>324</v>
      </c>
      <c r="D158" s="116" t="s">
        <v>1747</v>
      </c>
      <c r="E158" s="117">
        <v>33093</v>
      </c>
      <c r="F158" s="118" t="s">
        <v>411</v>
      </c>
      <c r="G158" s="116">
        <v>160</v>
      </c>
      <c r="H158" s="119" t="s">
        <v>1625</v>
      </c>
      <c r="I158" s="120" t="s">
        <v>2287</v>
      </c>
      <c r="J158" s="116"/>
    </row>
    <row r="159" spans="1:10" s="121" customFormat="1" ht="60" customHeight="1" x14ac:dyDescent="0.35">
      <c r="A159" s="116">
        <v>155</v>
      </c>
      <c r="B159" s="116">
        <v>161</v>
      </c>
      <c r="C159" s="116" t="s">
        <v>325</v>
      </c>
      <c r="D159" s="116" t="s">
        <v>1747</v>
      </c>
      <c r="E159" s="117">
        <v>31723</v>
      </c>
      <c r="F159" s="118" t="s">
        <v>411</v>
      </c>
      <c r="G159" s="116">
        <v>161</v>
      </c>
      <c r="H159" s="119" t="s">
        <v>1707</v>
      </c>
      <c r="I159" s="120" t="s">
        <v>2288</v>
      </c>
      <c r="J159" s="116"/>
    </row>
    <row r="160" spans="1:10" s="121" customFormat="1" ht="60" customHeight="1" x14ac:dyDescent="0.35">
      <c r="A160" s="116">
        <v>156</v>
      </c>
      <c r="B160" s="116">
        <v>162</v>
      </c>
      <c r="C160" s="116" t="s">
        <v>326</v>
      </c>
      <c r="D160" s="116" t="s">
        <v>1747</v>
      </c>
      <c r="E160" s="117">
        <v>33907</v>
      </c>
      <c r="F160" s="118" t="s">
        <v>411</v>
      </c>
      <c r="G160" s="116">
        <v>162</v>
      </c>
      <c r="H160" s="119" t="s">
        <v>1711</v>
      </c>
      <c r="I160" s="120" t="s">
        <v>2289</v>
      </c>
      <c r="J160" s="116"/>
    </row>
    <row r="161" spans="1:10" s="121" customFormat="1" ht="60" customHeight="1" x14ac:dyDescent="0.35">
      <c r="A161" s="116">
        <v>157</v>
      </c>
      <c r="B161" s="116">
        <v>163</v>
      </c>
      <c r="C161" s="116" t="s">
        <v>327</v>
      </c>
      <c r="D161" s="116" t="s">
        <v>1747</v>
      </c>
      <c r="E161" s="117">
        <v>33881</v>
      </c>
      <c r="F161" s="118" t="s">
        <v>411</v>
      </c>
      <c r="G161" s="116">
        <v>163</v>
      </c>
      <c r="H161" s="119" t="s">
        <v>1723</v>
      </c>
      <c r="I161" s="120" t="s">
        <v>2290</v>
      </c>
      <c r="J161" s="116"/>
    </row>
    <row r="162" spans="1:10" s="121" customFormat="1" ht="60" customHeight="1" x14ac:dyDescent="0.35">
      <c r="A162" s="116">
        <v>158</v>
      </c>
      <c r="B162" s="116">
        <v>166</v>
      </c>
      <c r="C162" s="116" t="s">
        <v>330</v>
      </c>
      <c r="D162" s="116" t="s">
        <v>1747</v>
      </c>
      <c r="E162" s="117">
        <v>35171</v>
      </c>
      <c r="F162" s="118" t="s">
        <v>411</v>
      </c>
      <c r="G162" s="116">
        <v>166</v>
      </c>
      <c r="H162" s="119" t="s">
        <v>1845</v>
      </c>
      <c r="I162" s="120" t="s">
        <v>2293</v>
      </c>
      <c r="J162" s="116"/>
    </row>
    <row r="163" spans="1:10" s="121" customFormat="1" ht="60" customHeight="1" x14ac:dyDescent="0.35">
      <c r="A163" s="116">
        <v>159</v>
      </c>
      <c r="B163" s="116">
        <v>167</v>
      </c>
      <c r="C163" s="116" t="s">
        <v>331</v>
      </c>
      <c r="D163" s="116" t="s">
        <v>1747</v>
      </c>
      <c r="E163" s="117">
        <v>36168</v>
      </c>
      <c r="F163" s="118" t="s">
        <v>411</v>
      </c>
      <c r="G163" s="116">
        <v>167</v>
      </c>
      <c r="H163" s="119" t="s">
        <v>1855</v>
      </c>
      <c r="I163" s="120" t="s">
        <v>2294</v>
      </c>
      <c r="J163" s="116"/>
    </row>
    <row r="164" spans="1:10" s="121" customFormat="1" ht="60" customHeight="1" x14ac:dyDescent="0.35">
      <c r="A164" s="116">
        <v>160</v>
      </c>
      <c r="B164" s="116">
        <v>168</v>
      </c>
      <c r="C164" s="116" t="s">
        <v>332</v>
      </c>
      <c r="D164" s="116" t="s">
        <v>1747</v>
      </c>
      <c r="E164" s="117">
        <v>32123</v>
      </c>
      <c r="F164" s="118" t="s">
        <v>412</v>
      </c>
      <c r="G164" s="116" t="s">
        <v>112</v>
      </c>
      <c r="H164" s="119" t="s">
        <v>585</v>
      </c>
      <c r="I164" s="120" t="s">
        <v>2295</v>
      </c>
      <c r="J164" s="116"/>
    </row>
    <row r="165" spans="1:10" s="121" customFormat="1" ht="60" customHeight="1" x14ac:dyDescent="0.35">
      <c r="A165" s="116">
        <v>161</v>
      </c>
      <c r="B165" s="116">
        <v>169</v>
      </c>
      <c r="C165" s="116" t="s">
        <v>333</v>
      </c>
      <c r="D165" s="116" t="s">
        <v>1747</v>
      </c>
      <c r="E165" s="117">
        <v>31889</v>
      </c>
      <c r="F165" s="118" t="s">
        <v>412</v>
      </c>
      <c r="G165" s="116">
        <v>169</v>
      </c>
      <c r="H165" s="119" t="s">
        <v>624</v>
      </c>
      <c r="I165" s="120" t="s">
        <v>2296</v>
      </c>
      <c r="J165" s="116"/>
    </row>
    <row r="166" spans="1:10" s="121" customFormat="1" ht="60" customHeight="1" x14ac:dyDescent="0.35">
      <c r="A166" s="116">
        <v>162</v>
      </c>
      <c r="B166" s="116">
        <v>170</v>
      </c>
      <c r="C166" s="116" t="s">
        <v>334</v>
      </c>
      <c r="D166" s="116" t="s">
        <v>1747</v>
      </c>
      <c r="E166" s="117">
        <v>32198</v>
      </c>
      <c r="F166" s="118" t="s">
        <v>412</v>
      </c>
      <c r="G166" s="116" t="s">
        <v>113</v>
      </c>
      <c r="H166" s="119" t="s">
        <v>669</v>
      </c>
      <c r="I166" s="120" t="s">
        <v>2297</v>
      </c>
      <c r="J166" s="116"/>
    </row>
    <row r="167" spans="1:10" s="121" customFormat="1" ht="60" customHeight="1" x14ac:dyDescent="0.35">
      <c r="A167" s="116">
        <v>163</v>
      </c>
      <c r="B167" s="116">
        <v>171</v>
      </c>
      <c r="C167" s="116" t="s">
        <v>335</v>
      </c>
      <c r="D167" s="116" t="s">
        <v>1747</v>
      </c>
      <c r="E167" s="117">
        <v>28946</v>
      </c>
      <c r="F167" s="118" t="s">
        <v>412</v>
      </c>
      <c r="G167" s="116" t="s">
        <v>114</v>
      </c>
      <c r="H167" s="119" t="s">
        <v>1201</v>
      </c>
      <c r="I167" s="120" t="s">
        <v>2298</v>
      </c>
      <c r="J167" s="116"/>
    </row>
    <row r="168" spans="1:10" s="121" customFormat="1" ht="60" customHeight="1" x14ac:dyDescent="0.35">
      <c r="A168" s="116">
        <v>164</v>
      </c>
      <c r="B168" s="116">
        <v>172</v>
      </c>
      <c r="C168" s="116" t="s">
        <v>336</v>
      </c>
      <c r="D168" s="116" t="s">
        <v>1747</v>
      </c>
      <c r="E168" s="117">
        <v>31360</v>
      </c>
      <c r="F168" s="118" t="s">
        <v>413</v>
      </c>
      <c r="G168" s="116" t="s">
        <v>115</v>
      </c>
      <c r="H168" s="119" t="s">
        <v>733</v>
      </c>
      <c r="I168" s="120" t="s">
        <v>2299</v>
      </c>
      <c r="J168" s="116"/>
    </row>
    <row r="169" spans="1:10" s="121" customFormat="1" ht="60" customHeight="1" x14ac:dyDescent="0.35">
      <c r="A169" s="116">
        <v>165</v>
      </c>
      <c r="B169" s="116">
        <v>173</v>
      </c>
      <c r="C169" s="116" t="s">
        <v>337</v>
      </c>
      <c r="D169" s="116" t="s">
        <v>2049</v>
      </c>
      <c r="E169" s="117">
        <v>30935</v>
      </c>
      <c r="F169" s="118" t="s">
        <v>413</v>
      </c>
      <c r="G169" s="116" t="s">
        <v>116</v>
      </c>
      <c r="H169" s="119" t="s">
        <v>2075</v>
      </c>
      <c r="I169" s="120" t="s">
        <v>2300</v>
      </c>
      <c r="J169" s="116"/>
    </row>
    <row r="170" spans="1:10" s="121" customFormat="1" ht="60" customHeight="1" x14ac:dyDescent="0.35">
      <c r="A170" s="116">
        <v>166</v>
      </c>
      <c r="B170" s="116">
        <v>174</v>
      </c>
      <c r="C170" s="116" t="s">
        <v>338</v>
      </c>
      <c r="D170" s="116" t="s">
        <v>2049</v>
      </c>
      <c r="E170" s="117">
        <v>34046</v>
      </c>
      <c r="F170" s="118" t="s">
        <v>413</v>
      </c>
      <c r="G170" s="116" t="s">
        <v>117</v>
      </c>
      <c r="H170" s="119" t="s">
        <v>1475</v>
      </c>
      <c r="I170" s="120" t="s">
        <v>2301</v>
      </c>
      <c r="J170" s="116"/>
    </row>
    <row r="171" spans="1:10" s="121" customFormat="1" ht="60" customHeight="1" x14ac:dyDescent="0.35">
      <c r="A171" s="116">
        <v>167</v>
      </c>
      <c r="B171" s="116">
        <v>175</v>
      </c>
      <c r="C171" s="116" t="s">
        <v>339</v>
      </c>
      <c r="D171" s="116" t="s">
        <v>2049</v>
      </c>
      <c r="E171" s="117">
        <v>32883</v>
      </c>
      <c r="F171" s="118" t="s">
        <v>414</v>
      </c>
      <c r="G171" s="116" t="s">
        <v>118</v>
      </c>
      <c r="H171" s="119" t="s">
        <v>1107</v>
      </c>
      <c r="I171" s="120" t="s">
        <v>2302</v>
      </c>
      <c r="J171" s="116"/>
    </row>
    <row r="172" spans="1:10" s="121" customFormat="1" ht="60" customHeight="1" x14ac:dyDescent="0.35">
      <c r="A172" s="116">
        <v>168</v>
      </c>
      <c r="B172" s="116">
        <v>176</v>
      </c>
      <c r="C172" s="116" t="s">
        <v>340</v>
      </c>
      <c r="D172" s="116" t="s">
        <v>2049</v>
      </c>
      <c r="E172" s="117">
        <v>33592</v>
      </c>
      <c r="F172" s="118" t="s">
        <v>414</v>
      </c>
      <c r="G172" s="116">
        <v>176</v>
      </c>
      <c r="H172" s="119" t="s">
        <v>1579</v>
      </c>
      <c r="I172" s="120" t="s">
        <v>2303</v>
      </c>
      <c r="J172" s="116"/>
    </row>
    <row r="173" spans="1:10" s="121" customFormat="1" ht="60" customHeight="1" x14ac:dyDescent="0.35">
      <c r="A173" s="116">
        <v>169</v>
      </c>
      <c r="B173" s="116">
        <v>177</v>
      </c>
      <c r="C173" s="116" t="s">
        <v>341</v>
      </c>
      <c r="D173" s="116" t="s">
        <v>2049</v>
      </c>
      <c r="E173" s="117">
        <v>34498</v>
      </c>
      <c r="F173" s="118" t="s">
        <v>415</v>
      </c>
      <c r="G173" s="116">
        <v>177</v>
      </c>
      <c r="H173" s="119" t="s">
        <v>1752</v>
      </c>
      <c r="I173" s="120" t="s">
        <v>2304</v>
      </c>
      <c r="J173" s="116"/>
    </row>
    <row r="174" spans="1:10" s="121" customFormat="1" ht="60" customHeight="1" x14ac:dyDescent="0.35">
      <c r="A174" s="116">
        <v>170</v>
      </c>
      <c r="B174" s="116">
        <v>178</v>
      </c>
      <c r="C174" s="116" t="s">
        <v>342</v>
      </c>
      <c r="D174" s="116" t="s">
        <v>2049</v>
      </c>
      <c r="E174" s="117">
        <v>30081</v>
      </c>
      <c r="F174" s="118" t="s">
        <v>416</v>
      </c>
      <c r="G174" s="116" t="s">
        <v>119</v>
      </c>
      <c r="H174" s="119" t="s">
        <v>2111</v>
      </c>
      <c r="I174" s="120" t="s">
        <v>2305</v>
      </c>
      <c r="J174" s="116"/>
    </row>
    <row r="175" spans="1:10" s="121" customFormat="1" ht="60" customHeight="1" x14ac:dyDescent="0.35">
      <c r="A175" s="116">
        <v>171</v>
      </c>
      <c r="B175" s="116">
        <v>179</v>
      </c>
      <c r="C175" s="116" t="s">
        <v>343</v>
      </c>
      <c r="D175" s="116" t="s">
        <v>2049</v>
      </c>
      <c r="E175" s="117">
        <v>26299</v>
      </c>
      <c r="F175" s="118" t="s">
        <v>416</v>
      </c>
      <c r="G175" s="116" t="s">
        <v>120</v>
      </c>
      <c r="H175" s="119" t="s">
        <v>2112</v>
      </c>
      <c r="I175" s="120" t="s">
        <v>2306</v>
      </c>
      <c r="J175" s="116"/>
    </row>
    <row r="176" spans="1:10" s="121" customFormat="1" ht="60" customHeight="1" x14ac:dyDescent="0.35">
      <c r="A176" s="116">
        <v>172</v>
      </c>
      <c r="B176" s="116">
        <v>180</v>
      </c>
      <c r="C176" s="116" t="s">
        <v>344</v>
      </c>
      <c r="D176" s="116" t="s">
        <v>2049</v>
      </c>
      <c r="E176" s="117">
        <v>22813</v>
      </c>
      <c r="F176" s="118" t="s">
        <v>416</v>
      </c>
      <c r="G176" s="116" t="s">
        <v>121</v>
      </c>
      <c r="H176" s="119" t="s">
        <v>604</v>
      </c>
      <c r="I176" s="120" t="s">
        <v>2307</v>
      </c>
      <c r="J176" s="116"/>
    </row>
    <row r="177" spans="1:10" s="121" customFormat="1" ht="60" customHeight="1" x14ac:dyDescent="0.35">
      <c r="A177" s="116">
        <v>173</v>
      </c>
      <c r="B177" s="116">
        <v>181</v>
      </c>
      <c r="C177" s="116" t="s">
        <v>345</v>
      </c>
      <c r="D177" s="116" t="s">
        <v>1747</v>
      </c>
      <c r="E177" s="117">
        <v>26641</v>
      </c>
      <c r="F177" s="118" t="s">
        <v>416</v>
      </c>
      <c r="G177" s="116" t="s">
        <v>122</v>
      </c>
      <c r="H177" s="119" t="s">
        <v>642</v>
      </c>
      <c r="I177" s="120" t="s">
        <v>2308</v>
      </c>
      <c r="J177" s="116"/>
    </row>
    <row r="178" spans="1:10" s="121" customFormat="1" ht="60" customHeight="1" x14ac:dyDescent="0.35">
      <c r="A178" s="116">
        <v>174</v>
      </c>
      <c r="B178" s="116">
        <v>182</v>
      </c>
      <c r="C178" s="116" t="s">
        <v>346</v>
      </c>
      <c r="D178" s="116" t="s">
        <v>2049</v>
      </c>
      <c r="E178" s="117">
        <v>26213</v>
      </c>
      <c r="F178" s="118" t="s">
        <v>416</v>
      </c>
      <c r="G178" s="116" t="s">
        <v>123</v>
      </c>
      <c r="H178" s="119" t="s">
        <v>709</v>
      </c>
      <c r="I178" s="120" t="s">
        <v>2309</v>
      </c>
      <c r="J178" s="116"/>
    </row>
    <row r="179" spans="1:10" s="121" customFormat="1" ht="60" customHeight="1" x14ac:dyDescent="0.35">
      <c r="A179" s="116">
        <v>175</v>
      </c>
      <c r="B179" s="116">
        <v>183</v>
      </c>
      <c r="C179" s="116" t="s">
        <v>347</v>
      </c>
      <c r="D179" s="116" t="s">
        <v>2049</v>
      </c>
      <c r="E179" s="117">
        <v>31172</v>
      </c>
      <c r="F179" s="118" t="s">
        <v>416</v>
      </c>
      <c r="G179" s="116" t="s">
        <v>124</v>
      </c>
      <c r="H179" s="119" t="s">
        <v>716</v>
      </c>
      <c r="I179" s="120" t="s">
        <v>2310</v>
      </c>
      <c r="J179" s="116"/>
    </row>
    <row r="180" spans="1:10" s="121" customFormat="1" ht="60" customHeight="1" x14ac:dyDescent="0.35">
      <c r="A180" s="116">
        <v>176</v>
      </c>
      <c r="B180" s="116">
        <v>184</v>
      </c>
      <c r="C180" s="116" t="s">
        <v>348</v>
      </c>
      <c r="D180" s="116" t="s">
        <v>2049</v>
      </c>
      <c r="E180" s="117">
        <v>24760</v>
      </c>
      <c r="F180" s="118" t="s">
        <v>416</v>
      </c>
      <c r="G180" s="116" t="s">
        <v>125</v>
      </c>
      <c r="H180" s="119" t="s">
        <v>722</v>
      </c>
      <c r="I180" s="120" t="s">
        <v>2311</v>
      </c>
      <c r="J180" s="116"/>
    </row>
    <row r="181" spans="1:10" s="121" customFormat="1" ht="60" customHeight="1" x14ac:dyDescent="0.35">
      <c r="A181" s="116">
        <v>177</v>
      </c>
      <c r="B181" s="116">
        <v>185</v>
      </c>
      <c r="C181" s="116" t="s">
        <v>349</v>
      </c>
      <c r="D181" s="116" t="s">
        <v>2049</v>
      </c>
      <c r="E181" s="117">
        <v>31668</v>
      </c>
      <c r="F181" s="118" t="s">
        <v>416</v>
      </c>
      <c r="G181" s="116" t="s">
        <v>126</v>
      </c>
      <c r="H181" s="119" t="s">
        <v>2113</v>
      </c>
      <c r="I181" s="120" t="s">
        <v>2312</v>
      </c>
      <c r="J181" s="116"/>
    </row>
    <row r="182" spans="1:10" s="121" customFormat="1" ht="60" customHeight="1" x14ac:dyDescent="0.35">
      <c r="A182" s="116">
        <v>178</v>
      </c>
      <c r="B182" s="116">
        <v>186</v>
      </c>
      <c r="C182" s="116" t="s">
        <v>350</v>
      </c>
      <c r="D182" s="116" t="s">
        <v>1747</v>
      </c>
      <c r="E182" s="117">
        <v>32643</v>
      </c>
      <c r="F182" s="118" t="s">
        <v>416</v>
      </c>
      <c r="G182" s="116" t="s">
        <v>127</v>
      </c>
      <c r="H182" s="122" t="s">
        <v>1990</v>
      </c>
      <c r="I182" s="120" t="s">
        <v>2313</v>
      </c>
      <c r="J182" s="116"/>
    </row>
    <row r="183" spans="1:10" s="121" customFormat="1" ht="60" customHeight="1" x14ac:dyDescent="0.35">
      <c r="A183" s="116">
        <v>179</v>
      </c>
      <c r="B183" s="116">
        <v>187</v>
      </c>
      <c r="C183" s="116" t="s">
        <v>351</v>
      </c>
      <c r="D183" s="116" t="s">
        <v>2049</v>
      </c>
      <c r="E183" s="117">
        <v>25764</v>
      </c>
      <c r="F183" s="118" t="s">
        <v>416</v>
      </c>
      <c r="G183" s="116" t="s">
        <v>128</v>
      </c>
      <c r="H183" s="119" t="s">
        <v>2114</v>
      </c>
      <c r="I183" s="120" t="s">
        <v>2314</v>
      </c>
      <c r="J183" s="116"/>
    </row>
    <row r="184" spans="1:10" s="121" customFormat="1" ht="60" customHeight="1" x14ac:dyDescent="0.35">
      <c r="A184" s="116">
        <v>180</v>
      </c>
      <c r="B184" s="116">
        <v>188</v>
      </c>
      <c r="C184" s="116" t="s">
        <v>352</v>
      </c>
      <c r="D184" s="116" t="s">
        <v>2049</v>
      </c>
      <c r="E184" s="117">
        <v>29148</v>
      </c>
      <c r="F184" s="118" t="s">
        <v>416</v>
      </c>
      <c r="G184" s="116" t="s">
        <v>129</v>
      </c>
      <c r="H184" s="119" t="s">
        <v>2115</v>
      </c>
      <c r="I184" s="120" t="s">
        <v>2315</v>
      </c>
      <c r="J184" s="116"/>
    </row>
    <row r="185" spans="1:10" s="121" customFormat="1" ht="60" customHeight="1" x14ac:dyDescent="0.35">
      <c r="A185" s="116">
        <v>181</v>
      </c>
      <c r="B185" s="116">
        <v>189</v>
      </c>
      <c r="C185" s="116" t="s">
        <v>353</v>
      </c>
      <c r="D185" s="116" t="s">
        <v>2049</v>
      </c>
      <c r="E185" s="117">
        <v>33887</v>
      </c>
      <c r="F185" s="118" t="s">
        <v>416</v>
      </c>
      <c r="G185" s="116" t="s">
        <v>130</v>
      </c>
      <c r="H185" s="119" t="s">
        <v>2116</v>
      </c>
      <c r="I185" s="120" t="s">
        <v>2316</v>
      </c>
      <c r="J185" s="116"/>
    </row>
    <row r="186" spans="1:10" s="121" customFormat="1" ht="60" customHeight="1" x14ac:dyDescent="0.35">
      <c r="A186" s="116">
        <v>182</v>
      </c>
      <c r="B186" s="116">
        <v>190</v>
      </c>
      <c r="C186" s="116" t="s">
        <v>354</v>
      </c>
      <c r="D186" s="116" t="s">
        <v>2049</v>
      </c>
      <c r="E186" s="117">
        <v>21225</v>
      </c>
      <c r="F186" s="118" t="s">
        <v>416</v>
      </c>
      <c r="G186" s="116" t="s">
        <v>131</v>
      </c>
      <c r="H186" s="119" t="s">
        <v>1030</v>
      </c>
      <c r="I186" s="120" t="s">
        <v>2317</v>
      </c>
      <c r="J186" s="116"/>
    </row>
    <row r="187" spans="1:10" s="121" customFormat="1" ht="60" customHeight="1" x14ac:dyDescent="0.35">
      <c r="A187" s="116">
        <v>183</v>
      </c>
      <c r="B187" s="116">
        <v>192</v>
      </c>
      <c r="C187" s="116" t="s">
        <v>356</v>
      </c>
      <c r="D187" s="116" t="s">
        <v>2049</v>
      </c>
      <c r="E187" s="117">
        <v>29314</v>
      </c>
      <c r="F187" s="118" t="s">
        <v>417</v>
      </c>
      <c r="G187" s="116" t="s">
        <v>132</v>
      </c>
      <c r="H187" s="122" t="s">
        <v>1996</v>
      </c>
      <c r="I187" s="120" t="s">
        <v>2319</v>
      </c>
      <c r="J187" s="116"/>
    </row>
    <row r="188" spans="1:10" s="121" customFormat="1" ht="60" customHeight="1" x14ac:dyDescent="0.35">
      <c r="A188" s="116">
        <v>184</v>
      </c>
      <c r="B188" s="116">
        <v>193</v>
      </c>
      <c r="C188" s="116" t="s">
        <v>357</v>
      </c>
      <c r="D188" s="116" t="s">
        <v>2049</v>
      </c>
      <c r="E188" s="117">
        <v>32643</v>
      </c>
      <c r="F188" s="118" t="s">
        <v>417</v>
      </c>
      <c r="G188" s="116" t="s">
        <v>133</v>
      </c>
      <c r="H188" s="119" t="s">
        <v>696</v>
      </c>
      <c r="I188" s="120" t="s">
        <v>2320</v>
      </c>
      <c r="J188" s="116"/>
    </row>
    <row r="189" spans="1:10" s="121" customFormat="1" ht="60" customHeight="1" x14ac:dyDescent="0.35">
      <c r="A189" s="116">
        <v>185</v>
      </c>
      <c r="B189" s="116">
        <v>194</v>
      </c>
      <c r="C189" s="116" t="s">
        <v>358</v>
      </c>
      <c r="D189" s="116" t="s">
        <v>2049</v>
      </c>
      <c r="E189" s="117">
        <v>31840</v>
      </c>
      <c r="F189" s="118" t="s">
        <v>417</v>
      </c>
      <c r="G189" s="116" t="s">
        <v>134</v>
      </c>
      <c r="H189" s="119" t="s">
        <v>2117</v>
      </c>
      <c r="I189" s="120" t="s">
        <v>2321</v>
      </c>
      <c r="J189" s="116"/>
    </row>
    <row r="190" spans="1:10" s="121" customFormat="1" ht="60" customHeight="1" x14ac:dyDescent="0.35">
      <c r="A190" s="116">
        <v>186</v>
      </c>
      <c r="B190" s="116">
        <v>195</v>
      </c>
      <c r="C190" s="116" t="s">
        <v>359</v>
      </c>
      <c r="D190" s="116" t="s">
        <v>1747</v>
      </c>
      <c r="E190" s="117">
        <v>33244</v>
      </c>
      <c r="F190" s="118" t="s">
        <v>417</v>
      </c>
      <c r="G190" s="116" t="s">
        <v>135</v>
      </c>
      <c r="H190" s="119" t="s">
        <v>2118</v>
      </c>
      <c r="I190" s="120" t="s">
        <v>2322</v>
      </c>
      <c r="J190" s="116"/>
    </row>
    <row r="191" spans="1:10" s="121" customFormat="1" ht="60" customHeight="1" x14ac:dyDescent="0.35">
      <c r="A191" s="116">
        <v>187</v>
      </c>
      <c r="B191" s="116">
        <v>196</v>
      </c>
      <c r="C191" s="116" t="s">
        <v>360</v>
      </c>
      <c r="D191" s="116" t="s">
        <v>1747</v>
      </c>
      <c r="E191" s="117">
        <v>30439</v>
      </c>
      <c r="F191" s="118" t="s">
        <v>417</v>
      </c>
      <c r="G191" s="116" t="s">
        <v>136</v>
      </c>
      <c r="H191" s="119" t="s">
        <v>851</v>
      </c>
      <c r="I191" s="120" t="s">
        <v>2323</v>
      </c>
      <c r="J191" s="116"/>
    </row>
    <row r="192" spans="1:10" s="121" customFormat="1" ht="60" customHeight="1" x14ac:dyDescent="0.35">
      <c r="A192" s="116">
        <v>188</v>
      </c>
      <c r="B192" s="116">
        <v>197</v>
      </c>
      <c r="C192" s="116" t="s">
        <v>361</v>
      </c>
      <c r="D192" s="116" t="s">
        <v>1747</v>
      </c>
      <c r="E192" s="117">
        <v>34221</v>
      </c>
      <c r="F192" s="118" t="s">
        <v>417</v>
      </c>
      <c r="G192" s="116" t="s">
        <v>137</v>
      </c>
      <c r="H192" s="119" t="s">
        <v>2119</v>
      </c>
      <c r="I192" s="120" t="s">
        <v>2324</v>
      </c>
      <c r="J192" s="116"/>
    </row>
    <row r="193" spans="1:10" s="121" customFormat="1" ht="60" customHeight="1" x14ac:dyDescent="0.35">
      <c r="A193" s="116">
        <v>189</v>
      </c>
      <c r="B193" s="116">
        <v>198</v>
      </c>
      <c r="C193" s="116" t="s">
        <v>362</v>
      </c>
      <c r="D193" s="116" t="s">
        <v>2049</v>
      </c>
      <c r="E193" s="117">
        <v>30873</v>
      </c>
      <c r="F193" s="118" t="s">
        <v>417</v>
      </c>
      <c r="G193" s="116" t="s">
        <v>138</v>
      </c>
      <c r="H193" s="119" t="s">
        <v>2120</v>
      </c>
      <c r="I193" s="120" t="s">
        <v>2325</v>
      </c>
      <c r="J193" s="116"/>
    </row>
    <row r="194" spans="1:10" s="121" customFormat="1" ht="60" customHeight="1" x14ac:dyDescent="0.35">
      <c r="A194" s="116">
        <v>190</v>
      </c>
      <c r="B194" s="116">
        <v>199</v>
      </c>
      <c r="C194" s="116" t="s">
        <v>363</v>
      </c>
      <c r="D194" s="116" t="s">
        <v>2049</v>
      </c>
      <c r="E194" s="117">
        <v>23864</v>
      </c>
      <c r="F194" s="118" t="s">
        <v>418</v>
      </c>
      <c r="G194" s="116" t="s">
        <v>139</v>
      </c>
      <c r="H194" s="119" t="s">
        <v>451</v>
      </c>
      <c r="I194" s="120" t="s">
        <v>2326</v>
      </c>
      <c r="J194" s="116"/>
    </row>
    <row r="195" spans="1:10" s="121" customFormat="1" ht="60" customHeight="1" x14ac:dyDescent="0.35">
      <c r="A195" s="116">
        <v>191</v>
      </c>
      <c r="B195" s="116">
        <v>200</v>
      </c>
      <c r="C195" s="116" t="s">
        <v>364</v>
      </c>
      <c r="D195" s="116" t="s">
        <v>1747</v>
      </c>
      <c r="E195" s="117">
        <v>31507</v>
      </c>
      <c r="F195" s="118" t="s">
        <v>418</v>
      </c>
      <c r="G195" s="116" t="s">
        <v>140</v>
      </c>
      <c r="H195" s="119" t="s">
        <v>763</v>
      </c>
      <c r="I195" s="120" t="s">
        <v>2327</v>
      </c>
      <c r="J195" s="116"/>
    </row>
    <row r="196" spans="1:10" s="121" customFormat="1" ht="60" customHeight="1" x14ac:dyDescent="0.35">
      <c r="A196" s="116">
        <v>192</v>
      </c>
      <c r="B196" s="116">
        <v>201</v>
      </c>
      <c r="C196" s="116" t="s">
        <v>365</v>
      </c>
      <c r="D196" s="116" t="s">
        <v>2049</v>
      </c>
      <c r="E196" s="117">
        <v>33705</v>
      </c>
      <c r="F196" s="118" t="s">
        <v>418</v>
      </c>
      <c r="G196" s="116" t="s">
        <v>141</v>
      </c>
      <c r="H196" s="119" t="s">
        <v>2121</v>
      </c>
      <c r="I196" s="120" t="s">
        <v>2328</v>
      </c>
      <c r="J196" s="116"/>
    </row>
    <row r="197" spans="1:10" s="121" customFormat="1" ht="60" customHeight="1" x14ac:dyDescent="0.35">
      <c r="A197" s="116">
        <v>193</v>
      </c>
      <c r="B197" s="116">
        <v>202</v>
      </c>
      <c r="C197" s="116" t="s">
        <v>366</v>
      </c>
      <c r="D197" s="116" t="s">
        <v>2049</v>
      </c>
      <c r="E197" s="117">
        <v>30686</v>
      </c>
      <c r="F197" s="118" t="s">
        <v>418</v>
      </c>
      <c r="G197" s="116" t="s">
        <v>142</v>
      </c>
      <c r="H197" s="119" t="s">
        <v>871</v>
      </c>
      <c r="I197" s="120" t="s">
        <v>2329</v>
      </c>
      <c r="J197" s="116"/>
    </row>
    <row r="198" spans="1:10" s="121" customFormat="1" ht="60" customHeight="1" x14ac:dyDescent="0.35">
      <c r="A198" s="116">
        <v>194</v>
      </c>
      <c r="B198" s="116">
        <v>203</v>
      </c>
      <c r="C198" s="116" t="s">
        <v>367</v>
      </c>
      <c r="D198" s="116" t="s">
        <v>1747</v>
      </c>
      <c r="E198" s="117">
        <v>36024</v>
      </c>
      <c r="F198" s="118" t="s">
        <v>418</v>
      </c>
      <c r="G198" s="116" t="s">
        <v>143</v>
      </c>
      <c r="H198" s="119" t="s">
        <v>1077</v>
      </c>
      <c r="I198" s="120" t="s">
        <v>2330</v>
      </c>
      <c r="J198" s="116"/>
    </row>
    <row r="199" spans="1:10" s="121" customFormat="1" ht="60" customHeight="1" x14ac:dyDescent="0.35">
      <c r="A199" s="116">
        <v>195</v>
      </c>
      <c r="B199" s="116">
        <v>204</v>
      </c>
      <c r="C199" s="116" t="s">
        <v>368</v>
      </c>
      <c r="D199" s="116" t="s">
        <v>1747</v>
      </c>
      <c r="E199" s="117">
        <v>35499</v>
      </c>
      <c r="F199" s="118" t="s">
        <v>418</v>
      </c>
      <c r="G199" s="116" t="s">
        <v>144</v>
      </c>
      <c r="H199" s="119" t="s">
        <v>2122</v>
      </c>
      <c r="I199" s="120" t="s">
        <v>2331</v>
      </c>
      <c r="J199" s="116"/>
    </row>
    <row r="200" spans="1:10" s="121" customFormat="1" ht="60" customHeight="1" x14ac:dyDescent="0.35">
      <c r="A200" s="116">
        <v>196</v>
      </c>
      <c r="B200" s="116">
        <v>205</v>
      </c>
      <c r="C200" s="116" t="s">
        <v>369</v>
      </c>
      <c r="D200" s="116" t="s">
        <v>2049</v>
      </c>
      <c r="E200" s="117">
        <v>33545</v>
      </c>
      <c r="F200" s="118" t="s">
        <v>418</v>
      </c>
      <c r="G200" s="116">
        <v>205</v>
      </c>
      <c r="H200" s="119" t="s">
        <v>1165</v>
      </c>
      <c r="I200" s="120" t="s">
        <v>2332</v>
      </c>
      <c r="J200" s="116"/>
    </row>
    <row r="201" spans="1:10" s="121" customFormat="1" ht="60" customHeight="1" x14ac:dyDescent="0.35">
      <c r="A201" s="116">
        <v>197</v>
      </c>
      <c r="B201" s="116">
        <v>206</v>
      </c>
      <c r="C201" s="116" t="s">
        <v>370</v>
      </c>
      <c r="D201" s="116" t="s">
        <v>2049</v>
      </c>
      <c r="E201" s="117">
        <v>32173</v>
      </c>
      <c r="F201" s="118" t="s">
        <v>418</v>
      </c>
      <c r="G201" s="116" t="s">
        <v>145</v>
      </c>
      <c r="H201" s="119" t="s">
        <v>2123</v>
      </c>
      <c r="I201" s="120" t="s">
        <v>2333</v>
      </c>
      <c r="J201" s="116"/>
    </row>
    <row r="202" spans="1:10" s="121" customFormat="1" ht="60" customHeight="1" x14ac:dyDescent="0.35">
      <c r="A202" s="116">
        <v>198</v>
      </c>
      <c r="B202" s="116">
        <v>207</v>
      </c>
      <c r="C202" s="116" t="s">
        <v>371</v>
      </c>
      <c r="D202" s="116" t="s">
        <v>2049</v>
      </c>
      <c r="E202" s="117">
        <v>30012</v>
      </c>
      <c r="F202" s="118" t="s">
        <v>418</v>
      </c>
      <c r="G202" s="116" t="s">
        <v>146</v>
      </c>
      <c r="H202" s="122" t="s">
        <v>1991</v>
      </c>
      <c r="I202" s="120" t="s">
        <v>2334</v>
      </c>
      <c r="J202" s="116"/>
    </row>
    <row r="203" spans="1:10" s="121" customFormat="1" ht="60" customHeight="1" x14ac:dyDescent="0.35">
      <c r="A203" s="116">
        <v>199</v>
      </c>
      <c r="B203" s="116">
        <v>208</v>
      </c>
      <c r="C203" s="116" t="s">
        <v>372</v>
      </c>
      <c r="D203" s="116" t="s">
        <v>1747</v>
      </c>
      <c r="E203" s="117">
        <v>35631</v>
      </c>
      <c r="F203" s="118" t="s">
        <v>418</v>
      </c>
      <c r="G203" s="116" t="s">
        <v>147</v>
      </c>
      <c r="H203" s="122" t="s">
        <v>1993</v>
      </c>
      <c r="I203" s="120" t="s">
        <v>2335</v>
      </c>
      <c r="J203" s="116"/>
    </row>
    <row r="204" spans="1:10" s="121" customFormat="1" ht="60" customHeight="1" x14ac:dyDescent="0.35">
      <c r="A204" s="116">
        <v>200</v>
      </c>
      <c r="B204" s="116">
        <v>209</v>
      </c>
      <c r="C204" s="116" t="s">
        <v>373</v>
      </c>
      <c r="D204" s="116" t="s">
        <v>2049</v>
      </c>
      <c r="E204" s="117">
        <v>35035</v>
      </c>
      <c r="F204" s="118" t="s">
        <v>418</v>
      </c>
      <c r="G204" s="116" t="s">
        <v>148</v>
      </c>
      <c r="H204" s="119" t="s">
        <v>1369</v>
      </c>
      <c r="I204" s="120" t="s">
        <v>2336</v>
      </c>
      <c r="J204" s="116"/>
    </row>
    <row r="205" spans="1:10" s="121" customFormat="1" ht="60" customHeight="1" x14ac:dyDescent="0.35">
      <c r="A205" s="116">
        <v>201</v>
      </c>
      <c r="B205" s="116">
        <v>210</v>
      </c>
      <c r="C205" s="116" t="s">
        <v>374</v>
      </c>
      <c r="D205" s="116" t="s">
        <v>1747</v>
      </c>
      <c r="E205" s="117">
        <v>34618</v>
      </c>
      <c r="F205" s="118" t="s">
        <v>418</v>
      </c>
      <c r="G205" s="116" t="s">
        <v>149</v>
      </c>
      <c r="H205" s="119" t="s">
        <v>1381</v>
      </c>
      <c r="I205" s="120" t="s">
        <v>2337</v>
      </c>
      <c r="J205" s="116"/>
    </row>
    <row r="206" spans="1:10" s="121" customFormat="1" ht="60" customHeight="1" x14ac:dyDescent="0.35">
      <c r="A206" s="116">
        <v>202</v>
      </c>
      <c r="B206" s="116">
        <v>211</v>
      </c>
      <c r="C206" s="116" t="s">
        <v>375</v>
      </c>
      <c r="D206" s="116" t="s">
        <v>2049</v>
      </c>
      <c r="E206" s="117">
        <v>35935</v>
      </c>
      <c r="F206" s="118" t="s">
        <v>418</v>
      </c>
      <c r="G206" s="116">
        <v>211</v>
      </c>
      <c r="H206" s="119" t="s">
        <v>1488</v>
      </c>
      <c r="I206" s="120" t="s">
        <v>2338</v>
      </c>
      <c r="J206" s="116"/>
    </row>
    <row r="207" spans="1:10" s="121" customFormat="1" ht="60" customHeight="1" x14ac:dyDescent="0.35">
      <c r="A207" s="116">
        <v>203</v>
      </c>
      <c r="B207" s="116">
        <v>212</v>
      </c>
      <c r="C207" s="116" t="s">
        <v>376</v>
      </c>
      <c r="D207" s="116" t="s">
        <v>2049</v>
      </c>
      <c r="E207" s="117">
        <v>30178</v>
      </c>
      <c r="F207" s="118" t="s">
        <v>418</v>
      </c>
      <c r="G207" s="116">
        <v>212</v>
      </c>
      <c r="H207" s="119" t="s">
        <v>1538</v>
      </c>
      <c r="I207" s="120" t="s">
        <v>2339</v>
      </c>
      <c r="J207" s="116"/>
    </row>
    <row r="208" spans="1:10" s="121" customFormat="1" ht="60" customHeight="1" x14ac:dyDescent="0.35">
      <c r="A208" s="116">
        <v>204</v>
      </c>
      <c r="B208" s="116">
        <v>213</v>
      </c>
      <c r="C208" s="116" t="s">
        <v>377</v>
      </c>
      <c r="D208" s="116" t="s">
        <v>2049</v>
      </c>
      <c r="E208" s="117">
        <v>32152</v>
      </c>
      <c r="F208" s="118" t="s">
        <v>418</v>
      </c>
      <c r="G208" s="116">
        <v>213</v>
      </c>
      <c r="H208" s="119" t="s">
        <v>1739</v>
      </c>
      <c r="I208" s="120" t="s">
        <v>2340</v>
      </c>
      <c r="J208" s="116"/>
    </row>
    <row r="209" spans="1:10" s="121" customFormat="1" ht="60" customHeight="1" x14ac:dyDescent="0.35">
      <c r="A209" s="116">
        <v>205</v>
      </c>
      <c r="B209" s="116">
        <v>214</v>
      </c>
      <c r="C209" s="116" t="s">
        <v>378</v>
      </c>
      <c r="D209" s="116" t="s">
        <v>1747</v>
      </c>
      <c r="E209" s="117">
        <v>36375</v>
      </c>
      <c r="F209" s="118" t="s">
        <v>418</v>
      </c>
      <c r="G209" s="116">
        <v>214</v>
      </c>
      <c r="H209" s="122" t="s">
        <v>1992</v>
      </c>
      <c r="I209" s="120" t="s">
        <v>2341</v>
      </c>
      <c r="J209" s="116"/>
    </row>
    <row r="210" spans="1:10" s="121" customFormat="1" ht="60" customHeight="1" x14ac:dyDescent="0.35">
      <c r="A210" s="116">
        <v>206</v>
      </c>
      <c r="B210" s="116">
        <v>215</v>
      </c>
      <c r="C210" s="116" t="s">
        <v>379</v>
      </c>
      <c r="D210" s="116" t="s">
        <v>1747</v>
      </c>
      <c r="E210" s="117">
        <v>36407</v>
      </c>
      <c r="F210" s="118" t="s">
        <v>418</v>
      </c>
      <c r="G210" s="116">
        <v>215</v>
      </c>
      <c r="H210" s="119" t="s">
        <v>1809</v>
      </c>
      <c r="I210" s="120" t="s">
        <v>2342</v>
      </c>
      <c r="J210" s="116"/>
    </row>
    <row r="211" spans="1:10" s="121" customFormat="1" ht="60" customHeight="1" x14ac:dyDescent="0.35">
      <c r="A211" s="116">
        <v>207</v>
      </c>
      <c r="B211" s="116">
        <v>216</v>
      </c>
      <c r="C211" s="116" t="s">
        <v>380</v>
      </c>
      <c r="D211" s="116" t="s">
        <v>1747</v>
      </c>
      <c r="E211" s="117">
        <v>36882</v>
      </c>
      <c r="F211" s="118" t="s">
        <v>418</v>
      </c>
      <c r="G211" s="116">
        <v>216</v>
      </c>
      <c r="H211" s="119" t="s">
        <v>1815</v>
      </c>
      <c r="I211" s="120" t="s">
        <v>2343</v>
      </c>
      <c r="J211" s="116"/>
    </row>
    <row r="212" spans="1:10" s="121" customFormat="1" ht="60" customHeight="1" x14ac:dyDescent="0.35">
      <c r="A212" s="116">
        <v>208</v>
      </c>
      <c r="B212" s="116">
        <v>217</v>
      </c>
      <c r="C212" s="116" t="s">
        <v>381</v>
      </c>
      <c r="D212" s="116" t="s">
        <v>2049</v>
      </c>
      <c r="E212" s="117">
        <v>28188</v>
      </c>
      <c r="F212" s="118" t="s">
        <v>419</v>
      </c>
      <c r="G212" s="116" t="s">
        <v>150</v>
      </c>
      <c r="H212" s="122" t="s">
        <v>1989</v>
      </c>
      <c r="I212" s="120" t="s">
        <v>2344</v>
      </c>
      <c r="J212" s="116"/>
    </row>
    <row r="213" spans="1:10" s="121" customFormat="1" ht="60" customHeight="1" x14ac:dyDescent="0.35">
      <c r="A213" s="116">
        <v>209</v>
      </c>
      <c r="B213" s="116">
        <v>218</v>
      </c>
      <c r="C213" s="116" t="s">
        <v>382</v>
      </c>
      <c r="D213" s="116" t="s">
        <v>2049</v>
      </c>
      <c r="E213" s="117">
        <v>34377</v>
      </c>
      <c r="F213" s="118" t="s">
        <v>419</v>
      </c>
      <c r="G213" s="116" t="s">
        <v>151</v>
      </c>
      <c r="H213" s="119" t="s">
        <v>1088</v>
      </c>
      <c r="I213" s="120" t="s">
        <v>2345</v>
      </c>
      <c r="J213" s="116"/>
    </row>
    <row r="214" spans="1:10" s="121" customFormat="1" ht="60" customHeight="1" x14ac:dyDescent="0.35">
      <c r="A214" s="116">
        <v>210</v>
      </c>
      <c r="B214" s="116">
        <v>219</v>
      </c>
      <c r="C214" s="116" t="s">
        <v>383</v>
      </c>
      <c r="D214" s="116" t="s">
        <v>1747</v>
      </c>
      <c r="E214" s="117">
        <v>35859</v>
      </c>
      <c r="F214" s="118" t="s">
        <v>419</v>
      </c>
      <c r="G214" s="116" t="s">
        <v>152</v>
      </c>
      <c r="H214" s="119" t="s">
        <v>1191</v>
      </c>
      <c r="I214" s="120" t="s">
        <v>2346</v>
      </c>
      <c r="J214" s="116"/>
    </row>
    <row r="215" spans="1:10" s="121" customFormat="1" ht="60" customHeight="1" x14ac:dyDescent="0.35">
      <c r="A215" s="116">
        <v>211</v>
      </c>
      <c r="B215" s="116">
        <v>220</v>
      </c>
      <c r="C215" s="116" t="s">
        <v>384</v>
      </c>
      <c r="D215" s="116" t="s">
        <v>1747</v>
      </c>
      <c r="E215" s="117">
        <v>35797</v>
      </c>
      <c r="F215" s="118" t="s">
        <v>419</v>
      </c>
      <c r="G215" s="116" t="s">
        <v>153</v>
      </c>
      <c r="H215" s="119" t="s">
        <v>1195</v>
      </c>
      <c r="I215" s="120" t="s">
        <v>2347</v>
      </c>
      <c r="J215" s="116"/>
    </row>
    <row r="216" spans="1:10" s="121" customFormat="1" ht="60" customHeight="1" x14ac:dyDescent="0.35">
      <c r="A216" s="116">
        <v>212</v>
      </c>
      <c r="B216" s="116">
        <v>221</v>
      </c>
      <c r="C216" s="116" t="s">
        <v>385</v>
      </c>
      <c r="D216" s="116" t="s">
        <v>2049</v>
      </c>
      <c r="E216" s="117">
        <v>34878</v>
      </c>
      <c r="F216" s="118" t="s">
        <v>419</v>
      </c>
      <c r="G216" s="116">
        <v>221</v>
      </c>
      <c r="H216" s="119" t="s">
        <v>1503</v>
      </c>
      <c r="I216" s="120" t="s">
        <v>2348</v>
      </c>
      <c r="J216" s="116"/>
    </row>
    <row r="217" spans="1:10" s="121" customFormat="1" ht="60" customHeight="1" x14ac:dyDescent="0.35">
      <c r="A217" s="116">
        <v>213</v>
      </c>
      <c r="B217" s="116">
        <v>222</v>
      </c>
      <c r="C217" s="116" t="s">
        <v>386</v>
      </c>
      <c r="D217" s="116" t="s">
        <v>2049</v>
      </c>
      <c r="E217" s="117">
        <v>31006</v>
      </c>
      <c r="F217" s="118" t="s">
        <v>420</v>
      </c>
      <c r="G217" s="116" t="s">
        <v>154</v>
      </c>
      <c r="H217" s="122" t="s">
        <v>1997</v>
      </c>
      <c r="I217" s="120" t="s">
        <v>2349</v>
      </c>
      <c r="J217" s="116"/>
    </row>
    <row r="218" spans="1:10" s="121" customFormat="1" ht="60" customHeight="1" x14ac:dyDescent="0.35">
      <c r="A218" s="116">
        <v>214</v>
      </c>
      <c r="B218" s="116">
        <v>223</v>
      </c>
      <c r="C218" s="116" t="s">
        <v>387</v>
      </c>
      <c r="D218" s="116" t="s">
        <v>2049</v>
      </c>
      <c r="E218" s="117">
        <v>33095</v>
      </c>
      <c r="F218" s="118" t="s">
        <v>420</v>
      </c>
      <c r="G218" s="116" t="s">
        <v>155</v>
      </c>
      <c r="H218" s="119" t="s">
        <v>2124</v>
      </c>
      <c r="I218" s="120" t="s">
        <v>2350</v>
      </c>
      <c r="J218" s="116"/>
    </row>
    <row r="219" spans="1:10" s="121" customFormat="1" ht="60" customHeight="1" x14ac:dyDescent="0.35">
      <c r="A219" s="116">
        <v>215</v>
      </c>
      <c r="B219" s="116">
        <v>224</v>
      </c>
      <c r="C219" s="116" t="s">
        <v>388</v>
      </c>
      <c r="D219" s="116" t="s">
        <v>2049</v>
      </c>
      <c r="E219" s="117">
        <v>32060</v>
      </c>
      <c r="F219" s="118" t="s">
        <v>420</v>
      </c>
      <c r="G219" s="116" t="s">
        <v>156</v>
      </c>
      <c r="H219" s="119" t="s">
        <v>1438</v>
      </c>
      <c r="I219" s="120" t="s">
        <v>2351</v>
      </c>
      <c r="J219" s="116"/>
    </row>
    <row r="220" spans="1:10" s="121" customFormat="1" ht="60" customHeight="1" x14ac:dyDescent="0.35">
      <c r="A220" s="116">
        <v>216</v>
      </c>
      <c r="B220" s="116">
        <v>225</v>
      </c>
      <c r="C220" s="116" t="s">
        <v>389</v>
      </c>
      <c r="D220" s="116" t="s">
        <v>2049</v>
      </c>
      <c r="E220" s="117">
        <v>34767</v>
      </c>
      <c r="F220" s="118" t="s">
        <v>420</v>
      </c>
      <c r="G220" s="116" t="s">
        <v>157</v>
      </c>
      <c r="H220" s="119" t="s">
        <v>2125</v>
      </c>
      <c r="I220" s="120" t="s">
        <v>2352</v>
      </c>
      <c r="J220" s="116"/>
    </row>
    <row r="221" spans="1:10" s="121" customFormat="1" ht="60" customHeight="1" x14ac:dyDescent="0.35">
      <c r="A221" s="116">
        <v>217</v>
      </c>
      <c r="B221" s="116">
        <v>226</v>
      </c>
      <c r="C221" s="116" t="s">
        <v>390</v>
      </c>
      <c r="D221" s="116" t="s">
        <v>1747</v>
      </c>
      <c r="E221" s="117">
        <v>34958</v>
      </c>
      <c r="F221" s="118" t="s">
        <v>421</v>
      </c>
      <c r="G221" s="116">
        <v>226</v>
      </c>
      <c r="H221" s="119" t="s">
        <v>1657</v>
      </c>
      <c r="I221" s="120" t="s">
        <v>2353</v>
      </c>
      <c r="J221" s="116"/>
    </row>
    <row r="222" spans="1:10" s="121" customFormat="1" ht="60" customHeight="1" x14ac:dyDescent="0.35">
      <c r="A222" s="116">
        <v>218</v>
      </c>
      <c r="B222" s="116">
        <v>227</v>
      </c>
      <c r="C222" s="116" t="s">
        <v>391</v>
      </c>
      <c r="D222" s="116" t="s">
        <v>2049</v>
      </c>
      <c r="E222" s="117">
        <v>32876</v>
      </c>
      <c r="F222" s="118" t="s">
        <v>422</v>
      </c>
      <c r="G222" s="116" t="s">
        <v>158</v>
      </c>
      <c r="H222" s="122" t="s">
        <v>1998</v>
      </c>
      <c r="I222" s="120" t="s">
        <v>2354</v>
      </c>
      <c r="J222" s="116"/>
    </row>
    <row r="223" spans="1:10" s="121" customFormat="1" ht="60" customHeight="1" x14ac:dyDescent="0.35">
      <c r="A223" s="116">
        <v>219</v>
      </c>
      <c r="B223" s="116">
        <v>228</v>
      </c>
      <c r="C223" s="116" t="s">
        <v>392</v>
      </c>
      <c r="D223" s="116" t="s">
        <v>1747</v>
      </c>
      <c r="E223" s="117">
        <v>33107</v>
      </c>
      <c r="F223" s="118" t="s">
        <v>422</v>
      </c>
      <c r="G223" s="116" t="s">
        <v>1983</v>
      </c>
      <c r="H223" s="119" t="s">
        <v>1573</v>
      </c>
      <c r="I223" s="120" t="s">
        <v>2355</v>
      </c>
      <c r="J223" s="116"/>
    </row>
    <row r="224" spans="1:10" s="121" customFormat="1" ht="60" customHeight="1" x14ac:dyDescent="0.35">
      <c r="A224" s="116">
        <v>220</v>
      </c>
      <c r="B224" s="116">
        <v>229</v>
      </c>
      <c r="C224" s="116" t="s">
        <v>393</v>
      </c>
      <c r="D224" s="116" t="s">
        <v>1747</v>
      </c>
      <c r="E224" s="117">
        <v>29769</v>
      </c>
      <c r="F224" s="118" t="s">
        <v>423</v>
      </c>
      <c r="G224" s="116" t="s">
        <v>159</v>
      </c>
      <c r="H224" s="122" t="s">
        <v>2126</v>
      </c>
      <c r="I224" s="120" t="s">
        <v>2356</v>
      </c>
      <c r="J224" s="116"/>
    </row>
    <row r="225" spans="1:10" s="121" customFormat="1" ht="60" customHeight="1" x14ac:dyDescent="0.35">
      <c r="A225" s="116">
        <v>221</v>
      </c>
      <c r="B225" s="116">
        <v>230</v>
      </c>
      <c r="C225" s="116" t="s">
        <v>394</v>
      </c>
      <c r="D225" s="116" t="s">
        <v>2049</v>
      </c>
      <c r="E225" s="117">
        <v>33270</v>
      </c>
      <c r="F225" s="118" t="s">
        <v>423</v>
      </c>
      <c r="G225" s="116" t="s">
        <v>160</v>
      </c>
      <c r="H225" s="119" t="s">
        <v>2127</v>
      </c>
      <c r="I225" s="120" t="s">
        <v>2357</v>
      </c>
      <c r="J225" s="116"/>
    </row>
    <row r="226" spans="1:10" s="121" customFormat="1" ht="60" customHeight="1" x14ac:dyDescent="0.35">
      <c r="A226" s="116">
        <v>222</v>
      </c>
      <c r="B226" s="116">
        <v>231</v>
      </c>
      <c r="C226" s="116" t="s">
        <v>395</v>
      </c>
      <c r="D226" s="116" t="s">
        <v>1747</v>
      </c>
      <c r="E226" s="117">
        <v>33716</v>
      </c>
      <c r="F226" s="118" t="s">
        <v>423</v>
      </c>
      <c r="G226" s="116" t="s">
        <v>161</v>
      </c>
      <c r="H226" s="119" t="s">
        <v>1340</v>
      </c>
      <c r="I226" s="120" t="s">
        <v>2358</v>
      </c>
      <c r="J226" s="116"/>
    </row>
    <row r="227" spans="1:10" s="121" customFormat="1" ht="59" customHeight="1" x14ac:dyDescent="0.35">
      <c r="A227" s="116">
        <v>223</v>
      </c>
      <c r="B227" s="116">
        <v>232</v>
      </c>
      <c r="C227" s="116" t="s">
        <v>396</v>
      </c>
      <c r="D227" s="116" t="s">
        <v>1747</v>
      </c>
      <c r="E227" s="117">
        <v>35348</v>
      </c>
      <c r="F227" s="118" t="s">
        <v>423</v>
      </c>
      <c r="G227" s="116" t="s">
        <v>162</v>
      </c>
      <c r="H227" s="119" t="s">
        <v>1410</v>
      </c>
      <c r="I227" s="120" t="s">
        <v>2359</v>
      </c>
      <c r="J227" s="116"/>
    </row>
    <row r="228" spans="1:10" s="121" customFormat="1" ht="59" customHeight="1" x14ac:dyDescent="0.35">
      <c r="A228" s="116">
        <v>224</v>
      </c>
      <c r="B228" s="116">
        <v>233</v>
      </c>
      <c r="C228" s="116" t="s">
        <v>397</v>
      </c>
      <c r="D228" s="116" t="s">
        <v>1747</v>
      </c>
      <c r="E228" s="117">
        <v>36785</v>
      </c>
      <c r="F228" s="118" t="s">
        <v>423</v>
      </c>
      <c r="G228" s="116" t="s">
        <v>1984</v>
      </c>
      <c r="H228" s="119" t="s">
        <v>1850</v>
      </c>
      <c r="I228" s="120" t="s">
        <v>2360</v>
      </c>
      <c r="J228" s="116"/>
    </row>
    <row r="229" spans="1:10" s="121" customFormat="1" ht="59" customHeight="1" x14ac:dyDescent="0.35">
      <c r="A229" s="116">
        <v>225</v>
      </c>
      <c r="B229" s="116">
        <v>234</v>
      </c>
      <c r="C229" s="116" t="s">
        <v>398</v>
      </c>
      <c r="D229" s="116" t="s">
        <v>1747</v>
      </c>
      <c r="E229" s="117">
        <v>35058</v>
      </c>
      <c r="F229" s="118" t="s">
        <v>424</v>
      </c>
      <c r="G229" s="116" t="s">
        <v>163</v>
      </c>
      <c r="H229" s="119" t="s">
        <v>2128</v>
      </c>
      <c r="I229" s="120" t="s">
        <v>2361</v>
      </c>
      <c r="J229" s="116"/>
    </row>
    <row r="230" spans="1:10" s="121" customFormat="1" ht="59" customHeight="1" x14ac:dyDescent="0.35">
      <c r="A230" s="116">
        <v>226</v>
      </c>
      <c r="B230" s="116">
        <v>235</v>
      </c>
      <c r="C230" s="116" t="s">
        <v>399</v>
      </c>
      <c r="D230" s="116" t="s">
        <v>1747</v>
      </c>
      <c r="E230" s="117">
        <v>35674</v>
      </c>
      <c r="F230" s="118" t="s">
        <v>424</v>
      </c>
      <c r="G230" s="116" t="s">
        <v>164</v>
      </c>
      <c r="H230" s="119" t="s">
        <v>1645</v>
      </c>
      <c r="I230" s="120" t="s">
        <v>2362</v>
      </c>
      <c r="J230" s="116"/>
    </row>
    <row r="231" spans="1:10" s="106" customFormat="1" ht="34" customHeight="1" x14ac:dyDescent="0.35">
      <c r="A231" s="111"/>
      <c r="B231" s="112"/>
      <c r="C231" s="113" t="s">
        <v>2047</v>
      </c>
      <c r="D231" s="114"/>
      <c r="E231" s="114"/>
      <c r="F231" s="114"/>
      <c r="G231" s="115"/>
      <c r="H231" s="115"/>
      <c r="I231" s="115"/>
      <c r="J231" s="112"/>
    </row>
    <row r="232" spans="1:10" ht="59" customHeight="1" x14ac:dyDescent="0.35">
      <c r="A232" s="116">
        <v>227</v>
      </c>
      <c r="B232" s="116">
        <v>15</v>
      </c>
      <c r="C232" s="116" t="s">
        <v>179</v>
      </c>
      <c r="D232" s="116" t="s">
        <v>2049</v>
      </c>
      <c r="E232" s="117">
        <v>25668</v>
      </c>
      <c r="F232" s="118" t="s">
        <v>402</v>
      </c>
      <c r="G232" s="116" t="s">
        <v>14</v>
      </c>
      <c r="H232" s="119" t="s">
        <v>558</v>
      </c>
      <c r="I232" s="120" t="s">
        <v>2143</v>
      </c>
      <c r="J232" s="116"/>
    </row>
    <row r="233" spans="1:10" ht="59" customHeight="1" x14ac:dyDescent="0.35">
      <c r="A233" s="116">
        <v>228</v>
      </c>
      <c r="B233" s="116">
        <v>30</v>
      </c>
      <c r="C233" s="116" t="s">
        <v>194</v>
      </c>
      <c r="D233" s="116" t="s">
        <v>2049</v>
      </c>
      <c r="E233" s="117">
        <v>29506</v>
      </c>
      <c r="F233" s="118" t="s">
        <v>402</v>
      </c>
      <c r="G233" s="116" t="s">
        <v>29</v>
      </c>
      <c r="H233" s="119" t="s">
        <v>2084</v>
      </c>
      <c r="I233" s="123" t="s">
        <v>2158</v>
      </c>
      <c r="J233" s="116"/>
    </row>
    <row r="234" spans="1:10" ht="59" customHeight="1" x14ac:dyDescent="0.35">
      <c r="A234" s="116">
        <v>229</v>
      </c>
      <c r="B234" s="116">
        <v>141</v>
      </c>
      <c r="C234" s="116" t="s">
        <v>305</v>
      </c>
      <c r="D234" s="116" t="s">
        <v>2049</v>
      </c>
      <c r="E234" s="117">
        <v>31480</v>
      </c>
      <c r="F234" s="118" t="s">
        <v>411</v>
      </c>
      <c r="G234" s="116">
        <v>141</v>
      </c>
      <c r="H234" s="119" t="s">
        <v>656</v>
      </c>
      <c r="I234" s="120" t="s">
        <v>2269</v>
      </c>
      <c r="J234" s="116"/>
    </row>
    <row r="235" spans="1:10" ht="60" customHeight="1" x14ac:dyDescent="0.35">
      <c r="A235" s="116">
        <v>230</v>
      </c>
      <c r="B235" s="116">
        <v>151</v>
      </c>
      <c r="C235" s="116" t="s">
        <v>315</v>
      </c>
      <c r="D235" s="116" t="s">
        <v>1747</v>
      </c>
      <c r="E235" s="117">
        <v>33793</v>
      </c>
      <c r="F235" s="118" t="s">
        <v>411</v>
      </c>
      <c r="G235" s="116" t="s">
        <v>108</v>
      </c>
      <c r="H235" s="119" t="s">
        <v>2109</v>
      </c>
      <c r="I235" s="120" t="s">
        <v>2158</v>
      </c>
      <c r="J235" s="116"/>
    </row>
    <row r="236" spans="1:10" ht="60" customHeight="1" x14ac:dyDescent="0.35">
      <c r="A236" s="116">
        <v>231</v>
      </c>
      <c r="B236" s="116">
        <v>155</v>
      </c>
      <c r="C236" s="116" t="s">
        <v>319</v>
      </c>
      <c r="D236" s="116" t="s">
        <v>2049</v>
      </c>
      <c r="E236" s="117">
        <v>33280</v>
      </c>
      <c r="F236" s="118" t="s">
        <v>411</v>
      </c>
      <c r="G236" s="116">
        <v>155</v>
      </c>
      <c r="H236" s="122" t="s">
        <v>8</v>
      </c>
      <c r="I236" s="120" t="s">
        <v>2282</v>
      </c>
      <c r="J236" s="116"/>
    </row>
    <row r="237" spans="1:10" ht="60" customHeight="1" x14ac:dyDescent="0.35">
      <c r="A237" s="116">
        <v>232</v>
      </c>
      <c r="B237" s="116">
        <v>156</v>
      </c>
      <c r="C237" s="116" t="s">
        <v>320</v>
      </c>
      <c r="D237" s="116" t="s">
        <v>1747</v>
      </c>
      <c r="E237" s="117">
        <v>33665</v>
      </c>
      <c r="F237" s="118" t="s">
        <v>411</v>
      </c>
      <c r="G237" s="116">
        <v>156</v>
      </c>
      <c r="H237" s="119">
        <v>2</v>
      </c>
      <c r="I237" s="120" t="s">
        <v>2283</v>
      </c>
      <c r="J237" s="116"/>
    </row>
    <row r="238" spans="1:10" ht="60" customHeight="1" x14ac:dyDescent="0.35">
      <c r="A238" s="116">
        <v>233</v>
      </c>
      <c r="B238" s="116">
        <v>164</v>
      </c>
      <c r="C238" s="116" t="s">
        <v>328</v>
      </c>
      <c r="D238" s="116" t="s">
        <v>1747</v>
      </c>
      <c r="E238" s="117">
        <v>36557</v>
      </c>
      <c r="F238" s="118" t="s">
        <v>411</v>
      </c>
      <c r="G238" s="116">
        <v>164</v>
      </c>
      <c r="H238" s="119" t="s">
        <v>1733</v>
      </c>
      <c r="I238" s="120" t="s">
        <v>2291</v>
      </c>
      <c r="J238" s="116"/>
    </row>
    <row r="239" spans="1:10" ht="60" customHeight="1" x14ac:dyDescent="0.35">
      <c r="A239" s="116">
        <v>234</v>
      </c>
      <c r="B239" s="116">
        <v>165</v>
      </c>
      <c r="C239" s="116" t="s">
        <v>329</v>
      </c>
      <c r="D239" s="116" t="s">
        <v>1747</v>
      </c>
      <c r="E239" s="117">
        <v>37079</v>
      </c>
      <c r="F239" s="118" t="s">
        <v>411</v>
      </c>
      <c r="G239" s="116">
        <v>165</v>
      </c>
      <c r="H239" s="119" t="s">
        <v>1799</v>
      </c>
      <c r="I239" s="120" t="s">
        <v>2292</v>
      </c>
      <c r="J239" s="116"/>
    </row>
    <row r="240" spans="1:10" ht="60" customHeight="1" x14ac:dyDescent="0.35">
      <c r="A240" s="116">
        <v>235</v>
      </c>
      <c r="B240" s="116">
        <v>191</v>
      </c>
      <c r="C240" s="116" t="s">
        <v>355</v>
      </c>
      <c r="D240" s="116" t="s">
        <v>2049</v>
      </c>
      <c r="E240" s="117">
        <v>30412</v>
      </c>
      <c r="F240" s="118" t="s">
        <v>416</v>
      </c>
      <c r="G240" s="116">
        <v>191</v>
      </c>
      <c r="H240" s="119" t="s">
        <v>1859</v>
      </c>
      <c r="I240" s="120" t="s">
        <v>2318</v>
      </c>
      <c r="J240" s="116"/>
    </row>
    <row r="242" spans="1:10" s="106" customFormat="1" ht="78.5" customHeight="1" x14ac:dyDescent="0.35">
      <c r="A242" s="138" t="s">
        <v>2367</v>
      </c>
      <c r="B242" s="138"/>
      <c r="C242" s="138"/>
      <c r="D242" s="138"/>
      <c r="E242" s="138"/>
      <c r="F242" s="138"/>
      <c r="G242" s="138"/>
      <c r="H242" s="125"/>
      <c r="I242" s="125"/>
      <c r="J242" s="126"/>
    </row>
  </sheetData>
  <sheetProtection algorithmName="SHA-512" hashValue="pG0Zz5bB/3qRcWoRhaYzjIvZ4HgYq4IXUToOd1Sq6PGNywBKofklhuo9dbVhdfpwA5Y3NNiF2z218bgNud8vjA==" saltValue="Pj+4HRqx8PomaARSKzHr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42:G242"/>
  </mergeCells>
  <conditionalFormatting sqref="I241:I1048576 I3:I231">
    <cfRule type="duplicateValues" dxfId="5" priority="6"/>
  </conditionalFormatting>
  <conditionalFormatting sqref="H241:H1048576 H3:H231">
    <cfRule type="duplicateValues" dxfId="4" priority="4"/>
  </conditionalFormatting>
  <conditionalFormatting sqref="I232 I236:I240 I234">
    <cfRule type="duplicateValues" dxfId="3" priority="3"/>
  </conditionalFormatting>
  <conditionalFormatting sqref="I232 I236:I240 I234">
    <cfRule type="duplicateValues" dxfId="2" priority="2"/>
  </conditionalFormatting>
  <conditionalFormatting sqref="H232:H240">
    <cfRule type="duplicateValues" dxfId="1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 xml:space="preserve">&amp;C&amp;"Khmer OS Battambang,Regular"&amp;9&amp;P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19" sqref="D19"/>
    </sheetView>
  </sheetViews>
  <sheetFormatPr defaultRowHeight="14.5" x14ac:dyDescent="0.35"/>
  <cols>
    <col min="1" max="1" width="21.7265625" customWidth="1"/>
    <col min="2" max="2" width="23.26953125" customWidth="1"/>
  </cols>
  <sheetData>
    <row r="1" spans="1:4" x14ac:dyDescent="0.35">
      <c r="A1" t="s">
        <v>2004</v>
      </c>
      <c r="B1" t="s">
        <v>2022</v>
      </c>
      <c r="C1" t="s">
        <v>2077</v>
      </c>
    </row>
    <row r="2" spans="1:4" x14ac:dyDescent="0.35">
      <c r="A2">
        <v>141</v>
      </c>
    </row>
    <row r="3" spans="1:4" x14ac:dyDescent="0.35">
      <c r="A3">
        <v>164</v>
      </c>
      <c r="B3">
        <v>155</v>
      </c>
      <c r="C3">
        <v>30</v>
      </c>
      <c r="D3">
        <v>15</v>
      </c>
    </row>
    <row r="4" spans="1:4" x14ac:dyDescent="0.35">
      <c r="A4">
        <v>165</v>
      </c>
      <c r="B4">
        <v>156</v>
      </c>
      <c r="C4">
        <v>151</v>
      </c>
    </row>
    <row r="5" spans="1:4" x14ac:dyDescent="0.35">
      <c r="A5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3"/>
  <sheetViews>
    <sheetView topLeftCell="S1" zoomScale="70" zoomScaleNormal="70" workbookViewId="0">
      <selection activeCell="J2" sqref="J1:BC1048576"/>
    </sheetView>
  </sheetViews>
  <sheetFormatPr defaultRowHeight="19" x14ac:dyDescent="0.8"/>
  <cols>
    <col min="1" max="1" width="6.1796875" style="55" customWidth="1"/>
    <col min="2" max="2" width="19.1796875" style="56" customWidth="1"/>
    <col min="3" max="3" width="6.54296875" style="56" customWidth="1"/>
    <col min="4" max="4" width="16" style="57" customWidth="1"/>
    <col min="5" max="5" width="17.1796875" style="57" customWidth="1"/>
    <col min="6" max="6" width="21.1796875" style="57" customWidth="1"/>
    <col min="7" max="7" width="17.81640625" style="56" customWidth="1"/>
    <col min="8" max="8" width="19.1796875" style="58" customWidth="1"/>
    <col min="9" max="9" width="18.54296875" style="58" customWidth="1"/>
    <col min="10" max="10" width="12.81640625" customWidth="1"/>
    <col min="11" max="11" width="10.54296875" customWidth="1"/>
    <col min="12" max="12" width="11.54296875" customWidth="1"/>
    <col min="13" max="13" width="12.453125" style="59" customWidth="1"/>
    <col min="14" max="17" width="9.1796875" customWidth="1"/>
    <col min="18" max="18" width="14" customWidth="1"/>
    <col min="19" max="19" width="14.1796875" customWidth="1"/>
    <col min="20" max="20" width="10.81640625" customWidth="1"/>
    <col min="21" max="21" width="13.81640625" customWidth="1"/>
    <col min="22" max="22" width="14.54296875" style="59" customWidth="1"/>
    <col min="23" max="24" width="9.1796875" customWidth="1"/>
    <col min="25" max="25" width="12.453125" customWidth="1"/>
    <col min="26" max="26" width="10.54296875" customWidth="1"/>
    <col min="27" max="27" width="10.1796875" customWidth="1"/>
    <col min="28" max="28" width="10.1796875" style="60" customWidth="1"/>
    <col min="29" max="29" width="8.81640625" hidden="1" customWidth="1"/>
    <col min="30" max="30" width="17.54296875" hidden="1" customWidth="1"/>
    <col min="31" max="31" width="8.81640625" hidden="1" customWidth="1"/>
    <col min="32" max="32" width="12.81640625" hidden="1" customWidth="1"/>
    <col min="33" max="33" width="17.54296875" hidden="1" customWidth="1"/>
    <col min="34" max="34" width="13.1796875" hidden="1" customWidth="1"/>
    <col min="35" max="35" width="13.81640625" hidden="1" customWidth="1"/>
    <col min="36" max="36" width="14.453125" hidden="1" customWidth="1"/>
    <col min="37" max="37" width="13.1796875" hidden="1" customWidth="1"/>
    <col min="38" max="38" width="13.81640625" hidden="1" customWidth="1"/>
    <col min="39" max="39" width="14.453125" hidden="1" customWidth="1"/>
    <col min="40" max="40" width="13.1796875" hidden="1" customWidth="1"/>
    <col min="41" max="41" width="13.81640625" hidden="1" customWidth="1"/>
    <col min="42" max="42" width="14.453125" hidden="1" customWidth="1"/>
    <col min="43" max="43" width="8.81640625" hidden="1" customWidth="1"/>
    <col min="45" max="45" width="10.81640625" customWidth="1"/>
    <col min="52" max="52" width="11.1796875" customWidth="1"/>
    <col min="53" max="53" width="11.81640625" customWidth="1"/>
    <col min="54" max="54" width="10.1796875" bestFit="1" customWidth="1"/>
    <col min="55" max="55" width="40.54296875" customWidth="1"/>
  </cols>
  <sheetData>
    <row r="1" spans="1:55" s="8" customFormat="1" ht="113.15" customHeight="1" thickTop="1" x14ac:dyDescent="0.35">
      <c r="A1" s="139" t="s">
        <v>2000</v>
      </c>
      <c r="B1" s="140"/>
      <c r="C1" s="140"/>
      <c r="D1" s="140"/>
      <c r="E1" s="140"/>
      <c r="F1" s="140"/>
      <c r="G1" s="140"/>
      <c r="H1" s="140"/>
      <c r="I1" s="140"/>
      <c r="J1" s="132" t="s">
        <v>2001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9"/>
      <c r="AC1" s="10" t="s">
        <v>4</v>
      </c>
      <c r="AD1" s="10" t="s">
        <v>2002</v>
      </c>
      <c r="AE1" s="11" t="s">
        <v>4</v>
      </c>
      <c r="AF1" s="11" t="s">
        <v>2003</v>
      </c>
      <c r="AG1" s="11" t="s">
        <v>2002</v>
      </c>
      <c r="AH1" s="12" t="s">
        <v>2004</v>
      </c>
      <c r="AI1" s="12" t="s">
        <v>2005</v>
      </c>
      <c r="AJ1" s="12" t="s">
        <v>2006</v>
      </c>
      <c r="AK1" s="13" t="s">
        <v>2004</v>
      </c>
      <c r="AL1" s="13" t="s">
        <v>2005</v>
      </c>
      <c r="AM1" s="13" t="s">
        <v>2006</v>
      </c>
      <c r="AN1" s="14" t="s">
        <v>2004</v>
      </c>
      <c r="AO1" s="14" t="s">
        <v>2005</v>
      </c>
      <c r="AP1" s="14" t="s">
        <v>2006</v>
      </c>
      <c r="AQ1" s="15"/>
      <c r="AR1" s="16" t="s">
        <v>2007</v>
      </c>
      <c r="AS1" s="16" t="s">
        <v>2008</v>
      </c>
      <c r="AT1" s="16" t="s">
        <v>2009</v>
      </c>
      <c r="AU1" s="16" t="s">
        <v>2010</v>
      </c>
      <c r="AV1" s="16" t="s">
        <v>2011</v>
      </c>
      <c r="AW1" s="16" t="s">
        <v>2012</v>
      </c>
      <c r="AX1" s="16" t="s">
        <v>2004</v>
      </c>
      <c r="AY1" s="16" t="s">
        <v>2013</v>
      </c>
      <c r="AZ1" s="16" t="s">
        <v>2014</v>
      </c>
      <c r="BA1" s="16" t="s">
        <v>2015</v>
      </c>
      <c r="BB1" s="17" t="s">
        <v>2016</v>
      </c>
      <c r="BC1" s="18" t="s">
        <v>2017</v>
      </c>
    </row>
    <row r="2" spans="1:55" s="37" customFormat="1" ht="111.75" customHeight="1" thickBot="1" x14ac:dyDescent="0.4">
      <c r="A2" s="19" t="s">
        <v>0</v>
      </c>
      <c r="B2" s="20" t="s">
        <v>1</v>
      </c>
      <c r="C2" s="20" t="s">
        <v>4</v>
      </c>
      <c r="D2" s="21" t="s">
        <v>5</v>
      </c>
      <c r="E2" s="21" t="s">
        <v>3</v>
      </c>
      <c r="F2" s="22" t="s">
        <v>2018</v>
      </c>
      <c r="G2" s="22" t="s">
        <v>6</v>
      </c>
      <c r="H2" s="22" t="s">
        <v>2</v>
      </c>
      <c r="I2" s="23" t="s">
        <v>2019</v>
      </c>
      <c r="J2" s="24" t="s">
        <v>2004</v>
      </c>
      <c r="K2" s="25" t="s">
        <v>2003</v>
      </c>
      <c r="L2" s="25" t="s">
        <v>2020</v>
      </c>
      <c r="M2" s="26" t="s">
        <v>2021</v>
      </c>
      <c r="N2" s="25" t="s">
        <v>2022</v>
      </c>
      <c r="O2" s="25" t="s">
        <v>2023</v>
      </c>
      <c r="P2" s="25" t="s">
        <v>2024</v>
      </c>
      <c r="Q2" s="25" t="s">
        <v>2005</v>
      </c>
      <c r="R2" s="25" t="s">
        <v>2025</v>
      </c>
      <c r="S2" s="25" t="s">
        <v>2026</v>
      </c>
      <c r="T2" s="25" t="s">
        <v>2027</v>
      </c>
      <c r="U2" s="25" t="s">
        <v>2028</v>
      </c>
      <c r="V2" s="26" t="s">
        <v>2029</v>
      </c>
      <c r="W2" s="25" t="s">
        <v>2030</v>
      </c>
      <c r="X2" s="25" t="s">
        <v>2031</v>
      </c>
      <c r="Y2" s="25" t="s">
        <v>2032</v>
      </c>
      <c r="Z2" s="25" t="s">
        <v>2006</v>
      </c>
      <c r="AA2" s="25" t="s">
        <v>2002</v>
      </c>
      <c r="AB2" s="27"/>
      <c r="AC2" s="28" t="s">
        <v>1747</v>
      </c>
      <c r="AD2" s="28">
        <v>1</v>
      </c>
      <c r="AE2" s="29" t="s">
        <v>1747</v>
      </c>
      <c r="AF2" s="29">
        <v>2</v>
      </c>
      <c r="AG2" s="29">
        <v>1</v>
      </c>
      <c r="AH2" s="30">
        <v>2</v>
      </c>
      <c r="AI2" s="30">
        <v>1</v>
      </c>
      <c r="AJ2" s="30">
        <v>1</v>
      </c>
      <c r="AK2" s="31"/>
      <c r="AL2" s="31">
        <v>2</v>
      </c>
      <c r="AM2" s="31">
        <v>1</v>
      </c>
      <c r="AN2" s="32"/>
      <c r="AO2" s="32">
        <v>1</v>
      </c>
      <c r="AP2" s="32">
        <v>2</v>
      </c>
      <c r="AQ2" s="33"/>
      <c r="AR2" s="34">
        <f>COUNTA($A$3:$A99999)</f>
        <v>1</v>
      </c>
      <c r="AS2" s="34">
        <f>COUNTIF($C$3:$C99999,"ស្រី")</f>
        <v>1</v>
      </c>
      <c r="AT2" s="34">
        <f>COUNTIF($AA$3:$AA99999,1)</f>
        <v>0</v>
      </c>
      <c r="AU2" s="34">
        <f>DCOUNT($A$2:$AA99999,"ផ្ទៀងផ្ទាត់ចុងក្រោយ",$AC$1:$AD$2)</f>
        <v>0</v>
      </c>
      <c r="AV2" s="34">
        <f>COUNTIF($AA$3:$AA$99999,2)</f>
        <v>1</v>
      </c>
      <c r="AW2" s="34">
        <f>COUNTIF(K:K,2)</f>
        <v>1</v>
      </c>
      <c r="AX2" s="34">
        <f>DCOUNT($A$2:$AA99999,"គ្មានស្នាមមេដៃ",$AH$1:$AJ$2)</f>
        <v>0</v>
      </c>
      <c r="AY2" s="34">
        <f>DCOUNT($A$2:$AA99999,"NID_problem",$AK$1:$AM$2)</f>
        <v>1</v>
      </c>
      <c r="AZ2" s="34">
        <f>DCOUNT($A$2:$AA99999,"NID_problem",$AN$1:$AP$2)</f>
        <v>0</v>
      </c>
      <c r="BA2" s="34">
        <f>((AR2-AT2)-SUM(AW2,AX2,AY2,AZ2))</f>
        <v>-1</v>
      </c>
      <c r="BB2" s="35" t="str">
        <f>IF((AR2-AT2)=(AW2+AY2+AZ2+AX2+BA2),"ត្រឹមត្រូវ","មិនត្រឹមត្រូវ")</f>
        <v>ត្រឹមត្រូវ</v>
      </c>
      <c r="BC2" s="36"/>
    </row>
    <row r="3" spans="1:55" ht="57" customHeight="1" x14ac:dyDescent="0.35">
      <c r="A3" s="38">
        <v>1</v>
      </c>
      <c r="B3" s="39" t="s">
        <v>2033</v>
      </c>
      <c r="C3" s="39" t="s">
        <v>1747</v>
      </c>
      <c r="D3" s="40" t="s">
        <v>2034</v>
      </c>
      <c r="E3" s="40" t="s">
        <v>2035</v>
      </c>
      <c r="F3" s="39" t="s">
        <v>2036</v>
      </c>
      <c r="G3" s="41" t="s">
        <v>2037</v>
      </c>
      <c r="H3" s="41" t="s">
        <v>2003</v>
      </c>
      <c r="I3" s="42"/>
      <c r="J3" s="43"/>
      <c r="K3" s="44">
        <f>IF(OR(H3="បរទេស",G3="បរទេស"),2,1)</f>
        <v>2</v>
      </c>
      <c r="L3" s="4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12345679</v>
      </c>
      <c r="M3" s="46" t="str">
        <f>IF(L3="បរទេស","បរទេស",IF(AND($BC$2=1,LEN(L3)=8),"0"&amp;L3,IF(LEN(L3)&gt;9,2,LEFT(L3,9))))</f>
        <v>12345679</v>
      </c>
      <c r="N3" s="47">
        <f>IF(L3="បរទេស",1,IF((LEN($M3)-9)=0,1,2))</f>
        <v>2</v>
      </c>
      <c r="O3" s="47">
        <f>IF(M3="",2,1)</f>
        <v>1</v>
      </c>
      <c r="P3" s="47">
        <f>IF(M3="បរទេស",1,IF(COUNTIF(M:M,$M3)&gt;1,2,1))</f>
        <v>1</v>
      </c>
      <c r="Q3" s="48">
        <f>IF(M3="បរទេស",1,MAX(N3:P3))</f>
        <v>2</v>
      </c>
      <c r="R3" s="49" t="str">
        <f>H3</f>
        <v>បរទេស</v>
      </c>
      <c r="S3" s="45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បរទេស</v>
      </c>
      <c r="T3" s="47" t="e">
        <f>LEFT(S3, SEARCH("/",S3,1)-1)</f>
        <v>#VALUE!</v>
      </c>
      <c r="U3" s="45" t="str">
        <f>IFERROR(T3,S3)</f>
        <v>បរទេស</v>
      </c>
      <c r="V3" s="50" t="str">
        <f>IF(LEFT(U3,5)="បរទេស","បរទេស",IF(LEFT(U3,3)="855","0"&amp;MID(U3,4,10),IF(LEFT(U3,1)="0",MID(U3,1,10),IF(LEFT(U3,1)&gt;=1,"0"&amp;MID(U3,1,10),U3))))</f>
        <v>បរទេស</v>
      </c>
      <c r="W3" s="47">
        <f>IF(V3="បរទេស",1,IF(OR(LEN(V3)=9,LEN(V3)=10),1,2))</f>
        <v>1</v>
      </c>
      <c r="X3" s="51">
        <f>IF(V3="",2,1)</f>
        <v>1</v>
      </c>
      <c r="Y3" s="47">
        <f>IF(V3="បរទេស",1,IF(COUNTIF(V:V,$V3)&gt;1,2,1))</f>
        <v>1</v>
      </c>
      <c r="Z3" s="48">
        <f>IF(V3="បរទេស",1,MAX(W3:Y3))</f>
        <v>1</v>
      </c>
      <c r="AA3" s="48">
        <f>IF(K3=2,2,MAX(J3,Q3,Z3,Z3))</f>
        <v>2</v>
      </c>
      <c r="AB3" s="52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4"/>
      <c r="AR3" s="134" t="s">
        <v>2038</v>
      </c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5"/>
    </row>
  </sheetData>
  <mergeCells count="3">
    <mergeCell ref="A1:I1"/>
    <mergeCell ref="J1:AA1"/>
    <mergeCell ref="AR3:BC3"/>
  </mergeCells>
  <conditionalFormatting sqref="F3">
    <cfRule type="duplicateValues" dxfId="0" priority="1"/>
  </conditionalFormatting>
  <pageMargins left="0.26" right="0.24" top="0.68" bottom="1.04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D28"/>
  <sheetViews>
    <sheetView view="pageBreakPreview" topLeftCell="A16" zoomScale="85" zoomScaleNormal="70" zoomScaleSheetLayoutView="85" workbookViewId="0">
      <selection activeCell="J2" sqref="J1:BC1048576"/>
    </sheetView>
  </sheetViews>
  <sheetFormatPr defaultColWidth="10.26953125" defaultRowHeight="23" x14ac:dyDescent="0.35"/>
  <cols>
    <col min="1" max="1" width="7" style="61" customWidth="1"/>
    <col min="2" max="2" width="8.453125" style="61" bestFit="1" customWidth="1"/>
    <col min="3" max="3" width="18.7265625" style="61" bestFit="1" customWidth="1"/>
    <col min="4" max="4" width="5.1796875" style="61" bestFit="1" customWidth="1"/>
    <col min="5" max="5" width="13.7265625" style="61" customWidth="1"/>
    <col min="6" max="6" width="14.81640625" style="61" customWidth="1"/>
    <col min="7" max="7" width="22.453125" style="82" customWidth="1"/>
    <col min="8" max="8" width="17" style="82" customWidth="1"/>
    <col min="9" max="9" width="14.7265625" style="82" customWidth="1"/>
    <col min="10" max="10" width="22.453125" style="61" customWidth="1"/>
    <col min="11" max="16384" width="10.26953125" style="61"/>
  </cols>
  <sheetData>
    <row r="1" spans="1:10" ht="90" customHeight="1" x14ac:dyDescent="0.35">
      <c r="A1" s="141" t="s">
        <v>2039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x14ac:dyDescent="0.35">
      <c r="A2" s="136" t="s">
        <v>2040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92" x14ac:dyDescent="0.35">
      <c r="A3" s="62" t="s">
        <v>2041</v>
      </c>
      <c r="B3" s="62" t="s">
        <v>2042</v>
      </c>
      <c r="C3" s="63" t="s">
        <v>1</v>
      </c>
      <c r="D3" s="63" t="s">
        <v>4</v>
      </c>
      <c r="E3" s="63" t="s">
        <v>5</v>
      </c>
      <c r="F3" s="64" t="s">
        <v>3</v>
      </c>
      <c r="G3" s="64" t="s">
        <v>2043</v>
      </c>
      <c r="H3" s="64" t="s">
        <v>6</v>
      </c>
      <c r="I3" s="64" t="s">
        <v>2</v>
      </c>
      <c r="J3" s="64" t="s">
        <v>2044</v>
      </c>
    </row>
    <row r="4" spans="1:10" ht="34" customHeight="1" x14ac:dyDescent="0.35">
      <c r="A4" s="65"/>
      <c r="B4" s="66"/>
      <c r="C4" s="67" t="s">
        <v>2045</v>
      </c>
      <c r="D4" s="68"/>
      <c r="E4" s="68"/>
      <c r="F4" s="68"/>
      <c r="G4" s="69"/>
      <c r="H4" s="69"/>
      <c r="I4" s="69"/>
      <c r="J4" s="66"/>
    </row>
    <row r="5" spans="1:10" s="71" customFormat="1" ht="56.15" customHeight="1" x14ac:dyDescent="0.35">
      <c r="A5" s="70"/>
      <c r="B5" s="70"/>
      <c r="C5" s="70" t="s">
        <v>2046</v>
      </c>
      <c r="D5" s="70" t="s">
        <v>2046</v>
      </c>
      <c r="E5" s="70" t="s">
        <v>2046</v>
      </c>
      <c r="F5" s="70" t="s">
        <v>2046</v>
      </c>
      <c r="G5" s="70" t="s">
        <v>2046</v>
      </c>
      <c r="H5" s="70" t="s">
        <v>2046</v>
      </c>
      <c r="I5" s="70" t="s">
        <v>2046</v>
      </c>
      <c r="J5" s="70" t="s">
        <v>2046</v>
      </c>
    </row>
    <row r="6" spans="1:10" ht="34" customHeight="1" x14ac:dyDescent="0.35">
      <c r="A6" s="65"/>
      <c r="B6" s="66"/>
      <c r="C6" s="67" t="s">
        <v>2045</v>
      </c>
      <c r="D6" s="68"/>
      <c r="E6" s="68"/>
      <c r="F6" s="68"/>
      <c r="G6" s="69"/>
      <c r="H6" s="69"/>
      <c r="I6" s="69"/>
      <c r="J6" s="66"/>
    </row>
    <row r="7" spans="1:10" ht="60" customHeight="1" x14ac:dyDescent="0.35">
      <c r="A7" s="72">
        <v>1</v>
      </c>
      <c r="B7" s="72">
        <v>1</v>
      </c>
      <c r="C7" s="72"/>
      <c r="D7" s="72"/>
      <c r="E7" s="72"/>
      <c r="F7" s="72"/>
      <c r="G7" s="73"/>
      <c r="H7" s="73"/>
      <c r="I7" s="73"/>
      <c r="J7" s="72"/>
    </row>
    <row r="8" spans="1:10" ht="60" customHeight="1" x14ac:dyDescent="0.35">
      <c r="A8" s="74">
        <v>2</v>
      </c>
      <c r="B8" s="74">
        <v>2</v>
      </c>
      <c r="C8" s="74"/>
      <c r="D8" s="74"/>
      <c r="E8" s="74"/>
      <c r="F8" s="74"/>
      <c r="G8" s="75"/>
      <c r="H8" s="75"/>
      <c r="I8" s="75"/>
      <c r="J8" s="74"/>
    </row>
    <row r="9" spans="1:10" ht="60" customHeight="1" x14ac:dyDescent="0.35">
      <c r="A9" s="74">
        <v>3</v>
      </c>
      <c r="B9" s="74">
        <v>3</v>
      </c>
      <c r="C9" s="74"/>
      <c r="D9" s="74"/>
      <c r="E9" s="74"/>
      <c r="F9" s="74"/>
      <c r="G9" s="75"/>
      <c r="H9" s="75"/>
      <c r="I9" s="75"/>
      <c r="J9" s="74"/>
    </row>
    <row r="10" spans="1:10" ht="60" customHeight="1" x14ac:dyDescent="0.35">
      <c r="A10" s="74">
        <v>4</v>
      </c>
      <c r="B10" s="74">
        <v>4</v>
      </c>
      <c r="C10" s="74"/>
      <c r="D10" s="74"/>
      <c r="E10" s="74"/>
      <c r="F10" s="74"/>
      <c r="G10" s="75"/>
      <c r="H10" s="75"/>
      <c r="I10" s="75"/>
      <c r="J10" s="74"/>
    </row>
    <row r="11" spans="1:10" ht="60" customHeight="1" x14ac:dyDescent="0.35">
      <c r="A11" s="74">
        <v>5</v>
      </c>
      <c r="B11" s="74">
        <v>5</v>
      </c>
      <c r="C11" s="74"/>
      <c r="D11" s="74"/>
      <c r="E11" s="74"/>
      <c r="F11" s="74"/>
      <c r="G11" s="75"/>
      <c r="H11" s="75"/>
      <c r="I11" s="75"/>
      <c r="J11" s="74"/>
    </row>
    <row r="12" spans="1:10" ht="34" customHeight="1" x14ac:dyDescent="0.35">
      <c r="A12" s="65"/>
      <c r="B12" s="66"/>
      <c r="C12" s="67" t="s">
        <v>2047</v>
      </c>
      <c r="D12" s="68"/>
      <c r="E12" s="68"/>
      <c r="F12" s="68"/>
      <c r="G12" s="69"/>
      <c r="H12" s="69"/>
      <c r="I12" s="69"/>
      <c r="J12" s="66"/>
    </row>
    <row r="13" spans="1:10" ht="60" customHeight="1" x14ac:dyDescent="0.35">
      <c r="A13" s="74">
        <v>6</v>
      </c>
      <c r="B13" s="74">
        <v>1</v>
      </c>
      <c r="C13" s="74"/>
      <c r="D13" s="74"/>
      <c r="E13" s="74"/>
      <c r="F13" s="74"/>
      <c r="G13" s="75"/>
      <c r="H13" s="75"/>
      <c r="I13" s="75"/>
      <c r="J13" s="74"/>
    </row>
    <row r="14" spans="1:10" ht="60" customHeight="1" x14ac:dyDescent="0.35">
      <c r="A14" s="74">
        <v>7</v>
      </c>
      <c r="B14" s="74">
        <v>2</v>
      </c>
      <c r="C14" s="74"/>
      <c r="D14" s="74"/>
      <c r="E14" s="74"/>
      <c r="F14" s="74"/>
      <c r="G14" s="75"/>
      <c r="H14" s="75"/>
      <c r="I14" s="75"/>
      <c r="J14" s="74"/>
    </row>
    <row r="15" spans="1:10" ht="60" customHeight="1" x14ac:dyDescent="0.35">
      <c r="A15" s="74">
        <v>8</v>
      </c>
      <c r="B15" s="74">
        <v>3</v>
      </c>
      <c r="C15" s="74"/>
      <c r="D15" s="74"/>
      <c r="E15" s="74"/>
      <c r="F15" s="74"/>
      <c r="G15" s="75"/>
      <c r="H15" s="75"/>
      <c r="I15" s="75"/>
      <c r="J15" s="74"/>
    </row>
    <row r="16" spans="1:10" ht="60" customHeight="1" x14ac:dyDescent="0.35">
      <c r="A16" s="74">
        <v>9</v>
      </c>
      <c r="B16" s="74">
        <v>4</v>
      </c>
      <c r="C16" s="74"/>
      <c r="D16" s="74"/>
      <c r="E16" s="74"/>
      <c r="F16" s="74"/>
      <c r="G16" s="75"/>
      <c r="H16" s="75"/>
      <c r="I16" s="75"/>
      <c r="J16" s="74"/>
    </row>
    <row r="17" spans="1:56" ht="60" customHeight="1" x14ac:dyDescent="0.35">
      <c r="A17" s="74">
        <v>10</v>
      </c>
      <c r="B17" s="74">
        <v>5</v>
      </c>
      <c r="C17" s="74" t="s">
        <v>2048</v>
      </c>
      <c r="D17" s="74" t="s">
        <v>2049</v>
      </c>
      <c r="E17" s="74" t="s">
        <v>2050</v>
      </c>
      <c r="F17" s="74"/>
      <c r="G17" s="75"/>
      <c r="H17" s="75"/>
      <c r="I17" s="75"/>
      <c r="J17" s="74"/>
    </row>
    <row r="18" spans="1:56" ht="34" customHeight="1" x14ac:dyDescent="0.35">
      <c r="A18" s="65"/>
      <c r="B18" s="66"/>
      <c r="C18" s="67" t="s">
        <v>2047</v>
      </c>
      <c r="D18" s="68"/>
      <c r="E18" s="68"/>
      <c r="F18" s="68"/>
      <c r="G18" s="69"/>
      <c r="H18" s="69"/>
      <c r="I18" s="69"/>
      <c r="J18" s="66"/>
    </row>
    <row r="19" spans="1:56" s="71" customFormat="1" ht="56.15" customHeight="1" x14ac:dyDescent="0.35">
      <c r="A19" s="70"/>
      <c r="B19" s="70"/>
      <c r="C19" s="70" t="s">
        <v>2046</v>
      </c>
      <c r="D19" s="70" t="s">
        <v>2046</v>
      </c>
      <c r="E19" s="70" t="s">
        <v>2046</v>
      </c>
      <c r="F19" s="70" t="s">
        <v>2046</v>
      </c>
      <c r="G19" s="70" t="s">
        <v>2046</v>
      </c>
      <c r="H19" s="70" t="s">
        <v>2046</v>
      </c>
      <c r="I19" s="70" t="s">
        <v>2046</v>
      </c>
      <c r="J19" s="70" t="s">
        <v>2046</v>
      </c>
    </row>
    <row r="20" spans="1:56" x14ac:dyDescent="0.35">
      <c r="A20" s="76"/>
      <c r="B20" s="76"/>
      <c r="C20" s="76"/>
      <c r="D20" s="76"/>
      <c r="E20" s="76"/>
      <c r="F20" s="76"/>
      <c r="G20" s="77"/>
      <c r="H20" s="77"/>
      <c r="I20" s="77"/>
      <c r="J20" s="78"/>
    </row>
    <row r="21" spans="1:56" ht="67.75" customHeight="1" x14ac:dyDescent="0.35">
      <c r="A21" s="143" t="s">
        <v>2051</v>
      </c>
      <c r="B21" s="143"/>
      <c r="C21" s="143"/>
      <c r="D21" s="143"/>
      <c r="E21" s="143"/>
      <c r="F21" s="143"/>
      <c r="G21" s="143"/>
      <c r="H21" s="79"/>
      <c r="I21" s="79"/>
      <c r="J21" s="80"/>
    </row>
    <row r="22" spans="1:56" s="81" customFormat="1" x14ac:dyDescent="0.95">
      <c r="B22" s="80"/>
      <c r="C22" s="80"/>
      <c r="D22" s="80"/>
      <c r="E22" s="80"/>
      <c r="F22" s="80"/>
      <c r="G22" s="79"/>
      <c r="H22" s="79"/>
      <c r="I22" s="79"/>
      <c r="J22" s="8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</row>
    <row r="23" spans="1:56" ht="44.15" customHeight="1" x14ac:dyDescent="0.35">
      <c r="G23" s="61"/>
      <c r="H23" s="61"/>
      <c r="I23" s="61"/>
    </row>
    <row r="24" spans="1:56" x14ac:dyDescent="0.35">
      <c r="G24" s="61"/>
      <c r="H24" s="61"/>
      <c r="I24" s="61"/>
    </row>
    <row r="25" spans="1:56" x14ac:dyDescent="0.35">
      <c r="G25" s="61"/>
      <c r="H25" s="61"/>
      <c r="I25" s="61"/>
    </row>
    <row r="26" spans="1:56" x14ac:dyDescent="0.35">
      <c r="G26" s="61"/>
      <c r="H26" s="61"/>
      <c r="I26" s="61"/>
    </row>
    <row r="27" spans="1:56" x14ac:dyDescent="0.35">
      <c r="G27" s="61"/>
      <c r="H27" s="61"/>
      <c r="I27" s="61"/>
    </row>
    <row r="28" spans="1:56" x14ac:dyDescent="0.35">
      <c r="G28" s="61"/>
      <c r="H28" s="61"/>
      <c r="I28" s="61"/>
    </row>
  </sheetData>
  <sheetProtection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1:G2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97"/>
  <sheetViews>
    <sheetView topLeftCell="C1" zoomScale="85" zoomScaleNormal="85" workbookViewId="0">
      <selection activeCell="J2" sqref="J1:BC1048576"/>
    </sheetView>
  </sheetViews>
  <sheetFormatPr defaultColWidth="14.26953125" defaultRowHeight="20.5" x14ac:dyDescent="0.85"/>
  <cols>
    <col min="1" max="1" width="5.54296875" style="88" customWidth="1"/>
    <col min="2" max="2" width="16.1796875" style="88" customWidth="1"/>
    <col min="3" max="3" width="19.26953125" style="88" customWidth="1"/>
    <col min="4" max="4" width="13.7265625" style="104" customWidth="1"/>
    <col min="5" max="5" width="13.26953125" style="88" customWidth="1"/>
    <col min="6" max="6" width="23.7265625" style="88" customWidth="1"/>
    <col min="7" max="7" width="26.7265625" style="88" customWidth="1"/>
    <col min="8" max="8" width="17.7265625" style="91" customWidth="1"/>
    <col min="9" max="9" width="17.54296875" style="91" customWidth="1"/>
    <col min="10" max="10" width="18.1796875" style="97" customWidth="1"/>
    <col min="11" max="11" width="16.54296875" style="98" customWidth="1"/>
    <col min="12" max="12" width="16.81640625" style="98" customWidth="1"/>
    <col min="13" max="13" width="18.1796875" style="98" customWidth="1"/>
    <col min="14" max="14" width="17.26953125" style="98" customWidth="1"/>
    <col min="15" max="15" width="14.1796875" style="98" customWidth="1"/>
    <col min="16" max="16" width="16.7265625" style="98" customWidth="1"/>
    <col min="17" max="17" width="11.453125" style="98" customWidth="1"/>
    <col min="18" max="18" width="19.54296875" style="98" customWidth="1"/>
    <col min="19" max="19" width="27.26953125" style="98" customWidth="1"/>
    <col min="20" max="20" width="33.1796875" style="98" customWidth="1"/>
    <col min="21" max="21" width="20.26953125" style="99" bestFit="1" customWidth="1"/>
    <col min="22" max="22" width="18.26953125" style="100" bestFit="1" customWidth="1"/>
    <col min="23" max="16384" width="14.26953125" style="88"/>
  </cols>
  <sheetData>
    <row r="1" spans="1:24" ht="23.25" customHeight="1" x14ac:dyDescent="0.85">
      <c r="A1" s="83" t="s">
        <v>0</v>
      </c>
      <c r="B1" s="83" t="s">
        <v>2052</v>
      </c>
      <c r="C1" s="83" t="s">
        <v>2053</v>
      </c>
      <c r="D1" s="83" t="s">
        <v>2054</v>
      </c>
      <c r="E1" s="84" t="s">
        <v>2055</v>
      </c>
      <c r="F1" s="84" t="s">
        <v>2056</v>
      </c>
      <c r="G1" s="83" t="s">
        <v>2057</v>
      </c>
      <c r="H1" s="85" t="s">
        <v>2058</v>
      </c>
      <c r="I1" s="85" t="s">
        <v>2059</v>
      </c>
      <c r="J1" s="86" t="s">
        <v>2060</v>
      </c>
      <c r="K1" s="84" t="s">
        <v>2007</v>
      </c>
      <c r="L1" s="84" t="s">
        <v>2008</v>
      </c>
      <c r="M1" s="84" t="s">
        <v>2009</v>
      </c>
      <c r="N1" s="84" t="s">
        <v>2010</v>
      </c>
      <c r="O1" s="84" t="s">
        <v>2011</v>
      </c>
      <c r="P1" s="84" t="s">
        <v>2012</v>
      </c>
      <c r="Q1" s="84" t="s">
        <v>2004</v>
      </c>
      <c r="R1" s="84" t="s">
        <v>2013</v>
      </c>
      <c r="S1" s="84" t="s">
        <v>2061</v>
      </c>
      <c r="T1" s="84" t="s">
        <v>2015</v>
      </c>
      <c r="U1" s="87" t="s">
        <v>2062</v>
      </c>
      <c r="V1" s="87" t="s">
        <v>2063</v>
      </c>
      <c r="X1" s="89" t="s">
        <v>2064</v>
      </c>
    </row>
    <row r="2" spans="1:24" ht="23.25" customHeight="1" x14ac:dyDescent="0.85">
      <c r="A2" s="88">
        <v>1</v>
      </c>
      <c r="B2" s="90" t="s">
        <v>2065</v>
      </c>
      <c r="C2" s="88" t="s">
        <v>2066</v>
      </c>
      <c r="D2" s="91">
        <v>43949</v>
      </c>
      <c r="E2" s="91" t="s">
        <v>2067</v>
      </c>
      <c r="F2" s="88">
        <v>2922</v>
      </c>
      <c r="G2" s="88" t="s">
        <v>2068</v>
      </c>
      <c r="H2" s="91">
        <v>43948</v>
      </c>
      <c r="I2" s="91">
        <v>43978</v>
      </c>
      <c r="J2" s="92">
        <f t="shared" ref="J2:J7" si="0">IF(H2="","",DATEDIF(H2,I2,"d"))</f>
        <v>30</v>
      </c>
      <c r="K2" s="93">
        <v>1078</v>
      </c>
      <c r="L2" s="93">
        <v>975</v>
      </c>
      <c r="M2" s="93">
        <v>1070</v>
      </c>
      <c r="N2" s="93">
        <v>970</v>
      </c>
      <c r="O2" s="93">
        <v>8</v>
      </c>
      <c r="P2" s="93">
        <v>0</v>
      </c>
      <c r="Q2" s="93">
        <v>0</v>
      </c>
      <c r="R2" s="93">
        <v>0</v>
      </c>
      <c r="S2" s="93">
        <v>8</v>
      </c>
      <c r="T2" s="93">
        <v>0</v>
      </c>
      <c r="U2" s="94"/>
      <c r="V2" s="94"/>
      <c r="X2" s="91">
        <v>43976</v>
      </c>
    </row>
    <row r="3" spans="1:24" ht="23.25" customHeight="1" x14ac:dyDescent="0.85">
      <c r="A3" s="88">
        <v>2</v>
      </c>
      <c r="B3" s="90" t="s">
        <v>2065</v>
      </c>
      <c r="C3" s="88" t="s">
        <v>2066</v>
      </c>
      <c r="D3" s="91">
        <v>43958</v>
      </c>
      <c r="E3" s="88" t="s">
        <v>2069</v>
      </c>
      <c r="F3" s="88">
        <v>3053</v>
      </c>
      <c r="G3" s="88" t="s">
        <v>2070</v>
      </c>
      <c r="H3" s="91">
        <v>43952</v>
      </c>
      <c r="I3" s="91">
        <v>43982</v>
      </c>
      <c r="J3" s="92">
        <f t="shared" si="0"/>
        <v>30</v>
      </c>
      <c r="K3" s="93">
        <v>684</v>
      </c>
      <c r="L3" s="93">
        <v>532</v>
      </c>
      <c r="M3" s="93">
        <v>678</v>
      </c>
      <c r="N3" s="93">
        <v>527</v>
      </c>
      <c r="O3" s="93">
        <v>6</v>
      </c>
      <c r="P3" s="93">
        <v>0</v>
      </c>
      <c r="Q3" s="93">
        <v>0</v>
      </c>
      <c r="R3" s="93">
        <v>1</v>
      </c>
      <c r="S3" s="93">
        <v>5</v>
      </c>
      <c r="T3" s="93">
        <v>0</v>
      </c>
      <c r="U3" s="94"/>
      <c r="V3" s="94"/>
      <c r="X3" s="91">
        <v>43977</v>
      </c>
    </row>
    <row r="4" spans="1:24" ht="23.25" customHeight="1" x14ac:dyDescent="0.85">
      <c r="A4" s="88">
        <v>3</v>
      </c>
      <c r="B4" s="90" t="s">
        <v>2065</v>
      </c>
      <c r="C4" s="88" t="s">
        <v>2066</v>
      </c>
      <c r="D4" s="91">
        <v>43969</v>
      </c>
      <c r="E4" s="88" t="s">
        <v>2071</v>
      </c>
      <c r="F4" s="88">
        <v>1604</v>
      </c>
      <c r="G4" s="88" t="s">
        <v>2072</v>
      </c>
      <c r="H4" s="91">
        <v>43965</v>
      </c>
      <c r="I4" s="91">
        <v>44026</v>
      </c>
      <c r="J4" s="92">
        <f t="shared" si="0"/>
        <v>61</v>
      </c>
      <c r="K4" s="93">
        <v>960</v>
      </c>
      <c r="L4" s="93">
        <v>865</v>
      </c>
      <c r="M4" s="93">
        <v>792</v>
      </c>
      <c r="N4" s="93">
        <v>709</v>
      </c>
      <c r="O4" s="93">
        <v>168</v>
      </c>
      <c r="P4" s="93">
        <v>0</v>
      </c>
      <c r="Q4" s="93">
        <v>39</v>
      </c>
      <c r="R4" s="93">
        <v>54</v>
      </c>
      <c r="S4" s="93">
        <v>68</v>
      </c>
      <c r="T4" s="93">
        <v>7</v>
      </c>
      <c r="U4" s="94"/>
      <c r="V4" s="94"/>
      <c r="X4" s="91">
        <v>43978</v>
      </c>
    </row>
    <row r="5" spans="1:24" ht="23.25" customHeight="1" x14ac:dyDescent="0.85">
      <c r="A5" s="88">
        <v>4</v>
      </c>
      <c r="B5" s="90" t="s">
        <v>2065</v>
      </c>
      <c r="C5" s="88" t="s">
        <v>2066</v>
      </c>
      <c r="D5" s="91">
        <v>43949</v>
      </c>
      <c r="E5" s="88" t="s">
        <v>2073</v>
      </c>
      <c r="F5" s="88">
        <v>2922</v>
      </c>
      <c r="G5" s="88" t="s">
        <v>2074</v>
      </c>
      <c r="H5" s="91">
        <v>43983</v>
      </c>
      <c r="I5" s="91">
        <v>44043</v>
      </c>
      <c r="J5" s="92">
        <f t="shared" si="0"/>
        <v>60</v>
      </c>
      <c r="K5" s="93">
        <v>272</v>
      </c>
      <c r="L5" s="93">
        <v>235</v>
      </c>
      <c r="M5" s="93">
        <v>249</v>
      </c>
      <c r="N5" s="93">
        <v>215</v>
      </c>
      <c r="O5" s="93">
        <v>23</v>
      </c>
      <c r="P5" s="93">
        <v>0</v>
      </c>
      <c r="Q5" s="93">
        <v>4</v>
      </c>
      <c r="R5" s="93">
        <v>4</v>
      </c>
      <c r="S5" s="93">
        <v>15</v>
      </c>
      <c r="T5" s="93">
        <v>0</v>
      </c>
      <c r="U5" s="94"/>
      <c r="V5" s="94"/>
      <c r="X5" s="91">
        <v>43978</v>
      </c>
    </row>
    <row r="6" spans="1:24" ht="23.25" customHeight="1" x14ac:dyDescent="0.85">
      <c r="A6" s="88">
        <v>5</v>
      </c>
      <c r="B6" s="90" t="s">
        <v>2065</v>
      </c>
      <c r="C6" s="88" t="s">
        <v>2066</v>
      </c>
      <c r="D6" s="91">
        <v>43984</v>
      </c>
      <c r="E6" s="88" t="s">
        <v>2365</v>
      </c>
      <c r="F6" s="88">
        <v>3330</v>
      </c>
      <c r="G6" s="88" t="s">
        <v>2364</v>
      </c>
      <c r="H6" s="91">
        <v>43983</v>
      </c>
      <c r="I6" s="91">
        <v>44043</v>
      </c>
      <c r="J6" s="92">
        <f>IF(H6="","",DATEDIF(H6,I6,"d"))</f>
        <v>60</v>
      </c>
      <c r="K6" s="93">
        <v>235</v>
      </c>
      <c r="L6" s="93">
        <v>109</v>
      </c>
      <c r="M6" s="93">
        <v>226</v>
      </c>
      <c r="N6" s="93">
        <v>105</v>
      </c>
      <c r="O6" s="93">
        <v>9</v>
      </c>
      <c r="P6" s="93">
        <v>0</v>
      </c>
      <c r="Q6" s="93">
        <v>4</v>
      </c>
      <c r="R6" s="93">
        <v>2</v>
      </c>
      <c r="S6" s="93">
        <v>3</v>
      </c>
      <c r="T6" s="93">
        <v>0</v>
      </c>
      <c r="U6" s="94"/>
      <c r="V6" s="94"/>
      <c r="X6" s="91">
        <v>43985</v>
      </c>
    </row>
    <row r="7" spans="1:24" ht="23.25" customHeight="1" x14ac:dyDescent="0.85">
      <c r="B7" s="90"/>
      <c r="D7" s="91"/>
      <c r="J7" s="92" t="str">
        <f t="shared" si="0"/>
        <v/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V7" s="94"/>
    </row>
    <row r="8" spans="1:24" ht="23.25" customHeight="1" x14ac:dyDescent="0.85">
      <c r="B8" s="90"/>
      <c r="D8" s="91"/>
      <c r="J8" s="92"/>
      <c r="K8" s="93"/>
      <c r="L8" s="93"/>
      <c r="M8" s="93"/>
      <c r="N8" s="93"/>
      <c r="O8" s="93"/>
      <c r="P8" s="93"/>
      <c r="Q8" s="93"/>
      <c r="R8" s="93"/>
      <c r="S8" s="93"/>
      <c r="T8" s="93"/>
      <c r="U8" s="94"/>
      <c r="V8" s="94"/>
    </row>
    <row r="9" spans="1:24" ht="23.25" customHeight="1" x14ac:dyDescent="0.85">
      <c r="B9" s="90"/>
      <c r="D9" s="91"/>
      <c r="J9" s="92"/>
      <c r="K9" s="93"/>
      <c r="L9" s="93"/>
      <c r="M9" s="93"/>
      <c r="N9" s="93"/>
      <c r="O9" s="93"/>
      <c r="P9" s="93"/>
      <c r="Q9" s="93"/>
      <c r="R9" s="93"/>
      <c r="S9" s="93"/>
      <c r="T9" s="93"/>
      <c r="U9" s="94"/>
      <c r="V9" s="94"/>
    </row>
    <row r="10" spans="1:24" ht="23.25" customHeight="1" x14ac:dyDescent="0.85">
      <c r="B10" s="90"/>
      <c r="D10" s="91"/>
      <c r="J10" s="92" t="str">
        <f t="shared" ref="J10:J29" si="1">IF(H10="","",DATEDIF(H10,I10,"d"))</f>
        <v/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4" t="str">
        <f>IF(F10="","",COUNTIF(F$2:F10,F10))</f>
        <v/>
      </c>
      <c r="V10" s="94" t="str">
        <f>IF(G10="","",COUNTIF(G$2:G10,G10))</f>
        <v/>
      </c>
    </row>
    <row r="11" spans="1:24" ht="23.25" customHeight="1" x14ac:dyDescent="0.85">
      <c r="B11" s="90"/>
      <c r="D11" s="91"/>
      <c r="J11" s="92" t="str">
        <f t="shared" si="1"/>
        <v/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4" t="str">
        <f>IF(F11="","",COUNTIF(F$2:F11,F11))</f>
        <v/>
      </c>
      <c r="V11" s="94" t="str">
        <f>IF(G11="","",COUNTIF(G$2:G11,G11))</f>
        <v/>
      </c>
    </row>
    <row r="12" spans="1:24" ht="23.25" customHeight="1" x14ac:dyDescent="0.85">
      <c r="B12" s="90"/>
      <c r="D12" s="91"/>
      <c r="J12" s="92" t="str">
        <f t="shared" si="1"/>
        <v/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4" t="str">
        <f>IF(F12="","",COUNTIF(F$2:F12,F12))</f>
        <v/>
      </c>
      <c r="V12" s="94" t="str">
        <f>IF(G12="","",COUNTIF(G$2:G12,G12))</f>
        <v/>
      </c>
    </row>
    <row r="13" spans="1:24" ht="23.25" customHeight="1" x14ac:dyDescent="0.85">
      <c r="B13" s="90"/>
      <c r="D13" s="91"/>
      <c r="J13" s="92" t="str">
        <f t="shared" si="1"/>
        <v/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4" t="str">
        <f>IF(F13="","",COUNTIF(F$2:F13,F13))</f>
        <v/>
      </c>
      <c r="V13" s="94" t="str">
        <f>IF(G13="","",COUNTIF(G$2:G13,G13))</f>
        <v/>
      </c>
    </row>
    <row r="14" spans="1:24" ht="23.25" customHeight="1" x14ac:dyDescent="0.85">
      <c r="B14" s="90"/>
      <c r="D14" s="91"/>
      <c r="J14" s="92" t="str">
        <f t="shared" si="1"/>
        <v/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4" t="str">
        <f>IF(F14="","",COUNTIF(F$2:F14,F14))</f>
        <v/>
      </c>
      <c r="V14" s="94" t="str">
        <f>IF(G14="","",COUNTIF(G$2:G14,G14))</f>
        <v/>
      </c>
    </row>
    <row r="15" spans="1:24" ht="23.25" customHeight="1" x14ac:dyDescent="0.85">
      <c r="B15" s="90"/>
      <c r="D15" s="91"/>
      <c r="J15" s="92" t="str">
        <f t="shared" si="1"/>
        <v/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4" t="str">
        <f>IF(F15="","",COUNTIF(F$2:F15,F15))</f>
        <v/>
      </c>
      <c r="V15" s="94" t="str">
        <f>IF(G15="","",COUNTIF(G$2:G15,G15))</f>
        <v/>
      </c>
    </row>
    <row r="16" spans="1:24" ht="23.25" customHeight="1" x14ac:dyDescent="0.85">
      <c r="B16" s="90"/>
      <c r="D16" s="91"/>
      <c r="J16" s="92" t="str">
        <f t="shared" si="1"/>
        <v/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4" t="str">
        <f>IF(F16="","",COUNTIF(F$2:F16,F16))</f>
        <v/>
      </c>
      <c r="V16" s="94" t="str">
        <f>IF(G16="","",COUNTIF(G$2:G16,G16))</f>
        <v/>
      </c>
    </row>
    <row r="17" spans="2:22" ht="23.25" customHeight="1" x14ac:dyDescent="0.85">
      <c r="B17" s="90"/>
      <c r="D17" s="91"/>
      <c r="J17" s="92" t="str">
        <f t="shared" si="1"/>
        <v/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4" t="str">
        <f>IF(F17="","",COUNTIF(F$2:F17,F17))</f>
        <v/>
      </c>
      <c r="V17" s="94" t="str">
        <f>IF(G17="","",COUNTIF(G$2:G17,G17))</f>
        <v/>
      </c>
    </row>
    <row r="18" spans="2:22" ht="23.25" customHeight="1" x14ac:dyDescent="0.85">
      <c r="B18" s="90"/>
      <c r="D18" s="91"/>
      <c r="J18" s="92" t="str">
        <f t="shared" si="1"/>
        <v/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 t="str">
        <f>IF(F18="","",COUNTIF(F$2:F18,F18))</f>
        <v/>
      </c>
      <c r="V18" s="94" t="str">
        <f>IF(G18="","",COUNTIF(G$2:G18,G18))</f>
        <v/>
      </c>
    </row>
    <row r="19" spans="2:22" ht="23.25" customHeight="1" x14ac:dyDescent="0.85">
      <c r="B19" s="90"/>
      <c r="D19" s="91"/>
      <c r="J19" s="92" t="str">
        <f t="shared" si="1"/>
        <v/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4" t="str">
        <f>IF(F19="","",COUNTIF(F$2:F19,F19))</f>
        <v/>
      </c>
      <c r="V19" s="94" t="str">
        <f>IF(G19="","",COUNTIF(G$2:G19,G19))</f>
        <v/>
      </c>
    </row>
    <row r="20" spans="2:22" ht="23.25" customHeight="1" x14ac:dyDescent="0.85">
      <c r="B20" s="90"/>
      <c r="D20" s="91"/>
      <c r="G20" s="95"/>
      <c r="J20" s="92" t="str">
        <f t="shared" si="1"/>
        <v/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4" t="str">
        <f>IF(F20="","",COUNTIF(F$2:F20,F20))</f>
        <v/>
      </c>
      <c r="V20" s="94" t="str">
        <f>IF(G20="","",COUNTIF(G$2:G20,G20))</f>
        <v/>
      </c>
    </row>
    <row r="21" spans="2:22" ht="23.25" customHeight="1" x14ac:dyDescent="0.85">
      <c r="B21" s="90"/>
      <c r="D21" s="91"/>
      <c r="J21" s="92" t="str">
        <f t="shared" si="1"/>
        <v/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4" t="str">
        <f>IF(F21="","",COUNTIF(F$2:F21,F21))</f>
        <v/>
      </c>
      <c r="V21" s="94" t="str">
        <f>IF(G21="","",COUNTIF(G$2:G21,G21))</f>
        <v/>
      </c>
    </row>
    <row r="22" spans="2:22" ht="23.25" customHeight="1" x14ac:dyDescent="0.85">
      <c r="B22" s="90"/>
      <c r="D22" s="91"/>
      <c r="J22" s="92" t="str">
        <f t="shared" si="1"/>
        <v/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4" t="str">
        <f>IF(F22="","",COUNTIF(F$2:F22,F22))</f>
        <v/>
      </c>
      <c r="V22" s="94" t="str">
        <f>IF(G22="","",COUNTIF(G$2:G22,G22))</f>
        <v/>
      </c>
    </row>
    <row r="23" spans="2:22" ht="23.25" customHeight="1" x14ac:dyDescent="0.85">
      <c r="B23" s="90"/>
      <c r="D23" s="91"/>
      <c r="J23" s="92" t="str">
        <f t="shared" si="1"/>
        <v/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4" t="str">
        <f>IF(F23="","",COUNTIF(F$2:F23,F23))</f>
        <v/>
      </c>
      <c r="V23" s="94" t="str">
        <f>IF(G23="","",COUNTIF(G$2:G23,G23))</f>
        <v/>
      </c>
    </row>
    <row r="24" spans="2:22" ht="23.25" customHeight="1" x14ac:dyDescent="0.85">
      <c r="B24" s="90"/>
      <c r="D24" s="91"/>
      <c r="J24" s="92" t="str">
        <f t="shared" si="1"/>
        <v/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4" t="str">
        <f>IF(F24="","",COUNTIF(F$2:F24,F24))</f>
        <v/>
      </c>
      <c r="V24" s="94" t="str">
        <f>IF(G24="","",COUNTIF(G$2:G24,G24))</f>
        <v/>
      </c>
    </row>
    <row r="25" spans="2:22" ht="23.25" customHeight="1" x14ac:dyDescent="0.85">
      <c r="B25" s="90"/>
      <c r="D25" s="91"/>
      <c r="J25" s="92" t="str">
        <f t="shared" si="1"/>
        <v/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4" t="str">
        <f>IF(F25="","",COUNTIF(F$2:F25,F25))</f>
        <v/>
      </c>
      <c r="V25" s="94" t="str">
        <f>IF(G25="","",COUNTIF(G$2:G25,G25))</f>
        <v/>
      </c>
    </row>
    <row r="26" spans="2:22" ht="23.25" customHeight="1" x14ac:dyDescent="0.85">
      <c r="B26" s="90"/>
      <c r="D26" s="91"/>
      <c r="J26" s="92" t="str">
        <f t="shared" si="1"/>
        <v/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4" t="str">
        <f>IF(F26="","",COUNTIF(F$2:F26,F26))</f>
        <v/>
      </c>
      <c r="V26" s="94" t="str">
        <f>IF(G26="","",COUNTIF(G$2:G26,G26))</f>
        <v/>
      </c>
    </row>
    <row r="27" spans="2:22" ht="23.25" customHeight="1" x14ac:dyDescent="0.85">
      <c r="B27" s="90"/>
      <c r="D27" s="91"/>
      <c r="J27" s="92" t="str">
        <f t="shared" si="1"/>
        <v/>
      </c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4" t="str">
        <f>IF(F27="","",COUNTIF(F$2:F27,F27))</f>
        <v/>
      </c>
      <c r="V27" s="94" t="str">
        <f>IF(G27="","",COUNTIF(G$2:G27,G27))</f>
        <v/>
      </c>
    </row>
    <row r="28" spans="2:22" ht="23.25" customHeight="1" x14ac:dyDescent="0.85">
      <c r="B28" s="90"/>
      <c r="D28" s="91"/>
      <c r="J28" s="92" t="str">
        <f t="shared" si="1"/>
        <v/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4" t="str">
        <f>IF(F28="","",COUNTIF(F$2:F28,F28))</f>
        <v/>
      </c>
      <c r="V28" s="94" t="str">
        <f>IF(G28="","",COUNTIF(G$2:G28,G28))</f>
        <v/>
      </c>
    </row>
    <row r="29" spans="2:22" ht="23.25" customHeight="1" x14ac:dyDescent="0.85">
      <c r="B29" s="90"/>
      <c r="D29" s="91"/>
      <c r="J29" s="92" t="str">
        <f t="shared" si="1"/>
        <v/>
      </c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4" t="str">
        <f>IF(F29="","",COUNTIF(F$2:F29,F29))</f>
        <v/>
      </c>
      <c r="V29" s="94" t="str">
        <f>IF(G29="","",COUNTIF(G$2:G29,G29))</f>
        <v/>
      </c>
    </row>
    <row r="30" spans="2:22" ht="23.25" customHeight="1" x14ac:dyDescent="0.85">
      <c r="B30" s="90"/>
      <c r="D30" s="96"/>
    </row>
    <row r="31" spans="2:22" ht="23.25" customHeight="1" x14ac:dyDescent="0.85">
      <c r="B31" s="90"/>
      <c r="D31" s="96"/>
    </row>
    <row r="32" spans="2:22" ht="23.25" customHeight="1" x14ac:dyDescent="0.85">
      <c r="B32" s="90"/>
      <c r="D32" s="96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</row>
    <row r="33" spans="2:22" ht="23.25" customHeight="1" x14ac:dyDescent="0.85">
      <c r="B33" s="90"/>
      <c r="D33" s="9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</row>
    <row r="34" spans="2:22" ht="23.25" customHeight="1" x14ac:dyDescent="0.85">
      <c r="B34" s="90"/>
      <c r="D34" s="96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</row>
    <row r="35" spans="2:22" ht="23.25" customHeight="1" x14ac:dyDescent="0.85">
      <c r="B35" s="90"/>
      <c r="D35" s="96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</row>
    <row r="36" spans="2:22" ht="23.25" customHeight="1" x14ac:dyDescent="0.85">
      <c r="B36" s="90"/>
      <c r="D36" s="96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</row>
    <row r="37" spans="2:22" ht="23.25" customHeight="1" x14ac:dyDescent="0.85">
      <c r="B37" s="90"/>
      <c r="D37" s="96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</row>
    <row r="38" spans="2:22" ht="23.25" customHeight="1" x14ac:dyDescent="0.85">
      <c r="B38" s="90"/>
      <c r="D38" s="96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</row>
    <row r="39" spans="2:22" ht="23.25" customHeight="1" x14ac:dyDescent="0.85">
      <c r="B39" s="90"/>
      <c r="D39" s="96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</row>
    <row r="40" spans="2:22" ht="23.25" customHeight="1" x14ac:dyDescent="0.85">
      <c r="B40" s="90"/>
      <c r="D40" s="96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</row>
    <row r="41" spans="2:22" ht="23.25" customHeight="1" x14ac:dyDescent="0.85">
      <c r="B41" s="90"/>
      <c r="D41" s="96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</row>
    <row r="42" spans="2:22" ht="23.25" customHeight="1" x14ac:dyDescent="0.85">
      <c r="B42" s="90"/>
      <c r="D42" s="96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</row>
    <row r="43" spans="2:22" ht="23.25" customHeight="1" x14ac:dyDescent="0.85">
      <c r="B43" s="90"/>
      <c r="D43" s="96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</row>
    <row r="44" spans="2:22" ht="23.25" customHeight="1" x14ac:dyDescent="0.85">
      <c r="B44" s="90"/>
      <c r="D44" s="96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2:22" ht="23.25" customHeight="1" x14ac:dyDescent="0.85">
      <c r="B45" s="90"/>
      <c r="D45" s="96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</row>
    <row r="46" spans="2:22" ht="23.25" customHeight="1" x14ac:dyDescent="0.85">
      <c r="B46" s="90"/>
      <c r="D46" s="96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</row>
    <row r="47" spans="2:22" ht="23.25" customHeight="1" x14ac:dyDescent="0.85">
      <c r="B47" s="90"/>
      <c r="D47" s="96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</row>
    <row r="48" spans="2:22" ht="23.25" customHeight="1" x14ac:dyDescent="0.85">
      <c r="B48" s="90"/>
      <c r="D48" s="96"/>
      <c r="V48" s="88"/>
    </row>
    <row r="49" spans="2:22" ht="23.25" customHeight="1" x14ac:dyDescent="0.85">
      <c r="B49" s="90"/>
      <c r="D49" s="96"/>
      <c r="V49" s="88"/>
    </row>
    <row r="50" spans="2:22" ht="23.25" customHeight="1" x14ac:dyDescent="0.85">
      <c r="B50" s="90"/>
      <c r="D50" s="96"/>
      <c r="V50" s="88"/>
    </row>
    <row r="51" spans="2:22" ht="23.25" customHeight="1" x14ac:dyDescent="0.85">
      <c r="B51" s="90"/>
      <c r="D51" s="96"/>
      <c r="V51" s="88"/>
    </row>
    <row r="52" spans="2:22" ht="23.25" customHeight="1" x14ac:dyDescent="0.85">
      <c r="B52" s="90"/>
      <c r="D52" s="96"/>
      <c r="V52" s="88"/>
    </row>
    <row r="53" spans="2:22" ht="23.25" customHeight="1" x14ac:dyDescent="0.85">
      <c r="B53" s="90"/>
      <c r="D53" s="96"/>
      <c r="V53" s="88"/>
    </row>
    <row r="54" spans="2:22" ht="23.25" customHeight="1" x14ac:dyDescent="0.85">
      <c r="B54" s="90"/>
      <c r="D54" s="96"/>
      <c r="V54" s="88"/>
    </row>
    <row r="55" spans="2:22" ht="23.25" customHeight="1" x14ac:dyDescent="0.85">
      <c r="B55" s="90"/>
      <c r="D55" s="96"/>
      <c r="V55" s="88"/>
    </row>
    <row r="56" spans="2:22" ht="23.25" customHeight="1" x14ac:dyDescent="0.85">
      <c r="B56" s="90"/>
      <c r="D56" s="96"/>
      <c r="V56" s="88"/>
    </row>
    <row r="57" spans="2:22" ht="23.25" customHeight="1" x14ac:dyDescent="0.85">
      <c r="B57" s="90"/>
      <c r="D57" s="96"/>
      <c r="V57" s="88"/>
    </row>
    <row r="58" spans="2:22" ht="23.25" customHeight="1" x14ac:dyDescent="0.85">
      <c r="B58" s="90"/>
      <c r="D58" s="96"/>
      <c r="V58" s="88"/>
    </row>
    <row r="59" spans="2:22" ht="23.25" customHeight="1" x14ac:dyDescent="0.85">
      <c r="B59" s="90"/>
      <c r="D59" s="96"/>
      <c r="V59" s="88"/>
    </row>
    <row r="60" spans="2:22" ht="23.25" customHeight="1" x14ac:dyDescent="0.85">
      <c r="B60" s="90"/>
      <c r="D60" s="96"/>
      <c r="V60" s="88"/>
    </row>
    <row r="61" spans="2:22" ht="23.25" customHeight="1" x14ac:dyDescent="0.85">
      <c r="B61" s="90"/>
      <c r="D61" s="96"/>
      <c r="U61" s="101"/>
      <c r="V61" s="88"/>
    </row>
    <row r="62" spans="2:22" ht="23.25" customHeight="1" x14ac:dyDescent="0.85">
      <c r="B62" s="90"/>
      <c r="D62" s="96"/>
      <c r="V62" s="88"/>
    </row>
    <row r="63" spans="2:22" ht="23.25" customHeight="1" x14ac:dyDescent="0.85">
      <c r="B63" s="90"/>
      <c r="D63" s="96"/>
      <c r="V63" s="88"/>
    </row>
    <row r="64" spans="2:22" ht="23.25" customHeight="1" x14ac:dyDescent="0.85">
      <c r="B64" s="90"/>
      <c r="D64" s="96"/>
      <c r="V64" s="88"/>
    </row>
    <row r="65" spans="2:22" ht="23.25" customHeight="1" x14ac:dyDescent="0.85">
      <c r="B65" s="90"/>
      <c r="D65" s="96"/>
      <c r="V65" s="88"/>
    </row>
    <row r="66" spans="2:22" ht="23.25" customHeight="1" x14ac:dyDescent="0.85">
      <c r="B66" s="90"/>
      <c r="D66" s="96"/>
      <c r="V66" s="88"/>
    </row>
    <row r="67" spans="2:22" ht="23.25" customHeight="1" x14ac:dyDescent="0.85">
      <c r="B67" s="90"/>
      <c r="D67" s="96"/>
      <c r="V67" s="88"/>
    </row>
    <row r="68" spans="2:22" ht="23.25" customHeight="1" x14ac:dyDescent="1.05">
      <c r="B68" s="90"/>
      <c r="D68" s="96"/>
      <c r="G68" s="102"/>
      <c r="J68" s="103"/>
      <c r="V68" s="88"/>
    </row>
    <row r="69" spans="2:22" ht="23.25" customHeight="1" x14ac:dyDescent="0.85">
      <c r="B69" s="90"/>
      <c r="D69" s="96"/>
      <c r="V69" s="88"/>
    </row>
    <row r="70" spans="2:22" ht="23.25" customHeight="1" x14ac:dyDescent="0.85">
      <c r="B70" s="90"/>
      <c r="D70" s="96"/>
      <c r="V70" s="88"/>
    </row>
    <row r="71" spans="2:22" ht="23.25" customHeight="1" x14ac:dyDescent="0.85">
      <c r="B71" s="90"/>
      <c r="D71" s="96"/>
      <c r="V71" s="88"/>
    </row>
    <row r="72" spans="2:22" ht="23.25" customHeight="1" x14ac:dyDescent="0.85">
      <c r="B72" s="90"/>
      <c r="D72" s="96"/>
      <c r="V72" s="88"/>
    </row>
    <row r="73" spans="2:22" ht="23.25" customHeight="1" x14ac:dyDescent="0.85">
      <c r="B73" s="90"/>
      <c r="D73" s="96"/>
      <c r="V73" s="88"/>
    </row>
    <row r="74" spans="2:22" ht="23.25" customHeight="1" x14ac:dyDescent="0.85">
      <c r="B74" s="90"/>
      <c r="D74" s="96"/>
      <c r="V74" s="88"/>
    </row>
    <row r="75" spans="2:22" ht="23.25" customHeight="1" x14ac:dyDescent="0.85">
      <c r="B75" s="90"/>
      <c r="D75" s="96"/>
      <c r="V75" s="88"/>
    </row>
    <row r="76" spans="2:22" ht="23.25" customHeight="1" x14ac:dyDescent="0.85">
      <c r="B76" s="90"/>
      <c r="D76" s="96"/>
      <c r="V76" s="88"/>
    </row>
    <row r="77" spans="2:22" ht="23.25" customHeight="1" x14ac:dyDescent="0.85">
      <c r="B77" s="90"/>
      <c r="D77" s="96"/>
      <c r="U77" s="101"/>
      <c r="V77" s="88"/>
    </row>
    <row r="78" spans="2:22" ht="23.25" customHeight="1" x14ac:dyDescent="0.85">
      <c r="B78" s="90"/>
      <c r="D78" s="96"/>
      <c r="V78" s="88"/>
    </row>
    <row r="79" spans="2:22" ht="23.25" customHeight="1" x14ac:dyDescent="0.85">
      <c r="B79" s="90"/>
      <c r="D79" s="96"/>
      <c r="V79" s="88"/>
    </row>
    <row r="80" spans="2:22" ht="23.25" customHeight="1" x14ac:dyDescent="0.85">
      <c r="B80" s="90"/>
      <c r="D80" s="96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</row>
    <row r="81" spans="2:22" ht="23.25" customHeight="1" x14ac:dyDescent="0.85">
      <c r="B81" s="90"/>
      <c r="D81" s="96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</row>
    <row r="82" spans="2:22" ht="23.25" customHeight="1" x14ac:dyDescent="0.85">
      <c r="B82" s="90"/>
      <c r="D82" s="96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</row>
    <row r="83" spans="2:22" ht="23.25" customHeight="1" x14ac:dyDescent="0.85">
      <c r="B83" s="90"/>
      <c r="D83" s="96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</row>
    <row r="84" spans="2:22" ht="23.25" customHeight="1" x14ac:dyDescent="0.85">
      <c r="B84" s="90"/>
      <c r="D84" s="96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</row>
    <row r="85" spans="2:22" ht="23.25" customHeight="1" x14ac:dyDescent="0.85">
      <c r="B85" s="90"/>
      <c r="D85" s="96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</row>
    <row r="86" spans="2:22" ht="23.25" customHeight="1" x14ac:dyDescent="0.85">
      <c r="B86" s="90"/>
      <c r="D86" s="96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</row>
    <row r="87" spans="2:22" ht="23.25" customHeight="1" x14ac:dyDescent="0.85">
      <c r="B87" s="90"/>
      <c r="D87" s="96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</row>
    <row r="88" spans="2:22" ht="23.25" customHeight="1" x14ac:dyDescent="0.85">
      <c r="B88" s="90"/>
      <c r="D88" s="96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</row>
    <row r="89" spans="2:22" ht="23.25" customHeight="1" x14ac:dyDescent="0.85">
      <c r="B89" s="90"/>
      <c r="D89" s="96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</row>
    <row r="90" spans="2:22" ht="23.25" customHeight="1" x14ac:dyDescent="0.85">
      <c r="B90" s="90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</row>
    <row r="91" spans="2:22" ht="23.25" customHeight="1" x14ac:dyDescent="0.85">
      <c r="B91" s="90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</row>
    <row r="92" spans="2:22" ht="23.25" customHeight="1" x14ac:dyDescent="0.85">
      <c r="B92" s="90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</row>
    <row r="93" spans="2:22" ht="23.25" customHeight="1" x14ac:dyDescent="0.85">
      <c r="B93" s="90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</row>
    <row r="94" spans="2:22" ht="23.25" customHeight="1" x14ac:dyDescent="0.85">
      <c r="B94" s="90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</row>
    <row r="95" spans="2:22" ht="23.25" customHeight="1" x14ac:dyDescent="0.85">
      <c r="B95" s="90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</row>
    <row r="96" spans="2:22" ht="23.25" customHeight="1" x14ac:dyDescent="0.85">
      <c r="B96" s="90"/>
      <c r="D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</row>
    <row r="97" spans="2:22" ht="23.25" customHeight="1" x14ac:dyDescent="0.85">
      <c r="B97" s="90"/>
      <c r="D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6"/>
  <sheetViews>
    <sheetView workbookViewId="0">
      <selection activeCell="D10" sqref="D10"/>
    </sheetView>
  </sheetViews>
  <sheetFormatPr defaultColWidth="9.1796875" defaultRowHeight="19" x14ac:dyDescent="0.8"/>
  <cols>
    <col min="1" max="1" width="4.1796875" style="4" customWidth="1"/>
    <col min="2" max="2" width="15" style="5" bestFit="1" customWidth="1"/>
    <col min="3" max="3" width="11" style="5" bestFit="1" customWidth="1"/>
    <col min="4" max="4" width="23.453125" style="5" bestFit="1" customWidth="1"/>
    <col min="5" max="5" width="8" style="4" customWidth="1"/>
    <col min="6" max="6" width="4.1796875" style="5" customWidth="1"/>
    <col min="7" max="7" width="15.1796875" style="4" bestFit="1" customWidth="1"/>
    <col min="8" max="8" width="11.1796875" style="4" bestFit="1" customWidth="1"/>
    <col min="9" max="9" width="4.26953125" style="4" customWidth="1"/>
    <col min="10" max="10" width="12.54296875" style="6" bestFit="1" customWidth="1"/>
    <col min="11" max="11" width="6.54296875" style="4" customWidth="1"/>
    <col min="12" max="12" width="15.1796875" style="6" bestFit="1" customWidth="1"/>
    <col min="13" max="13" width="4.26953125" style="4" customWidth="1"/>
    <col min="14" max="14" width="5.453125" style="4" customWidth="1"/>
    <col min="15" max="15" width="18.1796875" style="4" bestFit="1" customWidth="1"/>
    <col min="16" max="16" width="7.81640625" style="4" customWidth="1"/>
    <col min="17" max="16384" width="9.1796875" style="4"/>
  </cols>
  <sheetData>
    <row r="1" spans="1:17" s="1" customFormat="1" x14ac:dyDescent="0.8">
      <c r="A1" s="1" t="s">
        <v>0</v>
      </c>
      <c r="B1" s="2" t="s">
        <v>425</v>
      </c>
      <c r="C1" s="2" t="s">
        <v>426</v>
      </c>
      <c r="D1" s="2" t="s">
        <v>427</v>
      </c>
      <c r="E1" s="1" t="s">
        <v>428</v>
      </c>
      <c r="F1" s="2" t="s">
        <v>429</v>
      </c>
      <c r="G1" s="1" t="s">
        <v>430</v>
      </c>
      <c r="H1" s="1" t="s">
        <v>431</v>
      </c>
      <c r="I1" s="1" t="s">
        <v>4</v>
      </c>
      <c r="J1" s="3" t="s">
        <v>5</v>
      </c>
      <c r="K1" s="1" t="s">
        <v>432</v>
      </c>
      <c r="L1" s="3" t="s">
        <v>433</v>
      </c>
      <c r="M1" s="1" t="s">
        <v>434</v>
      </c>
      <c r="N1" s="1" t="s">
        <v>435</v>
      </c>
      <c r="O1" s="1" t="s">
        <v>436</v>
      </c>
      <c r="P1" s="1" t="s">
        <v>437</v>
      </c>
      <c r="Q1" s="1" t="s">
        <v>438</v>
      </c>
    </row>
    <row r="2" spans="1:17" x14ac:dyDescent="0.8">
      <c r="A2" s="4">
        <v>1</v>
      </c>
      <c r="B2" s="5" t="s">
        <v>439</v>
      </c>
      <c r="C2" s="5" t="s">
        <v>35</v>
      </c>
      <c r="D2" s="5" t="s">
        <v>440</v>
      </c>
      <c r="E2" s="4" t="s">
        <v>441</v>
      </c>
      <c r="F2" s="5" t="s">
        <v>442</v>
      </c>
      <c r="G2" s="4" t="s">
        <v>443</v>
      </c>
      <c r="H2" s="4" t="s">
        <v>444</v>
      </c>
      <c r="I2" s="4" t="s">
        <v>445</v>
      </c>
      <c r="J2" s="6">
        <v>27481</v>
      </c>
      <c r="K2" s="4" t="s">
        <v>446</v>
      </c>
      <c r="L2" s="6">
        <v>38845</v>
      </c>
      <c r="M2" s="4" t="s">
        <v>403</v>
      </c>
      <c r="N2" s="4" t="s">
        <v>447</v>
      </c>
      <c r="O2" s="4" t="s">
        <v>448</v>
      </c>
      <c r="P2" s="4" t="s">
        <v>449</v>
      </c>
      <c r="Q2" s="7">
        <v>1000</v>
      </c>
    </row>
    <row r="3" spans="1:17" x14ac:dyDescent="0.8">
      <c r="A3" s="4">
        <v>2</v>
      </c>
      <c r="B3" s="5" t="s">
        <v>450</v>
      </c>
      <c r="C3" s="5" t="s">
        <v>139</v>
      </c>
      <c r="D3" s="5" t="s">
        <v>451</v>
      </c>
      <c r="E3" s="4" t="s">
        <v>452</v>
      </c>
      <c r="F3" s="5" t="s">
        <v>453</v>
      </c>
      <c r="G3" s="4" t="s">
        <v>454</v>
      </c>
      <c r="H3" s="4" t="s">
        <v>455</v>
      </c>
      <c r="I3" s="4" t="s">
        <v>445</v>
      </c>
      <c r="J3" s="6">
        <v>23864</v>
      </c>
      <c r="K3" s="4" t="s">
        <v>446</v>
      </c>
      <c r="L3" s="6">
        <v>37926</v>
      </c>
      <c r="M3" s="4" t="s">
        <v>418</v>
      </c>
      <c r="N3" s="4" t="s">
        <v>456</v>
      </c>
      <c r="O3" s="4" t="s">
        <v>448</v>
      </c>
      <c r="P3" s="4" t="s">
        <v>449</v>
      </c>
      <c r="Q3" s="4">
        <v>272</v>
      </c>
    </row>
    <row r="4" spans="1:17" x14ac:dyDescent="0.8">
      <c r="A4" s="4">
        <v>3</v>
      </c>
      <c r="B4" s="5" t="s">
        <v>457</v>
      </c>
      <c r="C4" s="5" t="s">
        <v>37</v>
      </c>
      <c r="D4" s="5" t="s">
        <v>458</v>
      </c>
      <c r="E4" s="4" t="s">
        <v>459</v>
      </c>
      <c r="F4" s="5" t="s">
        <v>460</v>
      </c>
      <c r="G4" s="4" t="s">
        <v>461</v>
      </c>
      <c r="H4" s="4" t="s">
        <v>462</v>
      </c>
      <c r="I4" s="4" t="s">
        <v>463</v>
      </c>
      <c r="J4" s="6">
        <v>23804</v>
      </c>
      <c r="K4" s="4" t="s">
        <v>446</v>
      </c>
      <c r="L4" s="6">
        <v>37895</v>
      </c>
      <c r="M4" s="4" t="s">
        <v>404</v>
      </c>
      <c r="N4" s="4" t="s">
        <v>464</v>
      </c>
      <c r="O4" s="4" t="s">
        <v>448</v>
      </c>
      <c r="P4" s="4" t="s">
        <v>449</v>
      </c>
      <c r="Q4" s="4">
        <v>550</v>
      </c>
    </row>
    <row r="5" spans="1:17" x14ac:dyDescent="0.8">
      <c r="A5" s="4">
        <v>4</v>
      </c>
      <c r="B5" s="5" t="s">
        <v>465</v>
      </c>
      <c r="C5" s="5" t="s">
        <v>38</v>
      </c>
      <c r="D5" s="5" t="s">
        <v>8</v>
      </c>
      <c r="E5" s="4" t="s">
        <v>466</v>
      </c>
      <c r="F5" s="5" t="s">
        <v>467</v>
      </c>
      <c r="G5" s="4" t="s">
        <v>468</v>
      </c>
      <c r="H5" s="4" t="s">
        <v>469</v>
      </c>
      <c r="I5" s="4" t="s">
        <v>445</v>
      </c>
      <c r="J5" s="6">
        <v>30619</v>
      </c>
      <c r="K5" s="4" t="s">
        <v>446</v>
      </c>
      <c r="L5" s="6">
        <v>38261</v>
      </c>
      <c r="M5" s="4" t="s">
        <v>404</v>
      </c>
      <c r="N5" s="4" t="s">
        <v>470</v>
      </c>
      <c r="O5" s="4" t="s">
        <v>448</v>
      </c>
      <c r="P5" s="4" t="s">
        <v>449</v>
      </c>
      <c r="Q5" s="4">
        <v>570</v>
      </c>
    </row>
    <row r="6" spans="1:17" x14ac:dyDescent="0.8">
      <c r="A6" s="4">
        <v>5</v>
      </c>
      <c r="B6" s="5" t="s">
        <v>471</v>
      </c>
      <c r="C6" s="5" t="s">
        <v>39</v>
      </c>
      <c r="D6" s="5" t="s">
        <v>472</v>
      </c>
      <c r="E6" s="4" t="s">
        <v>473</v>
      </c>
      <c r="F6" s="5" t="s">
        <v>474</v>
      </c>
      <c r="G6" s="4" t="s">
        <v>475</v>
      </c>
      <c r="H6" s="4" t="s">
        <v>476</v>
      </c>
      <c r="I6" s="4" t="s">
        <v>463</v>
      </c>
      <c r="J6" s="6">
        <v>27457</v>
      </c>
      <c r="K6" s="4" t="s">
        <v>446</v>
      </c>
      <c r="L6" s="6">
        <v>38947</v>
      </c>
      <c r="M6" s="4" t="s">
        <v>404</v>
      </c>
      <c r="N6" s="4" t="s">
        <v>477</v>
      </c>
      <c r="O6" s="4" t="s">
        <v>448</v>
      </c>
      <c r="P6" s="4" t="s">
        <v>449</v>
      </c>
      <c r="Q6" s="4">
        <v>315</v>
      </c>
    </row>
    <row r="7" spans="1:17" x14ac:dyDescent="0.8">
      <c r="A7" s="4">
        <v>6</v>
      </c>
      <c r="B7" s="5" t="s">
        <v>478</v>
      </c>
      <c r="C7" s="5" t="s">
        <v>40</v>
      </c>
      <c r="D7" s="5" t="s">
        <v>479</v>
      </c>
      <c r="E7" s="4" t="s">
        <v>480</v>
      </c>
      <c r="F7" s="5" t="s">
        <v>481</v>
      </c>
      <c r="G7" s="4" t="s">
        <v>482</v>
      </c>
      <c r="H7" s="4" t="s">
        <v>483</v>
      </c>
      <c r="I7" s="4" t="s">
        <v>445</v>
      </c>
      <c r="J7" s="6">
        <v>29252</v>
      </c>
      <c r="K7" s="4" t="s">
        <v>446</v>
      </c>
      <c r="L7" s="6">
        <v>37942</v>
      </c>
      <c r="M7" s="4" t="s">
        <v>404</v>
      </c>
      <c r="N7" s="4" t="s">
        <v>464</v>
      </c>
      <c r="O7" s="4" t="s">
        <v>448</v>
      </c>
      <c r="P7" s="4" t="s">
        <v>449</v>
      </c>
      <c r="Q7" s="4">
        <v>430</v>
      </c>
    </row>
    <row r="8" spans="1:17" x14ac:dyDescent="0.8">
      <c r="A8" s="4">
        <v>7</v>
      </c>
      <c r="B8" s="5" t="s">
        <v>484</v>
      </c>
      <c r="C8" s="5" t="s">
        <v>41</v>
      </c>
      <c r="D8" s="5" t="s">
        <v>485</v>
      </c>
      <c r="E8" s="4" t="s">
        <v>486</v>
      </c>
      <c r="F8" s="5" t="s">
        <v>487</v>
      </c>
      <c r="G8" s="4" t="s">
        <v>488</v>
      </c>
      <c r="H8" s="4" t="s">
        <v>489</v>
      </c>
      <c r="I8" s="4" t="s">
        <v>463</v>
      </c>
      <c r="J8" s="6">
        <v>31734</v>
      </c>
      <c r="K8" s="4" t="s">
        <v>446</v>
      </c>
      <c r="L8" s="6">
        <v>37926</v>
      </c>
      <c r="M8" s="4" t="s">
        <v>404</v>
      </c>
      <c r="N8" s="4" t="s">
        <v>477</v>
      </c>
      <c r="O8" s="4" t="s">
        <v>448</v>
      </c>
      <c r="P8" s="4" t="s">
        <v>449</v>
      </c>
      <c r="Q8" s="4">
        <v>342</v>
      </c>
    </row>
    <row r="9" spans="1:17" x14ac:dyDescent="0.8">
      <c r="A9" s="4">
        <v>8</v>
      </c>
      <c r="B9" s="5" t="s">
        <v>490</v>
      </c>
      <c r="C9" s="5" t="s">
        <v>89</v>
      </c>
      <c r="D9" s="5" t="s">
        <v>491</v>
      </c>
      <c r="E9" s="4" t="s">
        <v>492</v>
      </c>
      <c r="F9" s="5" t="s">
        <v>493</v>
      </c>
      <c r="G9" s="4" t="s">
        <v>494</v>
      </c>
      <c r="H9" s="4" t="s">
        <v>495</v>
      </c>
      <c r="I9" s="4" t="s">
        <v>445</v>
      </c>
      <c r="J9" s="6">
        <v>32561</v>
      </c>
      <c r="K9" s="4" t="s">
        <v>446</v>
      </c>
      <c r="L9" s="6">
        <v>41000</v>
      </c>
      <c r="M9" s="4" t="s">
        <v>411</v>
      </c>
      <c r="N9" s="4" t="s">
        <v>496</v>
      </c>
      <c r="O9" s="4" t="s">
        <v>448</v>
      </c>
      <c r="P9" s="4" t="s">
        <v>449</v>
      </c>
      <c r="Q9" s="4">
        <v>220</v>
      </c>
    </row>
    <row r="10" spans="1:17" x14ac:dyDescent="0.8">
      <c r="A10" s="4">
        <v>9</v>
      </c>
      <c r="B10" s="5" t="s">
        <v>497</v>
      </c>
      <c r="C10" s="5" t="s">
        <v>90</v>
      </c>
      <c r="D10" s="5" t="s">
        <v>498</v>
      </c>
      <c r="E10" s="4" t="s">
        <v>499</v>
      </c>
      <c r="F10" s="5" t="s">
        <v>500</v>
      </c>
      <c r="G10" s="4" t="s">
        <v>501</v>
      </c>
      <c r="H10" s="4" t="s">
        <v>502</v>
      </c>
      <c r="I10" s="4" t="s">
        <v>463</v>
      </c>
      <c r="J10" s="6">
        <v>29287</v>
      </c>
      <c r="K10" s="4" t="s">
        <v>446</v>
      </c>
      <c r="L10" s="6">
        <v>37930</v>
      </c>
      <c r="M10" s="4" t="s">
        <v>411</v>
      </c>
      <c r="N10" s="4" t="s">
        <v>503</v>
      </c>
      <c r="O10" s="4" t="s">
        <v>448</v>
      </c>
      <c r="P10" s="4" t="s">
        <v>449</v>
      </c>
      <c r="Q10" s="4">
        <v>257</v>
      </c>
    </row>
    <row r="11" spans="1:17" x14ac:dyDescent="0.8">
      <c r="A11" s="4">
        <v>10</v>
      </c>
      <c r="B11" s="5" t="s">
        <v>504</v>
      </c>
      <c r="C11" s="5" t="s">
        <v>91</v>
      </c>
      <c r="D11" s="5" t="s">
        <v>505</v>
      </c>
      <c r="E11" s="4" t="s">
        <v>506</v>
      </c>
      <c r="F11" s="5" t="s">
        <v>507</v>
      </c>
      <c r="G11" s="4" t="s">
        <v>508</v>
      </c>
      <c r="H11" s="4" t="s">
        <v>509</v>
      </c>
      <c r="I11" s="4" t="s">
        <v>445</v>
      </c>
      <c r="J11" s="6">
        <v>27426</v>
      </c>
      <c r="K11" s="4" t="s">
        <v>446</v>
      </c>
      <c r="L11" s="6">
        <v>38657</v>
      </c>
      <c r="M11" s="4" t="s">
        <v>411</v>
      </c>
      <c r="N11" s="4" t="s">
        <v>510</v>
      </c>
      <c r="O11" s="4" t="s">
        <v>448</v>
      </c>
      <c r="P11" s="4" t="s">
        <v>449</v>
      </c>
      <c r="Q11" s="4">
        <v>382</v>
      </c>
    </row>
    <row r="12" spans="1:17" x14ac:dyDescent="0.8">
      <c r="A12" s="4">
        <v>11</v>
      </c>
      <c r="B12" s="5" t="s">
        <v>511</v>
      </c>
      <c r="C12" s="5" t="s">
        <v>92</v>
      </c>
      <c r="D12" s="5" t="s">
        <v>512</v>
      </c>
      <c r="E12" s="4" t="s">
        <v>513</v>
      </c>
      <c r="F12" s="5" t="s">
        <v>514</v>
      </c>
      <c r="G12" s="4" t="s">
        <v>515</v>
      </c>
      <c r="H12" s="4" t="s">
        <v>516</v>
      </c>
      <c r="I12" s="4" t="s">
        <v>463</v>
      </c>
      <c r="J12" s="6">
        <v>30533</v>
      </c>
      <c r="K12" s="4" t="s">
        <v>446</v>
      </c>
      <c r="L12" s="6">
        <v>38261</v>
      </c>
      <c r="M12" s="4" t="s">
        <v>411</v>
      </c>
      <c r="N12" s="4" t="s">
        <v>517</v>
      </c>
      <c r="O12" s="4" t="s">
        <v>448</v>
      </c>
      <c r="P12" s="4" t="s">
        <v>449</v>
      </c>
      <c r="Q12" s="4">
        <v>253</v>
      </c>
    </row>
    <row r="13" spans="1:17" x14ac:dyDescent="0.8">
      <c r="A13" s="4">
        <v>12</v>
      </c>
      <c r="B13" s="5" t="s">
        <v>518</v>
      </c>
      <c r="C13" s="5" t="s">
        <v>93</v>
      </c>
      <c r="D13" s="5" t="s">
        <v>519</v>
      </c>
      <c r="E13" s="4" t="s">
        <v>520</v>
      </c>
      <c r="F13" s="5" t="s">
        <v>521</v>
      </c>
      <c r="G13" s="4" t="s">
        <v>522</v>
      </c>
      <c r="H13" s="4" t="s">
        <v>523</v>
      </c>
      <c r="I13" s="4" t="s">
        <v>463</v>
      </c>
      <c r="J13" s="6">
        <v>31295</v>
      </c>
      <c r="K13" s="4" t="s">
        <v>446</v>
      </c>
      <c r="L13" s="6">
        <v>38261</v>
      </c>
      <c r="M13" s="4" t="s">
        <v>411</v>
      </c>
      <c r="N13" s="4" t="s">
        <v>524</v>
      </c>
      <c r="O13" s="4" t="s">
        <v>448</v>
      </c>
      <c r="P13" s="4" t="s">
        <v>449</v>
      </c>
      <c r="Q13" s="4">
        <v>200</v>
      </c>
    </row>
    <row r="14" spans="1:17" x14ac:dyDescent="0.8">
      <c r="A14" s="4">
        <v>13</v>
      </c>
      <c r="B14" s="5" t="s">
        <v>525</v>
      </c>
      <c r="C14" s="5" t="s">
        <v>94</v>
      </c>
      <c r="D14" s="5" t="s">
        <v>526</v>
      </c>
      <c r="E14" s="4" t="s">
        <v>527</v>
      </c>
      <c r="F14" s="5" t="s">
        <v>528</v>
      </c>
      <c r="G14" s="4" t="s">
        <v>529</v>
      </c>
      <c r="H14" s="4" t="s">
        <v>530</v>
      </c>
      <c r="I14" s="4" t="s">
        <v>445</v>
      </c>
      <c r="J14" s="6">
        <v>28890</v>
      </c>
      <c r="K14" s="4" t="s">
        <v>446</v>
      </c>
      <c r="L14" s="6">
        <v>39032</v>
      </c>
      <c r="M14" s="4" t="s">
        <v>411</v>
      </c>
      <c r="N14" s="4" t="s">
        <v>531</v>
      </c>
      <c r="O14" s="4" t="s">
        <v>448</v>
      </c>
      <c r="P14" s="4" t="s">
        <v>449</v>
      </c>
      <c r="Q14" s="4">
        <v>324</v>
      </c>
    </row>
    <row r="15" spans="1:17" x14ac:dyDescent="0.8">
      <c r="A15" s="4">
        <v>14</v>
      </c>
      <c r="B15" s="5" t="s">
        <v>532</v>
      </c>
      <c r="C15" s="5" t="s">
        <v>95</v>
      </c>
      <c r="D15" s="5" t="s">
        <v>533</v>
      </c>
      <c r="E15" s="4" t="s">
        <v>520</v>
      </c>
      <c r="F15" s="5" t="s">
        <v>534</v>
      </c>
      <c r="G15" s="4" t="s">
        <v>535</v>
      </c>
      <c r="H15" s="4" t="s">
        <v>536</v>
      </c>
      <c r="I15" s="4" t="s">
        <v>463</v>
      </c>
      <c r="J15" s="6">
        <v>24992</v>
      </c>
      <c r="K15" s="4" t="s">
        <v>446</v>
      </c>
      <c r="L15" s="6">
        <v>38261</v>
      </c>
      <c r="M15" s="4" t="s">
        <v>411</v>
      </c>
      <c r="N15" s="4" t="s">
        <v>537</v>
      </c>
      <c r="O15" s="4" t="s">
        <v>448</v>
      </c>
      <c r="P15" s="4" t="s">
        <v>449</v>
      </c>
      <c r="Q15" s="4">
        <v>189</v>
      </c>
    </row>
    <row r="16" spans="1:17" x14ac:dyDescent="0.8">
      <c r="A16" s="4">
        <v>15</v>
      </c>
      <c r="B16" s="5" t="s">
        <v>538</v>
      </c>
      <c r="C16" s="5" t="s">
        <v>539</v>
      </c>
      <c r="D16" s="5" t="s">
        <v>540</v>
      </c>
      <c r="E16" s="4" t="s">
        <v>541</v>
      </c>
      <c r="F16" s="5" t="s">
        <v>542</v>
      </c>
      <c r="G16" s="4" t="s">
        <v>543</v>
      </c>
      <c r="H16" s="4" t="s">
        <v>544</v>
      </c>
      <c r="I16" s="4" t="s">
        <v>463</v>
      </c>
      <c r="J16" s="6">
        <v>27456</v>
      </c>
      <c r="K16" s="4" t="s">
        <v>446</v>
      </c>
      <c r="L16" s="6">
        <v>38261</v>
      </c>
      <c r="M16" s="4" t="s">
        <v>411</v>
      </c>
      <c r="N16" s="4" t="s">
        <v>524</v>
      </c>
      <c r="O16" s="4" t="s">
        <v>448</v>
      </c>
      <c r="P16" s="4" t="s">
        <v>449</v>
      </c>
      <c r="Q16" s="4">
        <v>37</v>
      </c>
    </row>
    <row r="17" spans="1:17" x14ac:dyDescent="0.8">
      <c r="A17" s="4">
        <v>16</v>
      </c>
      <c r="B17" s="5" t="s">
        <v>545</v>
      </c>
      <c r="C17" s="5" t="s">
        <v>119</v>
      </c>
      <c r="D17" s="5" t="s">
        <v>8</v>
      </c>
      <c r="E17" s="4" t="s">
        <v>546</v>
      </c>
      <c r="F17" s="5" t="s">
        <v>547</v>
      </c>
      <c r="G17" s="4" t="s">
        <v>548</v>
      </c>
      <c r="H17" s="4" t="s">
        <v>549</v>
      </c>
      <c r="I17" s="4" t="s">
        <v>445</v>
      </c>
      <c r="J17" s="6">
        <v>30081</v>
      </c>
      <c r="K17" s="4" t="s">
        <v>446</v>
      </c>
      <c r="L17" s="6">
        <v>37926</v>
      </c>
      <c r="M17" s="4" t="s">
        <v>416</v>
      </c>
      <c r="N17" s="4" t="s">
        <v>550</v>
      </c>
      <c r="O17" s="4" t="s">
        <v>448</v>
      </c>
      <c r="P17" s="4" t="s">
        <v>449</v>
      </c>
      <c r="Q17" s="4">
        <v>337</v>
      </c>
    </row>
    <row r="18" spans="1:17" x14ac:dyDescent="0.8">
      <c r="A18" s="4">
        <v>17</v>
      </c>
      <c r="B18" s="5" t="s">
        <v>551</v>
      </c>
      <c r="C18" s="5" t="s">
        <v>120</v>
      </c>
      <c r="D18" s="5" t="s">
        <v>8</v>
      </c>
      <c r="E18" s="4" t="s">
        <v>552</v>
      </c>
      <c r="F18" s="5" t="s">
        <v>553</v>
      </c>
      <c r="G18" s="4" t="s">
        <v>554</v>
      </c>
      <c r="H18" s="4" t="s">
        <v>555</v>
      </c>
      <c r="I18" s="4" t="s">
        <v>445</v>
      </c>
      <c r="J18" s="6">
        <v>26299</v>
      </c>
      <c r="K18" s="4" t="s">
        <v>446</v>
      </c>
      <c r="L18" s="6">
        <v>37926</v>
      </c>
      <c r="M18" s="4" t="s">
        <v>416</v>
      </c>
      <c r="N18" s="4" t="s">
        <v>556</v>
      </c>
      <c r="O18" s="4" t="s">
        <v>448</v>
      </c>
      <c r="P18" s="4" t="s">
        <v>449</v>
      </c>
      <c r="Q18" s="4">
        <v>210</v>
      </c>
    </row>
    <row r="19" spans="1:17" x14ac:dyDescent="0.8">
      <c r="A19" s="4">
        <v>18</v>
      </c>
      <c r="B19" s="5" t="s">
        <v>557</v>
      </c>
      <c r="C19" s="5" t="s">
        <v>14</v>
      </c>
      <c r="D19" s="5" t="s">
        <v>558</v>
      </c>
      <c r="E19" s="4" t="s">
        <v>559</v>
      </c>
      <c r="F19" s="5" t="s">
        <v>560</v>
      </c>
      <c r="G19" s="4" t="s">
        <v>561</v>
      </c>
      <c r="H19" s="4" t="s">
        <v>562</v>
      </c>
      <c r="I19" s="4" t="s">
        <v>445</v>
      </c>
      <c r="J19" s="6">
        <v>25668</v>
      </c>
      <c r="K19" s="4" t="s">
        <v>446</v>
      </c>
      <c r="L19" s="6">
        <v>37926</v>
      </c>
      <c r="M19" s="4" t="s">
        <v>402</v>
      </c>
      <c r="N19" s="4" t="s">
        <v>563</v>
      </c>
      <c r="O19" s="4" t="s">
        <v>448</v>
      </c>
      <c r="P19" s="4" t="s">
        <v>449</v>
      </c>
      <c r="Q19" s="4">
        <v>402</v>
      </c>
    </row>
    <row r="20" spans="1:17" x14ac:dyDescent="0.8">
      <c r="A20" s="4">
        <v>19</v>
      </c>
      <c r="B20" s="5" t="s">
        <v>564</v>
      </c>
      <c r="C20" s="5" t="s">
        <v>15</v>
      </c>
      <c r="D20" s="5" t="s">
        <v>565</v>
      </c>
      <c r="E20" s="4" t="s">
        <v>566</v>
      </c>
      <c r="F20" s="5" t="s">
        <v>567</v>
      </c>
      <c r="G20" s="4" t="s">
        <v>568</v>
      </c>
      <c r="H20" s="4" t="s">
        <v>569</v>
      </c>
      <c r="I20" s="4" t="s">
        <v>445</v>
      </c>
      <c r="J20" s="6">
        <v>26949</v>
      </c>
      <c r="K20" s="4" t="s">
        <v>446</v>
      </c>
      <c r="L20" s="6">
        <v>37926</v>
      </c>
      <c r="M20" s="4" t="s">
        <v>402</v>
      </c>
      <c r="N20" s="4" t="s">
        <v>563</v>
      </c>
      <c r="O20" s="4" t="s">
        <v>448</v>
      </c>
      <c r="P20" s="4" t="s">
        <v>449</v>
      </c>
      <c r="Q20" s="4">
        <v>395</v>
      </c>
    </row>
    <row r="21" spans="1:17" x14ac:dyDescent="0.8">
      <c r="A21" s="4">
        <v>20</v>
      </c>
      <c r="B21" s="5" t="s">
        <v>570</v>
      </c>
      <c r="C21" s="5" t="s">
        <v>16</v>
      </c>
      <c r="D21" s="5" t="s">
        <v>571</v>
      </c>
      <c r="E21" s="4" t="s">
        <v>572</v>
      </c>
      <c r="F21" s="5" t="s">
        <v>573</v>
      </c>
      <c r="G21" s="4" t="s">
        <v>574</v>
      </c>
      <c r="H21" s="4" t="s">
        <v>575</v>
      </c>
      <c r="I21" s="4" t="s">
        <v>445</v>
      </c>
      <c r="J21" s="6">
        <v>29282</v>
      </c>
      <c r="K21" s="4" t="s">
        <v>446</v>
      </c>
      <c r="L21" s="6">
        <v>39007</v>
      </c>
      <c r="M21" s="4" t="s">
        <v>402</v>
      </c>
      <c r="N21" s="4" t="s">
        <v>576</v>
      </c>
      <c r="O21" s="4" t="s">
        <v>448</v>
      </c>
      <c r="P21" s="4" t="s">
        <v>449</v>
      </c>
      <c r="Q21" s="4">
        <v>360</v>
      </c>
    </row>
    <row r="22" spans="1:17" x14ac:dyDescent="0.8">
      <c r="A22" s="4">
        <v>21</v>
      </c>
      <c r="B22" s="5" t="s">
        <v>577</v>
      </c>
      <c r="C22" s="5" t="s">
        <v>17</v>
      </c>
      <c r="D22" s="5" t="s">
        <v>578</v>
      </c>
      <c r="E22" s="4" t="s">
        <v>579</v>
      </c>
      <c r="F22" s="5" t="s">
        <v>580</v>
      </c>
      <c r="G22" s="4" t="s">
        <v>581</v>
      </c>
      <c r="H22" s="4" t="s">
        <v>582</v>
      </c>
      <c r="I22" s="4" t="s">
        <v>445</v>
      </c>
      <c r="J22" s="6">
        <v>31153</v>
      </c>
      <c r="K22" s="4" t="s">
        <v>446</v>
      </c>
      <c r="L22" s="6">
        <v>39126</v>
      </c>
      <c r="M22" s="4" t="s">
        <v>402</v>
      </c>
      <c r="N22" s="4" t="s">
        <v>583</v>
      </c>
      <c r="O22" s="4" t="s">
        <v>448</v>
      </c>
      <c r="P22" s="4" t="s">
        <v>449</v>
      </c>
      <c r="Q22" s="4">
        <v>403</v>
      </c>
    </row>
    <row r="23" spans="1:17" x14ac:dyDescent="0.8">
      <c r="A23" s="4">
        <v>22</v>
      </c>
      <c r="B23" s="5" t="s">
        <v>584</v>
      </c>
      <c r="C23" s="5" t="s">
        <v>112</v>
      </c>
      <c r="D23" s="5" t="s">
        <v>585</v>
      </c>
      <c r="E23" s="4" t="s">
        <v>586</v>
      </c>
      <c r="F23" s="5" t="s">
        <v>587</v>
      </c>
      <c r="G23" s="4" t="s">
        <v>588</v>
      </c>
      <c r="H23" s="4" t="s">
        <v>589</v>
      </c>
      <c r="I23" s="4" t="s">
        <v>463</v>
      </c>
      <c r="J23" s="6">
        <v>32123</v>
      </c>
      <c r="K23" s="4" t="s">
        <v>446</v>
      </c>
      <c r="L23" s="6">
        <v>39114</v>
      </c>
      <c r="M23" s="4" t="s">
        <v>412</v>
      </c>
      <c r="N23" s="4" t="s">
        <v>524</v>
      </c>
      <c r="O23" s="4" t="s">
        <v>448</v>
      </c>
      <c r="P23" s="4" t="s">
        <v>449</v>
      </c>
      <c r="Q23" s="4">
        <v>270</v>
      </c>
    </row>
    <row r="24" spans="1:17" x14ac:dyDescent="0.8">
      <c r="A24" s="4">
        <v>23</v>
      </c>
      <c r="B24" s="5" t="s">
        <v>590</v>
      </c>
      <c r="C24" s="5" t="s">
        <v>96</v>
      </c>
      <c r="D24" s="5" t="s">
        <v>591</v>
      </c>
      <c r="E24" s="4" t="s">
        <v>592</v>
      </c>
      <c r="F24" s="5" t="s">
        <v>593</v>
      </c>
      <c r="G24" s="4" t="s">
        <v>594</v>
      </c>
      <c r="H24" s="4" t="s">
        <v>595</v>
      </c>
      <c r="I24" s="4" t="s">
        <v>463</v>
      </c>
      <c r="J24" s="6">
        <v>30395</v>
      </c>
      <c r="K24" s="4" t="s">
        <v>446</v>
      </c>
      <c r="L24" s="6">
        <v>39114</v>
      </c>
      <c r="M24" s="4" t="s">
        <v>411</v>
      </c>
      <c r="N24" s="4" t="s">
        <v>517</v>
      </c>
      <c r="O24" s="4" t="s">
        <v>448</v>
      </c>
      <c r="P24" s="4" t="s">
        <v>449</v>
      </c>
      <c r="Q24" s="4">
        <v>260</v>
      </c>
    </row>
    <row r="25" spans="1:17" x14ac:dyDescent="0.8">
      <c r="A25" s="4">
        <v>24</v>
      </c>
      <c r="B25" s="5" t="s">
        <v>596</v>
      </c>
      <c r="C25" s="5" t="s">
        <v>97</v>
      </c>
      <c r="D25" s="5" t="s">
        <v>597</v>
      </c>
      <c r="E25" s="4" t="s">
        <v>598</v>
      </c>
      <c r="F25" s="5" t="s">
        <v>599</v>
      </c>
      <c r="G25" s="4" t="s">
        <v>600</v>
      </c>
      <c r="H25" s="4" t="s">
        <v>601</v>
      </c>
      <c r="I25" s="4" t="s">
        <v>463</v>
      </c>
      <c r="J25" s="6">
        <v>28834</v>
      </c>
      <c r="K25" s="4" t="s">
        <v>446</v>
      </c>
      <c r="L25" s="6">
        <v>39153</v>
      </c>
      <c r="M25" s="4" t="s">
        <v>411</v>
      </c>
      <c r="N25" s="4" t="s">
        <v>602</v>
      </c>
      <c r="O25" s="4" t="s">
        <v>448</v>
      </c>
      <c r="P25" s="4" t="s">
        <v>449</v>
      </c>
      <c r="Q25" s="4">
        <v>360</v>
      </c>
    </row>
    <row r="26" spans="1:17" x14ac:dyDescent="0.8">
      <c r="A26" s="4">
        <v>25</v>
      </c>
      <c r="B26" s="5" t="s">
        <v>603</v>
      </c>
      <c r="C26" s="5" t="s">
        <v>121</v>
      </c>
      <c r="D26" s="5" t="s">
        <v>604</v>
      </c>
      <c r="E26" s="4" t="s">
        <v>605</v>
      </c>
      <c r="F26" s="5" t="s">
        <v>606</v>
      </c>
      <c r="G26" s="4" t="s">
        <v>607</v>
      </c>
      <c r="H26" s="4" t="s">
        <v>608</v>
      </c>
      <c r="I26" s="4" t="s">
        <v>445</v>
      </c>
      <c r="J26" s="6">
        <v>22813</v>
      </c>
      <c r="K26" s="4" t="s">
        <v>446</v>
      </c>
      <c r="L26" s="6">
        <v>39142</v>
      </c>
      <c r="M26" s="4" t="s">
        <v>416</v>
      </c>
      <c r="N26" s="4" t="s">
        <v>609</v>
      </c>
      <c r="O26" s="4" t="s">
        <v>448</v>
      </c>
      <c r="P26" s="4" t="s">
        <v>449</v>
      </c>
      <c r="Q26" s="4">
        <v>154</v>
      </c>
    </row>
    <row r="27" spans="1:17" x14ac:dyDescent="0.8">
      <c r="A27" s="4">
        <v>26</v>
      </c>
      <c r="B27" s="5" t="s">
        <v>610</v>
      </c>
      <c r="C27" s="5" t="s">
        <v>98</v>
      </c>
      <c r="D27" s="5" t="s">
        <v>8</v>
      </c>
      <c r="E27" s="4" t="s">
        <v>611</v>
      </c>
      <c r="F27" s="5" t="s">
        <v>612</v>
      </c>
      <c r="G27" s="4" t="s">
        <v>613</v>
      </c>
      <c r="H27" s="4" t="s">
        <v>614</v>
      </c>
      <c r="I27" s="4" t="s">
        <v>445</v>
      </c>
      <c r="J27" s="6">
        <v>30934</v>
      </c>
      <c r="K27" s="4" t="s">
        <v>446</v>
      </c>
      <c r="L27" s="6">
        <v>39142</v>
      </c>
      <c r="M27" s="4" t="s">
        <v>411</v>
      </c>
      <c r="N27" s="4" t="s">
        <v>615</v>
      </c>
      <c r="O27" s="4" t="s">
        <v>448</v>
      </c>
      <c r="P27" s="4" t="s">
        <v>449</v>
      </c>
      <c r="Q27" s="4">
        <v>195</v>
      </c>
    </row>
    <row r="28" spans="1:17" x14ac:dyDescent="0.8">
      <c r="A28" s="4">
        <v>27</v>
      </c>
      <c r="B28" s="5" t="s">
        <v>616</v>
      </c>
      <c r="C28" s="5" t="s">
        <v>132</v>
      </c>
      <c r="D28" s="5" t="s">
        <v>617</v>
      </c>
      <c r="E28" s="4" t="s">
        <v>618</v>
      </c>
      <c r="F28" s="5" t="s">
        <v>619</v>
      </c>
      <c r="G28" s="4" t="s">
        <v>620</v>
      </c>
      <c r="H28" s="4" t="s">
        <v>621</v>
      </c>
      <c r="I28" s="4" t="s">
        <v>445</v>
      </c>
      <c r="J28" s="6">
        <v>29314</v>
      </c>
      <c r="K28" s="4" t="s">
        <v>446</v>
      </c>
      <c r="L28" s="6">
        <v>39272</v>
      </c>
      <c r="M28" s="4" t="s">
        <v>417</v>
      </c>
      <c r="N28" s="4" t="s">
        <v>622</v>
      </c>
      <c r="O28" s="4" t="s">
        <v>448</v>
      </c>
      <c r="P28" s="4" t="s">
        <v>449</v>
      </c>
      <c r="Q28" s="7">
        <v>1200</v>
      </c>
    </row>
    <row r="29" spans="1:17" x14ac:dyDescent="0.8">
      <c r="A29" s="4">
        <v>28</v>
      </c>
      <c r="B29" s="5" t="s">
        <v>623</v>
      </c>
      <c r="C29" s="5" t="s">
        <v>8</v>
      </c>
      <c r="D29" s="5" t="s">
        <v>624</v>
      </c>
      <c r="E29" s="4" t="s">
        <v>625</v>
      </c>
      <c r="F29" s="5" t="s">
        <v>626</v>
      </c>
      <c r="G29" s="4" t="s">
        <v>627</v>
      </c>
      <c r="H29" s="4" t="s">
        <v>628</v>
      </c>
      <c r="I29" s="4" t="s">
        <v>463</v>
      </c>
      <c r="J29" s="6">
        <v>31889</v>
      </c>
      <c r="K29" s="4" t="s">
        <v>446</v>
      </c>
      <c r="L29" s="6">
        <v>39370</v>
      </c>
      <c r="M29" s="4" t="s">
        <v>412</v>
      </c>
      <c r="N29" s="4" t="s">
        <v>524</v>
      </c>
      <c r="O29" s="4" t="s">
        <v>448</v>
      </c>
      <c r="P29" s="4" t="s">
        <v>449</v>
      </c>
      <c r="Q29" s="4">
        <v>143</v>
      </c>
    </row>
    <row r="30" spans="1:17" x14ac:dyDescent="0.8">
      <c r="A30" s="4">
        <v>29</v>
      </c>
      <c r="B30" s="5" t="s">
        <v>629</v>
      </c>
      <c r="C30" s="5" t="s">
        <v>18</v>
      </c>
      <c r="D30" s="5" t="s">
        <v>630</v>
      </c>
      <c r="E30" s="4" t="s">
        <v>631</v>
      </c>
      <c r="F30" s="5" t="s">
        <v>632</v>
      </c>
      <c r="G30" s="4" t="s">
        <v>633</v>
      </c>
      <c r="H30" s="4" t="s">
        <v>634</v>
      </c>
      <c r="I30" s="4" t="s">
        <v>445</v>
      </c>
      <c r="J30" s="6">
        <v>25776</v>
      </c>
      <c r="K30" s="4" t="s">
        <v>446</v>
      </c>
      <c r="L30" s="6">
        <v>39408</v>
      </c>
      <c r="M30" s="4" t="s">
        <v>402</v>
      </c>
      <c r="N30" s="4" t="s">
        <v>635</v>
      </c>
      <c r="O30" s="4" t="s">
        <v>448</v>
      </c>
      <c r="P30" s="4" t="s">
        <v>449</v>
      </c>
      <c r="Q30" s="4">
        <v>227</v>
      </c>
    </row>
    <row r="31" spans="1:17" x14ac:dyDescent="0.8">
      <c r="A31" s="4">
        <v>30</v>
      </c>
      <c r="B31" s="5" t="s">
        <v>636</v>
      </c>
      <c r="C31" s="5" t="s">
        <v>19</v>
      </c>
      <c r="D31" s="5" t="s">
        <v>637</v>
      </c>
      <c r="E31" s="4" t="s">
        <v>506</v>
      </c>
      <c r="F31" s="5" t="s">
        <v>638</v>
      </c>
      <c r="G31" s="4" t="s">
        <v>508</v>
      </c>
      <c r="H31" s="4" t="s">
        <v>639</v>
      </c>
      <c r="I31" s="4" t="s">
        <v>445</v>
      </c>
      <c r="J31" s="6">
        <v>30777</v>
      </c>
      <c r="K31" s="4" t="s">
        <v>446</v>
      </c>
      <c r="L31" s="6">
        <v>39451</v>
      </c>
      <c r="M31" s="4" t="s">
        <v>402</v>
      </c>
      <c r="N31" s="4" t="s">
        <v>640</v>
      </c>
      <c r="O31" s="4" t="s">
        <v>448</v>
      </c>
      <c r="P31" s="4" t="s">
        <v>449</v>
      </c>
      <c r="Q31" s="4">
        <v>388</v>
      </c>
    </row>
    <row r="32" spans="1:17" x14ac:dyDescent="0.8">
      <c r="A32" s="4">
        <v>31</v>
      </c>
      <c r="B32" s="5" t="s">
        <v>641</v>
      </c>
      <c r="C32" s="5" t="s">
        <v>122</v>
      </c>
      <c r="D32" s="5" t="s">
        <v>642</v>
      </c>
      <c r="E32" s="4" t="s">
        <v>643</v>
      </c>
      <c r="F32" s="5" t="s">
        <v>644</v>
      </c>
      <c r="G32" s="4" t="s">
        <v>645</v>
      </c>
      <c r="H32" s="4" t="s">
        <v>646</v>
      </c>
      <c r="I32" s="4" t="s">
        <v>463</v>
      </c>
      <c r="J32" s="6">
        <v>26641</v>
      </c>
      <c r="K32" s="4" t="s">
        <v>446</v>
      </c>
      <c r="L32" s="6">
        <v>39539</v>
      </c>
      <c r="M32" s="4" t="s">
        <v>416</v>
      </c>
      <c r="N32" s="4" t="s">
        <v>647</v>
      </c>
      <c r="O32" s="4" t="s">
        <v>448</v>
      </c>
      <c r="P32" s="4" t="s">
        <v>449</v>
      </c>
      <c r="Q32" s="4">
        <v>224</v>
      </c>
    </row>
    <row r="33" spans="1:17" x14ac:dyDescent="0.8">
      <c r="A33" s="4">
        <v>32</v>
      </c>
      <c r="B33" s="5" t="s">
        <v>648</v>
      </c>
      <c r="C33" s="5" t="s">
        <v>61</v>
      </c>
      <c r="D33" s="5" t="s">
        <v>649</v>
      </c>
      <c r="E33" s="4" t="s">
        <v>650</v>
      </c>
      <c r="F33" s="5" t="s">
        <v>651</v>
      </c>
      <c r="G33" s="4" t="s">
        <v>652</v>
      </c>
      <c r="H33" s="4" t="s">
        <v>653</v>
      </c>
      <c r="I33" s="4" t="s">
        <v>445</v>
      </c>
      <c r="J33" s="6">
        <v>31263</v>
      </c>
      <c r="K33" s="4" t="s">
        <v>446</v>
      </c>
      <c r="L33" s="6">
        <v>39692</v>
      </c>
      <c r="M33" s="4" t="s">
        <v>407</v>
      </c>
      <c r="N33" s="4" t="s">
        <v>654</v>
      </c>
      <c r="O33" s="4" t="s">
        <v>448</v>
      </c>
      <c r="P33" s="4" t="s">
        <v>449</v>
      </c>
      <c r="Q33" s="4">
        <v>500</v>
      </c>
    </row>
    <row r="34" spans="1:17" x14ac:dyDescent="0.8">
      <c r="A34" s="4">
        <v>33</v>
      </c>
      <c r="B34" s="5" t="s">
        <v>655</v>
      </c>
      <c r="C34" s="5" t="s">
        <v>8</v>
      </c>
      <c r="D34" s="5" t="s">
        <v>656</v>
      </c>
      <c r="E34" s="4" t="s">
        <v>657</v>
      </c>
      <c r="F34" s="5" t="s">
        <v>658</v>
      </c>
      <c r="G34" s="4" t="s">
        <v>659</v>
      </c>
      <c r="H34" s="4" t="s">
        <v>660</v>
      </c>
      <c r="I34" s="4" t="s">
        <v>445</v>
      </c>
      <c r="J34" s="6">
        <v>31480</v>
      </c>
      <c r="K34" s="4" t="s">
        <v>446</v>
      </c>
      <c r="L34" s="6">
        <v>38657</v>
      </c>
      <c r="M34" s="4" t="s">
        <v>411</v>
      </c>
      <c r="N34" s="4" t="s">
        <v>661</v>
      </c>
      <c r="O34" s="4" t="s">
        <v>448</v>
      </c>
      <c r="P34" s="4" t="s">
        <v>449</v>
      </c>
      <c r="Q34" s="4">
        <v>750</v>
      </c>
    </row>
    <row r="35" spans="1:17" x14ac:dyDescent="0.8">
      <c r="A35" s="4">
        <v>34</v>
      </c>
      <c r="B35" s="5" t="s">
        <v>662</v>
      </c>
      <c r="C35" s="5" t="s">
        <v>20</v>
      </c>
      <c r="D35" s="5" t="s">
        <v>663</v>
      </c>
      <c r="E35" s="4" t="s">
        <v>664</v>
      </c>
      <c r="F35" s="5" t="s">
        <v>665</v>
      </c>
      <c r="G35" s="4" t="s">
        <v>666</v>
      </c>
      <c r="H35" s="4" t="s">
        <v>667</v>
      </c>
      <c r="I35" s="4" t="s">
        <v>445</v>
      </c>
      <c r="J35" s="6">
        <v>26512</v>
      </c>
      <c r="K35" s="4" t="s">
        <v>446</v>
      </c>
      <c r="L35" s="6">
        <v>39692</v>
      </c>
      <c r="M35" s="4" t="s">
        <v>402</v>
      </c>
      <c r="N35" s="4" t="s">
        <v>640</v>
      </c>
      <c r="O35" s="4" t="s">
        <v>448</v>
      </c>
      <c r="P35" s="4" t="s">
        <v>449</v>
      </c>
      <c r="Q35" s="4">
        <v>510</v>
      </c>
    </row>
    <row r="36" spans="1:17" x14ac:dyDescent="0.8">
      <c r="A36" s="4">
        <v>35</v>
      </c>
      <c r="B36" s="5" t="s">
        <v>668</v>
      </c>
      <c r="C36" s="5" t="s">
        <v>113</v>
      </c>
      <c r="D36" s="5" t="s">
        <v>669</v>
      </c>
      <c r="E36" s="4" t="s">
        <v>670</v>
      </c>
      <c r="F36" s="5" t="s">
        <v>671</v>
      </c>
      <c r="G36" s="4" t="s">
        <v>672</v>
      </c>
      <c r="H36" s="4" t="s">
        <v>673</v>
      </c>
      <c r="I36" s="4" t="s">
        <v>463</v>
      </c>
      <c r="J36" s="6">
        <v>32198</v>
      </c>
      <c r="K36" s="4" t="s">
        <v>446</v>
      </c>
      <c r="L36" s="6">
        <v>39692</v>
      </c>
      <c r="M36" s="4" t="s">
        <v>412</v>
      </c>
      <c r="N36" s="4" t="s">
        <v>524</v>
      </c>
      <c r="O36" s="4" t="s">
        <v>448</v>
      </c>
      <c r="P36" s="4" t="s">
        <v>449</v>
      </c>
      <c r="Q36" s="4">
        <v>178</v>
      </c>
    </row>
    <row r="37" spans="1:17" x14ac:dyDescent="0.8">
      <c r="A37" s="4">
        <v>36</v>
      </c>
      <c r="B37" s="5" t="s">
        <v>674</v>
      </c>
      <c r="C37" s="5" t="s">
        <v>8</v>
      </c>
      <c r="D37" s="5" t="s">
        <v>675</v>
      </c>
      <c r="E37" s="4" t="s">
        <v>676</v>
      </c>
      <c r="F37" s="5" t="s">
        <v>677</v>
      </c>
      <c r="G37" s="4" t="s">
        <v>678</v>
      </c>
      <c r="H37" s="4" t="s">
        <v>679</v>
      </c>
      <c r="I37" s="4" t="s">
        <v>445</v>
      </c>
      <c r="J37" s="6">
        <v>34288</v>
      </c>
      <c r="K37" s="4" t="s">
        <v>446</v>
      </c>
      <c r="L37" s="6">
        <v>41897</v>
      </c>
      <c r="M37" s="4" t="s">
        <v>680</v>
      </c>
      <c r="N37" s="4" t="s">
        <v>681</v>
      </c>
      <c r="O37" s="4" t="s">
        <v>448</v>
      </c>
      <c r="P37" s="4" t="s">
        <v>449</v>
      </c>
      <c r="Q37" s="4">
        <v>454</v>
      </c>
    </row>
    <row r="38" spans="1:17" x14ac:dyDescent="0.8">
      <c r="A38" s="4">
        <v>37</v>
      </c>
      <c r="B38" s="5" t="s">
        <v>682</v>
      </c>
      <c r="C38" s="5" t="s">
        <v>99</v>
      </c>
      <c r="D38" s="5" t="s">
        <v>8</v>
      </c>
      <c r="E38" s="4" t="s">
        <v>683</v>
      </c>
      <c r="F38" s="5" t="s">
        <v>684</v>
      </c>
      <c r="G38" s="4" t="s">
        <v>685</v>
      </c>
      <c r="H38" s="4" t="s">
        <v>686</v>
      </c>
      <c r="I38" s="4" t="s">
        <v>463</v>
      </c>
      <c r="J38" s="6">
        <v>34130</v>
      </c>
      <c r="K38" s="4" t="s">
        <v>446</v>
      </c>
      <c r="L38" s="6">
        <v>39804</v>
      </c>
      <c r="M38" s="4" t="s">
        <v>411</v>
      </c>
      <c r="N38" s="4" t="s">
        <v>687</v>
      </c>
      <c r="O38" s="4" t="s">
        <v>448</v>
      </c>
      <c r="P38" s="4" t="s">
        <v>449</v>
      </c>
      <c r="Q38" s="4">
        <v>285</v>
      </c>
    </row>
    <row r="39" spans="1:17" x14ac:dyDescent="0.8">
      <c r="A39" s="4">
        <v>38</v>
      </c>
      <c r="B39" s="5" t="s">
        <v>688</v>
      </c>
      <c r="C39" s="5" t="s">
        <v>62</v>
      </c>
      <c r="D39" s="5" t="s">
        <v>689</v>
      </c>
      <c r="E39" s="4" t="s">
        <v>690</v>
      </c>
      <c r="F39" s="5" t="s">
        <v>691</v>
      </c>
      <c r="G39" s="4" t="s">
        <v>692</v>
      </c>
      <c r="H39" s="4" t="s">
        <v>693</v>
      </c>
      <c r="I39" s="4" t="s">
        <v>445</v>
      </c>
      <c r="J39" s="6">
        <v>32845</v>
      </c>
      <c r="K39" s="4" t="s">
        <v>446</v>
      </c>
      <c r="L39" s="6">
        <v>40087</v>
      </c>
      <c r="M39" s="4" t="s">
        <v>407</v>
      </c>
      <c r="N39" s="4" t="s">
        <v>694</v>
      </c>
      <c r="O39" s="4" t="s">
        <v>448</v>
      </c>
      <c r="P39" s="4" t="s">
        <v>449</v>
      </c>
      <c r="Q39" s="4">
        <v>346</v>
      </c>
    </row>
    <row r="40" spans="1:17" x14ac:dyDescent="0.8">
      <c r="A40" s="4">
        <v>39</v>
      </c>
      <c r="B40" s="5" t="s">
        <v>695</v>
      </c>
      <c r="C40" s="5" t="s">
        <v>133</v>
      </c>
      <c r="D40" s="5" t="s">
        <v>696</v>
      </c>
      <c r="E40" s="4" t="s">
        <v>697</v>
      </c>
      <c r="F40" s="5" t="s">
        <v>698</v>
      </c>
      <c r="G40" s="4" t="s">
        <v>444</v>
      </c>
      <c r="H40" s="4" t="s">
        <v>699</v>
      </c>
      <c r="I40" s="4" t="s">
        <v>445</v>
      </c>
      <c r="J40" s="6">
        <v>32643</v>
      </c>
      <c r="K40" s="4" t="s">
        <v>446</v>
      </c>
      <c r="L40" s="6">
        <v>40133</v>
      </c>
      <c r="M40" s="4" t="s">
        <v>417</v>
      </c>
      <c r="N40" s="4" t="s">
        <v>700</v>
      </c>
      <c r="O40" s="4" t="s">
        <v>448</v>
      </c>
      <c r="P40" s="4" t="s">
        <v>449</v>
      </c>
      <c r="Q40" s="4">
        <v>240</v>
      </c>
    </row>
    <row r="41" spans="1:17" x14ac:dyDescent="0.8">
      <c r="A41" s="4">
        <v>40</v>
      </c>
      <c r="B41" s="5" t="s">
        <v>701</v>
      </c>
      <c r="C41" s="5" t="s">
        <v>154</v>
      </c>
      <c r="D41" s="5" t="s">
        <v>702</v>
      </c>
      <c r="E41" s="4" t="s">
        <v>703</v>
      </c>
      <c r="F41" s="5" t="s">
        <v>704</v>
      </c>
      <c r="G41" s="4" t="s">
        <v>705</v>
      </c>
      <c r="H41" s="4" t="s">
        <v>706</v>
      </c>
      <c r="I41" s="4" t="s">
        <v>445</v>
      </c>
      <c r="J41" s="6">
        <v>31006</v>
      </c>
      <c r="K41" s="4" t="s">
        <v>446</v>
      </c>
      <c r="L41" s="6">
        <v>40203</v>
      </c>
      <c r="M41" s="4" t="s">
        <v>420</v>
      </c>
      <c r="N41" s="4" t="s">
        <v>707</v>
      </c>
      <c r="O41" s="4" t="s">
        <v>448</v>
      </c>
      <c r="P41" s="4" t="s">
        <v>449</v>
      </c>
      <c r="Q41" s="4">
        <v>400</v>
      </c>
    </row>
    <row r="42" spans="1:17" x14ac:dyDescent="0.8">
      <c r="A42" s="4">
        <v>41</v>
      </c>
      <c r="B42" s="5" t="s">
        <v>708</v>
      </c>
      <c r="C42" s="5" t="s">
        <v>123</v>
      </c>
      <c r="D42" s="5" t="s">
        <v>709</v>
      </c>
      <c r="E42" s="4" t="s">
        <v>710</v>
      </c>
      <c r="F42" s="5" t="s">
        <v>711</v>
      </c>
      <c r="G42" s="4" t="s">
        <v>712</v>
      </c>
      <c r="H42" s="4" t="s">
        <v>713</v>
      </c>
      <c r="I42" s="4" t="s">
        <v>445</v>
      </c>
      <c r="J42" s="6">
        <v>26213</v>
      </c>
      <c r="K42" s="4" t="s">
        <v>446</v>
      </c>
      <c r="L42" s="6">
        <v>40422</v>
      </c>
      <c r="M42" s="4" t="s">
        <v>416</v>
      </c>
      <c r="N42" s="4" t="s">
        <v>714</v>
      </c>
      <c r="O42" s="4" t="s">
        <v>448</v>
      </c>
      <c r="P42" s="4" t="s">
        <v>449</v>
      </c>
      <c r="Q42" s="7">
        <v>1350</v>
      </c>
    </row>
    <row r="43" spans="1:17" x14ac:dyDescent="0.8">
      <c r="A43" s="4">
        <v>42</v>
      </c>
      <c r="B43" s="5" t="s">
        <v>715</v>
      </c>
      <c r="C43" s="5" t="s">
        <v>124</v>
      </c>
      <c r="D43" s="5" t="s">
        <v>716</v>
      </c>
      <c r="E43" s="4" t="s">
        <v>717</v>
      </c>
      <c r="F43" s="5" t="s">
        <v>718</v>
      </c>
      <c r="G43" s="4" t="s">
        <v>719</v>
      </c>
      <c r="H43" s="4" t="s">
        <v>720</v>
      </c>
      <c r="I43" s="4" t="s">
        <v>445</v>
      </c>
      <c r="J43" s="6">
        <v>31172</v>
      </c>
      <c r="K43" s="4" t="s">
        <v>446</v>
      </c>
      <c r="L43" s="6">
        <v>40422</v>
      </c>
      <c r="M43" s="4" t="s">
        <v>416</v>
      </c>
      <c r="N43" s="4" t="s">
        <v>550</v>
      </c>
      <c r="O43" s="4" t="s">
        <v>448</v>
      </c>
      <c r="P43" s="4" t="s">
        <v>449</v>
      </c>
      <c r="Q43" s="4">
        <v>210</v>
      </c>
    </row>
    <row r="44" spans="1:17" x14ac:dyDescent="0.8">
      <c r="A44" s="4">
        <v>43</v>
      </c>
      <c r="B44" s="5" t="s">
        <v>721</v>
      </c>
      <c r="C44" s="5" t="s">
        <v>125</v>
      </c>
      <c r="D44" s="5" t="s">
        <v>722</v>
      </c>
      <c r="E44" s="4" t="s">
        <v>492</v>
      </c>
      <c r="F44" s="5" t="s">
        <v>723</v>
      </c>
      <c r="G44" s="4" t="s">
        <v>724</v>
      </c>
      <c r="H44" s="4" t="s">
        <v>725</v>
      </c>
      <c r="I44" s="4" t="s">
        <v>445</v>
      </c>
      <c r="J44" s="6">
        <v>24760</v>
      </c>
      <c r="K44" s="4" t="s">
        <v>446</v>
      </c>
      <c r="L44" s="6">
        <v>40422</v>
      </c>
      <c r="M44" s="4" t="s">
        <v>416</v>
      </c>
      <c r="N44" s="4" t="s">
        <v>726</v>
      </c>
      <c r="O44" s="4" t="s">
        <v>448</v>
      </c>
      <c r="P44" s="4" t="s">
        <v>449</v>
      </c>
      <c r="Q44" s="4">
        <v>224</v>
      </c>
    </row>
    <row r="45" spans="1:17" x14ac:dyDescent="0.8">
      <c r="A45" s="4">
        <v>44</v>
      </c>
      <c r="B45" s="5" t="s">
        <v>727</v>
      </c>
      <c r="C45" s="5" t="s">
        <v>126</v>
      </c>
      <c r="D45" s="5" t="s">
        <v>8</v>
      </c>
      <c r="E45" s="4" t="s">
        <v>728</v>
      </c>
      <c r="F45" s="5" t="s">
        <v>729</v>
      </c>
      <c r="G45" s="4" t="s">
        <v>730</v>
      </c>
      <c r="H45" s="4" t="s">
        <v>731</v>
      </c>
      <c r="I45" s="4" t="s">
        <v>445</v>
      </c>
      <c r="J45" s="6">
        <v>31668</v>
      </c>
      <c r="K45" s="4" t="s">
        <v>446</v>
      </c>
      <c r="L45" s="6">
        <v>40422</v>
      </c>
      <c r="M45" s="4" t="s">
        <v>416</v>
      </c>
      <c r="N45" s="4" t="s">
        <v>556</v>
      </c>
      <c r="O45" s="4" t="s">
        <v>448</v>
      </c>
      <c r="P45" s="4" t="s">
        <v>449</v>
      </c>
      <c r="Q45" s="4">
        <v>172</v>
      </c>
    </row>
    <row r="46" spans="1:17" x14ac:dyDescent="0.8">
      <c r="A46" s="4">
        <v>45</v>
      </c>
      <c r="B46" s="5" t="s">
        <v>732</v>
      </c>
      <c r="C46" s="5" t="s">
        <v>115</v>
      </c>
      <c r="D46" s="5" t="s">
        <v>733</v>
      </c>
      <c r="E46" s="4" t="s">
        <v>734</v>
      </c>
      <c r="F46" s="5" t="s">
        <v>735</v>
      </c>
      <c r="G46" s="4" t="s">
        <v>736</v>
      </c>
      <c r="H46" s="4" t="s">
        <v>737</v>
      </c>
      <c r="I46" s="4" t="s">
        <v>463</v>
      </c>
      <c r="J46" s="6">
        <v>31360</v>
      </c>
      <c r="K46" s="4" t="s">
        <v>446</v>
      </c>
      <c r="L46" s="6">
        <v>40770</v>
      </c>
      <c r="M46" s="4" t="s">
        <v>413</v>
      </c>
      <c r="N46" s="4" t="s">
        <v>738</v>
      </c>
      <c r="O46" s="4" t="s">
        <v>448</v>
      </c>
      <c r="P46" s="4" t="s">
        <v>449</v>
      </c>
      <c r="Q46" s="4">
        <v>350</v>
      </c>
    </row>
    <row r="47" spans="1:17" x14ac:dyDescent="0.8">
      <c r="A47" s="4">
        <v>46</v>
      </c>
      <c r="B47" s="5" t="s">
        <v>739</v>
      </c>
      <c r="C47" s="5" t="s">
        <v>127</v>
      </c>
      <c r="D47" s="5" t="s">
        <v>740</v>
      </c>
      <c r="E47" s="4" t="s">
        <v>741</v>
      </c>
      <c r="F47" s="5" t="s">
        <v>742</v>
      </c>
      <c r="G47" s="4" t="s">
        <v>743</v>
      </c>
      <c r="H47" s="4" t="s">
        <v>744</v>
      </c>
      <c r="I47" s="4" t="s">
        <v>463</v>
      </c>
      <c r="J47" s="6">
        <v>32643</v>
      </c>
      <c r="K47" s="4" t="s">
        <v>446</v>
      </c>
      <c r="L47" s="6">
        <v>40422</v>
      </c>
      <c r="M47" s="4" t="s">
        <v>416</v>
      </c>
      <c r="N47" s="4" t="s">
        <v>556</v>
      </c>
      <c r="O47" s="4" t="s">
        <v>448</v>
      </c>
      <c r="P47" s="4" t="s">
        <v>449</v>
      </c>
      <c r="Q47" s="4">
        <v>180</v>
      </c>
    </row>
    <row r="48" spans="1:17" x14ac:dyDescent="0.8">
      <c r="A48" s="4">
        <v>47</v>
      </c>
      <c r="B48" s="5" t="s">
        <v>745</v>
      </c>
      <c r="C48" s="5" t="s">
        <v>7</v>
      </c>
      <c r="D48" s="5" t="s">
        <v>746</v>
      </c>
      <c r="E48" s="4" t="s">
        <v>747</v>
      </c>
      <c r="F48" s="5" t="s">
        <v>748</v>
      </c>
      <c r="G48" s="4" t="s">
        <v>749</v>
      </c>
      <c r="H48" s="4" t="s">
        <v>750</v>
      </c>
      <c r="I48" s="4" t="s">
        <v>463</v>
      </c>
      <c r="J48" s="6">
        <v>31902</v>
      </c>
      <c r="K48" s="4" t="s">
        <v>446</v>
      </c>
      <c r="L48" s="6">
        <v>40520</v>
      </c>
      <c r="M48" s="4" t="s">
        <v>400</v>
      </c>
      <c r="N48" s="4" t="s">
        <v>751</v>
      </c>
      <c r="O48" s="4" t="s">
        <v>448</v>
      </c>
      <c r="P48" s="4" t="s">
        <v>449</v>
      </c>
      <c r="Q48" s="4">
        <v>470</v>
      </c>
    </row>
    <row r="49" spans="1:17" x14ac:dyDescent="0.8">
      <c r="A49" s="4">
        <v>48</v>
      </c>
      <c r="B49" s="5" t="s">
        <v>752</v>
      </c>
      <c r="C49" s="5" t="s">
        <v>128</v>
      </c>
      <c r="D49" s="5" t="s">
        <v>8</v>
      </c>
      <c r="E49" s="4" t="s">
        <v>683</v>
      </c>
      <c r="F49" s="5" t="s">
        <v>753</v>
      </c>
      <c r="G49" s="4" t="s">
        <v>754</v>
      </c>
      <c r="H49" s="4" t="s">
        <v>755</v>
      </c>
      <c r="I49" s="4" t="s">
        <v>445</v>
      </c>
      <c r="J49" s="6">
        <v>25764</v>
      </c>
      <c r="K49" s="4" t="s">
        <v>446</v>
      </c>
      <c r="L49" s="6">
        <v>40617</v>
      </c>
      <c r="M49" s="4" t="s">
        <v>416</v>
      </c>
      <c r="N49" s="4" t="s">
        <v>550</v>
      </c>
      <c r="O49" s="4" t="s">
        <v>448</v>
      </c>
      <c r="P49" s="4" t="s">
        <v>449</v>
      </c>
      <c r="Q49" s="4">
        <v>262</v>
      </c>
    </row>
    <row r="50" spans="1:17" x14ac:dyDescent="0.8">
      <c r="A50" s="4">
        <v>49</v>
      </c>
      <c r="B50" s="5" t="s">
        <v>756</v>
      </c>
      <c r="C50" s="5" t="s">
        <v>100</v>
      </c>
      <c r="D50" s="5" t="s">
        <v>8</v>
      </c>
      <c r="E50" s="4" t="s">
        <v>757</v>
      </c>
      <c r="F50" s="5" t="s">
        <v>758</v>
      </c>
      <c r="G50" s="4" t="s">
        <v>759</v>
      </c>
      <c r="H50" s="4" t="s">
        <v>760</v>
      </c>
      <c r="I50" s="4" t="s">
        <v>463</v>
      </c>
      <c r="J50" s="6">
        <v>25636</v>
      </c>
      <c r="K50" s="4" t="s">
        <v>446</v>
      </c>
      <c r="L50" s="6">
        <v>40863</v>
      </c>
      <c r="M50" s="4" t="s">
        <v>411</v>
      </c>
      <c r="N50" s="4" t="s">
        <v>761</v>
      </c>
      <c r="O50" s="4" t="s">
        <v>448</v>
      </c>
      <c r="P50" s="4" t="s">
        <v>449</v>
      </c>
      <c r="Q50" s="4">
        <v>154</v>
      </c>
    </row>
    <row r="51" spans="1:17" x14ac:dyDescent="0.8">
      <c r="A51" s="4">
        <v>50</v>
      </c>
      <c r="B51" s="5" t="s">
        <v>762</v>
      </c>
      <c r="C51" s="5" t="s">
        <v>140</v>
      </c>
      <c r="D51" s="5" t="s">
        <v>763</v>
      </c>
      <c r="E51" s="4" t="s">
        <v>764</v>
      </c>
      <c r="F51" s="5" t="s">
        <v>765</v>
      </c>
      <c r="G51" s="4" t="s">
        <v>766</v>
      </c>
      <c r="H51" s="4" t="s">
        <v>767</v>
      </c>
      <c r="I51" s="4" t="s">
        <v>463</v>
      </c>
      <c r="J51" s="6">
        <v>31507</v>
      </c>
      <c r="K51" s="4" t="s">
        <v>446</v>
      </c>
      <c r="L51" s="6">
        <v>40878</v>
      </c>
      <c r="M51" s="4" t="s">
        <v>418</v>
      </c>
      <c r="N51" s="4" t="s">
        <v>768</v>
      </c>
      <c r="O51" s="4" t="s">
        <v>448</v>
      </c>
      <c r="P51" s="4" t="s">
        <v>449</v>
      </c>
      <c r="Q51" s="4">
        <v>870</v>
      </c>
    </row>
    <row r="52" spans="1:17" x14ac:dyDescent="0.8">
      <c r="A52" s="4">
        <v>51</v>
      </c>
      <c r="B52" s="5" t="s">
        <v>769</v>
      </c>
      <c r="C52" s="5" t="s">
        <v>129</v>
      </c>
      <c r="D52" s="5" t="s">
        <v>8</v>
      </c>
      <c r="E52" s="4" t="s">
        <v>770</v>
      </c>
      <c r="F52" s="5" t="s">
        <v>492</v>
      </c>
      <c r="G52" s="4" t="s">
        <v>771</v>
      </c>
      <c r="H52" s="4" t="s">
        <v>494</v>
      </c>
      <c r="I52" s="4" t="s">
        <v>445</v>
      </c>
      <c r="J52" s="6">
        <v>29148</v>
      </c>
      <c r="K52" s="4" t="s">
        <v>446</v>
      </c>
      <c r="L52" s="6">
        <v>40969</v>
      </c>
      <c r="M52" s="4" t="s">
        <v>416</v>
      </c>
      <c r="N52" s="4" t="s">
        <v>556</v>
      </c>
      <c r="O52" s="4" t="s">
        <v>448</v>
      </c>
      <c r="P52" s="4" t="s">
        <v>449</v>
      </c>
      <c r="Q52" s="4">
        <v>160</v>
      </c>
    </row>
    <row r="53" spans="1:17" x14ac:dyDescent="0.8">
      <c r="A53" s="4">
        <v>52</v>
      </c>
      <c r="B53" s="5" t="s">
        <v>772</v>
      </c>
      <c r="C53" s="5" t="s">
        <v>130</v>
      </c>
      <c r="D53" s="5" t="s">
        <v>8</v>
      </c>
      <c r="E53" s="4" t="s">
        <v>773</v>
      </c>
      <c r="F53" s="5" t="s">
        <v>774</v>
      </c>
      <c r="G53" s="4" t="s">
        <v>775</v>
      </c>
      <c r="H53" s="4" t="s">
        <v>776</v>
      </c>
      <c r="I53" s="4" t="s">
        <v>445</v>
      </c>
      <c r="J53" s="6">
        <v>33887</v>
      </c>
      <c r="K53" s="4" t="s">
        <v>446</v>
      </c>
      <c r="L53" s="6">
        <v>42535</v>
      </c>
      <c r="M53" s="4" t="s">
        <v>416</v>
      </c>
      <c r="N53" s="4" t="s">
        <v>777</v>
      </c>
      <c r="O53" s="4" t="s">
        <v>448</v>
      </c>
      <c r="P53" s="4" t="s">
        <v>449</v>
      </c>
      <c r="Q53" s="4">
        <v>435</v>
      </c>
    </row>
    <row r="54" spans="1:17" x14ac:dyDescent="0.8">
      <c r="A54" s="4">
        <v>53</v>
      </c>
      <c r="B54" s="5" t="s">
        <v>778</v>
      </c>
      <c r="C54" s="5" t="s">
        <v>779</v>
      </c>
      <c r="D54" s="5" t="s">
        <v>8</v>
      </c>
      <c r="E54" s="4" t="s">
        <v>780</v>
      </c>
      <c r="F54" s="5" t="s">
        <v>781</v>
      </c>
      <c r="G54" s="4" t="s">
        <v>782</v>
      </c>
      <c r="H54" s="4" t="s">
        <v>783</v>
      </c>
      <c r="I54" s="4" t="s">
        <v>463</v>
      </c>
      <c r="J54" s="6">
        <v>33390</v>
      </c>
      <c r="K54" s="4" t="s">
        <v>446</v>
      </c>
      <c r="L54" s="6">
        <v>41001</v>
      </c>
      <c r="M54" s="4" t="s">
        <v>411</v>
      </c>
      <c r="N54" s="4" t="s">
        <v>784</v>
      </c>
      <c r="O54" s="4" t="s">
        <v>448</v>
      </c>
      <c r="P54" s="4" t="s">
        <v>449</v>
      </c>
      <c r="Q54" s="4">
        <v>93</v>
      </c>
    </row>
    <row r="55" spans="1:17" x14ac:dyDescent="0.8">
      <c r="A55" s="4">
        <v>54</v>
      </c>
      <c r="B55" s="5" t="s">
        <v>785</v>
      </c>
      <c r="C55" s="5" t="s">
        <v>36</v>
      </c>
      <c r="D55" s="5" t="s">
        <v>786</v>
      </c>
      <c r="E55" s="4" t="s">
        <v>787</v>
      </c>
      <c r="F55" s="5" t="s">
        <v>788</v>
      </c>
      <c r="G55" s="4" t="s">
        <v>789</v>
      </c>
      <c r="H55" s="4" t="s">
        <v>790</v>
      </c>
      <c r="I55" s="4" t="s">
        <v>445</v>
      </c>
      <c r="J55" s="6">
        <v>28034</v>
      </c>
      <c r="K55" s="4" t="s">
        <v>446</v>
      </c>
      <c r="L55" s="6">
        <v>41080</v>
      </c>
      <c r="M55" s="4" t="s">
        <v>403</v>
      </c>
      <c r="N55" s="4" t="s">
        <v>791</v>
      </c>
      <c r="O55" s="4" t="s">
        <v>448</v>
      </c>
      <c r="P55" s="4" t="s">
        <v>449</v>
      </c>
      <c r="Q55" s="7">
        <v>1500</v>
      </c>
    </row>
    <row r="56" spans="1:17" x14ac:dyDescent="0.8">
      <c r="A56" s="4">
        <v>55</v>
      </c>
      <c r="B56" s="5" t="s">
        <v>792</v>
      </c>
      <c r="C56" s="5" t="s">
        <v>141</v>
      </c>
      <c r="D56" s="5" t="s">
        <v>8</v>
      </c>
      <c r="E56" s="4" t="s">
        <v>793</v>
      </c>
      <c r="F56" s="5" t="s">
        <v>794</v>
      </c>
      <c r="G56" s="4" t="s">
        <v>795</v>
      </c>
      <c r="H56" s="4" t="s">
        <v>796</v>
      </c>
      <c r="I56" s="4" t="s">
        <v>445</v>
      </c>
      <c r="J56" s="6">
        <v>33705</v>
      </c>
      <c r="K56" s="4" t="s">
        <v>446</v>
      </c>
      <c r="L56" s="6">
        <v>41214</v>
      </c>
      <c r="M56" s="4" t="s">
        <v>418</v>
      </c>
      <c r="N56" s="4" t="s">
        <v>797</v>
      </c>
      <c r="O56" s="4" t="s">
        <v>448</v>
      </c>
      <c r="P56" s="4" t="s">
        <v>449</v>
      </c>
      <c r="Q56" s="4">
        <v>400</v>
      </c>
    </row>
    <row r="57" spans="1:17" x14ac:dyDescent="0.8">
      <c r="A57" s="4">
        <v>56</v>
      </c>
      <c r="B57" s="5" t="s">
        <v>798</v>
      </c>
      <c r="C57" s="5" t="s">
        <v>42</v>
      </c>
      <c r="D57" s="5" t="s">
        <v>799</v>
      </c>
      <c r="E57" s="4" t="s">
        <v>452</v>
      </c>
      <c r="F57" s="5" t="s">
        <v>800</v>
      </c>
      <c r="G57" s="4" t="s">
        <v>454</v>
      </c>
      <c r="H57" s="4" t="s">
        <v>801</v>
      </c>
      <c r="I57" s="4" t="s">
        <v>445</v>
      </c>
      <c r="J57" s="6">
        <v>30775</v>
      </c>
      <c r="K57" s="4" t="s">
        <v>446</v>
      </c>
      <c r="L57" s="6">
        <v>41233</v>
      </c>
      <c r="M57" s="4" t="s">
        <v>404</v>
      </c>
      <c r="N57" s="4" t="s">
        <v>464</v>
      </c>
      <c r="O57" s="4" t="s">
        <v>448</v>
      </c>
      <c r="P57" s="4" t="s">
        <v>449</v>
      </c>
      <c r="Q57" s="4">
        <v>347</v>
      </c>
    </row>
    <row r="58" spans="1:17" x14ac:dyDescent="0.8">
      <c r="A58" s="4">
        <v>57</v>
      </c>
      <c r="B58" s="5" t="s">
        <v>802</v>
      </c>
      <c r="C58" s="5" t="s">
        <v>134</v>
      </c>
      <c r="D58" s="5" t="s">
        <v>8</v>
      </c>
      <c r="E58" s="4" t="s">
        <v>710</v>
      </c>
      <c r="F58" s="5" t="s">
        <v>803</v>
      </c>
      <c r="G58" s="4" t="s">
        <v>804</v>
      </c>
      <c r="H58" s="4" t="s">
        <v>805</v>
      </c>
      <c r="I58" s="4" t="s">
        <v>445</v>
      </c>
      <c r="J58" s="6">
        <v>31840</v>
      </c>
      <c r="K58" s="4" t="s">
        <v>446</v>
      </c>
      <c r="L58" s="6">
        <v>41456</v>
      </c>
      <c r="M58" s="4" t="s">
        <v>417</v>
      </c>
      <c r="N58" s="4" t="s">
        <v>806</v>
      </c>
      <c r="O58" s="4" t="s">
        <v>448</v>
      </c>
      <c r="P58" s="4" t="s">
        <v>449</v>
      </c>
      <c r="Q58" s="4">
        <v>300</v>
      </c>
    </row>
    <row r="59" spans="1:17" x14ac:dyDescent="0.8">
      <c r="A59" s="4">
        <v>58</v>
      </c>
      <c r="B59" s="5" t="s">
        <v>807</v>
      </c>
      <c r="C59" s="5" t="s">
        <v>101</v>
      </c>
      <c r="D59" s="5" t="s">
        <v>808</v>
      </c>
      <c r="E59" s="4" t="s">
        <v>809</v>
      </c>
      <c r="F59" s="5" t="s">
        <v>810</v>
      </c>
      <c r="G59" s="4" t="s">
        <v>811</v>
      </c>
      <c r="H59" s="4" t="s">
        <v>812</v>
      </c>
      <c r="I59" s="4" t="s">
        <v>463</v>
      </c>
      <c r="J59" s="6">
        <v>34428</v>
      </c>
      <c r="K59" s="4" t="s">
        <v>446</v>
      </c>
      <c r="L59" s="6">
        <v>41488</v>
      </c>
      <c r="M59" s="4" t="s">
        <v>411</v>
      </c>
      <c r="N59" s="4" t="s">
        <v>813</v>
      </c>
      <c r="O59" s="4" t="s">
        <v>448</v>
      </c>
      <c r="P59" s="4" t="s">
        <v>449</v>
      </c>
      <c r="Q59" s="4">
        <v>210</v>
      </c>
    </row>
    <row r="60" spans="1:17" x14ac:dyDescent="0.8">
      <c r="A60" s="4">
        <v>59</v>
      </c>
      <c r="B60" s="5" t="s">
        <v>814</v>
      </c>
      <c r="C60" s="5" t="s">
        <v>43</v>
      </c>
      <c r="D60" s="5" t="s">
        <v>815</v>
      </c>
      <c r="E60" s="4" t="s">
        <v>816</v>
      </c>
      <c r="F60" s="5" t="s">
        <v>817</v>
      </c>
      <c r="G60" s="4" t="s">
        <v>818</v>
      </c>
      <c r="H60" s="4" t="s">
        <v>819</v>
      </c>
      <c r="I60" s="4" t="s">
        <v>463</v>
      </c>
      <c r="J60" s="6">
        <v>27802</v>
      </c>
      <c r="K60" s="4" t="s">
        <v>446</v>
      </c>
      <c r="L60" s="6">
        <v>41491</v>
      </c>
      <c r="M60" s="4" t="s">
        <v>404</v>
      </c>
      <c r="N60" s="4" t="s">
        <v>820</v>
      </c>
      <c r="O60" s="4" t="s">
        <v>448</v>
      </c>
      <c r="P60" s="4" t="s">
        <v>449</v>
      </c>
      <c r="Q60" s="4">
        <v>215</v>
      </c>
    </row>
    <row r="61" spans="1:17" x14ac:dyDescent="0.8">
      <c r="A61" s="4">
        <v>60</v>
      </c>
      <c r="B61" s="5" t="s">
        <v>821</v>
      </c>
      <c r="C61" s="5" t="s">
        <v>21</v>
      </c>
      <c r="D61" s="5" t="s">
        <v>822</v>
      </c>
      <c r="E61" s="4" t="s">
        <v>823</v>
      </c>
      <c r="F61" s="5" t="s">
        <v>824</v>
      </c>
      <c r="G61" s="4" t="s">
        <v>825</v>
      </c>
      <c r="H61" s="4" t="s">
        <v>826</v>
      </c>
      <c r="I61" s="4" t="s">
        <v>445</v>
      </c>
      <c r="J61" s="6">
        <v>30148</v>
      </c>
      <c r="K61" s="4" t="s">
        <v>446</v>
      </c>
      <c r="L61" s="6">
        <v>41498</v>
      </c>
      <c r="M61" s="4" t="s">
        <v>402</v>
      </c>
      <c r="N61" s="4" t="s">
        <v>827</v>
      </c>
      <c r="O61" s="4" t="s">
        <v>448</v>
      </c>
      <c r="P61" s="4" t="s">
        <v>449</v>
      </c>
      <c r="Q61" s="4">
        <v>380</v>
      </c>
    </row>
    <row r="62" spans="1:17" x14ac:dyDescent="0.8">
      <c r="A62" s="4">
        <v>61</v>
      </c>
      <c r="B62" s="5" t="s">
        <v>828</v>
      </c>
      <c r="C62" s="5" t="s">
        <v>102</v>
      </c>
      <c r="D62" s="5" t="s">
        <v>8</v>
      </c>
      <c r="E62" s="4" t="s">
        <v>829</v>
      </c>
      <c r="F62" s="5" t="s">
        <v>830</v>
      </c>
      <c r="G62" s="4" t="s">
        <v>831</v>
      </c>
      <c r="H62" s="4" t="s">
        <v>832</v>
      </c>
      <c r="I62" s="4" t="s">
        <v>463</v>
      </c>
      <c r="J62" s="6">
        <v>34229</v>
      </c>
      <c r="K62" s="4" t="s">
        <v>446</v>
      </c>
      <c r="L62" s="6">
        <v>41548</v>
      </c>
      <c r="M62" s="4" t="s">
        <v>411</v>
      </c>
      <c r="N62" s="4" t="s">
        <v>517</v>
      </c>
      <c r="O62" s="4" t="s">
        <v>448</v>
      </c>
      <c r="P62" s="4" t="s">
        <v>449</v>
      </c>
      <c r="Q62" s="4">
        <v>250</v>
      </c>
    </row>
    <row r="63" spans="1:17" x14ac:dyDescent="0.8">
      <c r="A63" s="4">
        <v>62</v>
      </c>
      <c r="B63" s="5" t="s">
        <v>833</v>
      </c>
      <c r="C63" s="5" t="s">
        <v>22</v>
      </c>
      <c r="D63" s="5" t="s">
        <v>834</v>
      </c>
      <c r="E63" s="4" t="s">
        <v>835</v>
      </c>
      <c r="F63" s="5" t="s">
        <v>836</v>
      </c>
      <c r="G63" s="4" t="s">
        <v>837</v>
      </c>
      <c r="H63" s="4" t="s">
        <v>838</v>
      </c>
      <c r="I63" s="4" t="s">
        <v>445</v>
      </c>
      <c r="J63" s="6">
        <v>29987</v>
      </c>
      <c r="K63" s="4" t="s">
        <v>446</v>
      </c>
      <c r="L63" s="6">
        <v>41579</v>
      </c>
      <c r="M63" s="4" t="s">
        <v>402</v>
      </c>
      <c r="N63" s="4" t="s">
        <v>839</v>
      </c>
      <c r="O63" s="4" t="s">
        <v>448</v>
      </c>
      <c r="P63" s="4" t="s">
        <v>449</v>
      </c>
      <c r="Q63" s="4">
        <v>340</v>
      </c>
    </row>
    <row r="64" spans="1:17" x14ac:dyDescent="0.8">
      <c r="A64" s="4">
        <v>63</v>
      </c>
      <c r="B64" s="5" t="s">
        <v>840</v>
      </c>
      <c r="C64" s="5" t="s">
        <v>23</v>
      </c>
      <c r="D64" s="5" t="s">
        <v>8</v>
      </c>
      <c r="E64" s="4" t="s">
        <v>841</v>
      </c>
      <c r="F64" s="5" t="s">
        <v>842</v>
      </c>
      <c r="G64" s="4" t="s">
        <v>843</v>
      </c>
      <c r="H64" s="4" t="s">
        <v>844</v>
      </c>
      <c r="I64" s="4" t="s">
        <v>445</v>
      </c>
      <c r="J64" s="6">
        <v>35164</v>
      </c>
      <c r="K64" s="4" t="s">
        <v>446</v>
      </c>
      <c r="L64" s="6">
        <v>41671</v>
      </c>
      <c r="M64" s="4" t="s">
        <v>402</v>
      </c>
      <c r="N64" s="4" t="s">
        <v>845</v>
      </c>
      <c r="O64" s="4" t="s">
        <v>448</v>
      </c>
      <c r="P64" s="4" t="s">
        <v>449</v>
      </c>
      <c r="Q64" s="4">
        <v>160</v>
      </c>
    </row>
    <row r="65" spans="1:17" x14ac:dyDescent="0.8">
      <c r="A65" s="4">
        <v>64</v>
      </c>
      <c r="B65" s="5" t="s">
        <v>846</v>
      </c>
      <c r="C65" s="5" t="s">
        <v>135</v>
      </c>
      <c r="D65" s="5" t="s">
        <v>8</v>
      </c>
      <c r="E65" s="4" t="s">
        <v>847</v>
      </c>
      <c r="F65" s="5" t="s">
        <v>848</v>
      </c>
      <c r="G65" s="4" t="s">
        <v>461</v>
      </c>
      <c r="H65" s="4" t="s">
        <v>849</v>
      </c>
      <c r="I65" s="4" t="s">
        <v>463</v>
      </c>
      <c r="J65" s="6">
        <v>33244</v>
      </c>
      <c r="K65" s="4" t="s">
        <v>446</v>
      </c>
      <c r="L65" s="6">
        <v>41680</v>
      </c>
      <c r="M65" s="4" t="s">
        <v>417</v>
      </c>
      <c r="N65" s="4" t="s">
        <v>806</v>
      </c>
      <c r="O65" s="4" t="s">
        <v>448</v>
      </c>
      <c r="P65" s="4" t="s">
        <v>449</v>
      </c>
      <c r="Q65" s="4">
        <v>260</v>
      </c>
    </row>
    <row r="66" spans="1:17" x14ac:dyDescent="0.8">
      <c r="A66" s="4">
        <v>65</v>
      </c>
      <c r="B66" s="5" t="s">
        <v>850</v>
      </c>
      <c r="C66" s="5" t="s">
        <v>136</v>
      </c>
      <c r="D66" s="5" t="s">
        <v>851</v>
      </c>
      <c r="E66" s="4" t="s">
        <v>852</v>
      </c>
      <c r="F66" s="5" t="s">
        <v>853</v>
      </c>
      <c r="G66" s="4" t="s">
        <v>854</v>
      </c>
      <c r="H66" s="4" t="s">
        <v>855</v>
      </c>
      <c r="I66" s="4" t="s">
        <v>463</v>
      </c>
      <c r="J66" s="6">
        <v>30439</v>
      </c>
      <c r="K66" s="4" t="s">
        <v>446</v>
      </c>
      <c r="L66" s="6">
        <v>41701</v>
      </c>
      <c r="M66" s="4" t="s">
        <v>417</v>
      </c>
      <c r="N66" s="4" t="s">
        <v>856</v>
      </c>
      <c r="O66" s="4" t="s">
        <v>448</v>
      </c>
      <c r="P66" s="4" t="s">
        <v>449</v>
      </c>
      <c r="Q66" s="4">
        <v>272</v>
      </c>
    </row>
    <row r="67" spans="1:17" x14ac:dyDescent="0.8">
      <c r="A67" s="4">
        <v>66</v>
      </c>
      <c r="B67" s="5" t="s">
        <v>857</v>
      </c>
      <c r="C67" s="5" t="s">
        <v>63</v>
      </c>
      <c r="D67" s="5" t="s">
        <v>858</v>
      </c>
      <c r="E67" s="4" t="s">
        <v>859</v>
      </c>
      <c r="F67" s="5" t="s">
        <v>860</v>
      </c>
      <c r="G67" s="4" t="s">
        <v>861</v>
      </c>
      <c r="H67" s="4" t="s">
        <v>862</v>
      </c>
      <c r="I67" s="4" t="s">
        <v>445</v>
      </c>
      <c r="J67" s="6">
        <v>30956</v>
      </c>
      <c r="K67" s="4" t="s">
        <v>446</v>
      </c>
      <c r="L67" s="6">
        <v>41761</v>
      </c>
      <c r="M67" s="4" t="s">
        <v>407</v>
      </c>
      <c r="N67" s="4" t="s">
        <v>863</v>
      </c>
      <c r="O67" s="4" t="s">
        <v>448</v>
      </c>
      <c r="P67" s="4" t="s">
        <v>449</v>
      </c>
      <c r="Q67" s="4">
        <v>250</v>
      </c>
    </row>
    <row r="68" spans="1:17" x14ac:dyDescent="0.8">
      <c r="A68" s="4">
        <v>67</v>
      </c>
      <c r="B68" s="5" t="s">
        <v>864</v>
      </c>
      <c r="C68" s="5" t="s">
        <v>8</v>
      </c>
      <c r="D68" s="5" t="s">
        <v>8</v>
      </c>
      <c r="E68" s="4" t="s">
        <v>865</v>
      </c>
      <c r="F68" s="5" t="s">
        <v>866</v>
      </c>
      <c r="G68" s="4" t="s">
        <v>867</v>
      </c>
      <c r="H68" s="4" t="s">
        <v>868</v>
      </c>
      <c r="I68" s="4" t="s">
        <v>463</v>
      </c>
      <c r="J68" s="6">
        <v>29983</v>
      </c>
      <c r="K68" s="4" t="s">
        <v>446</v>
      </c>
      <c r="L68" s="6">
        <v>41762</v>
      </c>
      <c r="M68" s="4" t="s">
        <v>400</v>
      </c>
      <c r="N68" s="4" t="s">
        <v>869</v>
      </c>
      <c r="O68" s="4" t="s">
        <v>448</v>
      </c>
      <c r="P68" s="4" t="s">
        <v>449</v>
      </c>
      <c r="Q68" s="4">
        <v>245</v>
      </c>
    </row>
    <row r="69" spans="1:17" x14ac:dyDescent="0.8">
      <c r="A69" s="4">
        <v>68</v>
      </c>
      <c r="B69" s="5" t="s">
        <v>870</v>
      </c>
      <c r="C69" s="5" t="s">
        <v>142</v>
      </c>
      <c r="D69" s="5" t="s">
        <v>871</v>
      </c>
      <c r="E69" s="4" t="s">
        <v>872</v>
      </c>
      <c r="F69" s="5" t="s">
        <v>873</v>
      </c>
      <c r="G69" s="4" t="s">
        <v>874</v>
      </c>
      <c r="H69" s="4" t="s">
        <v>875</v>
      </c>
      <c r="I69" s="4" t="s">
        <v>445</v>
      </c>
      <c r="J69" s="6">
        <v>30686</v>
      </c>
      <c r="K69" s="4" t="s">
        <v>446</v>
      </c>
      <c r="L69" s="6">
        <v>41779</v>
      </c>
      <c r="M69" s="4" t="s">
        <v>418</v>
      </c>
      <c r="N69" s="4" t="s">
        <v>456</v>
      </c>
      <c r="O69" s="4" t="s">
        <v>448</v>
      </c>
      <c r="P69" s="4" t="s">
        <v>449</v>
      </c>
      <c r="Q69" s="4">
        <v>160</v>
      </c>
    </row>
    <row r="70" spans="1:17" x14ac:dyDescent="0.8">
      <c r="A70" s="4">
        <v>69</v>
      </c>
      <c r="B70" s="5" t="s">
        <v>876</v>
      </c>
      <c r="C70" s="5" t="s">
        <v>44</v>
      </c>
      <c r="D70" s="5" t="s">
        <v>877</v>
      </c>
      <c r="E70" s="4" t="s">
        <v>878</v>
      </c>
      <c r="F70" s="5" t="s">
        <v>879</v>
      </c>
      <c r="G70" s="4" t="s">
        <v>880</v>
      </c>
      <c r="H70" s="4" t="s">
        <v>881</v>
      </c>
      <c r="I70" s="4" t="s">
        <v>463</v>
      </c>
      <c r="J70" s="6">
        <v>32029</v>
      </c>
      <c r="K70" s="4" t="s">
        <v>446</v>
      </c>
      <c r="L70" s="6">
        <v>41802</v>
      </c>
      <c r="M70" s="4" t="s">
        <v>404</v>
      </c>
      <c r="N70" s="4" t="s">
        <v>882</v>
      </c>
      <c r="O70" s="4" t="s">
        <v>448</v>
      </c>
      <c r="P70" s="4" t="s">
        <v>449</v>
      </c>
      <c r="Q70" s="4">
        <v>185</v>
      </c>
    </row>
    <row r="71" spans="1:17" x14ac:dyDescent="0.8">
      <c r="A71" s="4">
        <v>70</v>
      </c>
      <c r="B71" s="5" t="s">
        <v>883</v>
      </c>
      <c r="C71" s="5" t="s">
        <v>64</v>
      </c>
      <c r="D71" s="5" t="s">
        <v>8</v>
      </c>
      <c r="E71" s="4" t="s">
        <v>884</v>
      </c>
      <c r="F71" s="5" t="s">
        <v>885</v>
      </c>
      <c r="G71" s="4" t="s">
        <v>886</v>
      </c>
      <c r="H71" s="4" t="s">
        <v>887</v>
      </c>
      <c r="I71" s="4" t="s">
        <v>445</v>
      </c>
      <c r="J71" s="6">
        <v>33365</v>
      </c>
      <c r="K71" s="4" t="s">
        <v>446</v>
      </c>
      <c r="L71" s="6">
        <v>41830</v>
      </c>
      <c r="M71" s="4" t="s">
        <v>888</v>
      </c>
      <c r="N71" s="4" t="s">
        <v>863</v>
      </c>
      <c r="O71" s="4" t="s">
        <v>448</v>
      </c>
      <c r="P71" s="4" t="s">
        <v>449</v>
      </c>
      <c r="Q71" s="4">
        <v>220</v>
      </c>
    </row>
    <row r="72" spans="1:17" x14ac:dyDescent="0.8">
      <c r="A72" s="4">
        <v>71</v>
      </c>
      <c r="B72" s="5" t="s">
        <v>889</v>
      </c>
      <c r="C72" s="5" t="s">
        <v>79</v>
      </c>
      <c r="D72" s="5" t="s">
        <v>890</v>
      </c>
      <c r="E72" s="4" t="s">
        <v>891</v>
      </c>
      <c r="F72" s="5" t="s">
        <v>892</v>
      </c>
      <c r="G72" s="4" t="s">
        <v>893</v>
      </c>
      <c r="H72" s="4" t="s">
        <v>894</v>
      </c>
      <c r="I72" s="4" t="s">
        <v>445</v>
      </c>
      <c r="J72" s="6">
        <v>33246</v>
      </c>
      <c r="K72" s="4" t="s">
        <v>446</v>
      </c>
      <c r="L72" s="6">
        <v>41899</v>
      </c>
      <c r="M72" s="4" t="s">
        <v>407</v>
      </c>
      <c r="N72" s="4" t="s">
        <v>895</v>
      </c>
      <c r="O72" s="4" t="s">
        <v>448</v>
      </c>
      <c r="P72" s="4" t="s">
        <v>449</v>
      </c>
      <c r="Q72" s="4">
        <v>259</v>
      </c>
    </row>
    <row r="73" spans="1:17" x14ac:dyDescent="0.8">
      <c r="A73" s="4">
        <v>72</v>
      </c>
      <c r="B73" s="5" t="s">
        <v>896</v>
      </c>
      <c r="C73" s="5" t="s">
        <v>150</v>
      </c>
      <c r="D73" s="5" t="s">
        <v>897</v>
      </c>
      <c r="E73" s="4" t="s">
        <v>898</v>
      </c>
      <c r="F73" s="5" t="s">
        <v>899</v>
      </c>
      <c r="G73" s="4" t="s">
        <v>900</v>
      </c>
      <c r="H73" s="4" t="s">
        <v>901</v>
      </c>
      <c r="I73" s="4" t="s">
        <v>445</v>
      </c>
      <c r="J73" s="6">
        <v>28188</v>
      </c>
      <c r="K73" s="4" t="s">
        <v>446</v>
      </c>
      <c r="L73" s="6">
        <v>41955</v>
      </c>
      <c r="M73" s="4" t="s">
        <v>419</v>
      </c>
      <c r="N73" s="4" t="s">
        <v>902</v>
      </c>
      <c r="O73" s="4" t="s">
        <v>448</v>
      </c>
      <c r="P73" s="4" t="s">
        <v>449</v>
      </c>
      <c r="Q73" s="4">
        <v>400</v>
      </c>
    </row>
    <row r="74" spans="1:17" x14ac:dyDescent="0.8">
      <c r="A74" s="4">
        <v>73</v>
      </c>
      <c r="B74" s="5" t="s">
        <v>903</v>
      </c>
      <c r="C74" s="5" t="s">
        <v>24</v>
      </c>
      <c r="D74" s="5" t="s">
        <v>8</v>
      </c>
      <c r="E74" s="4" t="s">
        <v>904</v>
      </c>
      <c r="F74" s="5" t="s">
        <v>905</v>
      </c>
      <c r="G74" s="4" t="s">
        <v>906</v>
      </c>
      <c r="H74" s="4" t="s">
        <v>907</v>
      </c>
      <c r="I74" s="4" t="s">
        <v>445</v>
      </c>
      <c r="J74" s="6">
        <v>34079</v>
      </c>
      <c r="K74" s="4" t="s">
        <v>446</v>
      </c>
      <c r="L74" s="6">
        <v>41977</v>
      </c>
      <c r="M74" s="4" t="s">
        <v>402</v>
      </c>
      <c r="N74" s="4" t="s">
        <v>635</v>
      </c>
      <c r="O74" s="4" t="s">
        <v>448</v>
      </c>
      <c r="P74" s="4" t="s">
        <v>449</v>
      </c>
      <c r="Q74" s="4">
        <v>150</v>
      </c>
    </row>
    <row r="75" spans="1:17" x14ac:dyDescent="0.8">
      <c r="A75" s="4">
        <v>74</v>
      </c>
      <c r="B75" s="5" t="s">
        <v>908</v>
      </c>
      <c r="C75" s="5" t="s">
        <v>909</v>
      </c>
      <c r="D75" s="5" t="s">
        <v>8</v>
      </c>
      <c r="E75" s="4" t="s">
        <v>910</v>
      </c>
      <c r="F75" s="5" t="s">
        <v>911</v>
      </c>
      <c r="G75" s="4" t="s">
        <v>912</v>
      </c>
      <c r="H75" s="4" t="s">
        <v>913</v>
      </c>
      <c r="I75" s="4" t="s">
        <v>445</v>
      </c>
      <c r="J75" s="6">
        <v>33963</v>
      </c>
      <c r="K75" s="4" t="s">
        <v>446</v>
      </c>
      <c r="L75" s="6">
        <v>41978</v>
      </c>
      <c r="M75" s="4" t="s">
        <v>407</v>
      </c>
      <c r="N75" s="4" t="s">
        <v>895</v>
      </c>
      <c r="O75" s="4" t="s">
        <v>448</v>
      </c>
      <c r="P75" s="4" t="s">
        <v>449</v>
      </c>
      <c r="Q75" s="4">
        <v>251</v>
      </c>
    </row>
    <row r="76" spans="1:17" x14ac:dyDescent="0.8">
      <c r="A76" s="4">
        <v>75</v>
      </c>
      <c r="B76" s="5" t="s">
        <v>914</v>
      </c>
      <c r="C76" s="5" t="s">
        <v>83</v>
      </c>
      <c r="D76" s="5" t="s">
        <v>8</v>
      </c>
      <c r="E76" s="4" t="s">
        <v>915</v>
      </c>
      <c r="F76" s="5" t="s">
        <v>916</v>
      </c>
      <c r="G76" s="4" t="s">
        <v>917</v>
      </c>
      <c r="H76" s="4" t="s">
        <v>918</v>
      </c>
      <c r="I76" s="4" t="s">
        <v>463</v>
      </c>
      <c r="J76" s="6">
        <v>35103</v>
      </c>
      <c r="K76" s="4" t="s">
        <v>446</v>
      </c>
      <c r="L76" s="6">
        <v>42009</v>
      </c>
      <c r="M76" s="4" t="s">
        <v>410</v>
      </c>
      <c r="N76" s="4" t="s">
        <v>919</v>
      </c>
      <c r="O76" s="4" t="s">
        <v>448</v>
      </c>
      <c r="P76" s="4" t="s">
        <v>449</v>
      </c>
      <c r="Q76" s="4">
        <v>250</v>
      </c>
    </row>
    <row r="77" spans="1:17" x14ac:dyDescent="0.8">
      <c r="A77" s="4">
        <v>76</v>
      </c>
      <c r="B77" s="5" t="s">
        <v>920</v>
      </c>
      <c r="C77" s="5" t="s">
        <v>25</v>
      </c>
      <c r="D77" s="5" t="s">
        <v>921</v>
      </c>
      <c r="E77" s="4" t="s">
        <v>670</v>
      </c>
      <c r="F77" s="5" t="s">
        <v>922</v>
      </c>
      <c r="G77" s="4" t="s">
        <v>672</v>
      </c>
      <c r="H77" s="4" t="s">
        <v>923</v>
      </c>
      <c r="I77" s="4" t="s">
        <v>445</v>
      </c>
      <c r="J77" s="6">
        <v>21976</v>
      </c>
      <c r="K77" s="4" t="s">
        <v>446</v>
      </c>
      <c r="L77" s="6">
        <v>42012</v>
      </c>
      <c r="M77" s="4" t="s">
        <v>402</v>
      </c>
      <c r="N77" s="4" t="s">
        <v>924</v>
      </c>
      <c r="O77" s="4" t="s">
        <v>448</v>
      </c>
      <c r="P77" s="4" t="s">
        <v>449</v>
      </c>
      <c r="Q77" s="4">
        <v>424</v>
      </c>
    </row>
    <row r="78" spans="1:17" x14ac:dyDescent="0.8">
      <c r="A78" s="4">
        <v>77</v>
      </c>
      <c r="B78" s="5" t="s">
        <v>925</v>
      </c>
      <c r="C78" s="5" t="s">
        <v>137</v>
      </c>
      <c r="D78" s="5" t="s">
        <v>8</v>
      </c>
      <c r="E78" s="4" t="s">
        <v>926</v>
      </c>
      <c r="F78" s="5" t="s">
        <v>927</v>
      </c>
      <c r="G78" s="4" t="s">
        <v>928</v>
      </c>
      <c r="H78" s="4" t="s">
        <v>929</v>
      </c>
      <c r="I78" s="4" t="s">
        <v>463</v>
      </c>
      <c r="J78" s="6">
        <v>34221</v>
      </c>
      <c r="K78" s="4" t="s">
        <v>446</v>
      </c>
      <c r="L78" s="6">
        <v>42037</v>
      </c>
      <c r="M78" s="4" t="s">
        <v>417</v>
      </c>
      <c r="N78" s="4" t="s">
        <v>930</v>
      </c>
      <c r="O78" s="4" t="s">
        <v>448</v>
      </c>
      <c r="P78" s="4" t="s">
        <v>449</v>
      </c>
      <c r="Q78" s="4">
        <v>250</v>
      </c>
    </row>
    <row r="79" spans="1:17" x14ac:dyDescent="0.8">
      <c r="A79" s="4">
        <v>78</v>
      </c>
      <c r="B79" s="5" t="s">
        <v>931</v>
      </c>
      <c r="C79" s="5" t="s">
        <v>159</v>
      </c>
      <c r="D79" s="5" t="s">
        <v>932</v>
      </c>
      <c r="E79" s="4" t="s">
        <v>933</v>
      </c>
      <c r="F79" s="5" t="s">
        <v>934</v>
      </c>
      <c r="G79" s="4" t="s">
        <v>935</v>
      </c>
      <c r="H79" s="4" t="s">
        <v>936</v>
      </c>
      <c r="I79" s="4" t="s">
        <v>463</v>
      </c>
      <c r="J79" s="6">
        <v>29769</v>
      </c>
      <c r="K79" s="4" t="s">
        <v>446</v>
      </c>
      <c r="L79" s="6">
        <v>42058</v>
      </c>
      <c r="M79" s="4" t="s">
        <v>423</v>
      </c>
      <c r="N79" s="4" t="s">
        <v>937</v>
      </c>
      <c r="O79" s="4" t="s">
        <v>448</v>
      </c>
      <c r="P79" s="4" t="s">
        <v>449</v>
      </c>
      <c r="Q79" s="4">
        <v>510</v>
      </c>
    </row>
    <row r="80" spans="1:17" x14ac:dyDescent="0.8">
      <c r="A80" s="4">
        <v>79</v>
      </c>
      <c r="B80" s="5" t="s">
        <v>938</v>
      </c>
      <c r="C80" s="5" t="s">
        <v>103</v>
      </c>
      <c r="D80" s="5" t="s">
        <v>939</v>
      </c>
      <c r="E80" s="4" t="s">
        <v>940</v>
      </c>
      <c r="F80" s="5" t="s">
        <v>941</v>
      </c>
      <c r="G80" s="4" t="s">
        <v>692</v>
      </c>
      <c r="H80" s="4" t="s">
        <v>942</v>
      </c>
      <c r="I80" s="4" t="s">
        <v>463</v>
      </c>
      <c r="J80" s="6">
        <v>34009</v>
      </c>
      <c r="K80" s="4" t="s">
        <v>446</v>
      </c>
      <c r="L80" s="6">
        <v>42075</v>
      </c>
      <c r="M80" s="4" t="s">
        <v>411</v>
      </c>
      <c r="N80" s="4" t="s">
        <v>537</v>
      </c>
      <c r="O80" s="4" t="s">
        <v>448</v>
      </c>
      <c r="P80" s="4" t="s">
        <v>449</v>
      </c>
      <c r="Q80" s="4">
        <v>170</v>
      </c>
    </row>
    <row r="81" spans="1:17" x14ac:dyDescent="0.8">
      <c r="A81" s="4">
        <v>80</v>
      </c>
      <c r="B81" s="5" t="s">
        <v>943</v>
      </c>
      <c r="C81" s="5" t="s">
        <v>26</v>
      </c>
      <c r="D81" s="5" t="s">
        <v>944</v>
      </c>
      <c r="E81" s="4" t="s">
        <v>945</v>
      </c>
      <c r="F81" s="5" t="s">
        <v>946</v>
      </c>
      <c r="G81" s="4" t="s">
        <v>947</v>
      </c>
      <c r="H81" s="4" t="s">
        <v>948</v>
      </c>
      <c r="I81" s="4" t="s">
        <v>445</v>
      </c>
      <c r="J81" s="6">
        <v>29635</v>
      </c>
      <c r="K81" s="4" t="s">
        <v>446</v>
      </c>
      <c r="L81" s="6">
        <v>42095</v>
      </c>
      <c r="M81" s="4" t="s">
        <v>402</v>
      </c>
      <c r="N81" s="4" t="s">
        <v>777</v>
      </c>
      <c r="O81" s="4" t="s">
        <v>448</v>
      </c>
      <c r="P81" s="4" t="s">
        <v>449</v>
      </c>
      <c r="Q81" s="4">
        <v>227</v>
      </c>
    </row>
    <row r="82" spans="1:17" x14ac:dyDescent="0.8">
      <c r="A82" s="4">
        <v>81</v>
      </c>
      <c r="B82" s="5" t="s">
        <v>949</v>
      </c>
      <c r="C82" s="5" t="s">
        <v>104</v>
      </c>
      <c r="D82" s="5" t="s">
        <v>950</v>
      </c>
      <c r="E82" s="4" t="s">
        <v>951</v>
      </c>
      <c r="F82" s="5" t="s">
        <v>952</v>
      </c>
      <c r="G82" s="4" t="s">
        <v>953</v>
      </c>
      <c r="H82" s="4" t="s">
        <v>954</v>
      </c>
      <c r="I82" s="4" t="s">
        <v>445</v>
      </c>
      <c r="J82" s="6">
        <v>33515</v>
      </c>
      <c r="K82" s="4" t="s">
        <v>446</v>
      </c>
      <c r="L82" s="6">
        <v>42157</v>
      </c>
      <c r="M82" s="4" t="s">
        <v>411</v>
      </c>
      <c r="N82" s="4" t="s">
        <v>537</v>
      </c>
      <c r="O82" s="4" t="s">
        <v>448</v>
      </c>
      <c r="P82" s="4" t="s">
        <v>449</v>
      </c>
      <c r="Q82" s="4">
        <v>170</v>
      </c>
    </row>
    <row r="83" spans="1:17" x14ac:dyDescent="0.8">
      <c r="A83" s="4">
        <v>82</v>
      </c>
      <c r="B83" s="5" t="s">
        <v>955</v>
      </c>
      <c r="C83" s="5" t="s">
        <v>105</v>
      </c>
      <c r="D83" s="5" t="s">
        <v>956</v>
      </c>
      <c r="E83" s="4" t="s">
        <v>957</v>
      </c>
      <c r="F83" s="5" t="s">
        <v>958</v>
      </c>
      <c r="G83" s="4" t="s">
        <v>959</v>
      </c>
      <c r="H83" s="4" t="s">
        <v>960</v>
      </c>
      <c r="I83" s="4" t="s">
        <v>463</v>
      </c>
      <c r="J83" s="6">
        <v>34744</v>
      </c>
      <c r="K83" s="4" t="s">
        <v>446</v>
      </c>
      <c r="L83" s="6">
        <v>42170</v>
      </c>
      <c r="M83" s="4" t="s">
        <v>411</v>
      </c>
      <c r="N83" s="4" t="s">
        <v>524</v>
      </c>
      <c r="O83" s="4" t="s">
        <v>448</v>
      </c>
      <c r="P83" s="4" t="s">
        <v>449</v>
      </c>
      <c r="Q83" s="4">
        <v>120</v>
      </c>
    </row>
    <row r="84" spans="1:17" x14ac:dyDescent="0.8">
      <c r="A84" s="4">
        <v>83</v>
      </c>
      <c r="B84" s="5" t="s">
        <v>961</v>
      </c>
      <c r="C84" s="5" t="s">
        <v>65</v>
      </c>
      <c r="D84" s="5" t="s">
        <v>962</v>
      </c>
      <c r="E84" s="4" t="s">
        <v>963</v>
      </c>
      <c r="F84" s="5" t="s">
        <v>964</v>
      </c>
      <c r="G84" s="4" t="s">
        <v>965</v>
      </c>
      <c r="H84" s="4" t="s">
        <v>966</v>
      </c>
      <c r="I84" s="4" t="s">
        <v>463</v>
      </c>
      <c r="J84" s="6">
        <v>29964</v>
      </c>
      <c r="K84" s="4" t="s">
        <v>446</v>
      </c>
      <c r="L84" s="6">
        <v>42186</v>
      </c>
      <c r="M84" s="4" t="s">
        <v>407</v>
      </c>
      <c r="N84" s="4" t="s">
        <v>967</v>
      </c>
      <c r="O84" s="4" t="s">
        <v>448</v>
      </c>
      <c r="P84" s="4" t="s">
        <v>449</v>
      </c>
      <c r="Q84" s="4">
        <v>550</v>
      </c>
    </row>
    <row r="85" spans="1:17" x14ac:dyDescent="0.8">
      <c r="A85" s="4">
        <v>84</v>
      </c>
      <c r="B85" s="5" t="s">
        <v>968</v>
      </c>
      <c r="C85" s="5" t="s">
        <v>66</v>
      </c>
      <c r="D85" s="5" t="s">
        <v>969</v>
      </c>
      <c r="E85" s="4" t="s">
        <v>970</v>
      </c>
      <c r="F85" s="5" t="s">
        <v>971</v>
      </c>
      <c r="G85" s="4" t="s">
        <v>972</v>
      </c>
      <c r="H85" s="4" t="s">
        <v>973</v>
      </c>
      <c r="I85" s="4" t="s">
        <v>445</v>
      </c>
      <c r="J85" s="6">
        <v>33341</v>
      </c>
      <c r="K85" s="4" t="s">
        <v>446</v>
      </c>
      <c r="L85" s="6">
        <v>42217</v>
      </c>
      <c r="M85" s="4" t="s">
        <v>407</v>
      </c>
      <c r="N85" s="4" t="s">
        <v>694</v>
      </c>
      <c r="O85" s="4" t="s">
        <v>448</v>
      </c>
      <c r="P85" s="4" t="s">
        <v>449</v>
      </c>
      <c r="Q85" s="4">
        <v>450</v>
      </c>
    </row>
    <row r="86" spans="1:17" x14ac:dyDescent="0.8">
      <c r="A86" s="4">
        <v>85</v>
      </c>
      <c r="B86" s="5" t="s">
        <v>974</v>
      </c>
      <c r="C86" s="5" t="s">
        <v>8</v>
      </c>
      <c r="D86" s="5" t="s">
        <v>975</v>
      </c>
      <c r="E86" s="4" t="s">
        <v>976</v>
      </c>
      <c r="F86" s="5" t="s">
        <v>977</v>
      </c>
      <c r="G86" s="4" t="s">
        <v>978</v>
      </c>
      <c r="H86" s="4" t="s">
        <v>562</v>
      </c>
      <c r="I86" s="4" t="s">
        <v>445</v>
      </c>
      <c r="J86" s="6">
        <v>31145</v>
      </c>
      <c r="K86" s="4" t="s">
        <v>446</v>
      </c>
      <c r="L86" s="6">
        <v>42270</v>
      </c>
      <c r="M86" s="4" t="s">
        <v>404</v>
      </c>
      <c r="N86" s="4" t="s">
        <v>477</v>
      </c>
      <c r="O86" s="4" t="s">
        <v>448</v>
      </c>
      <c r="P86" s="4" t="s">
        <v>449</v>
      </c>
      <c r="Q86" s="4">
        <v>240</v>
      </c>
    </row>
    <row r="87" spans="1:17" x14ac:dyDescent="0.8">
      <c r="A87" s="4">
        <v>86</v>
      </c>
      <c r="B87" s="5" t="s">
        <v>979</v>
      </c>
      <c r="C87" s="5" t="s">
        <v>158</v>
      </c>
      <c r="D87" s="5" t="s">
        <v>980</v>
      </c>
      <c r="E87" s="4" t="s">
        <v>981</v>
      </c>
      <c r="F87" s="5" t="s">
        <v>800</v>
      </c>
      <c r="G87" s="4" t="s">
        <v>982</v>
      </c>
      <c r="H87" s="4" t="s">
        <v>983</v>
      </c>
      <c r="I87" s="4" t="s">
        <v>445</v>
      </c>
      <c r="J87" s="6">
        <v>32876</v>
      </c>
      <c r="K87" s="4" t="s">
        <v>446</v>
      </c>
      <c r="L87" s="6">
        <v>42264</v>
      </c>
      <c r="M87" s="4" t="s">
        <v>422</v>
      </c>
      <c r="N87" s="4" t="s">
        <v>984</v>
      </c>
      <c r="O87" s="4" t="s">
        <v>448</v>
      </c>
      <c r="P87" s="4" t="s">
        <v>449</v>
      </c>
      <c r="Q87" s="4">
        <v>350</v>
      </c>
    </row>
    <row r="88" spans="1:17" x14ac:dyDescent="0.8">
      <c r="A88" s="4">
        <v>87</v>
      </c>
      <c r="B88" s="5" t="s">
        <v>985</v>
      </c>
      <c r="C88" s="5" t="s">
        <v>67</v>
      </c>
      <c r="D88" s="5" t="s">
        <v>8</v>
      </c>
      <c r="E88" s="4" t="s">
        <v>986</v>
      </c>
      <c r="F88" s="5" t="s">
        <v>987</v>
      </c>
      <c r="G88" s="4" t="s">
        <v>988</v>
      </c>
      <c r="H88" s="4" t="s">
        <v>989</v>
      </c>
      <c r="I88" s="4" t="s">
        <v>463</v>
      </c>
      <c r="J88" s="6">
        <v>34948</v>
      </c>
      <c r="K88" s="4" t="s">
        <v>446</v>
      </c>
      <c r="L88" s="6">
        <v>42296</v>
      </c>
      <c r="M88" s="4" t="s">
        <v>407</v>
      </c>
      <c r="N88" s="4" t="s">
        <v>990</v>
      </c>
      <c r="O88" s="4" t="s">
        <v>448</v>
      </c>
      <c r="P88" s="4" t="s">
        <v>449</v>
      </c>
      <c r="Q88" s="4">
        <v>162</v>
      </c>
    </row>
    <row r="89" spans="1:17" x14ac:dyDescent="0.8">
      <c r="A89" s="4">
        <v>88</v>
      </c>
      <c r="B89" s="5" t="s">
        <v>991</v>
      </c>
      <c r="C89" s="5" t="s">
        <v>84</v>
      </c>
      <c r="D89" s="5" t="s">
        <v>8</v>
      </c>
      <c r="E89" s="4" t="s">
        <v>992</v>
      </c>
      <c r="F89" s="5" t="s">
        <v>993</v>
      </c>
      <c r="G89" s="4" t="s">
        <v>994</v>
      </c>
      <c r="H89" s="4" t="s">
        <v>995</v>
      </c>
      <c r="I89" s="4" t="s">
        <v>445</v>
      </c>
      <c r="J89" s="6">
        <v>32024</v>
      </c>
      <c r="K89" s="4" t="s">
        <v>446</v>
      </c>
      <c r="L89" s="6">
        <v>42311</v>
      </c>
      <c r="M89" s="4" t="s">
        <v>410</v>
      </c>
      <c r="N89" s="4" t="s">
        <v>996</v>
      </c>
      <c r="O89" s="4" t="s">
        <v>448</v>
      </c>
      <c r="P89" s="4" t="s">
        <v>449</v>
      </c>
      <c r="Q89" s="4">
        <v>300</v>
      </c>
    </row>
    <row r="90" spans="1:17" x14ac:dyDescent="0.8">
      <c r="A90" s="4">
        <v>89</v>
      </c>
      <c r="B90" s="5" t="s">
        <v>997</v>
      </c>
      <c r="C90" s="5" t="s">
        <v>106</v>
      </c>
      <c r="D90" s="5" t="s">
        <v>8</v>
      </c>
      <c r="E90" s="4" t="s">
        <v>998</v>
      </c>
      <c r="F90" s="5" t="s">
        <v>999</v>
      </c>
      <c r="G90" s="4" t="s">
        <v>1000</v>
      </c>
      <c r="H90" s="4" t="s">
        <v>1001</v>
      </c>
      <c r="I90" s="4" t="s">
        <v>445</v>
      </c>
      <c r="J90" s="6">
        <v>31707</v>
      </c>
      <c r="K90" s="4" t="s">
        <v>446</v>
      </c>
      <c r="L90" s="6">
        <v>42314</v>
      </c>
      <c r="M90" s="4" t="s">
        <v>411</v>
      </c>
      <c r="N90" s="4" t="s">
        <v>1002</v>
      </c>
      <c r="O90" s="4" t="s">
        <v>448</v>
      </c>
      <c r="P90" s="4" t="s">
        <v>449</v>
      </c>
      <c r="Q90" s="4">
        <v>160</v>
      </c>
    </row>
    <row r="91" spans="1:17" x14ac:dyDescent="0.8">
      <c r="A91" s="4">
        <v>90</v>
      </c>
      <c r="B91" s="5" t="s">
        <v>1003</v>
      </c>
      <c r="C91" s="5" t="s">
        <v>116</v>
      </c>
      <c r="D91" s="5" t="s">
        <v>8</v>
      </c>
      <c r="E91" s="4" t="s">
        <v>1004</v>
      </c>
      <c r="F91" s="5" t="s">
        <v>1005</v>
      </c>
      <c r="G91" s="4" t="s">
        <v>1006</v>
      </c>
      <c r="H91" s="4" t="s">
        <v>1007</v>
      </c>
      <c r="I91" s="4" t="s">
        <v>445</v>
      </c>
      <c r="J91" s="6">
        <v>30935</v>
      </c>
      <c r="K91" s="4" t="s">
        <v>446</v>
      </c>
      <c r="L91" s="6">
        <v>42345</v>
      </c>
      <c r="M91" s="4" t="s">
        <v>413</v>
      </c>
      <c r="N91" s="4" t="s">
        <v>1008</v>
      </c>
      <c r="O91" s="4" t="s">
        <v>448</v>
      </c>
      <c r="P91" s="4" t="s">
        <v>449</v>
      </c>
      <c r="Q91" s="4">
        <v>500</v>
      </c>
    </row>
    <row r="92" spans="1:17" x14ac:dyDescent="0.8">
      <c r="A92" s="4">
        <v>91</v>
      </c>
      <c r="B92" s="5" t="s">
        <v>1009</v>
      </c>
      <c r="C92" s="5" t="s">
        <v>68</v>
      </c>
      <c r="D92" s="5" t="s">
        <v>8</v>
      </c>
      <c r="E92" s="4" t="s">
        <v>1010</v>
      </c>
      <c r="F92" s="5" t="s">
        <v>1011</v>
      </c>
      <c r="G92" s="4" t="s">
        <v>1012</v>
      </c>
      <c r="H92" s="4" t="s">
        <v>1013</v>
      </c>
      <c r="I92" s="4" t="s">
        <v>445</v>
      </c>
      <c r="J92" s="6">
        <v>33188</v>
      </c>
      <c r="K92" s="4" t="s">
        <v>446</v>
      </c>
      <c r="L92" s="6">
        <v>42408</v>
      </c>
      <c r="M92" s="4" t="s">
        <v>407</v>
      </c>
      <c r="N92" s="4" t="s">
        <v>694</v>
      </c>
      <c r="O92" s="4" t="s">
        <v>448</v>
      </c>
      <c r="P92" s="4" t="s">
        <v>449</v>
      </c>
      <c r="Q92" s="4">
        <v>350</v>
      </c>
    </row>
    <row r="93" spans="1:17" x14ac:dyDescent="0.8">
      <c r="A93" s="4">
        <v>92</v>
      </c>
      <c r="B93" s="5" t="s">
        <v>1014</v>
      </c>
      <c r="C93" s="5" t="s">
        <v>85</v>
      </c>
      <c r="D93" s="5" t="s">
        <v>8</v>
      </c>
      <c r="E93" s="4" t="s">
        <v>1015</v>
      </c>
      <c r="F93" s="5" t="s">
        <v>1016</v>
      </c>
      <c r="G93" s="4" t="s">
        <v>1017</v>
      </c>
      <c r="H93" s="4" t="s">
        <v>1018</v>
      </c>
      <c r="I93" s="4" t="s">
        <v>445</v>
      </c>
      <c r="J93" s="6">
        <v>33014</v>
      </c>
      <c r="K93" s="4" t="s">
        <v>446</v>
      </c>
      <c r="L93" s="6">
        <v>42401</v>
      </c>
      <c r="M93" s="4" t="s">
        <v>410</v>
      </c>
      <c r="N93" s="4" t="s">
        <v>1019</v>
      </c>
      <c r="O93" s="4" t="s">
        <v>448</v>
      </c>
      <c r="P93" s="4" t="s">
        <v>449</v>
      </c>
      <c r="Q93" s="4">
        <v>400</v>
      </c>
    </row>
    <row r="94" spans="1:17" x14ac:dyDescent="0.8">
      <c r="A94" s="4">
        <v>93</v>
      </c>
      <c r="B94" s="5" t="s">
        <v>1020</v>
      </c>
      <c r="C94" s="5" t="s">
        <v>160</v>
      </c>
      <c r="D94" s="5" t="s">
        <v>8</v>
      </c>
      <c r="E94" s="4" t="s">
        <v>1021</v>
      </c>
      <c r="F94" s="5" t="s">
        <v>803</v>
      </c>
      <c r="G94" s="4" t="s">
        <v>1022</v>
      </c>
      <c r="H94" s="4" t="s">
        <v>805</v>
      </c>
      <c r="I94" s="4" t="s">
        <v>445</v>
      </c>
      <c r="J94" s="6">
        <v>33270</v>
      </c>
      <c r="K94" s="4" t="s">
        <v>446</v>
      </c>
      <c r="L94" s="6">
        <v>42430</v>
      </c>
      <c r="M94" s="4" t="s">
        <v>422</v>
      </c>
      <c r="N94" s="4" t="s">
        <v>937</v>
      </c>
      <c r="O94" s="4" t="s">
        <v>448</v>
      </c>
      <c r="P94" s="4" t="s">
        <v>449</v>
      </c>
      <c r="Q94" s="4">
        <v>400</v>
      </c>
    </row>
    <row r="95" spans="1:17" x14ac:dyDescent="0.8">
      <c r="A95" s="4">
        <v>94</v>
      </c>
      <c r="B95" s="5" t="s">
        <v>1023</v>
      </c>
      <c r="C95" s="5" t="s">
        <v>45</v>
      </c>
      <c r="D95" s="5" t="s">
        <v>1024</v>
      </c>
      <c r="E95" s="4" t="s">
        <v>486</v>
      </c>
      <c r="F95" s="5" t="s">
        <v>1025</v>
      </c>
      <c r="G95" s="4" t="s">
        <v>1026</v>
      </c>
      <c r="H95" s="4" t="s">
        <v>1027</v>
      </c>
      <c r="I95" s="4" t="s">
        <v>463</v>
      </c>
      <c r="J95" s="6">
        <v>30994</v>
      </c>
      <c r="K95" s="4" t="s">
        <v>446</v>
      </c>
      <c r="L95" s="6">
        <v>42461</v>
      </c>
      <c r="M95" s="4" t="s">
        <v>404</v>
      </c>
      <c r="N95" s="4" t="s">
        <v>1028</v>
      </c>
      <c r="O95" s="4" t="s">
        <v>448</v>
      </c>
      <c r="P95" s="4" t="s">
        <v>449</v>
      </c>
      <c r="Q95" s="4">
        <v>230</v>
      </c>
    </row>
    <row r="96" spans="1:17" x14ac:dyDescent="0.8">
      <c r="A96" s="4">
        <v>95</v>
      </c>
      <c r="B96" s="5" t="s">
        <v>1029</v>
      </c>
      <c r="C96" s="5" t="s">
        <v>131</v>
      </c>
      <c r="D96" s="5" t="s">
        <v>1030</v>
      </c>
      <c r="E96" s="4" t="s">
        <v>1031</v>
      </c>
      <c r="F96" s="5" t="s">
        <v>873</v>
      </c>
      <c r="G96" s="4" t="s">
        <v>1032</v>
      </c>
      <c r="H96" s="4" t="s">
        <v>875</v>
      </c>
      <c r="I96" s="4" t="s">
        <v>445</v>
      </c>
      <c r="J96" s="6">
        <v>21225</v>
      </c>
      <c r="K96" s="4" t="s">
        <v>446</v>
      </c>
      <c r="L96" s="6">
        <v>37926</v>
      </c>
      <c r="M96" s="4" t="s">
        <v>416</v>
      </c>
      <c r="N96" s="4" t="s">
        <v>609</v>
      </c>
      <c r="O96" s="4" t="s">
        <v>448</v>
      </c>
      <c r="P96" s="4" t="s">
        <v>449</v>
      </c>
      <c r="Q96" s="4">
        <v>160</v>
      </c>
    </row>
    <row r="97" spans="1:17" x14ac:dyDescent="0.8">
      <c r="A97" s="4">
        <v>96</v>
      </c>
      <c r="B97" s="5" t="s">
        <v>1033</v>
      </c>
      <c r="C97" s="5" t="s">
        <v>8</v>
      </c>
      <c r="D97" s="5" t="s">
        <v>1034</v>
      </c>
      <c r="E97" s="4" t="s">
        <v>981</v>
      </c>
      <c r="F97" s="5" t="s">
        <v>1035</v>
      </c>
      <c r="G97" s="4" t="s">
        <v>982</v>
      </c>
      <c r="H97" s="4" t="s">
        <v>1036</v>
      </c>
      <c r="I97" s="4" t="s">
        <v>445</v>
      </c>
      <c r="J97" s="6">
        <v>31083</v>
      </c>
      <c r="K97" s="4" t="s">
        <v>446</v>
      </c>
      <c r="L97" s="6">
        <v>42507</v>
      </c>
      <c r="M97" s="4" t="s">
        <v>404</v>
      </c>
      <c r="O97" s="4" t="s">
        <v>448</v>
      </c>
      <c r="P97" s="4" t="s">
        <v>449</v>
      </c>
      <c r="Q97" s="4">
        <v>250</v>
      </c>
    </row>
    <row r="98" spans="1:17" x14ac:dyDescent="0.8">
      <c r="A98" s="4">
        <v>97</v>
      </c>
      <c r="B98" s="5" t="s">
        <v>1037</v>
      </c>
      <c r="C98" s="5" t="s">
        <v>107</v>
      </c>
      <c r="D98" s="5" t="s">
        <v>1038</v>
      </c>
      <c r="E98" s="4" t="s">
        <v>1039</v>
      </c>
      <c r="F98" s="5" t="s">
        <v>1040</v>
      </c>
      <c r="G98" s="4" t="s">
        <v>1041</v>
      </c>
      <c r="H98" s="4" t="s">
        <v>1042</v>
      </c>
      <c r="I98" s="4" t="s">
        <v>463</v>
      </c>
      <c r="J98" s="6">
        <v>33364</v>
      </c>
      <c r="K98" s="4" t="s">
        <v>446</v>
      </c>
      <c r="L98" s="6">
        <v>42523</v>
      </c>
      <c r="M98" s="4" t="s">
        <v>411</v>
      </c>
      <c r="N98" s="4" t="s">
        <v>1043</v>
      </c>
      <c r="O98" s="4" t="s">
        <v>448</v>
      </c>
      <c r="P98" s="4" t="s">
        <v>449</v>
      </c>
      <c r="Q98" s="4">
        <v>200</v>
      </c>
    </row>
    <row r="99" spans="1:17" x14ac:dyDescent="0.8">
      <c r="A99" s="4">
        <v>98</v>
      </c>
      <c r="B99" s="5" t="s">
        <v>1044</v>
      </c>
      <c r="C99" s="5" t="s">
        <v>27</v>
      </c>
      <c r="D99" s="5" t="s">
        <v>1045</v>
      </c>
      <c r="E99" s="4" t="s">
        <v>1046</v>
      </c>
      <c r="F99" s="5" t="s">
        <v>1047</v>
      </c>
      <c r="G99" s="4" t="s">
        <v>1048</v>
      </c>
      <c r="H99" s="4" t="s">
        <v>1049</v>
      </c>
      <c r="I99" s="4" t="s">
        <v>445</v>
      </c>
      <c r="J99" s="6">
        <v>31237</v>
      </c>
      <c r="K99" s="4" t="s">
        <v>446</v>
      </c>
      <c r="L99" s="6">
        <v>42569</v>
      </c>
      <c r="M99" s="4" t="s">
        <v>402</v>
      </c>
      <c r="N99" s="4" t="s">
        <v>827</v>
      </c>
      <c r="O99" s="4" t="s">
        <v>448</v>
      </c>
      <c r="P99" s="4" t="s">
        <v>449</v>
      </c>
      <c r="Q99" s="4">
        <v>330</v>
      </c>
    </row>
    <row r="100" spans="1:17" x14ac:dyDescent="0.8">
      <c r="A100" s="4">
        <v>99</v>
      </c>
      <c r="B100" s="5" t="s">
        <v>1050</v>
      </c>
      <c r="C100" s="5" t="s">
        <v>9</v>
      </c>
      <c r="D100" s="5" t="s">
        <v>1051</v>
      </c>
      <c r="E100" s="4" t="s">
        <v>1052</v>
      </c>
      <c r="F100" s="5" t="s">
        <v>1053</v>
      </c>
      <c r="G100" s="4" t="s">
        <v>1054</v>
      </c>
      <c r="H100" s="4" t="s">
        <v>1055</v>
      </c>
      <c r="I100" s="4" t="s">
        <v>463</v>
      </c>
      <c r="J100" s="6">
        <v>34122</v>
      </c>
      <c r="K100" s="4" t="s">
        <v>446</v>
      </c>
      <c r="L100" s="6">
        <v>42586</v>
      </c>
      <c r="M100" s="4" t="s">
        <v>400</v>
      </c>
      <c r="N100" s="4" t="s">
        <v>1056</v>
      </c>
      <c r="O100" s="4" t="s">
        <v>448</v>
      </c>
      <c r="P100" s="4" t="s">
        <v>449</v>
      </c>
      <c r="Q100" s="4">
        <v>210</v>
      </c>
    </row>
    <row r="101" spans="1:17" x14ac:dyDescent="0.8">
      <c r="A101" s="4">
        <v>100</v>
      </c>
      <c r="B101" s="5" t="s">
        <v>1057</v>
      </c>
      <c r="C101" s="5" t="s">
        <v>8</v>
      </c>
      <c r="D101" s="5" t="s">
        <v>8</v>
      </c>
      <c r="E101" s="4" t="s">
        <v>1058</v>
      </c>
      <c r="F101" s="5" t="s">
        <v>1059</v>
      </c>
      <c r="G101" s="4" t="s">
        <v>1060</v>
      </c>
      <c r="H101" s="4" t="s">
        <v>1061</v>
      </c>
      <c r="I101" s="4" t="s">
        <v>463</v>
      </c>
      <c r="J101" s="6">
        <v>30662</v>
      </c>
      <c r="K101" s="4" t="s">
        <v>446</v>
      </c>
      <c r="L101" s="6">
        <v>42586</v>
      </c>
      <c r="M101" s="4" t="s">
        <v>400</v>
      </c>
      <c r="N101" s="4" t="s">
        <v>1056</v>
      </c>
      <c r="O101" s="4" t="s">
        <v>448</v>
      </c>
      <c r="P101" s="4" t="s">
        <v>449</v>
      </c>
      <c r="Q101" s="4">
        <v>201</v>
      </c>
    </row>
    <row r="102" spans="1:17" x14ac:dyDescent="0.8">
      <c r="A102" s="4">
        <v>101</v>
      </c>
      <c r="B102" s="5" t="s">
        <v>1062</v>
      </c>
      <c r="C102" s="5" t="s">
        <v>138</v>
      </c>
      <c r="D102" s="5" t="s">
        <v>1063</v>
      </c>
      <c r="E102" s="4" t="s">
        <v>741</v>
      </c>
      <c r="F102" s="5" t="s">
        <v>1064</v>
      </c>
      <c r="G102" s="4" t="s">
        <v>743</v>
      </c>
      <c r="H102" s="4" t="s">
        <v>1065</v>
      </c>
      <c r="I102" s="4" t="s">
        <v>445</v>
      </c>
      <c r="J102" s="6">
        <v>30873</v>
      </c>
      <c r="K102" s="4" t="s">
        <v>446</v>
      </c>
      <c r="L102" s="6">
        <v>42593</v>
      </c>
      <c r="M102" s="4" t="s">
        <v>417</v>
      </c>
      <c r="N102" s="4" t="s">
        <v>1066</v>
      </c>
      <c r="O102" s="4" t="s">
        <v>448</v>
      </c>
      <c r="P102" s="4" t="s">
        <v>449</v>
      </c>
      <c r="Q102" s="4">
        <v>150</v>
      </c>
    </row>
    <row r="103" spans="1:17" x14ac:dyDescent="0.8">
      <c r="A103" s="4">
        <v>102</v>
      </c>
      <c r="B103" s="5" t="s">
        <v>1067</v>
      </c>
      <c r="C103" s="5" t="s">
        <v>28</v>
      </c>
      <c r="D103" s="5" t="s">
        <v>8</v>
      </c>
      <c r="E103" s="4" t="s">
        <v>1068</v>
      </c>
      <c r="F103" s="5" t="s">
        <v>1069</v>
      </c>
      <c r="G103" s="4" t="s">
        <v>1070</v>
      </c>
      <c r="H103" s="4" t="s">
        <v>1071</v>
      </c>
      <c r="I103" s="4" t="s">
        <v>463</v>
      </c>
      <c r="J103" s="6">
        <v>33457</v>
      </c>
      <c r="K103" s="4" t="s">
        <v>446</v>
      </c>
      <c r="L103" s="6">
        <v>42614</v>
      </c>
      <c r="M103" s="4" t="s">
        <v>402</v>
      </c>
      <c r="N103" s="4" t="s">
        <v>1072</v>
      </c>
      <c r="O103" s="4" t="s">
        <v>448</v>
      </c>
      <c r="P103" s="4" t="s">
        <v>449</v>
      </c>
      <c r="Q103" s="4">
        <v>229</v>
      </c>
    </row>
    <row r="104" spans="1:17" x14ac:dyDescent="0.8">
      <c r="A104" s="4">
        <v>103</v>
      </c>
      <c r="B104" s="5" t="s">
        <v>1073</v>
      </c>
      <c r="C104" s="5" t="s">
        <v>29</v>
      </c>
      <c r="D104" s="5" t="s">
        <v>8</v>
      </c>
      <c r="E104" s="4" t="s">
        <v>981</v>
      </c>
      <c r="F104" s="5" t="s">
        <v>1074</v>
      </c>
      <c r="G104" s="4" t="s">
        <v>982</v>
      </c>
      <c r="H104" s="4" t="s">
        <v>1075</v>
      </c>
      <c r="I104" s="4" t="s">
        <v>445</v>
      </c>
      <c r="J104" s="6">
        <v>29506</v>
      </c>
      <c r="K104" s="4" t="s">
        <v>446</v>
      </c>
      <c r="L104" s="6">
        <v>42625</v>
      </c>
      <c r="M104" s="4" t="s">
        <v>402</v>
      </c>
      <c r="N104" s="4" t="s">
        <v>635</v>
      </c>
      <c r="O104" s="4" t="s">
        <v>448</v>
      </c>
      <c r="P104" s="4" t="s">
        <v>449</v>
      </c>
      <c r="Q104" s="4">
        <v>241</v>
      </c>
    </row>
    <row r="105" spans="1:17" x14ac:dyDescent="0.8">
      <c r="A105" s="4">
        <v>104</v>
      </c>
      <c r="B105" s="5" t="s">
        <v>1076</v>
      </c>
      <c r="C105" s="5" t="s">
        <v>143</v>
      </c>
      <c r="D105" s="5" t="s">
        <v>1077</v>
      </c>
      <c r="E105" s="4" t="s">
        <v>1078</v>
      </c>
      <c r="F105" s="5" t="s">
        <v>1079</v>
      </c>
      <c r="G105" s="4" t="s">
        <v>1080</v>
      </c>
      <c r="H105" s="4" t="s">
        <v>1081</v>
      </c>
      <c r="I105" s="4" t="s">
        <v>463</v>
      </c>
      <c r="J105" s="6">
        <v>36024</v>
      </c>
      <c r="K105" s="4" t="s">
        <v>446</v>
      </c>
      <c r="L105" s="6">
        <v>42644</v>
      </c>
      <c r="M105" s="4" t="s">
        <v>418</v>
      </c>
      <c r="N105" s="4" t="s">
        <v>902</v>
      </c>
      <c r="O105" s="4" t="s">
        <v>448</v>
      </c>
      <c r="P105" s="4" t="s">
        <v>449</v>
      </c>
      <c r="Q105" s="4">
        <v>220</v>
      </c>
    </row>
    <row r="106" spans="1:17" x14ac:dyDescent="0.8">
      <c r="A106" s="4">
        <v>105</v>
      </c>
      <c r="B106" s="5" t="s">
        <v>1082</v>
      </c>
      <c r="C106" s="5" t="s">
        <v>10</v>
      </c>
      <c r="D106" s="5" t="s">
        <v>1083</v>
      </c>
      <c r="E106" s="4" t="s">
        <v>884</v>
      </c>
      <c r="F106" s="5" t="s">
        <v>1084</v>
      </c>
      <c r="G106" s="4" t="s">
        <v>1085</v>
      </c>
      <c r="H106" s="4" t="s">
        <v>1086</v>
      </c>
      <c r="I106" s="4" t="s">
        <v>463</v>
      </c>
      <c r="J106" s="6">
        <v>32668</v>
      </c>
      <c r="K106" s="4" t="s">
        <v>446</v>
      </c>
      <c r="L106" s="6">
        <v>42647</v>
      </c>
      <c r="M106" s="4" t="s">
        <v>400</v>
      </c>
      <c r="N106" s="4" t="s">
        <v>1056</v>
      </c>
      <c r="O106" s="4" t="s">
        <v>448</v>
      </c>
      <c r="P106" s="4" t="s">
        <v>449</v>
      </c>
      <c r="Q106" s="4">
        <v>223</v>
      </c>
    </row>
    <row r="107" spans="1:17" x14ac:dyDescent="0.8">
      <c r="A107" s="4">
        <v>106</v>
      </c>
      <c r="B107" s="5" t="s">
        <v>1087</v>
      </c>
      <c r="C107" s="5" t="s">
        <v>151</v>
      </c>
      <c r="D107" s="5" t="s">
        <v>1088</v>
      </c>
      <c r="E107" s="4" t="s">
        <v>1089</v>
      </c>
      <c r="F107" s="5" t="s">
        <v>1090</v>
      </c>
      <c r="G107" s="4" t="s">
        <v>1091</v>
      </c>
      <c r="H107" s="4" t="s">
        <v>1092</v>
      </c>
      <c r="I107" s="4" t="s">
        <v>445</v>
      </c>
      <c r="J107" s="6">
        <v>34377</v>
      </c>
      <c r="K107" s="4" t="s">
        <v>446</v>
      </c>
      <c r="L107" s="6">
        <v>42675</v>
      </c>
      <c r="M107" s="4" t="s">
        <v>419</v>
      </c>
      <c r="N107" s="4" t="s">
        <v>797</v>
      </c>
      <c r="O107" s="4" t="s">
        <v>448</v>
      </c>
      <c r="P107" s="4" t="s">
        <v>449</v>
      </c>
      <c r="Q107" s="4">
        <v>300</v>
      </c>
    </row>
    <row r="108" spans="1:17" x14ac:dyDescent="0.8">
      <c r="A108" s="4">
        <v>107</v>
      </c>
      <c r="B108" s="5" t="s">
        <v>1093</v>
      </c>
      <c r="C108" s="5" t="s">
        <v>46</v>
      </c>
      <c r="D108" s="5" t="s">
        <v>1094</v>
      </c>
      <c r="E108" s="4" t="s">
        <v>1095</v>
      </c>
      <c r="F108" s="5" t="s">
        <v>1096</v>
      </c>
      <c r="G108" s="4" t="s">
        <v>1097</v>
      </c>
      <c r="H108" s="4" t="s">
        <v>1098</v>
      </c>
      <c r="I108" s="4" t="s">
        <v>463</v>
      </c>
      <c r="J108" s="6">
        <v>33491</v>
      </c>
      <c r="K108" s="4" t="s">
        <v>446</v>
      </c>
      <c r="L108" s="6">
        <v>42675</v>
      </c>
      <c r="M108" s="4" t="s">
        <v>404</v>
      </c>
      <c r="N108" s="4" t="s">
        <v>1028</v>
      </c>
      <c r="O108" s="4" t="s">
        <v>448</v>
      </c>
      <c r="P108" s="4" t="s">
        <v>449</v>
      </c>
      <c r="Q108" s="4">
        <v>175</v>
      </c>
    </row>
    <row r="109" spans="1:17" x14ac:dyDescent="0.8">
      <c r="A109" s="4">
        <v>108</v>
      </c>
      <c r="B109" s="5" t="s">
        <v>1099</v>
      </c>
      <c r="C109" s="5" t="s">
        <v>86</v>
      </c>
      <c r="D109" s="5" t="s">
        <v>1100</v>
      </c>
      <c r="E109" s="4" t="s">
        <v>1101</v>
      </c>
      <c r="F109" s="5" t="s">
        <v>1102</v>
      </c>
      <c r="G109" s="4" t="s">
        <v>1103</v>
      </c>
      <c r="H109" s="4" t="s">
        <v>1104</v>
      </c>
      <c r="I109" s="4" t="s">
        <v>445</v>
      </c>
      <c r="J109" s="6">
        <v>27395</v>
      </c>
      <c r="K109" s="4" t="s">
        <v>446</v>
      </c>
      <c r="L109" s="6">
        <v>42662</v>
      </c>
      <c r="M109" s="4" t="s">
        <v>410</v>
      </c>
      <c r="N109" s="4" t="s">
        <v>1105</v>
      </c>
      <c r="O109" s="4" t="s">
        <v>448</v>
      </c>
      <c r="P109" s="4" t="s">
        <v>449</v>
      </c>
      <c r="Q109" s="4">
        <v>300</v>
      </c>
    </row>
    <row r="110" spans="1:17" x14ac:dyDescent="0.8">
      <c r="A110" s="4">
        <v>109</v>
      </c>
      <c r="B110" s="5" t="s">
        <v>1106</v>
      </c>
      <c r="C110" s="5" t="s">
        <v>118</v>
      </c>
      <c r="D110" s="5" t="s">
        <v>1107</v>
      </c>
      <c r="E110" s="4" t="s">
        <v>1108</v>
      </c>
      <c r="F110" s="5" t="s">
        <v>1109</v>
      </c>
      <c r="G110" s="4" t="s">
        <v>1110</v>
      </c>
      <c r="H110" s="4" t="s">
        <v>1111</v>
      </c>
      <c r="I110" s="4" t="s">
        <v>445</v>
      </c>
      <c r="J110" s="6">
        <v>32883</v>
      </c>
      <c r="K110" s="4" t="s">
        <v>446</v>
      </c>
      <c r="L110" s="6">
        <v>42695</v>
      </c>
      <c r="M110" s="4" t="s">
        <v>414</v>
      </c>
      <c r="N110" s="4" t="s">
        <v>1112</v>
      </c>
      <c r="O110" s="4" t="s">
        <v>448</v>
      </c>
      <c r="P110" s="4" t="s">
        <v>449</v>
      </c>
      <c r="Q110" s="4">
        <v>430</v>
      </c>
    </row>
    <row r="111" spans="1:17" x14ac:dyDescent="0.8">
      <c r="A111" s="4">
        <v>110</v>
      </c>
      <c r="B111" s="5" t="s">
        <v>1113</v>
      </c>
      <c r="C111" s="5" t="s">
        <v>69</v>
      </c>
      <c r="D111" s="5" t="s">
        <v>1114</v>
      </c>
      <c r="E111" s="4" t="s">
        <v>1115</v>
      </c>
      <c r="F111" s="5" t="s">
        <v>1116</v>
      </c>
      <c r="G111" s="4" t="s">
        <v>1117</v>
      </c>
      <c r="H111" s="4" t="s">
        <v>1118</v>
      </c>
      <c r="I111" s="4" t="s">
        <v>445</v>
      </c>
      <c r="J111" s="6">
        <v>33773</v>
      </c>
      <c r="K111" s="4" t="s">
        <v>446</v>
      </c>
      <c r="L111" s="6">
        <v>42712</v>
      </c>
      <c r="M111" s="4" t="s">
        <v>407</v>
      </c>
      <c r="N111" s="4" t="s">
        <v>1119</v>
      </c>
      <c r="O111" s="4" t="s">
        <v>448</v>
      </c>
      <c r="P111" s="4" t="s">
        <v>449</v>
      </c>
      <c r="Q111" s="4">
        <v>250</v>
      </c>
    </row>
    <row r="112" spans="1:17" x14ac:dyDescent="0.8">
      <c r="A112" s="4">
        <v>111</v>
      </c>
      <c r="B112" s="5" t="s">
        <v>1120</v>
      </c>
      <c r="C112" s="5" t="s">
        <v>11</v>
      </c>
      <c r="D112" s="5" t="s">
        <v>1121</v>
      </c>
      <c r="E112" s="4" t="s">
        <v>1122</v>
      </c>
      <c r="F112" s="5" t="s">
        <v>1123</v>
      </c>
      <c r="G112" s="4" t="s">
        <v>1124</v>
      </c>
      <c r="H112" s="4" t="s">
        <v>1125</v>
      </c>
      <c r="I112" s="4" t="s">
        <v>463</v>
      </c>
      <c r="J112" s="6">
        <v>33338</v>
      </c>
      <c r="K112" s="4" t="s">
        <v>446</v>
      </c>
      <c r="L112" s="6">
        <v>42723</v>
      </c>
      <c r="M112" s="4" t="s">
        <v>400</v>
      </c>
      <c r="N112" s="4" t="s">
        <v>1056</v>
      </c>
      <c r="O112" s="4" t="s">
        <v>448</v>
      </c>
      <c r="P112" s="4" t="s">
        <v>449</v>
      </c>
      <c r="Q112" s="4">
        <v>210</v>
      </c>
    </row>
    <row r="113" spans="1:17" x14ac:dyDescent="0.8">
      <c r="A113" s="4">
        <v>112</v>
      </c>
      <c r="B113" s="5" t="s">
        <v>1126</v>
      </c>
      <c r="C113" s="5" t="s">
        <v>108</v>
      </c>
      <c r="D113" s="5" t="s">
        <v>8</v>
      </c>
      <c r="E113" s="4" t="s">
        <v>1127</v>
      </c>
      <c r="F113" s="5" t="s">
        <v>1128</v>
      </c>
      <c r="G113" s="4" t="s">
        <v>1129</v>
      </c>
      <c r="H113" s="4" t="s">
        <v>1130</v>
      </c>
      <c r="I113" s="4" t="s">
        <v>463</v>
      </c>
      <c r="J113" s="6">
        <v>33793</v>
      </c>
      <c r="K113" s="4" t="s">
        <v>446</v>
      </c>
      <c r="L113" s="6">
        <v>42808</v>
      </c>
      <c r="M113" s="4" t="s">
        <v>411</v>
      </c>
      <c r="N113" s="4" t="s">
        <v>1002</v>
      </c>
      <c r="O113" s="4" t="s">
        <v>448</v>
      </c>
      <c r="P113" s="4" t="s">
        <v>449</v>
      </c>
      <c r="Q113" s="4">
        <v>130</v>
      </c>
    </row>
    <row r="114" spans="1:17" x14ac:dyDescent="0.8">
      <c r="A114" s="4">
        <v>113</v>
      </c>
      <c r="B114" s="5" t="s">
        <v>1131</v>
      </c>
      <c r="C114" s="5" t="s">
        <v>58</v>
      </c>
      <c r="D114" s="5" t="s">
        <v>8</v>
      </c>
      <c r="E114" s="4" t="s">
        <v>1132</v>
      </c>
      <c r="F114" s="5" t="s">
        <v>1133</v>
      </c>
      <c r="G114" s="4" t="s">
        <v>1134</v>
      </c>
      <c r="H114" s="4" t="s">
        <v>1135</v>
      </c>
      <c r="I114" s="4" t="s">
        <v>445</v>
      </c>
      <c r="J114" s="6">
        <v>33677</v>
      </c>
      <c r="K114" s="4" t="s">
        <v>446</v>
      </c>
      <c r="L114" s="6">
        <v>42808</v>
      </c>
      <c r="M114" s="4" t="s">
        <v>404</v>
      </c>
      <c r="N114" s="4" t="s">
        <v>1136</v>
      </c>
      <c r="O114" s="4" t="s">
        <v>448</v>
      </c>
      <c r="P114" s="4" t="s">
        <v>449</v>
      </c>
      <c r="Q114" s="4">
        <v>194</v>
      </c>
    </row>
    <row r="115" spans="1:17" x14ac:dyDescent="0.8">
      <c r="A115" s="4">
        <v>114</v>
      </c>
      <c r="B115" s="5" t="s">
        <v>1137</v>
      </c>
      <c r="C115" s="5" t="s">
        <v>144</v>
      </c>
      <c r="D115" s="5" t="s">
        <v>8</v>
      </c>
      <c r="E115" s="4" t="s">
        <v>1084</v>
      </c>
      <c r="F115" s="5" t="s">
        <v>1138</v>
      </c>
      <c r="G115" s="4" t="s">
        <v>1086</v>
      </c>
      <c r="H115" s="4" t="s">
        <v>1139</v>
      </c>
      <c r="I115" s="4" t="s">
        <v>463</v>
      </c>
      <c r="J115" s="6">
        <v>35499</v>
      </c>
      <c r="K115" s="4" t="s">
        <v>446</v>
      </c>
      <c r="L115" s="6">
        <v>42826</v>
      </c>
      <c r="M115" s="4" t="s">
        <v>418</v>
      </c>
      <c r="N115" s="4" t="s">
        <v>902</v>
      </c>
      <c r="O115" s="4" t="s">
        <v>448</v>
      </c>
      <c r="P115" s="4" t="s">
        <v>449</v>
      </c>
      <c r="Q115" s="4">
        <v>200</v>
      </c>
    </row>
    <row r="116" spans="1:17" x14ac:dyDescent="0.8">
      <c r="A116" s="4">
        <v>115</v>
      </c>
      <c r="B116" s="5" t="s">
        <v>1140</v>
      </c>
      <c r="C116" s="5" t="s">
        <v>59</v>
      </c>
      <c r="D116" s="5" t="s">
        <v>8</v>
      </c>
      <c r="E116" s="4" t="s">
        <v>690</v>
      </c>
      <c r="F116" s="5" t="s">
        <v>1141</v>
      </c>
      <c r="G116" s="4" t="s">
        <v>692</v>
      </c>
      <c r="H116" s="4" t="s">
        <v>1142</v>
      </c>
      <c r="I116" s="4" t="s">
        <v>445</v>
      </c>
      <c r="J116" s="6">
        <v>34013</v>
      </c>
      <c r="K116" s="4" t="s">
        <v>446</v>
      </c>
      <c r="L116" s="6">
        <v>42826</v>
      </c>
      <c r="M116" s="4" t="s">
        <v>404</v>
      </c>
      <c r="N116" s="4" t="s">
        <v>1136</v>
      </c>
      <c r="O116" s="4" t="s">
        <v>448</v>
      </c>
      <c r="P116" s="4" t="s">
        <v>449</v>
      </c>
      <c r="Q116" s="4">
        <v>194</v>
      </c>
    </row>
    <row r="117" spans="1:17" x14ac:dyDescent="0.8">
      <c r="A117" s="4">
        <v>116</v>
      </c>
      <c r="B117" s="5" t="s">
        <v>1143</v>
      </c>
      <c r="C117" s="5" t="s">
        <v>47</v>
      </c>
      <c r="D117" s="5" t="s">
        <v>8</v>
      </c>
      <c r="E117" s="4" t="s">
        <v>1144</v>
      </c>
      <c r="F117" s="5" t="s">
        <v>1145</v>
      </c>
      <c r="G117" s="4" t="s">
        <v>1146</v>
      </c>
      <c r="H117" s="4" t="s">
        <v>1147</v>
      </c>
      <c r="I117" s="4" t="s">
        <v>445</v>
      </c>
      <c r="J117" s="6">
        <v>30862</v>
      </c>
      <c r="K117" s="4" t="s">
        <v>446</v>
      </c>
      <c r="L117" s="6">
        <v>42826</v>
      </c>
      <c r="M117" s="4" t="s">
        <v>404</v>
      </c>
      <c r="N117" s="4" t="s">
        <v>1136</v>
      </c>
      <c r="O117" s="4" t="s">
        <v>448</v>
      </c>
      <c r="P117" s="4" t="s">
        <v>449</v>
      </c>
      <c r="Q117" s="4">
        <v>250</v>
      </c>
    </row>
    <row r="118" spans="1:17" x14ac:dyDescent="0.8">
      <c r="A118" s="4">
        <v>117</v>
      </c>
      <c r="B118" s="5" t="s">
        <v>1148</v>
      </c>
      <c r="C118" s="5" t="s">
        <v>48</v>
      </c>
      <c r="D118" s="5" t="s">
        <v>1149</v>
      </c>
      <c r="E118" s="4" t="s">
        <v>1089</v>
      </c>
      <c r="F118" s="5" t="s">
        <v>1150</v>
      </c>
      <c r="G118" s="4" t="s">
        <v>1091</v>
      </c>
      <c r="H118" s="4" t="s">
        <v>1151</v>
      </c>
      <c r="I118" s="4" t="s">
        <v>445</v>
      </c>
      <c r="J118" s="6">
        <v>35651</v>
      </c>
      <c r="K118" s="4" t="s">
        <v>446</v>
      </c>
      <c r="L118" s="6">
        <v>42863</v>
      </c>
      <c r="M118" s="4" t="s">
        <v>404</v>
      </c>
      <c r="N118" s="4" t="s">
        <v>464</v>
      </c>
      <c r="O118" s="4" t="s">
        <v>448</v>
      </c>
      <c r="P118" s="4" t="s">
        <v>449</v>
      </c>
      <c r="Q118" s="4">
        <v>378</v>
      </c>
    </row>
    <row r="119" spans="1:17" x14ac:dyDescent="0.8">
      <c r="A119" s="4">
        <v>118</v>
      </c>
      <c r="B119" s="5" t="s">
        <v>1152</v>
      </c>
      <c r="C119" s="5" t="s">
        <v>60</v>
      </c>
      <c r="D119" s="5" t="s">
        <v>8</v>
      </c>
      <c r="E119" s="4" t="s">
        <v>1153</v>
      </c>
      <c r="F119" s="5" t="s">
        <v>1154</v>
      </c>
      <c r="G119" s="4" t="s">
        <v>1155</v>
      </c>
      <c r="H119" s="4" t="s">
        <v>1156</v>
      </c>
      <c r="I119" s="4" t="s">
        <v>463</v>
      </c>
      <c r="J119" s="6">
        <v>35947</v>
      </c>
      <c r="K119" s="4" t="s">
        <v>446</v>
      </c>
      <c r="L119" s="6">
        <v>42849</v>
      </c>
      <c r="M119" s="4" t="s">
        <v>404</v>
      </c>
      <c r="N119" s="4" t="s">
        <v>1136</v>
      </c>
      <c r="O119" s="4" t="s">
        <v>448</v>
      </c>
      <c r="P119" s="4" t="s">
        <v>449</v>
      </c>
      <c r="Q119" s="4">
        <v>194</v>
      </c>
    </row>
    <row r="120" spans="1:17" x14ac:dyDescent="0.8">
      <c r="A120" s="4">
        <v>119</v>
      </c>
      <c r="B120" s="5" t="s">
        <v>1157</v>
      </c>
      <c r="C120" s="5" t="s">
        <v>8</v>
      </c>
      <c r="D120" s="5" t="s">
        <v>1158</v>
      </c>
      <c r="E120" s="4" t="s">
        <v>1159</v>
      </c>
      <c r="F120" s="5" t="s">
        <v>1160</v>
      </c>
      <c r="G120" s="4" t="s">
        <v>1161</v>
      </c>
      <c r="H120" s="4" t="s">
        <v>1162</v>
      </c>
      <c r="I120" s="4" t="s">
        <v>463</v>
      </c>
      <c r="J120" s="6">
        <v>35735</v>
      </c>
      <c r="K120" s="4" t="s">
        <v>446</v>
      </c>
      <c r="L120" s="6">
        <v>42872</v>
      </c>
      <c r="M120" s="4" t="s">
        <v>680</v>
      </c>
      <c r="N120" s="4" t="s">
        <v>1163</v>
      </c>
      <c r="O120" s="4" t="s">
        <v>448</v>
      </c>
      <c r="P120" s="4" t="s">
        <v>449</v>
      </c>
      <c r="Q120" s="4">
        <v>274</v>
      </c>
    </row>
    <row r="121" spans="1:17" x14ac:dyDescent="0.8">
      <c r="A121" s="4">
        <v>120</v>
      </c>
      <c r="B121" s="5" t="s">
        <v>1164</v>
      </c>
      <c r="C121" s="5" t="s">
        <v>8</v>
      </c>
      <c r="D121" s="5" t="s">
        <v>1165</v>
      </c>
      <c r="E121" s="4" t="s">
        <v>690</v>
      </c>
      <c r="F121" s="5" t="s">
        <v>757</v>
      </c>
      <c r="G121" s="4" t="s">
        <v>1166</v>
      </c>
      <c r="H121" s="4" t="s">
        <v>1167</v>
      </c>
      <c r="I121" s="4" t="s">
        <v>445</v>
      </c>
      <c r="J121" s="6">
        <v>33545</v>
      </c>
      <c r="K121" s="4" t="s">
        <v>446</v>
      </c>
      <c r="L121" s="6">
        <v>42857</v>
      </c>
      <c r="M121" s="4" t="s">
        <v>418</v>
      </c>
      <c r="N121" s="4" t="s">
        <v>1168</v>
      </c>
      <c r="O121" s="4" t="s">
        <v>448</v>
      </c>
      <c r="P121" s="4" t="s">
        <v>449</v>
      </c>
      <c r="Q121" s="4">
        <v>130</v>
      </c>
    </row>
    <row r="122" spans="1:17" x14ac:dyDescent="0.8">
      <c r="A122" s="4">
        <v>121</v>
      </c>
      <c r="B122" s="5" t="s">
        <v>1169</v>
      </c>
      <c r="C122" s="5" t="s">
        <v>80</v>
      </c>
      <c r="D122" s="5" t="s">
        <v>1170</v>
      </c>
      <c r="E122" s="4" t="s">
        <v>534</v>
      </c>
      <c r="F122" s="5" t="s">
        <v>1096</v>
      </c>
      <c r="G122" s="4" t="s">
        <v>536</v>
      </c>
      <c r="H122" s="4" t="s">
        <v>1171</v>
      </c>
      <c r="I122" s="4" t="s">
        <v>445</v>
      </c>
      <c r="J122" s="6">
        <v>34597</v>
      </c>
      <c r="K122" s="4" t="s">
        <v>446</v>
      </c>
      <c r="L122" s="6">
        <v>42857</v>
      </c>
      <c r="M122" s="4" t="s">
        <v>408</v>
      </c>
      <c r="N122" s="4" t="s">
        <v>1172</v>
      </c>
      <c r="O122" s="4" t="s">
        <v>448</v>
      </c>
      <c r="P122" s="4" t="s">
        <v>449</v>
      </c>
      <c r="Q122" s="4">
        <v>174</v>
      </c>
    </row>
    <row r="123" spans="1:17" x14ac:dyDescent="0.8">
      <c r="A123" s="4">
        <v>122</v>
      </c>
      <c r="B123" s="5" t="s">
        <v>1173</v>
      </c>
      <c r="C123" s="5" t="s">
        <v>8</v>
      </c>
      <c r="D123" s="5" t="s">
        <v>8</v>
      </c>
      <c r="E123" s="4" t="s">
        <v>1174</v>
      </c>
      <c r="F123" s="5" t="s">
        <v>1175</v>
      </c>
      <c r="G123" s="4" t="s">
        <v>1176</v>
      </c>
      <c r="H123" s="4" t="s">
        <v>1177</v>
      </c>
      <c r="I123" s="4" t="s">
        <v>445</v>
      </c>
      <c r="J123" s="6">
        <v>35191</v>
      </c>
      <c r="K123" s="4" t="s">
        <v>446</v>
      </c>
      <c r="L123" s="6">
        <v>42867</v>
      </c>
      <c r="M123" s="4" t="s">
        <v>404</v>
      </c>
      <c r="N123" s="4" t="s">
        <v>1136</v>
      </c>
      <c r="O123" s="4" t="s">
        <v>448</v>
      </c>
      <c r="P123" s="4" t="s">
        <v>449</v>
      </c>
      <c r="Q123" s="4">
        <v>294</v>
      </c>
    </row>
    <row r="124" spans="1:17" x14ac:dyDescent="0.8">
      <c r="A124" s="4">
        <v>123</v>
      </c>
      <c r="B124" s="5" t="s">
        <v>1178</v>
      </c>
      <c r="C124" s="5" t="s">
        <v>109</v>
      </c>
      <c r="D124" s="5" t="s">
        <v>1179</v>
      </c>
      <c r="E124" s="4" t="s">
        <v>1180</v>
      </c>
      <c r="F124" s="5" t="s">
        <v>1181</v>
      </c>
      <c r="G124" s="4" t="s">
        <v>1182</v>
      </c>
      <c r="H124" s="4" t="s">
        <v>1183</v>
      </c>
      <c r="I124" s="4" t="s">
        <v>463</v>
      </c>
      <c r="J124" s="6">
        <v>32315</v>
      </c>
      <c r="K124" s="4" t="s">
        <v>446</v>
      </c>
      <c r="L124" s="6">
        <v>42873</v>
      </c>
      <c r="M124" s="4" t="s">
        <v>411</v>
      </c>
      <c r="N124" s="4" t="s">
        <v>496</v>
      </c>
      <c r="O124" s="4" t="s">
        <v>448</v>
      </c>
      <c r="P124" s="4" t="s">
        <v>449</v>
      </c>
      <c r="Q124" s="4">
        <v>290</v>
      </c>
    </row>
    <row r="125" spans="1:17" x14ac:dyDescent="0.8">
      <c r="A125" s="4">
        <v>124</v>
      </c>
      <c r="B125" s="5" t="s">
        <v>1184</v>
      </c>
      <c r="C125" s="5" t="s">
        <v>49</v>
      </c>
      <c r="D125" s="5" t="s">
        <v>8</v>
      </c>
      <c r="E125" s="4" t="s">
        <v>1185</v>
      </c>
      <c r="F125" s="5" t="s">
        <v>1186</v>
      </c>
      <c r="G125" s="4" t="s">
        <v>1187</v>
      </c>
      <c r="H125" s="4" t="s">
        <v>1188</v>
      </c>
      <c r="I125" s="4" t="s">
        <v>463</v>
      </c>
      <c r="J125" s="6">
        <v>36012</v>
      </c>
      <c r="K125" s="4" t="s">
        <v>446</v>
      </c>
      <c r="L125" s="6">
        <v>42948</v>
      </c>
      <c r="M125" s="4" t="s">
        <v>404</v>
      </c>
      <c r="N125" s="4" t="s">
        <v>1189</v>
      </c>
      <c r="O125" s="4" t="s">
        <v>448</v>
      </c>
      <c r="P125" s="4" t="s">
        <v>449</v>
      </c>
      <c r="Q125" s="4">
        <v>240</v>
      </c>
    </row>
    <row r="126" spans="1:17" x14ac:dyDescent="0.8">
      <c r="A126" s="4">
        <v>125</v>
      </c>
      <c r="B126" s="5" t="s">
        <v>1190</v>
      </c>
      <c r="C126" s="5" t="s">
        <v>152</v>
      </c>
      <c r="D126" s="5" t="s">
        <v>1191</v>
      </c>
      <c r="E126" s="4" t="s">
        <v>1192</v>
      </c>
      <c r="F126" s="5" t="s">
        <v>1123</v>
      </c>
      <c r="G126" s="4" t="s">
        <v>588</v>
      </c>
      <c r="H126" s="4" t="s">
        <v>1193</v>
      </c>
      <c r="I126" s="4" t="s">
        <v>463</v>
      </c>
      <c r="J126" s="6">
        <v>35859</v>
      </c>
      <c r="K126" s="4" t="s">
        <v>446</v>
      </c>
      <c r="L126" s="6">
        <v>42954</v>
      </c>
      <c r="M126" s="4" t="s">
        <v>419</v>
      </c>
      <c r="N126" s="4" t="s">
        <v>902</v>
      </c>
      <c r="O126" s="4" t="s">
        <v>448</v>
      </c>
      <c r="P126" s="4" t="s">
        <v>449</v>
      </c>
      <c r="Q126" s="4">
        <v>200</v>
      </c>
    </row>
    <row r="127" spans="1:17" x14ac:dyDescent="0.8">
      <c r="A127" s="4">
        <v>126</v>
      </c>
      <c r="B127" s="5" t="s">
        <v>1194</v>
      </c>
      <c r="C127" s="5" t="s">
        <v>153</v>
      </c>
      <c r="D127" s="5" t="s">
        <v>1195</v>
      </c>
      <c r="E127" s="4" t="s">
        <v>1196</v>
      </c>
      <c r="F127" s="5" t="s">
        <v>1197</v>
      </c>
      <c r="G127" s="4" t="s">
        <v>1198</v>
      </c>
      <c r="H127" s="4" t="s">
        <v>1199</v>
      </c>
      <c r="I127" s="4" t="s">
        <v>463</v>
      </c>
      <c r="J127" s="6">
        <v>35797</v>
      </c>
      <c r="K127" s="4" t="s">
        <v>446</v>
      </c>
      <c r="L127" s="6">
        <v>42954</v>
      </c>
      <c r="M127" s="4" t="s">
        <v>419</v>
      </c>
      <c r="N127" s="4" t="s">
        <v>902</v>
      </c>
      <c r="O127" s="4" t="s">
        <v>448</v>
      </c>
      <c r="P127" s="4" t="s">
        <v>449</v>
      </c>
      <c r="Q127" s="4">
        <v>220</v>
      </c>
    </row>
    <row r="128" spans="1:17" x14ac:dyDescent="0.8">
      <c r="A128" s="4">
        <v>127</v>
      </c>
      <c r="B128" s="5" t="s">
        <v>1200</v>
      </c>
      <c r="C128" s="5" t="s">
        <v>114</v>
      </c>
      <c r="D128" s="5" t="s">
        <v>1201</v>
      </c>
      <c r="E128" s="4" t="s">
        <v>1202</v>
      </c>
      <c r="F128" s="5" t="s">
        <v>1203</v>
      </c>
      <c r="G128" s="4" t="s">
        <v>1204</v>
      </c>
      <c r="H128" s="4" t="s">
        <v>1205</v>
      </c>
      <c r="I128" s="4" t="s">
        <v>463</v>
      </c>
      <c r="J128" s="6">
        <v>28946</v>
      </c>
      <c r="K128" s="4" t="s">
        <v>446</v>
      </c>
      <c r="L128" s="6">
        <v>42956</v>
      </c>
      <c r="M128" s="4" t="s">
        <v>412</v>
      </c>
      <c r="N128" s="4" t="s">
        <v>524</v>
      </c>
      <c r="O128" s="4" t="s">
        <v>448</v>
      </c>
      <c r="P128" s="4" t="s">
        <v>449</v>
      </c>
      <c r="Q128" s="4">
        <v>130</v>
      </c>
    </row>
    <row r="129" spans="1:17" x14ac:dyDescent="0.8">
      <c r="A129" s="4">
        <v>128</v>
      </c>
      <c r="B129" s="5" t="s">
        <v>1206</v>
      </c>
      <c r="C129" s="5" t="s">
        <v>50</v>
      </c>
      <c r="D129" s="5" t="s">
        <v>1207</v>
      </c>
      <c r="E129" s="4" t="s">
        <v>1208</v>
      </c>
      <c r="F129" s="5" t="s">
        <v>1209</v>
      </c>
      <c r="G129" s="4" t="s">
        <v>1210</v>
      </c>
      <c r="H129" s="4" t="s">
        <v>861</v>
      </c>
      <c r="I129" s="4" t="s">
        <v>445</v>
      </c>
      <c r="J129" s="6">
        <v>29182</v>
      </c>
      <c r="K129" s="4" t="s">
        <v>446</v>
      </c>
      <c r="L129" s="6">
        <v>42962</v>
      </c>
      <c r="M129" s="4" t="s">
        <v>404</v>
      </c>
      <c r="N129" s="4" t="s">
        <v>1211</v>
      </c>
      <c r="O129" s="4" t="s">
        <v>448</v>
      </c>
      <c r="P129" s="4" t="s">
        <v>449</v>
      </c>
      <c r="Q129" s="4">
        <v>285</v>
      </c>
    </row>
    <row r="130" spans="1:17" x14ac:dyDescent="0.8">
      <c r="A130" s="4">
        <v>129</v>
      </c>
      <c r="B130" s="5" t="s">
        <v>1212</v>
      </c>
      <c r="C130" s="5" t="s">
        <v>163</v>
      </c>
      <c r="D130" s="5" t="s">
        <v>8</v>
      </c>
      <c r="E130" s="4" t="s">
        <v>1108</v>
      </c>
      <c r="F130" s="5" t="s">
        <v>800</v>
      </c>
      <c r="G130" s="4" t="s">
        <v>1213</v>
      </c>
      <c r="H130" s="4" t="s">
        <v>801</v>
      </c>
      <c r="I130" s="4" t="s">
        <v>463</v>
      </c>
      <c r="J130" s="6">
        <v>35058</v>
      </c>
      <c r="K130" s="4" t="s">
        <v>446</v>
      </c>
      <c r="L130" s="6">
        <v>42989</v>
      </c>
      <c r="M130" s="4" t="s">
        <v>424</v>
      </c>
      <c r="N130" s="4" t="s">
        <v>1214</v>
      </c>
      <c r="O130" s="4" t="s">
        <v>448</v>
      </c>
      <c r="P130" s="4" t="s">
        <v>449</v>
      </c>
      <c r="Q130" s="4">
        <v>486</v>
      </c>
    </row>
    <row r="131" spans="1:17" x14ac:dyDescent="0.8">
      <c r="A131" s="4">
        <v>130</v>
      </c>
      <c r="B131" s="5" t="s">
        <v>1215</v>
      </c>
      <c r="C131" s="5" t="s">
        <v>145</v>
      </c>
      <c r="D131" s="5" t="s">
        <v>8</v>
      </c>
      <c r="E131" s="4" t="s">
        <v>1216</v>
      </c>
      <c r="F131" s="5" t="s">
        <v>1217</v>
      </c>
      <c r="G131" s="4" t="s">
        <v>1218</v>
      </c>
      <c r="H131" s="4" t="s">
        <v>1219</v>
      </c>
      <c r="I131" s="4" t="s">
        <v>445</v>
      </c>
      <c r="J131" s="6">
        <v>32173</v>
      </c>
      <c r="K131" s="4" t="s">
        <v>446</v>
      </c>
      <c r="L131" s="6">
        <v>42979</v>
      </c>
      <c r="M131" s="4" t="s">
        <v>418</v>
      </c>
      <c r="N131" s="4" t="s">
        <v>1168</v>
      </c>
      <c r="O131" s="4" t="s">
        <v>448</v>
      </c>
      <c r="P131" s="4" t="s">
        <v>449</v>
      </c>
      <c r="Q131" s="4">
        <v>120</v>
      </c>
    </row>
    <row r="132" spans="1:17" x14ac:dyDescent="0.8">
      <c r="A132" s="4">
        <v>131</v>
      </c>
      <c r="B132" s="5" t="s">
        <v>1220</v>
      </c>
      <c r="C132" s="5" t="s">
        <v>8</v>
      </c>
      <c r="D132" s="5" t="s">
        <v>1221</v>
      </c>
      <c r="E132" s="4" t="s">
        <v>1222</v>
      </c>
      <c r="F132" s="5" t="s">
        <v>1223</v>
      </c>
      <c r="G132" s="4" t="s">
        <v>1224</v>
      </c>
      <c r="H132" s="4" t="s">
        <v>1225</v>
      </c>
      <c r="I132" s="4" t="s">
        <v>445</v>
      </c>
      <c r="J132" s="6">
        <v>34220</v>
      </c>
      <c r="K132" s="4" t="s">
        <v>446</v>
      </c>
      <c r="L132" s="6">
        <v>43010</v>
      </c>
      <c r="M132" s="4" t="s">
        <v>680</v>
      </c>
      <c r="N132" s="4" t="s">
        <v>1226</v>
      </c>
      <c r="O132" s="4" t="s">
        <v>448</v>
      </c>
      <c r="P132" s="4" t="s">
        <v>449</v>
      </c>
      <c r="Q132" s="4">
        <v>314</v>
      </c>
    </row>
    <row r="133" spans="1:17" x14ac:dyDescent="0.8">
      <c r="A133" s="4">
        <v>132</v>
      </c>
      <c r="B133" s="5" t="s">
        <v>1227</v>
      </c>
      <c r="C133" s="5" t="s">
        <v>1228</v>
      </c>
      <c r="D133" s="5" t="s">
        <v>8</v>
      </c>
      <c r="E133" s="4" t="s">
        <v>1229</v>
      </c>
      <c r="F133" s="5" t="s">
        <v>1230</v>
      </c>
      <c r="G133" s="4" t="s">
        <v>1198</v>
      </c>
      <c r="H133" s="4" t="s">
        <v>1231</v>
      </c>
      <c r="I133" s="4" t="s">
        <v>445</v>
      </c>
      <c r="J133" s="6">
        <v>34347</v>
      </c>
      <c r="K133" s="4" t="s">
        <v>446</v>
      </c>
      <c r="L133" s="6">
        <v>42983</v>
      </c>
      <c r="M133" s="4" t="s">
        <v>418</v>
      </c>
      <c r="N133" s="4" t="s">
        <v>456</v>
      </c>
      <c r="O133" s="4" t="s">
        <v>448</v>
      </c>
      <c r="P133" s="4" t="s">
        <v>449</v>
      </c>
      <c r="Q133" s="4">
        <v>103</v>
      </c>
    </row>
    <row r="134" spans="1:17" x14ac:dyDescent="0.8">
      <c r="A134" s="4">
        <v>133</v>
      </c>
      <c r="B134" s="5" t="s">
        <v>1232</v>
      </c>
      <c r="C134" s="5" t="s">
        <v>51</v>
      </c>
      <c r="D134" s="5" t="s">
        <v>8</v>
      </c>
      <c r="E134" s="4" t="s">
        <v>1233</v>
      </c>
      <c r="F134" s="5" t="s">
        <v>606</v>
      </c>
      <c r="G134" s="4" t="s">
        <v>1234</v>
      </c>
      <c r="H134" s="4" t="s">
        <v>1182</v>
      </c>
      <c r="I134" s="4" t="s">
        <v>445</v>
      </c>
      <c r="J134" s="6">
        <v>34072</v>
      </c>
      <c r="K134" s="4" t="s">
        <v>446</v>
      </c>
      <c r="L134" s="6">
        <v>43010</v>
      </c>
      <c r="M134" s="4" t="s">
        <v>1235</v>
      </c>
      <c r="N134" s="4" t="s">
        <v>1236</v>
      </c>
      <c r="O134" s="4" t="s">
        <v>448</v>
      </c>
      <c r="P134" s="4" t="s">
        <v>449</v>
      </c>
      <c r="Q134" s="4">
        <v>485</v>
      </c>
    </row>
    <row r="135" spans="1:17" x14ac:dyDescent="0.8">
      <c r="A135" s="4">
        <v>134</v>
      </c>
      <c r="B135" s="5" t="s">
        <v>1237</v>
      </c>
      <c r="C135" s="5" t="s">
        <v>8</v>
      </c>
      <c r="D135" s="5" t="s">
        <v>8</v>
      </c>
      <c r="E135" s="4" t="s">
        <v>1238</v>
      </c>
      <c r="F135" s="5" t="s">
        <v>1239</v>
      </c>
      <c r="G135" s="4" t="s">
        <v>1240</v>
      </c>
      <c r="H135" s="4" t="s">
        <v>1241</v>
      </c>
      <c r="I135" s="4" t="s">
        <v>445</v>
      </c>
      <c r="J135" s="6">
        <v>36192</v>
      </c>
      <c r="K135" s="4" t="s">
        <v>446</v>
      </c>
      <c r="L135" s="6">
        <v>43034</v>
      </c>
      <c r="M135" s="4" t="s">
        <v>407</v>
      </c>
      <c r="N135" s="4" t="s">
        <v>1119</v>
      </c>
      <c r="O135" s="4" t="s">
        <v>448</v>
      </c>
      <c r="P135" s="4" t="s">
        <v>449</v>
      </c>
      <c r="Q135" s="4">
        <v>160</v>
      </c>
    </row>
    <row r="136" spans="1:17" x14ac:dyDescent="0.8">
      <c r="A136" s="4">
        <v>135</v>
      </c>
      <c r="B136" s="5" t="s">
        <v>1242</v>
      </c>
      <c r="C136" s="5" t="s">
        <v>8</v>
      </c>
      <c r="D136" s="5" t="s">
        <v>1243</v>
      </c>
      <c r="E136" s="4" t="s">
        <v>1244</v>
      </c>
      <c r="F136" s="5" t="s">
        <v>1245</v>
      </c>
      <c r="G136" s="4" t="s">
        <v>1246</v>
      </c>
      <c r="H136" s="4" t="s">
        <v>1247</v>
      </c>
      <c r="I136" s="4" t="s">
        <v>445</v>
      </c>
      <c r="J136" s="6">
        <v>34829</v>
      </c>
      <c r="K136" s="4" t="s">
        <v>446</v>
      </c>
      <c r="L136" s="6">
        <v>42948</v>
      </c>
      <c r="M136" s="4" t="s">
        <v>404</v>
      </c>
      <c r="N136" s="4" t="s">
        <v>1136</v>
      </c>
      <c r="O136" s="4" t="s">
        <v>448</v>
      </c>
      <c r="P136" s="4" t="s">
        <v>449</v>
      </c>
      <c r="Q136" s="4">
        <v>418</v>
      </c>
    </row>
    <row r="137" spans="1:17" x14ac:dyDescent="0.8">
      <c r="A137" s="4">
        <v>136</v>
      </c>
      <c r="B137" s="5" t="s">
        <v>1248</v>
      </c>
      <c r="C137" s="5" t="s">
        <v>70</v>
      </c>
      <c r="D137" s="5" t="s">
        <v>1249</v>
      </c>
      <c r="E137" s="4" t="s">
        <v>1250</v>
      </c>
      <c r="F137" s="5" t="s">
        <v>1251</v>
      </c>
      <c r="G137" s="4" t="s">
        <v>1252</v>
      </c>
      <c r="H137" s="4" t="s">
        <v>1253</v>
      </c>
      <c r="I137" s="4" t="s">
        <v>463</v>
      </c>
      <c r="J137" s="6">
        <v>35548</v>
      </c>
      <c r="K137" s="4" t="s">
        <v>446</v>
      </c>
      <c r="L137" s="6">
        <v>43045</v>
      </c>
      <c r="M137" s="4" t="s">
        <v>407</v>
      </c>
      <c r="N137" s="4" t="s">
        <v>1254</v>
      </c>
      <c r="O137" s="4" t="s">
        <v>448</v>
      </c>
      <c r="P137" s="4" t="s">
        <v>449</v>
      </c>
      <c r="Q137" s="4">
        <v>130</v>
      </c>
    </row>
    <row r="138" spans="1:17" x14ac:dyDescent="0.8">
      <c r="A138" s="4">
        <v>137</v>
      </c>
      <c r="B138" s="5" t="s">
        <v>1255</v>
      </c>
      <c r="C138" s="5" t="s">
        <v>81</v>
      </c>
      <c r="D138" s="5" t="s">
        <v>1256</v>
      </c>
      <c r="E138" s="4" t="s">
        <v>1257</v>
      </c>
      <c r="F138" s="5" t="s">
        <v>684</v>
      </c>
      <c r="G138" s="4" t="s">
        <v>1258</v>
      </c>
      <c r="H138" s="4" t="s">
        <v>686</v>
      </c>
      <c r="I138" s="4" t="s">
        <v>445</v>
      </c>
      <c r="J138" s="6">
        <v>35622</v>
      </c>
      <c r="K138" s="4" t="s">
        <v>446</v>
      </c>
      <c r="L138" s="6">
        <v>43045</v>
      </c>
      <c r="M138" s="4" t="s">
        <v>408</v>
      </c>
      <c r="N138" s="4" t="s">
        <v>1172</v>
      </c>
      <c r="O138" s="4" t="s">
        <v>448</v>
      </c>
      <c r="P138" s="4" t="s">
        <v>449</v>
      </c>
      <c r="Q138" s="4">
        <v>174</v>
      </c>
    </row>
    <row r="139" spans="1:17" x14ac:dyDescent="0.8">
      <c r="A139" s="4">
        <v>138</v>
      </c>
      <c r="B139" s="5" t="s">
        <v>1259</v>
      </c>
      <c r="C139" s="5" t="s">
        <v>8</v>
      </c>
      <c r="D139" s="5" t="s">
        <v>8</v>
      </c>
      <c r="E139" s="4" t="s">
        <v>992</v>
      </c>
      <c r="F139" s="5" t="s">
        <v>1260</v>
      </c>
      <c r="G139" s="4" t="s">
        <v>994</v>
      </c>
      <c r="H139" s="4" t="s">
        <v>1261</v>
      </c>
      <c r="I139" s="4" t="s">
        <v>445</v>
      </c>
      <c r="J139" s="6">
        <v>29204</v>
      </c>
      <c r="K139" s="4" t="s">
        <v>446</v>
      </c>
      <c r="L139" s="6">
        <v>43105</v>
      </c>
      <c r="M139" s="4" t="s">
        <v>680</v>
      </c>
      <c r="N139" s="4" t="s">
        <v>1262</v>
      </c>
      <c r="O139" s="4" t="s">
        <v>448</v>
      </c>
      <c r="P139" s="4" t="s">
        <v>449</v>
      </c>
      <c r="Q139" s="4">
        <v>324</v>
      </c>
    </row>
    <row r="140" spans="1:17" x14ac:dyDescent="0.8">
      <c r="A140" s="4">
        <v>139</v>
      </c>
      <c r="B140" s="5" t="s">
        <v>1263</v>
      </c>
      <c r="C140" s="5" t="s">
        <v>30</v>
      </c>
      <c r="D140" s="5" t="s">
        <v>1264</v>
      </c>
      <c r="E140" s="4" t="s">
        <v>1265</v>
      </c>
      <c r="F140" s="5" t="s">
        <v>1266</v>
      </c>
      <c r="G140" s="4" t="s">
        <v>1267</v>
      </c>
      <c r="H140" s="4" t="s">
        <v>1268</v>
      </c>
      <c r="I140" s="4" t="s">
        <v>445</v>
      </c>
      <c r="J140" s="6">
        <v>31564</v>
      </c>
      <c r="K140" s="4" t="s">
        <v>446</v>
      </c>
      <c r="L140" s="6">
        <v>43073</v>
      </c>
      <c r="M140" s="4" t="s">
        <v>402</v>
      </c>
      <c r="N140" s="4" t="s">
        <v>635</v>
      </c>
      <c r="O140" s="4" t="s">
        <v>448</v>
      </c>
      <c r="P140" s="4" t="s">
        <v>449</v>
      </c>
      <c r="Q140" s="4">
        <v>162</v>
      </c>
    </row>
    <row r="141" spans="1:17" x14ac:dyDescent="0.8">
      <c r="A141" s="4">
        <v>140</v>
      </c>
      <c r="B141" s="5" t="s">
        <v>1269</v>
      </c>
      <c r="C141" s="5" t="s">
        <v>31</v>
      </c>
      <c r="D141" s="5" t="s">
        <v>1270</v>
      </c>
      <c r="E141" s="4" t="s">
        <v>1271</v>
      </c>
      <c r="F141" s="5" t="s">
        <v>1272</v>
      </c>
      <c r="G141" s="4" t="s">
        <v>1273</v>
      </c>
      <c r="H141" s="4" t="s">
        <v>1274</v>
      </c>
      <c r="I141" s="4" t="s">
        <v>445</v>
      </c>
      <c r="J141" s="6">
        <v>33283</v>
      </c>
      <c r="K141" s="4" t="s">
        <v>446</v>
      </c>
      <c r="L141" s="6">
        <v>43102</v>
      </c>
      <c r="M141" s="4" t="s">
        <v>402</v>
      </c>
      <c r="N141" s="4" t="s">
        <v>1275</v>
      </c>
      <c r="O141" s="4" t="s">
        <v>448</v>
      </c>
      <c r="P141" s="4" t="s">
        <v>449</v>
      </c>
      <c r="Q141" s="4">
        <v>194</v>
      </c>
    </row>
    <row r="142" spans="1:17" x14ac:dyDescent="0.8">
      <c r="A142" s="4">
        <v>141</v>
      </c>
      <c r="B142" s="5" t="s">
        <v>1276</v>
      </c>
      <c r="C142" s="5" t="s">
        <v>71</v>
      </c>
      <c r="D142" s="5" t="s">
        <v>1277</v>
      </c>
      <c r="E142" s="4" t="s">
        <v>1278</v>
      </c>
      <c r="F142" s="5" t="s">
        <v>1279</v>
      </c>
      <c r="G142" s="4" t="s">
        <v>1280</v>
      </c>
      <c r="H142" s="4" t="s">
        <v>1281</v>
      </c>
      <c r="I142" s="4" t="s">
        <v>445</v>
      </c>
      <c r="J142" s="6">
        <v>35777</v>
      </c>
      <c r="K142" s="4" t="s">
        <v>446</v>
      </c>
      <c r="L142" s="6">
        <v>43125</v>
      </c>
      <c r="M142" s="4" t="s">
        <v>407</v>
      </c>
      <c r="N142" s="4" t="s">
        <v>1172</v>
      </c>
      <c r="O142" s="4" t="s">
        <v>448</v>
      </c>
      <c r="P142" s="4" t="s">
        <v>449</v>
      </c>
      <c r="Q142" s="4">
        <v>140</v>
      </c>
    </row>
    <row r="143" spans="1:17" x14ac:dyDescent="0.8">
      <c r="A143" s="4">
        <v>142</v>
      </c>
      <c r="B143" s="5" t="s">
        <v>1282</v>
      </c>
      <c r="C143" s="5" t="s">
        <v>72</v>
      </c>
      <c r="D143" s="5" t="s">
        <v>1283</v>
      </c>
      <c r="E143" s="4" t="s">
        <v>1284</v>
      </c>
      <c r="F143" s="5" t="s">
        <v>1285</v>
      </c>
      <c r="G143" s="4" t="s">
        <v>1286</v>
      </c>
      <c r="H143" s="4" t="s">
        <v>1287</v>
      </c>
      <c r="I143" s="4" t="s">
        <v>445</v>
      </c>
      <c r="J143" s="6">
        <v>33039</v>
      </c>
      <c r="K143" s="4" t="s">
        <v>446</v>
      </c>
      <c r="L143" s="6">
        <v>43132</v>
      </c>
      <c r="M143" s="4" t="s">
        <v>407</v>
      </c>
      <c r="N143" s="4" t="s">
        <v>1288</v>
      </c>
      <c r="O143" s="4" t="s">
        <v>448</v>
      </c>
      <c r="P143" s="4" t="s">
        <v>449</v>
      </c>
      <c r="Q143" s="4">
        <v>154</v>
      </c>
    </row>
    <row r="144" spans="1:17" x14ac:dyDescent="0.8">
      <c r="A144" s="4">
        <v>143</v>
      </c>
      <c r="B144" s="5" t="s">
        <v>1289</v>
      </c>
      <c r="C144" s="5" t="s">
        <v>155</v>
      </c>
      <c r="D144" s="5" t="s">
        <v>1290</v>
      </c>
      <c r="E144" s="4" t="s">
        <v>1291</v>
      </c>
      <c r="F144" s="5" t="s">
        <v>1292</v>
      </c>
      <c r="G144" s="4" t="s">
        <v>1293</v>
      </c>
      <c r="H144" s="4" t="s">
        <v>1294</v>
      </c>
      <c r="I144" s="4" t="s">
        <v>445</v>
      </c>
      <c r="J144" s="6">
        <v>33095</v>
      </c>
      <c r="K144" s="4" t="s">
        <v>446</v>
      </c>
      <c r="L144" s="6">
        <v>43132</v>
      </c>
      <c r="M144" s="4" t="s">
        <v>420</v>
      </c>
      <c r="N144" s="4" t="s">
        <v>1295</v>
      </c>
      <c r="O144" s="4" t="s">
        <v>448</v>
      </c>
      <c r="P144" s="4" t="s">
        <v>449</v>
      </c>
      <c r="Q144" s="4">
        <v>378</v>
      </c>
    </row>
    <row r="145" spans="1:17" x14ac:dyDescent="0.8">
      <c r="A145" s="4">
        <v>144</v>
      </c>
      <c r="B145" s="5" t="s">
        <v>1296</v>
      </c>
      <c r="C145" s="5" t="s">
        <v>8</v>
      </c>
      <c r="D145" s="5" t="s">
        <v>1297</v>
      </c>
      <c r="E145" s="4" t="s">
        <v>1298</v>
      </c>
      <c r="F145" s="5" t="s">
        <v>1299</v>
      </c>
      <c r="G145" s="4" t="s">
        <v>1300</v>
      </c>
      <c r="H145" s="4" t="s">
        <v>1301</v>
      </c>
      <c r="I145" s="4" t="s">
        <v>445</v>
      </c>
      <c r="J145" s="6">
        <v>36345</v>
      </c>
      <c r="K145" s="4" t="s">
        <v>446</v>
      </c>
      <c r="L145" s="6">
        <v>43763</v>
      </c>
      <c r="M145" s="4" t="s">
        <v>680</v>
      </c>
      <c r="N145" s="4" t="s">
        <v>1172</v>
      </c>
      <c r="O145" s="4" t="s">
        <v>448</v>
      </c>
      <c r="P145" s="4" t="s">
        <v>449</v>
      </c>
      <c r="Q145" s="4">
        <v>150</v>
      </c>
    </row>
    <row r="146" spans="1:17" x14ac:dyDescent="0.8">
      <c r="A146" s="4">
        <v>145</v>
      </c>
      <c r="B146" s="5" t="s">
        <v>1302</v>
      </c>
      <c r="C146" s="5" t="s">
        <v>146</v>
      </c>
      <c r="D146" s="5" t="s">
        <v>1303</v>
      </c>
      <c r="E146" s="4" t="s">
        <v>1304</v>
      </c>
      <c r="F146" s="5" t="s">
        <v>1305</v>
      </c>
      <c r="G146" s="4" t="s">
        <v>443</v>
      </c>
      <c r="H146" s="4" t="s">
        <v>1306</v>
      </c>
      <c r="I146" s="4" t="s">
        <v>445</v>
      </c>
      <c r="J146" s="6">
        <v>30012</v>
      </c>
      <c r="K146" s="4" t="s">
        <v>446</v>
      </c>
      <c r="L146" s="6">
        <v>43164</v>
      </c>
      <c r="M146" s="4" t="s">
        <v>418</v>
      </c>
      <c r="N146" s="4" t="s">
        <v>456</v>
      </c>
      <c r="O146" s="4" t="s">
        <v>448</v>
      </c>
      <c r="P146" s="4" t="s">
        <v>449</v>
      </c>
      <c r="Q146" s="4">
        <v>150</v>
      </c>
    </row>
    <row r="147" spans="1:17" x14ac:dyDescent="0.8">
      <c r="A147" s="4">
        <v>146</v>
      </c>
      <c r="B147" s="5" t="s">
        <v>1307</v>
      </c>
      <c r="C147" s="5" t="s">
        <v>147</v>
      </c>
      <c r="D147" s="5" t="s">
        <v>1308</v>
      </c>
      <c r="E147" s="4" t="s">
        <v>1309</v>
      </c>
      <c r="F147" s="5" t="s">
        <v>1310</v>
      </c>
      <c r="G147" s="4" t="s">
        <v>1311</v>
      </c>
      <c r="H147" s="4" t="s">
        <v>1312</v>
      </c>
      <c r="I147" s="4" t="s">
        <v>463</v>
      </c>
      <c r="J147" s="6">
        <v>35631</v>
      </c>
      <c r="K147" s="4" t="s">
        <v>446</v>
      </c>
      <c r="L147" s="6">
        <v>43171</v>
      </c>
      <c r="M147" s="4" t="s">
        <v>1313</v>
      </c>
      <c r="N147" s="4" t="s">
        <v>902</v>
      </c>
      <c r="O147" s="4" t="s">
        <v>448</v>
      </c>
      <c r="P147" s="4" t="s">
        <v>449</v>
      </c>
      <c r="Q147" s="4">
        <v>151</v>
      </c>
    </row>
    <row r="148" spans="1:17" x14ac:dyDescent="0.8">
      <c r="A148" s="4">
        <v>147</v>
      </c>
      <c r="B148" s="5" t="s">
        <v>1314</v>
      </c>
      <c r="C148" s="5" t="s">
        <v>8</v>
      </c>
      <c r="D148" s="5" t="s">
        <v>1315</v>
      </c>
      <c r="E148" s="4" t="s">
        <v>1316</v>
      </c>
      <c r="F148" s="5" t="s">
        <v>1317</v>
      </c>
      <c r="G148" s="4" t="s">
        <v>1318</v>
      </c>
      <c r="H148" s="4" t="s">
        <v>1319</v>
      </c>
      <c r="I148" s="4" t="s">
        <v>463</v>
      </c>
      <c r="J148" s="6">
        <v>35557</v>
      </c>
      <c r="K148" s="4" t="s">
        <v>446</v>
      </c>
      <c r="L148" s="6">
        <v>43141</v>
      </c>
      <c r="M148" s="4" t="s">
        <v>400</v>
      </c>
      <c r="N148" s="4" t="s">
        <v>1320</v>
      </c>
      <c r="O148" s="4" t="s">
        <v>448</v>
      </c>
      <c r="P148" s="4" t="s">
        <v>449</v>
      </c>
      <c r="Q148" s="4">
        <v>157</v>
      </c>
    </row>
    <row r="149" spans="1:17" x14ac:dyDescent="0.8">
      <c r="A149" s="4">
        <v>148</v>
      </c>
      <c r="B149" s="5" t="s">
        <v>1321</v>
      </c>
      <c r="C149" s="5" t="s">
        <v>73</v>
      </c>
      <c r="D149" s="5" t="s">
        <v>1322</v>
      </c>
      <c r="E149" s="4" t="s">
        <v>500</v>
      </c>
      <c r="F149" s="5" t="s">
        <v>741</v>
      </c>
      <c r="G149" s="4" t="s">
        <v>1323</v>
      </c>
      <c r="H149" s="4" t="s">
        <v>743</v>
      </c>
      <c r="I149" s="4" t="s">
        <v>445</v>
      </c>
      <c r="J149" s="6">
        <v>36225</v>
      </c>
      <c r="K149" s="4" t="s">
        <v>446</v>
      </c>
      <c r="L149" s="6">
        <v>43185</v>
      </c>
      <c r="M149" s="4" t="s">
        <v>407</v>
      </c>
      <c r="N149" s="4" t="s">
        <v>1172</v>
      </c>
      <c r="O149" s="4" t="s">
        <v>448</v>
      </c>
      <c r="P149" s="4" t="s">
        <v>449</v>
      </c>
      <c r="Q149" s="4">
        <v>140</v>
      </c>
    </row>
    <row r="150" spans="1:17" x14ac:dyDescent="0.8">
      <c r="A150" s="4">
        <v>149</v>
      </c>
      <c r="B150" s="5" t="s">
        <v>1324</v>
      </c>
      <c r="C150" s="5" t="s">
        <v>8</v>
      </c>
      <c r="D150" s="5" t="s">
        <v>1325</v>
      </c>
      <c r="E150" s="4" t="s">
        <v>1316</v>
      </c>
      <c r="F150" s="5" t="s">
        <v>1326</v>
      </c>
      <c r="G150" s="4" t="s">
        <v>1318</v>
      </c>
      <c r="H150" s="4" t="s">
        <v>1327</v>
      </c>
      <c r="I150" s="4" t="s">
        <v>445</v>
      </c>
      <c r="J150" s="6">
        <v>33302</v>
      </c>
      <c r="K150" s="4" t="s">
        <v>446</v>
      </c>
      <c r="L150" s="6">
        <v>43192</v>
      </c>
      <c r="M150" s="4" t="s">
        <v>400</v>
      </c>
      <c r="N150" s="4" t="s">
        <v>1320</v>
      </c>
      <c r="O150" s="4" t="s">
        <v>448</v>
      </c>
      <c r="P150" s="4" t="s">
        <v>449</v>
      </c>
      <c r="Q150" s="4">
        <v>162</v>
      </c>
    </row>
    <row r="151" spans="1:17" x14ac:dyDescent="0.8">
      <c r="A151" s="4">
        <v>150</v>
      </c>
      <c r="B151" s="5" t="s">
        <v>1328</v>
      </c>
      <c r="C151" s="5" t="s">
        <v>52</v>
      </c>
      <c r="D151" s="5" t="s">
        <v>1329</v>
      </c>
      <c r="E151" s="4" t="s">
        <v>1330</v>
      </c>
      <c r="F151" s="5" t="s">
        <v>765</v>
      </c>
      <c r="G151" s="4" t="s">
        <v>1331</v>
      </c>
      <c r="H151" s="4" t="s">
        <v>767</v>
      </c>
      <c r="I151" s="4" t="s">
        <v>463</v>
      </c>
      <c r="J151" s="6">
        <v>35392</v>
      </c>
      <c r="K151" s="4" t="s">
        <v>446</v>
      </c>
      <c r="L151" s="6">
        <v>43209</v>
      </c>
      <c r="M151" s="4" t="s">
        <v>404</v>
      </c>
      <c r="N151" s="4" t="s">
        <v>1136</v>
      </c>
      <c r="O151" s="4" t="s">
        <v>448</v>
      </c>
      <c r="P151" s="4" t="s">
        <v>449</v>
      </c>
      <c r="Q151" s="4">
        <v>160</v>
      </c>
    </row>
    <row r="152" spans="1:17" x14ac:dyDescent="0.8">
      <c r="A152" s="4">
        <v>151</v>
      </c>
      <c r="B152" s="5" t="s">
        <v>1332</v>
      </c>
      <c r="C152" s="5" t="s">
        <v>8</v>
      </c>
      <c r="D152" s="5" t="s">
        <v>1333</v>
      </c>
      <c r="E152" s="4" t="s">
        <v>992</v>
      </c>
      <c r="F152" s="5" t="s">
        <v>1059</v>
      </c>
      <c r="G152" s="4" t="s">
        <v>994</v>
      </c>
      <c r="H152" s="4" t="s">
        <v>1061</v>
      </c>
      <c r="I152" s="4" t="s">
        <v>463</v>
      </c>
      <c r="J152" s="6">
        <v>23473</v>
      </c>
      <c r="K152" s="4" t="s">
        <v>446</v>
      </c>
      <c r="L152" s="6">
        <v>43199</v>
      </c>
      <c r="M152" s="4" t="s">
        <v>411</v>
      </c>
      <c r="N152" s="4" t="s">
        <v>761</v>
      </c>
      <c r="O152" s="4" t="s">
        <v>448</v>
      </c>
      <c r="P152" s="4" t="s">
        <v>449</v>
      </c>
      <c r="Q152" s="4">
        <v>120</v>
      </c>
    </row>
    <row r="153" spans="1:17" x14ac:dyDescent="0.8">
      <c r="A153" s="4">
        <v>152</v>
      </c>
      <c r="B153" s="5" t="s">
        <v>1334</v>
      </c>
      <c r="C153" s="5" t="s">
        <v>110</v>
      </c>
      <c r="D153" s="5" t="s">
        <v>8</v>
      </c>
      <c r="E153" s="4" t="s">
        <v>1335</v>
      </c>
      <c r="F153" s="5" t="s">
        <v>1336</v>
      </c>
      <c r="G153" s="4" t="s">
        <v>1337</v>
      </c>
      <c r="H153" s="4" t="s">
        <v>1338</v>
      </c>
      <c r="I153" s="4" t="s">
        <v>445</v>
      </c>
      <c r="J153" s="6">
        <v>36576</v>
      </c>
      <c r="K153" s="4" t="s">
        <v>446</v>
      </c>
      <c r="L153" s="6">
        <v>43209</v>
      </c>
      <c r="M153" s="4" t="s">
        <v>411</v>
      </c>
      <c r="N153" s="4" t="s">
        <v>761</v>
      </c>
      <c r="O153" s="4" t="s">
        <v>448</v>
      </c>
      <c r="P153" s="4" t="s">
        <v>449</v>
      </c>
      <c r="Q153" s="4">
        <v>150</v>
      </c>
    </row>
    <row r="154" spans="1:17" x14ac:dyDescent="0.8">
      <c r="A154" s="4">
        <v>153</v>
      </c>
      <c r="B154" s="5" t="s">
        <v>1339</v>
      </c>
      <c r="C154" s="5" t="s">
        <v>161</v>
      </c>
      <c r="D154" s="5" t="s">
        <v>1340</v>
      </c>
      <c r="E154" s="4" t="s">
        <v>1341</v>
      </c>
      <c r="F154" s="5" t="s">
        <v>1342</v>
      </c>
      <c r="G154" s="4" t="s">
        <v>912</v>
      </c>
      <c r="H154" s="4" t="s">
        <v>1343</v>
      </c>
      <c r="I154" s="4" t="s">
        <v>463</v>
      </c>
      <c r="J154" s="6">
        <v>33716</v>
      </c>
      <c r="K154" s="4" t="s">
        <v>446</v>
      </c>
      <c r="L154" s="6">
        <v>43222</v>
      </c>
      <c r="M154" s="4" t="s">
        <v>423</v>
      </c>
      <c r="N154" s="4" t="s">
        <v>1344</v>
      </c>
      <c r="O154" s="4" t="s">
        <v>448</v>
      </c>
      <c r="P154" s="4" t="s">
        <v>449</v>
      </c>
      <c r="Q154" s="4">
        <v>250</v>
      </c>
    </row>
    <row r="155" spans="1:17" x14ac:dyDescent="0.8">
      <c r="A155" s="4">
        <v>154</v>
      </c>
      <c r="B155" s="5" t="s">
        <v>1345</v>
      </c>
      <c r="C155" s="5" t="s">
        <v>1346</v>
      </c>
      <c r="D155" s="5" t="s">
        <v>1347</v>
      </c>
      <c r="E155" s="4" t="s">
        <v>1348</v>
      </c>
      <c r="F155" s="5" t="s">
        <v>781</v>
      </c>
      <c r="G155" s="4" t="s">
        <v>1349</v>
      </c>
      <c r="H155" s="4" t="s">
        <v>783</v>
      </c>
      <c r="I155" s="4" t="s">
        <v>463</v>
      </c>
      <c r="J155" s="6">
        <v>30204</v>
      </c>
      <c r="K155" s="4" t="s">
        <v>446</v>
      </c>
      <c r="L155" s="6">
        <v>43212</v>
      </c>
      <c r="M155" s="4" t="s">
        <v>404</v>
      </c>
      <c r="N155" s="4" t="s">
        <v>1350</v>
      </c>
      <c r="O155" s="4" t="s">
        <v>448</v>
      </c>
      <c r="P155" s="4" t="s">
        <v>449</v>
      </c>
      <c r="Q155" s="4">
        <v>120</v>
      </c>
    </row>
    <row r="156" spans="1:17" x14ac:dyDescent="0.8">
      <c r="A156" s="4">
        <v>155</v>
      </c>
      <c r="B156" s="5" t="s">
        <v>1351</v>
      </c>
      <c r="C156" s="5" t="s">
        <v>53</v>
      </c>
      <c r="D156" s="5" t="s">
        <v>1352</v>
      </c>
      <c r="E156" s="4" t="s">
        <v>1353</v>
      </c>
      <c r="F156" s="5" t="s">
        <v>1354</v>
      </c>
      <c r="G156" s="4" t="s">
        <v>1355</v>
      </c>
      <c r="H156" s="4" t="s">
        <v>1356</v>
      </c>
      <c r="I156" s="4" t="s">
        <v>463</v>
      </c>
      <c r="J156" s="6">
        <v>31603</v>
      </c>
      <c r="K156" s="4" t="s">
        <v>446</v>
      </c>
      <c r="L156" s="6">
        <v>43214</v>
      </c>
      <c r="M156" s="4" t="s">
        <v>404</v>
      </c>
      <c r="N156" s="4" t="s">
        <v>1357</v>
      </c>
      <c r="O156" s="4" t="s">
        <v>448</v>
      </c>
      <c r="P156" s="4" t="s">
        <v>449</v>
      </c>
      <c r="Q156" s="4">
        <v>120</v>
      </c>
    </row>
    <row r="157" spans="1:17" x14ac:dyDescent="0.8">
      <c r="A157" s="4">
        <v>156</v>
      </c>
      <c r="B157" s="5" t="s">
        <v>1358</v>
      </c>
      <c r="C157" s="5" t="s">
        <v>8</v>
      </c>
      <c r="D157" s="5" t="s">
        <v>1359</v>
      </c>
      <c r="E157" s="4" t="s">
        <v>500</v>
      </c>
      <c r="F157" s="5" t="s">
        <v>1360</v>
      </c>
      <c r="G157" s="4" t="s">
        <v>502</v>
      </c>
      <c r="H157" s="4" t="s">
        <v>1361</v>
      </c>
      <c r="I157" s="4" t="s">
        <v>445</v>
      </c>
      <c r="J157" s="6">
        <v>32968</v>
      </c>
      <c r="K157" s="4" t="s">
        <v>446</v>
      </c>
      <c r="L157" s="6">
        <v>43222</v>
      </c>
      <c r="M157" s="4" t="s">
        <v>404</v>
      </c>
      <c r="N157" s="4" t="s">
        <v>1357</v>
      </c>
      <c r="O157" s="4" t="s">
        <v>448</v>
      </c>
      <c r="P157" s="4" t="s">
        <v>449</v>
      </c>
      <c r="Q157" s="4">
        <v>160</v>
      </c>
    </row>
    <row r="158" spans="1:17" x14ac:dyDescent="0.8">
      <c r="A158" s="4">
        <v>157</v>
      </c>
      <c r="B158" s="5" t="s">
        <v>1362</v>
      </c>
      <c r="C158" s="5" t="s">
        <v>54</v>
      </c>
      <c r="D158" s="5" t="s">
        <v>1363</v>
      </c>
      <c r="E158" s="4" t="s">
        <v>1364</v>
      </c>
      <c r="F158" s="5" t="s">
        <v>1365</v>
      </c>
      <c r="G158" s="4" t="s">
        <v>1366</v>
      </c>
      <c r="H158" s="4" t="s">
        <v>1367</v>
      </c>
      <c r="I158" s="4" t="s">
        <v>445</v>
      </c>
      <c r="J158" s="6">
        <v>35509</v>
      </c>
      <c r="K158" s="4" t="s">
        <v>446</v>
      </c>
      <c r="L158" s="6">
        <v>43227</v>
      </c>
      <c r="M158" s="4" t="s">
        <v>404</v>
      </c>
      <c r="N158" s="4" t="s">
        <v>477</v>
      </c>
      <c r="O158" s="4" t="s">
        <v>448</v>
      </c>
      <c r="P158" s="4" t="s">
        <v>449</v>
      </c>
      <c r="Q158" s="4">
        <v>270</v>
      </c>
    </row>
    <row r="159" spans="1:17" x14ac:dyDescent="0.8">
      <c r="A159" s="4">
        <v>158</v>
      </c>
      <c r="B159" s="5" t="s">
        <v>1368</v>
      </c>
      <c r="C159" s="5" t="s">
        <v>148</v>
      </c>
      <c r="D159" s="5" t="s">
        <v>1369</v>
      </c>
      <c r="E159" s="4" t="s">
        <v>992</v>
      </c>
      <c r="F159" s="5" t="s">
        <v>1370</v>
      </c>
      <c r="G159" s="4" t="s">
        <v>994</v>
      </c>
      <c r="H159" s="4" t="s">
        <v>1371</v>
      </c>
      <c r="I159" s="4" t="s">
        <v>445</v>
      </c>
      <c r="J159" s="6">
        <v>35035</v>
      </c>
      <c r="K159" s="4" t="s">
        <v>446</v>
      </c>
      <c r="L159" s="6">
        <v>43237</v>
      </c>
      <c r="M159" s="4" t="s">
        <v>418</v>
      </c>
      <c r="N159" s="4" t="s">
        <v>1168</v>
      </c>
      <c r="O159" s="4" t="s">
        <v>448</v>
      </c>
      <c r="P159" s="4" t="s">
        <v>449</v>
      </c>
      <c r="Q159" s="4">
        <v>110</v>
      </c>
    </row>
    <row r="160" spans="1:17" x14ac:dyDescent="0.8">
      <c r="A160" s="4">
        <v>159</v>
      </c>
      <c r="B160" s="5" t="s">
        <v>1372</v>
      </c>
      <c r="C160" s="5" t="s">
        <v>82</v>
      </c>
      <c r="D160" s="5" t="s">
        <v>1373</v>
      </c>
      <c r="E160" s="4" t="s">
        <v>1374</v>
      </c>
      <c r="F160" s="5" t="s">
        <v>765</v>
      </c>
      <c r="G160" s="4" t="s">
        <v>782</v>
      </c>
      <c r="H160" s="4" t="s">
        <v>767</v>
      </c>
      <c r="I160" s="4" t="s">
        <v>463</v>
      </c>
      <c r="J160" s="6">
        <v>36227</v>
      </c>
      <c r="K160" s="4" t="s">
        <v>446</v>
      </c>
      <c r="L160" s="6">
        <v>43241</v>
      </c>
      <c r="M160" s="4" t="s">
        <v>407</v>
      </c>
      <c r="N160" s="4" t="s">
        <v>1163</v>
      </c>
      <c r="O160" s="4" t="s">
        <v>448</v>
      </c>
      <c r="P160" s="4" t="s">
        <v>449</v>
      </c>
      <c r="Q160" s="4">
        <v>274</v>
      </c>
    </row>
    <row r="161" spans="1:17" x14ac:dyDescent="0.8">
      <c r="A161" s="4">
        <v>160</v>
      </c>
      <c r="B161" s="5" t="s">
        <v>1375</v>
      </c>
      <c r="C161" s="5" t="s">
        <v>8</v>
      </c>
      <c r="D161" s="5" t="s">
        <v>1376</v>
      </c>
      <c r="E161" s="4" t="s">
        <v>1230</v>
      </c>
      <c r="F161" s="5" t="s">
        <v>1377</v>
      </c>
      <c r="G161" s="4" t="s">
        <v>1231</v>
      </c>
      <c r="H161" s="4" t="s">
        <v>1378</v>
      </c>
      <c r="I161" s="4" t="s">
        <v>445</v>
      </c>
      <c r="J161" s="6">
        <v>36138</v>
      </c>
      <c r="K161" s="4" t="s">
        <v>446</v>
      </c>
      <c r="L161" s="6">
        <v>43262</v>
      </c>
      <c r="M161" s="4" t="s">
        <v>680</v>
      </c>
      <c r="N161" s="4" t="s">
        <v>1379</v>
      </c>
      <c r="O161" s="4" t="s">
        <v>448</v>
      </c>
      <c r="P161" s="4" t="s">
        <v>449</v>
      </c>
      <c r="Q161" s="4">
        <v>244</v>
      </c>
    </row>
    <row r="162" spans="1:17" x14ac:dyDescent="0.8">
      <c r="A162" s="4">
        <v>161</v>
      </c>
      <c r="B162" s="5" t="s">
        <v>1380</v>
      </c>
      <c r="C162" s="5" t="s">
        <v>149</v>
      </c>
      <c r="D162" s="5" t="s">
        <v>1381</v>
      </c>
      <c r="E162" s="4" t="s">
        <v>957</v>
      </c>
      <c r="F162" s="5" t="s">
        <v>1342</v>
      </c>
      <c r="G162" s="4" t="s">
        <v>959</v>
      </c>
      <c r="H162" s="4" t="s">
        <v>1343</v>
      </c>
      <c r="I162" s="4" t="s">
        <v>463</v>
      </c>
      <c r="J162" s="6">
        <v>34618</v>
      </c>
      <c r="K162" s="4" t="s">
        <v>446</v>
      </c>
      <c r="L162" s="6">
        <v>43255</v>
      </c>
      <c r="M162" s="4" t="s">
        <v>418</v>
      </c>
      <c r="N162" s="4" t="s">
        <v>1163</v>
      </c>
      <c r="O162" s="4" t="s">
        <v>448</v>
      </c>
      <c r="P162" s="4" t="s">
        <v>449</v>
      </c>
      <c r="Q162" s="4">
        <v>200</v>
      </c>
    </row>
    <row r="163" spans="1:17" x14ac:dyDescent="0.8">
      <c r="A163" s="4">
        <v>162</v>
      </c>
      <c r="B163" s="5" t="s">
        <v>1382</v>
      </c>
      <c r="C163" s="5" t="s">
        <v>1383</v>
      </c>
      <c r="D163" s="5" t="s">
        <v>1384</v>
      </c>
      <c r="E163" s="4" t="s">
        <v>957</v>
      </c>
      <c r="F163" s="5" t="s">
        <v>1385</v>
      </c>
      <c r="G163" s="4" t="s">
        <v>959</v>
      </c>
      <c r="H163" s="4" t="s">
        <v>1386</v>
      </c>
      <c r="I163" s="4" t="s">
        <v>463</v>
      </c>
      <c r="J163" s="6">
        <v>35555</v>
      </c>
      <c r="K163" s="4" t="s">
        <v>446</v>
      </c>
      <c r="L163" s="6">
        <v>43313</v>
      </c>
      <c r="M163" s="4" t="s">
        <v>407</v>
      </c>
      <c r="N163" s="4" t="s">
        <v>990</v>
      </c>
      <c r="O163" s="4" t="s">
        <v>448</v>
      </c>
      <c r="P163" s="4" t="s">
        <v>449</v>
      </c>
      <c r="Q163" s="4">
        <v>139</v>
      </c>
    </row>
    <row r="164" spans="1:17" x14ac:dyDescent="0.8">
      <c r="A164" s="4">
        <v>163</v>
      </c>
      <c r="B164" s="5" t="s">
        <v>1387</v>
      </c>
      <c r="C164" s="5" t="s">
        <v>8</v>
      </c>
      <c r="D164" s="5" t="s">
        <v>8</v>
      </c>
      <c r="E164" s="4" t="s">
        <v>1388</v>
      </c>
      <c r="F164" s="5" t="s">
        <v>940</v>
      </c>
      <c r="G164" s="4" t="s">
        <v>1389</v>
      </c>
      <c r="H164" s="4" t="s">
        <v>692</v>
      </c>
      <c r="I164" s="4" t="s">
        <v>445</v>
      </c>
      <c r="J164" s="6">
        <v>33280</v>
      </c>
      <c r="K164" s="4" t="s">
        <v>446</v>
      </c>
      <c r="L164" s="6">
        <v>43318</v>
      </c>
      <c r="M164" s="4" t="s">
        <v>411</v>
      </c>
      <c r="N164" s="4" t="s">
        <v>761</v>
      </c>
      <c r="O164" s="4" t="s">
        <v>448</v>
      </c>
      <c r="P164" s="4" t="s">
        <v>449</v>
      </c>
      <c r="Q164" s="4">
        <v>150</v>
      </c>
    </row>
    <row r="165" spans="1:17" x14ac:dyDescent="0.8">
      <c r="A165" s="4">
        <v>164</v>
      </c>
      <c r="B165" s="5" t="s">
        <v>1390</v>
      </c>
      <c r="C165" s="5" t="s">
        <v>8</v>
      </c>
      <c r="D165" s="5" t="s">
        <v>1391</v>
      </c>
      <c r="E165" s="4" t="s">
        <v>1392</v>
      </c>
      <c r="F165" s="5" t="s">
        <v>1393</v>
      </c>
      <c r="G165" s="4" t="s">
        <v>1394</v>
      </c>
      <c r="H165" s="4" t="s">
        <v>1395</v>
      </c>
      <c r="I165" s="4" t="s">
        <v>463</v>
      </c>
      <c r="J165" s="6">
        <v>36170</v>
      </c>
      <c r="K165" s="4" t="s">
        <v>446</v>
      </c>
      <c r="L165" s="6">
        <v>43318</v>
      </c>
      <c r="M165" s="4" t="s">
        <v>404</v>
      </c>
      <c r="N165" s="4" t="s">
        <v>1396</v>
      </c>
      <c r="O165" s="4" t="s">
        <v>448</v>
      </c>
      <c r="P165" s="4" t="s">
        <v>449</v>
      </c>
      <c r="Q165" s="4">
        <v>184</v>
      </c>
    </row>
    <row r="166" spans="1:17" x14ac:dyDescent="0.8">
      <c r="A166" s="4">
        <v>165</v>
      </c>
      <c r="B166" s="5" t="s">
        <v>1397</v>
      </c>
      <c r="C166" s="5" t="s">
        <v>74</v>
      </c>
      <c r="D166" s="5" t="s">
        <v>1398</v>
      </c>
      <c r="E166" s="4" t="s">
        <v>1399</v>
      </c>
      <c r="F166" s="5" t="s">
        <v>1400</v>
      </c>
      <c r="G166" s="4" t="s">
        <v>461</v>
      </c>
      <c r="H166" s="4" t="s">
        <v>1401</v>
      </c>
      <c r="I166" s="4" t="s">
        <v>445</v>
      </c>
      <c r="J166" s="6">
        <v>34455</v>
      </c>
      <c r="K166" s="4" t="s">
        <v>446</v>
      </c>
      <c r="L166" s="6">
        <v>43322</v>
      </c>
      <c r="M166" s="4" t="s">
        <v>407</v>
      </c>
      <c r="N166" s="4" t="s">
        <v>1402</v>
      </c>
      <c r="O166" s="4" t="s">
        <v>448</v>
      </c>
      <c r="P166" s="4" t="s">
        <v>449</v>
      </c>
      <c r="Q166" s="4">
        <v>270</v>
      </c>
    </row>
    <row r="167" spans="1:17" x14ac:dyDescent="0.8">
      <c r="A167" s="4">
        <v>166</v>
      </c>
      <c r="B167" s="5" t="s">
        <v>1403</v>
      </c>
      <c r="C167" s="5" t="s">
        <v>8</v>
      </c>
      <c r="D167" s="5" t="s">
        <v>1404</v>
      </c>
      <c r="E167" s="4" t="s">
        <v>1405</v>
      </c>
      <c r="F167" s="5" t="s">
        <v>1406</v>
      </c>
      <c r="G167" s="4" t="s">
        <v>1407</v>
      </c>
      <c r="H167" s="4" t="s">
        <v>1408</v>
      </c>
      <c r="I167" s="4" t="s">
        <v>463</v>
      </c>
      <c r="J167" s="6">
        <v>33665</v>
      </c>
      <c r="K167" s="4" t="s">
        <v>446</v>
      </c>
      <c r="L167" s="6">
        <v>43322</v>
      </c>
      <c r="M167" s="4" t="s">
        <v>411</v>
      </c>
      <c r="N167" s="4" t="s">
        <v>524</v>
      </c>
      <c r="O167" s="4" t="s">
        <v>448</v>
      </c>
      <c r="P167" s="4" t="s">
        <v>449</v>
      </c>
      <c r="Q167" s="4">
        <v>120</v>
      </c>
    </row>
    <row r="168" spans="1:17" x14ac:dyDescent="0.8">
      <c r="A168" s="4">
        <v>167</v>
      </c>
      <c r="B168" s="5" t="s">
        <v>1409</v>
      </c>
      <c r="C168" s="5" t="s">
        <v>162</v>
      </c>
      <c r="D168" s="5" t="s">
        <v>1410</v>
      </c>
      <c r="E168" s="4" t="s">
        <v>1411</v>
      </c>
      <c r="F168" s="5" t="s">
        <v>842</v>
      </c>
      <c r="G168" s="4" t="s">
        <v>1412</v>
      </c>
      <c r="H168" s="4" t="s">
        <v>844</v>
      </c>
      <c r="I168" s="4" t="s">
        <v>463</v>
      </c>
      <c r="J168" s="6">
        <v>35348</v>
      </c>
      <c r="K168" s="4" t="s">
        <v>446</v>
      </c>
      <c r="L168" s="6">
        <v>43346</v>
      </c>
      <c r="M168" s="4" t="s">
        <v>423</v>
      </c>
      <c r="N168" s="4" t="s">
        <v>1344</v>
      </c>
      <c r="O168" s="4" t="s">
        <v>448</v>
      </c>
      <c r="P168" s="4" t="s">
        <v>449</v>
      </c>
      <c r="Q168" s="4">
        <v>250</v>
      </c>
    </row>
    <row r="169" spans="1:17" x14ac:dyDescent="0.8">
      <c r="A169" s="4">
        <v>168</v>
      </c>
      <c r="B169" s="5" t="s">
        <v>1413</v>
      </c>
      <c r="C169" s="5" t="s">
        <v>87</v>
      </c>
      <c r="D169" s="5" t="s">
        <v>1414</v>
      </c>
      <c r="E169" s="4" t="s">
        <v>1415</v>
      </c>
      <c r="F169" s="5" t="s">
        <v>1416</v>
      </c>
      <c r="G169" s="4" t="s">
        <v>1417</v>
      </c>
      <c r="H169" s="4" t="s">
        <v>1418</v>
      </c>
      <c r="I169" s="4" t="s">
        <v>463</v>
      </c>
      <c r="J169" s="6">
        <v>31725</v>
      </c>
      <c r="K169" s="4" t="s">
        <v>446</v>
      </c>
      <c r="L169" s="6">
        <v>43327</v>
      </c>
      <c r="M169" s="4" t="s">
        <v>410</v>
      </c>
      <c r="N169" s="4" t="s">
        <v>1419</v>
      </c>
      <c r="O169" s="4" t="s">
        <v>448</v>
      </c>
      <c r="P169" s="4" t="s">
        <v>449</v>
      </c>
      <c r="Q169" s="4">
        <v>225</v>
      </c>
    </row>
    <row r="170" spans="1:17" x14ac:dyDescent="0.8">
      <c r="A170" s="4">
        <v>169</v>
      </c>
      <c r="B170" s="5" t="s">
        <v>1420</v>
      </c>
      <c r="C170" s="5" t="s">
        <v>32</v>
      </c>
      <c r="D170" s="5" t="s">
        <v>1421</v>
      </c>
      <c r="E170" s="4" t="s">
        <v>506</v>
      </c>
      <c r="F170" s="5" t="s">
        <v>1422</v>
      </c>
      <c r="G170" s="4" t="s">
        <v>508</v>
      </c>
      <c r="H170" s="4" t="s">
        <v>1423</v>
      </c>
      <c r="I170" s="4" t="s">
        <v>445</v>
      </c>
      <c r="J170" s="6">
        <v>30498</v>
      </c>
      <c r="K170" s="4" t="s">
        <v>446</v>
      </c>
      <c r="L170" s="6">
        <v>43327</v>
      </c>
      <c r="M170" s="4" t="s">
        <v>402</v>
      </c>
      <c r="N170" s="4" t="s">
        <v>1424</v>
      </c>
      <c r="O170" s="4" t="s">
        <v>448</v>
      </c>
      <c r="P170" s="4" t="s">
        <v>449</v>
      </c>
      <c r="Q170" s="4">
        <v>200</v>
      </c>
    </row>
    <row r="171" spans="1:17" x14ac:dyDescent="0.8">
      <c r="A171" s="4">
        <v>170</v>
      </c>
      <c r="B171" s="5" t="s">
        <v>1425</v>
      </c>
      <c r="C171" s="5" t="s">
        <v>55</v>
      </c>
      <c r="D171" s="5" t="s">
        <v>1426</v>
      </c>
      <c r="E171" s="4" t="s">
        <v>572</v>
      </c>
      <c r="F171" s="5" t="s">
        <v>1427</v>
      </c>
      <c r="G171" s="4" t="s">
        <v>574</v>
      </c>
      <c r="H171" s="4" t="s">
        <v>1428</v>
      </c>
      <c r="I171" s="4" t="s">
        <v>463</v>
      </c>
      <c r="J171" s="6">
        <v>36254</v>
      </c>
      <c r="K171" s="4" t="s">
        <v>446</v>
      </c>
      <c r="L171" s="6">
        <v>43346</v>
      </c>
      <c r="M171" s="4" t="s">
        <v>404</v>
      </c>
      <c r="N171" s="4" t="s">
        <v>1396</v>
      </c>
      <c r="O171" s="4" t="s">
        <v>448</v>
      </c>
      <c r="P171" s="4" t="s">
        <v>449</v>
      </c>
      <c r="Q171" s="4">
        <v>145</v>
      </c>
    </row>
    <row r="172" spans="1:17" x14ac:dyDescent="0.8">
      <c r="A172" s="4">
        <v>171</v>
      </c>
      <c r="B172" s="5" t="s">
        <v>1429</v>
      </c>
      <c r="C172" s="5" t="s">
        <v>1430</v>
      </c>
      <c r="D172" s="5" t="s">
        <v>1431</v>
      </c>
      <c r="E172" s="4" t="s">
        <v>1432</v>
      </c>
      <c r="F172" s="5" t="s">
        <v>1433</v>
      </c>
      <c r="G172" s="4" t="s">
        <v>1434</v>
      </c>
      <c r="H172" s="4" t="s">
        <v>1435</v>
      </c>
      <c r="I172" s="4" t="s">
        <v>445</v>
      </c>
      <c r="J172" s="6">
        <v>35679</v>
      </c>
      <c r="K172" s="4" t="s">
        <v>446</v>
      </c>
      <c r="L172" s="6">
        <v>43346</v>
      </c>
      <c r="M172" s="4" t="s">
        <v>410</v>
      </c>
      <c r="N172" s="4" t="s">
        <v>1436</v>
      </c>
      <c r="O172" s="4" t="s">
        <v>448</v>
      </c>
      <c r="P172" s="4" t="s">
        <v>449</v>
      </c>
      <c r="Q172" s="4">
        <v>200</v>
      </c>
    </row>
    <row r="173" spans="1:17" x14ac:dyDescent="0.8">
      <c r="A173" s="4">
        <v>172</v>
      </c>
      <c r="B173" s="5" t="s">
        <v>1437</v>
      </c>
      <c r="C173" s="5" t="s">
        <v>156</v>
      </c>
      <c r="D173" s="5" t="s">
        <v>1438</v>
      </c>
      <c r="E173" s="4" t="s">
        <v>1439</v>
      </c>
      <c r="F173" s="5" t="s">
        <v>803</v>
      </c>
      <c r="G173" s="4" t="s">
        <v>1440</v>
      </c>
      <c r="H173" s="4" t="s">
        <v>805</v>
      </c>
      <c r="I173" s="4" t="s">
        <v>445</v>
      </c>
      <c r="J173" s="6">
        <v>32060</v>
      </c>
      <c r="K173" s="4" t="s">
        <v>446</v>
      </c>
      <c r="L173" s="6">
        <v>43360</v>
      </c>
      <c r="M173" s="4" t="s">
        <v>420</v>
      </c>
      <c r="N173" s="4" t="s">
        <v>1295</v>
      </c>
      <c r="O173" s="4" t="s">
        <v>448</v>
      </c>
      <c r="P173" s="4" t="s">
        <v>449</v>
      </c>
      <c r="Q173" s="4">
        <v>350</v>
      </c>
    </row>
    <row r="174" spans="1:17" x14ac:dyDescent="0.8">
      <c r="A174" s="4">
        <v>173</v>
      </c>
      <c r="B174" s="5" t="s">
        <v>1441</v>
      </c>
      <c r="C174" s="5" t="s">
        <v>8</v>
      </c>
      <c r="D174" s="5" t="s">
        <v>1442</v>
      </c>
      <c r="E174" s="4" t="s">
        <v>940</v>
      </c>
      <c r="F174" s="5" t="s">
        <v>1385</v>
      </c>
      <c r="G174" s="4" t="s">
        <v>692</v>
      </c>
      <c r="H174" s="4" t="s">
        <v>1386</v>
      </c>
      <c r="I174" s="4" t="s">
        <v>463</v>
      </c>
      <c r="J174" s="6">
        <v>36299</v>
      </c>
      <c r="K174" s="4" t="s">
        <v>446</v>
      </c>
      <c r="L174" s="6">
        <v>43389</v>
      </c>
      <c r="M174" s="4" t="s">
        <v>410</v>
      </c>
      <c r="N174" s="4" t="s">
        <v>1443</v>
      </c>
      <c r="O174" s="4" t="s">
        <v>448</v>
      </c>
      <c r="P174" s="4" t="s">
        <v>449</v>
      </c>
      <c r="Q174" s="4">
        <v>200</v>
      </c>
    </row>
    <row r="175" spans="1:17" x14ac:dyDescent="0.8">
      <c r="A175" s="4">
        <v>174</v>
      </c>
      <c r="B175" s="5" t="s">
        <v>1444</v>
      </c>
      <c r="C175" s="5" t="s">
        <v>12</v>
      </c>
      <c r="D175" s="5" t="s">
        <v>1445</v>
      </c>
      <c r="E175" s="4" t="s">
        <v>1446</v>
      </c>
      <c r="F175" s="5" t="s">
        <v>1447</v>
      </c>
      <c r="G175" s="4" t="s">
        <v>1448</v>
      </c>
      <c r="H175" s="4" t="s">
        <v>1449</v>
      </c>
      <c r="I175" s="4" t="s">
        <v>463</v>
      </c>
      <c r="J175" s="6">
        <v>34987</v>
      </c>
      <c r="K175" s="4" t="s">
        <v>446</v>
      </c>
      <c r="L175" s="6">
        <v>43430</v>
      </c>
      <c r="M175" s="4" t="s">
        <v>400</v>
      </c>
      <c r="N175" s="4" t="s">
        <v>1450</v>
      </c>
      <c r="O175" s="4" t="s">
        <v>448</v>
      </c>
      <c r="P175" s="4" t="s">
        <v>449</v>
      </c>
      <c r="Q175" s="4">
        <v>380</v>
      </c>
    </row>
    <row r="176" spans="1:17" x14ac:dyDescent="0.8">
      <c r="A176" s="4">
        <v>175</v>
      </c>
      <c r="B176" s="5" t="s">
        <v>1451</v>
      </c>
      <c r="C176" s="5" t="s">
        <v>13</v>
      </c>
      <c r="D176" s="5" t="s">
        <v>1452</v>
      </c>
      <c r="E176" s="4" t="s">
        <v>442</v>
      </c>
      <c r="F176" s="5" t="s">
        <v>1453</v>
      </c>
      <c r="G176" s="4" t="s">
        <v>1454</v>
      </c>
      <c r="H176" s="4" t="s">
        <v>1455</v>
      </c>
      <c r="I176" s="4" t="s">
        <v>463</v>
      </c>
      <c r="J176" s="6">
        <v>35857</v>
      </c>
      <c r="K176" s="4" t="s">
        <v>446</v>
      </c>
      <c r="L176" s="6">
        <v>43437</v>
      </c>
      <c r="M176" s="4" t="s">
        <v>400</v>
      </c>
      <c r="N176" s="4" t="s">
        <v>1056</v>
      </c>
      <c r="O176" s="4" t="s">
        <v>448</v>
      </c>
      <c r="P176" s="4" t="s">
        <v>449</v>
      </c>
      <c r="Q176" s="4">
        <v>180</v>
      </c>
    </row>
    <row r="177" spans="1:17" x14ac:dyDescent="0.8">
      <c r="A177" s="4">
        <v>176</v>
      </c>
      <c r="B177" s="5" t="s">
        <v>1456</v>
      </c>
      <c r="C177" s="5" t="s">
        <v>8</v>
      </c>
      <c r="D177" s="5" t="s">
        <v>8</v>
      </c>
      <c r="E177" s="4" t="s">
        <v>1457</v>
      </c>
      <c r="F177" s="5" t="s">
        <v>1458</v>
      </c>
      <c r="G177" s="4" t="s">
        <v>652</v>
      </c>
      <c r="H177" s="4" t="s">
        <v>1459</v>
      </c>
      <c r="I177" s="4" t="s">
        <v>463</v>
      </c>
      <c r="J177" s="6">
        <v>36959</v>
      </c>
      <c r="K177" s="4" t="s">
        <v>446</v>
      </c>
      <c r="L177" s="6">
        <v>43437</v>
      </c>
      <c r="M177" s="4" t="s">
        <v>401</v>
      </c>
      <c r="N177" s="4" t="s">
        <v>1460</v>
      </c>
      <c r="O177" s="4" t="s">
        <v>448</v>
      </c>
      <c r="P177" s="4" t="s">
        <v>449</v>
      </c>
      <c r="Q177" s="4">
        <v>222</v>
      </c>
    </row>
    <row r="178" spans="1:17" x14ac:dyDescent="0.8">
      <c r="A178" s="4">
        <v>177</v>
      </c>
      <c r="B178" s="5" t="s">
        <v>1461</v>
      </c>
      <c r="C178" s="5" t="s">
        <v>111</v>
      </c>
      <c r="D178" s="5" t="s">
        <v>1462</v>
      </c>
      <c r="E178" s="4" t="s">
        <v>683</v>
      </c>
      <c r="F178" s="5" t="s">
        <v>1463</v>
      </c>
      <c r="G178" s="4" t="s">
        <v>685</v>
      </c>
      <c r="H178" s="4" t="s">
        <v>1464</v>
      </c>
      <c r="I178" s="4" t="s">
        <v>463</v>
      </c>
      <c r="J178" s="6">
        <v>35466</v>
      </c>
      <c r="K178" s="4" t="s">
        <v>446</v>
      </c>
      <c r="L178" s="6">
        <v>43432</v>
      </c>
      <c r="M178" s="4" t="s">
        <v>411</v>
      </c>
      <c r="N178" s="4" t="s">
        <v>537</v>
      </c>
      <c r="O178" s="4" t="s">
        <v>448</v>
      </c>
      <c r="P178" s="4" t="s">
        <v>449</v>
      </c>
      <c r="Q178" s="4">
        <v>140</v>
      </c>
    </row>
    <row r="179" spans="1:17" x14ac:dyDescent="0.8">
      <c r="A179" s="4">
        <v>178</v>
      </c>
      <c r="B179" s="5" t="s">
        <v>1465</v>
      </c>
      <c r="C179" s="5" t="s">
        <v>33</v>
      </c>
      <c r="D179" s="5" t="s">
        <v>1466</v>
      </c>
      <c r="E179" s="4" t="s">
        <v>486</v>
      </c>
      <c r="F179" s="5" t="s">
        <v>773</v>
      </c>
      <c r="G179" s="4" t="s">
        <v>488</v>
      </c>
      <c r="H179" s="4" t="s">
        <v>775</v>
      </c>
      <c r="I179" s="4" t="s">
        <v>445</v>
      </c>
      <c r="J179" s="6">
        <v>34305</v>
      </c>
      <c r="K179" s="4" t="s">
        <v>446</v>
      </c>
      <c r="L179" s="6">
        <v>43437</v>
      </c>
      <c r="M179" s="4" t="s">
        <v>404</v>
      </c>
      <c r="N179" s="4" t="s">
        <v>1028</v>
      </c>
      <c r="O179" s="4" t="s">
        <v>448</v>
      </c>
      <c r="P179" s="4" t="s">
        <v>449</v>
      </c>
      <c r="Q179" s="4">
        <v>140</v>
      </c>
    </row>
    <row r="180" spans="1:17" x14ac:dyDescent="0.8">
      <c r="A180" s="4">
        <v>179</v>
      </c>
      <c r="B180" s="5" t="s">
        <v>1467</v>
      </c>
      <c r="C180" s="5" t="s">
        <v>8</v>
      </c>
      <c r="D180" s="5" t="s">
        <v>1468</v>
      </c>
      <c r="E180" s="4" t="s">
        <v>1469</v>
      </c>
      <c r="F180" s="5" t="s">
        <v>1470</v>
      </c>
      <c r="G180" s="4" t="s">
        <v>1471</v>
      </c>
      <c r="H180" s="4" t="s">
        <v>1472</v>
      </c>
      <c r="I180" s="4" t="s">
        <v>445</v>
      </c>
      <c r="J180" s="6">
        <v>35355</v>
      </c>
      <c r="K180" s="4" t="s">
        <v>446</v>
      </c>
      <c r="L180" s="6">
        <v>43446</v>
      </c>
      <c r="M180" s="4" t="s">
        <v>406</v>
      </c>
      <c r="N180" s="4" t="s">
        <v>1473</v>
      </c>
      <c r="O180" s="4" t="s">
        <v>448</v>
      </c>
      <c r="P180" s="4" t="s">
        <v>449</v>
      </c>
      <c r="Q180" s="4">
        <v>224</v>
      </c>
    </row>
    <row r="181" spans="1:17" x14ac:dyDescent="0.8">
      <c r="A181" s="4">
        <v>180</v>
      </c>
      <c r="B181" s="5" t="s">
        <v>1474</v>
      </c>
      <c r="C181" s="5" t="s">
        <v>117</v>
      </c>
      <c r="D181" s="5" t="s">
        <v>1475</v>
      </c>
      <c r="E181" s="4" t="s">
        <v>1476</v>
      </c>
      <c r="F181" s="5" t="s">
        <v>1132</v>
      </c>
      <c r="G181" s="4" t="s">
        <v>1477</v>
      </c>
      <c r="H181" s="4" t="s">
        <v>1134</v>
      </c>
      <c r="I181" s="4" t="s">
        <v>445</v>
      </c>
      <c r="J181" s="6">
        <v>34046</v>
      </c>
      <c r="K181" s="4" t="s">
        <v>446</v>
      </c>
      <c r="L181" s="6">
        <v>43466</v>
      </c>
      <c r="M181" s="4" t="s">
        <v>413</v>
      </c>
      <c r="N181" s="4" t="s">
        <v>1478</v>
      </c>
      <c r="O181" s="4" t="s">
        <v>448</v>
      </c>
      <c r="P181" s="4" t="s">
        <v>449</v>
      </c>
      <c r="Q181" s="4">
        <v>300</v>
      </c>
    </row>
    <row r="182" spans="1:17" x14ac:dyDescent="0.8">
      <c r="A182" s="4">
        <v>181</v>
      </c>
      <c r="B182" s="5" t="s">
        <v>1479</v>
      </c>
      <c r="C182" s="5" t="s">
        <v>1480</v>
      </c>
      <c r="D182" s="5" t="s">
        <v>1481</v>
      </c>
      <c r="E182" s="4" t="s">
        <v>1482</v>
      </c>
      <c r="F182" s="5" t="s">
        <v>1483</v>
      </c>
      <c r="G182" s="4" t="s">
        <v>1484</v>
      </c>
      <c r="H182" s="4" t="s">
        <v>1485</v>
      </c>
      <c r="I182" s="4" t="s">
        <v>463</v>
      </c>
      <c r="J182" s="6">
        <v>35252</v>
      </c>
      <c r="K182" s="4" t="s">
        <v>446</v>
      </c>
      <c r="L182" s="6">
        <v>43467</v>
      </c>
      <c r="M182" s="4" t="s">
        <v>420</v>
      </c>
      <c r="N182" s="4" t="s">
        <v>1486</v>
      </c>
      <c r="O182" s="4" t="s">
        <v>448</v>
      </c>
      <c r="P182" s="4" t="s">
        <v>449</v>
      </c>
      <c r="Q182" s="4">
        <v>402</v>
      </c>
    </row>
    <row r="183" spans="1:17" x14ac:dyDescent="0.8">
      <c r="A183" s="4">
        <v>182</v>
      </c>
      <c r="B183" s="5" t="s">
        <v>1487</v>
      </c>
      <c r="C183" s="5" t="s">
        <v>8</v>
      </c>
      <c r="D183" s="5" t="s">
        <v>1488</v>
      </c>
      <c r="E183" s="4" t="s">
        <v>1489</v>
      </c>
      <c r="F183" s="5" t="s">
        <v>1490</v>
      </c>
      <c r="G183" s="4" t="s">
        <v>1491</v>
      </c>
      <c r="H183" s="4" t="s">
        <v>1492</v>
      </c>
      <c r="I183" s="4" t="s">
        <v>445</v>
      </c>
      <c r="J183" s="6">
        <v>35935</v>
      </c>
      <c r="K183" s="4" t="s">
        <v>446</v>
      </c>
      <c r="L183" s="6">
        <v>43497</v>
      </c>
      <c r="M183" s="4" t="s">
        <v>418</v>
      </c>
      <c r="N183" s="4" t="s">
        <v>902</v>
      </c>
      <c r="O183" s="4" t="s">
        <v>448</v>
      </c>
      <c r="P183" s="4" t="s">
        <v>449</v>
      </c>
      <c r="Q183" s="4">
        <v>220</v>
      </c>
    </row>
    <row r="184" spans="1:17" x14ac:dyDescent="0.8">
      <c r="A184" s="4">
        <v>183</v>
      </c>
      <c r="B184" s="5" t="s">
        <v>1493</v>
      </c>
      <c r="C184" s="5" t="s">
        <v>56</v>
      </c>
      <c r="D184" s="5" t="s">
        <v>1494</v>
      </c>
      <c r="E184" s="4" t="s">
        <v>910</v>
      </c>
      <c r="F184" s="5" t="s">
        <v>1495</v>
      </c>
      <c r="G184" s="4" t="s">
        <v>912</v>
      </c>
      <c r="H184" s="4" t="s">
        <v>1496</v>
      </c>
      <c r="I184" s="4" t="s">
        <v>445</v>
      </c>
      <c r="J184" s="6">
        <v>31780</v>
      </c>
      <c r="K184" s="4" t="s">
        <v>446</v>
      </c>
      <c r="L184" s="6">
        <v>43486</v>
      </c>
      <c r="M184" s="4" t="s">
        <v>404</v>
      </c>
      <c r="N184" s="4" t="s">
        <v>1473</v>
      </c>
      <c r="O184" s="4" t="s">
        <v>448</v>
      </c>
      <c r="P184" s="4" t="s">
        <v>449</v>
      </c>
      <c r="Q184" s="4">
        <v>250</v>
      </c>
    </row>
    <row r="185" spans="1:17" x14ac:dyDescent="0.8">
      <c r="A185" s="4">
        <v>184</v>
      </c>
      <c r="B185" s="5" t="s">
        <v>1497</v>
      </c>
      <c r="C185" s="5" t="s">
        <v>8</v>
      </c>
      <c r="D185" s="5" t="s">
        <v>1498</v>
      </c>
      <c r="E185" s="4" t="s">
        <v>977</v>
      </c>
      <c r="F185" s="5" t="s">
        <v>1499</v>
      </c>
      <c r="G185" s="4" t="s">
        <v>1500</v>
      </c>
      <c r="H185" s="4" t="s">
        <v>1501</v>
      </c>
      <c r="I185" s="4" t="s">
        <v>463</v>
      </c>
      <c r="J185" s="6">
        <v>31702</v>
      </c>
      <c r="K185" s="4" t="s">
        <v>446</v>
      </c>
      <c r="L185" s="6">
        <v>43486</v>
      </c>
      <c r="M185" s="4" t="s">
        <v>404</v>
      </c>
      <c r="N185" s="4" t="s">
        <v>1350</v>
      </c>
      <c r="O185" s="4" t="s">
        <v>448</v>
      </c>
      <c r="P185" s="4" t="s">
        <v>449</v>
      </c>
      <c r="Q185" s="4">
        <v>120</v>
      </c>
    </row>
    <row r="186" spans="1:17" x14ac:dyDescent="0.8">
      <c r="A186" s="4">
        <v>185</v>
      </c>
      <c r="B186" s="5" t="s">
        <v>1502</v>
      </c>
      <c r="C186" s="5" t="s">
        <v>8</v>
      </c>
      <c r="D186" s="5" t="s">
        <v>1503</v>
      </c>
      <c r="E186" s="4" t="s">
        <v>1504</v>
      </c>
      <c r="F186" s="5" t="s">
        <v>1505</v>
      </c>
      <c r="G186" s="4" t="s">
        <v>1506</v>
      </c>
      <c r="H186" s="4" t="s">
        <v>1507</v>
      </c>
      <c r="I186" s="4" t="s">
        <v>445</v>
      </c>
      <c r="J186" s="6">
        <v>34878</v>
      </c>
      <c r="K186" s="4" t="s">
        <v>446</v>
      </c>
      <c r="L186" s="6">
        <v>43511</v>
      </c>
      <c r="M186" s="4" t="s">
        <v>419</v>
      </c>
      <c r="N186" s="4" t="s">
        <v>902</v>
      </c>
      <c r="O186" s="4" t="s">
        <v>448</v>
      </c>
      <c r="P186" s="4" t="s">
        <v>449</v>
      </c>
      <c r="Q186" s="4">
        <v>220</v>
      </c>
    </row>
    <row r="187" spans="1:17" x14ac:dyDescent="0.8">
      <c r="A187" s="4">
        <v>186</v>
      </c>
      <c r="B187" s="5" t="s">
        <v>1508</v>
      </c>
      <c r="C187" s="5" t="s">
        <v>8</v>
      </c>
      <c r="D187" s="5" t="s">
        <v>8</v>
      </c>
      <c r="E187" s="4" t="s">
        <v>1509</v>
      </c>
      <c r="F187" s="5" t="s">
        <v>1510</v>
      </c>
      <c r="G187" s="4" t="s">
        <v>1366</v>
      </c>
      <c r="H187" s="4" t="s">
        <v>1511</v>
      </c>
      <c r="I187" s="4" t="s">
        <v>463</v>
      </c>
      <c r="J187" s="6">
        <v>36930</v>
      </c>
      <c r="K187" s="4" t="s">
        <v>446</v>
      </c>
      <c r="L187" s="6">
        <v>43502</v>
      </c>
      <c r="M187" s="4" t="s">
        <v>404</v>
      </c>
      <c r="N187" s="4" t="s">
        <v>1350</v>
      </c>
      <c r="O187" s="4" t="s">
        <v>448</v>
      </c>
      <c r="P187" s="4" t="s">
        <v>449</v>
      </c>
      <c r="Q187" s="4">
        <v>120</v>
      </c>
    </row>
    <row r="188" spans="1:17" x14ac:dyDescent="0.8">
      <c r="A188" s="4">
        <v>187</v>
      </c>
      <c r="B188" s="5" t="s">
        <v>1512</v>
      </c>
      <c r="C188" s="5" t="s">
        <v>75</v>
      </c>
      <c r="D188" s="5" t="s">
        <v>8</v>
      </c>
      <c r="E188" s="4" t="s">
        <v>1513</v>
      </c>
      <c r="F188" s="5" t="s">
        <v>1514</v>
      </c>
      <c r="G188" s="4" t="s">
        <v>544</v>
      </c>
      <c r="H188" s="4" t="s">
        <v>1515</v>
      </c>
      <c r="I188" s="4" t="s">
        <v>445</v>
      </c>
      <c r="J188" s="6">
        <v>33370</v>
      </c>
      <c r="K188" s="4" t="s">
        <v>446</v>
      </c>
      <c r="L188" s="6">
        <v>43497</v>
      </c>
      <c r="M188" s="4" t="s">
        <v>407</v>
      </c>
      <c r="N188" s="4" t="s">
        <v>1402</v>
      </c>
      <c r="O188" s="4" t="s">
        <v>448</v>
      </c>
      <c r="P188" s="4" t="s">
        <v>449</v>
      </c>
      <c r="Q188" s="4">
        <v>285</v>
      </c>
    </row>
    <row r="189" spans="1:17" x14ac:dyDescent="0.8">
      <c r="A189" s="4">
        <v>188</v>
      </c>
      <c r="B189" s="5" t="s">
        <v>1516</v>
      </c>
      <c r="C189" s="5" t="s">
        <v>76</v>
      </c>
      <c r="D189" s="5" t="s">
        <v>1517</v>
      </c>
      <c r="E189" s="4" t="s">
        <v>1518</v>
      </c>
      <c r="F189" s="5" t="s">
        <v>1519</v>
      </c>
      <c r="G189" s="4" t="s">
        <v>1520</v>
      </c>
      <c r="H189" s="4" t="s">
        <v>1240</v>
      </c>
      <c r="I189" s="4" t="s">
        <v>463</v>
      </c>
      <c r="J189" s="6">
        <v>36169</v>
      </c>
      <c r="K189" s="4" t="s">
        <v>446</v>
      </c>
      <c r="L189" s="6">
        <v>43528</v>
      </c>
      <c r="M189" s="4" t="s">
        <v>407</v>
      </c>
      <c r="N189" s="4" t="s">
        <v>1254</v>
      </c>
      <c r="O189" s="4" t="s">
        <v>448</v>
      </c>
      <c r="P189" s="4" t="s">
        <v>449</v>
      </c>
      <c r="Q189" s="4">
        <v>200</v>
      </c>
    </row>
    <row r="190" spans="1:17" x14ac:dyDescent="0.8">
      <c r="A190" s="4">
        <v>189</v>
      </c>
      <c r="B190" s="5" t="s">
        <v>1521</v>
      </c>
      <c r="C190" s="5" t="s">
        <v>77</v>
      </c>
      <c r="D190" s="5" t="s">
        <v>1522</v>
      </c>
      <c r="E190" s="4" t="s">
        <v>1523</v>
      </c>
      <c r="F190" s="5" t="s">
        <v>1524</v>
      </c>
      <c r="G190" s="4" t="s">
        <v>1097</v>
      </c>
      <c r="H190" s="4" t="s">
        <v>1525</v>
      </c>
      <c r="I190" s="4" t="s">
        <v>463</v>
      </c>
      <c r="J190" s="6">
        <v>36040</v>
      </c>
      <c r="K190" s="4" t="s">
        <v>446</v>
      </c>
      <c r="L190" s="6">
        <v>43511</v>
      </c>
      <c r="M190" s="4" t="s">
        <v>407</v>
      </c>
      <c r="N190" s="4" t="s">
        <v>1163</v>
      </c>
      <c r="O190" s="4" t="s">
        <v>448</v>
      </c>
      <c r="P190" s="4" t="s">
        <v>449</v>
      </c>
      <c r="Q190" s="4">
        <v>150</v>
      </c>
    </row>
    <row r="191" spans="1:17" x14ac:dyDescent="0.8">
      <c r="A191" s="4">
        <v>190</v>
      </c>
      <c r="B191" s="5" t="s">
        <v>1526</v>
      </c>
      <c r="C191" s="5" t="s">
        <v>78</v>
      </c>
      <c r="D191" s="5" t="s">
        <v>1527</v>
      </c>
      <c r="E191" s="4" t="s">
        <v>1528</v>
      </c>
      <c r="F191" s="5" t="s">
        <v>1529</v>
      </c>
      <c r="G191" s="4" t="s">
        <v>1530</v>
      </c>
      <c r="H191" s="4" t="s">
        <v>1531</v>
      </c>
      <c r="I191" s="4" t="s">
        <v>445</v>
      </c>
      <c r="J191" s="6">
        <v>32363</v>
      </c>
      <c r="K191" s="4" t="s">
        <v>446</v>
      </c>
      <c r="L191" s="6">
        <v>43511</v>
      </c>
      <c r="M191" s="4" t="s">
        <v>407</v>
      </c>
      <c r="N191" s="4" t="s">
        <v>1402</v>
      </c>
      <c r="O191" s="4" t="s">
        <v>448</v>
      </c>
      <c r="P191" s="4" t="s">
        <v>449</v>
      </c>
      <c r="Q191" s="4">
        <v>260</v>
      </c>
    </row>
    <row r="192" spans="1:17" x14ac:dyDescent="0.8">
      <c r="A192" s="4">
        <v>191</v>
      </c>
      <c r="B192" s="5" t="s">
        <v>1532</v>
      </c>
      <c r="C192" s="5" t="s">
        <v>157</v>
      </c>
      <c r="D192" s="5" t="s">
        <v>1533</v>
      </c>
      <c r="E192" s="4" t="s">
        <v>1534</v>
      </c>
      <c r="F192" s="5" t="s">
        <v>474</v>
      </c>
      <c r="G192" s="4" t="s">
        <v>1535</v>
      </c>
      <c r="H192" s="4" t="s">
        <v>476</v>
      </c>
      <c r="I192" s="4" t="s">
        <v>445</v>
      </c>
      <c r="J192" s="6">
        <v>34767</v>
      </c>
      <c r="K192" s="4" t="s">
        <v>446</v>
      </c>
      <c r="L192" s="6">
        <v>43528</v>
      </c>
      <c r="M192" s="4" t="s">
        <v>420</v>
      </c>
      <c r="N192" s="4" t="s">
        <v>1536</v>
      </c>
      <c r="O192" s="4" t="s">
        <v>448</v>
      </c>
      <c r="P192" s="4" t="s">
        <v>449</v>
      </c>
      <c r="Q192" s="4">
        <v>550</v>
      </c>
    </row>
    <row r="193" spans="1:17" x14ac:dyDescent="0.8">
      <c r="A193" s="4">
        <v>192</v>
      </c>
      <c r="B193" s="5" t="s">
        <v>1537</v>
      </c>
      <c r="C193" s="5" t="s">
        <v>8</v>
      </c>
      <c r="D193" s="5" t="s">
        <v>1538</v>
      </c>
      <c r="E193" s="4" t="s">
        <v>1539</v>
      </c>
      <c r="F193" s="5" t="s">
        <v>1540</v>
      </c>
      <c r="G193" s="4" t="s">
        <v>1541</v>
      </c>
      <c r="H193" s="4" t="s">
        <v>1542</v>
      </c>
      <c r="I193" s="4" t="s">
        <v>445</v>
      </c>
      <c r="J193" s="6">
        <v>30178</v>
      </c>
      <c r="K193" s="4" t="s">
        <v>446</v>
      </c>
      <c r="L193" s="6">
        <v>43528</v>
      </c>
      <c r="M193" s="4" t="s">
        <v>418</v>
      </c>
      <c r="N193" s="4" t="s">
        <v>456</v>
      </c>
      <c r="O193" s="4" t="s">
        <v>448</v>
      </c>
      <c r="P193" s="4" t="s">
        <v>449</v>
      </c>
      <c r="Q193" s="4">
        <v>150</v>
      </c>
    </row>
    <row r="194" spans="1:17" x14ac:dyDescent="0.8">
      <c r="A194" s="4">
        <v>193</v>
      </c>
      <c r="B194" s="5" t="s">
        <v>1543</v>
      </c>
      <c r="C194" s="5" t="s">
        <v>8</v>
      </c>
      <c r="D194" s="5" t="s">
        <v>8</v>
      </c>
      <c r="E194" s="4" t="s">
        <v>1544</v>
      </c>
      <c r="F194" s="5" t="s">
        <v>1545</v>
      </c>
      <c r="G194" s="4" t="s">
        <v>1546</v>
      </c>
      <c r="H194" s="4" t="s">
        <v>1547</v>
      </c>
      <c r="I194" s="4" t="s">
        <v>445</v>
      </c>
      <c r="J194" s="6">
        <v>35558</v>
      </c>
      <c r="K194" s="4" t="s">
        <v>446</v>
      </c>
      <c r="L194" s="6">
        <v>43539</v>
      </c>
      <c r="M194" s="4" t="s">
        <v>407</v>
      </c>
      <c r="N194" s="4" t="s">
        <v>1548</v>
      </c>
      <c r="O194" s="4" t="s">
        <v>448</v>
      </c>
      <c r="P194" s="4" t="s">
        <v>449</v>
      </c>
      <c r="Q194" s="4">
        <v>160</v>
      </c>
    </row>
    <row r="195" spans="1:17" x14ac:dyDescent="0.8">
      <c r="A195" s="4">
        <v>194</v>
      </c>
      <c r="B195" s="5" t="s">
        <v>1549</v>
      </c>
      <c r="C195" s="5" t="s">
        <v>34</v>
      </c>
      <c r="D195" s="5" t="s">
        <v>1550</v>
      </c>
      <c r="E195" s="4" t="s">
        <v>492</v>
      </c>
      <c r="F195" s="5" t="s">
        <v>1551</v>
      </c>
      <c r="G195" s="4" t="s">
        <v>494</v>
      </c>
      <c r="H195" s="4" t="s">
        <v>1552</v>
      </c>
      <c r="I195" s="4" t="s">
        <v>445</v>
      </c>
      <c r="J195" s="6">
        <v>30239</v>
      </c>
      <c r="K195" s="4" t="s">
        <v>446</v>
      </c>
      <c r="L195" s="6">
        <v>43535</v>
      </c>
      <c r="M195" s="4" t="s">
        <v>402</v>
      </c>
      <c r="N195" s="4" t="s">
        <v>1553</v>
      </c>
      <c r="O195" s="4" t="s">
        <v>448</v>
      </c>
      <c r="P195" s="4" t="s">
        <v>449</v>
      </c>
      <c r="Q195" s="4">
        <v>520</v>
      </c>
    </row>
    <row r="196" spans="1:17" x14ac:dyDescent="0.8">
      <c r="A196" s="4">
        <v>195</v>
      </c>
      <c r="B196" s="5" t="s">
        <v>1554</v>
      </c>
      <c r="C196" s="5" t="s">
        <v>8</v>
      </c>
      <c r="D196" s="5" t="s">
        <v>1555</v>
      </c>
      <c r="E196" s="4" t="s">
        <v>1556</v>
      </c>
      <c r="F196" s="5" t="s">
        <v>1557</v>
      </c>
      <c r="G196" s="4" t="s">
        <v>1558</v>
      </c>
      <c r="H196" s="4" t="s">
        <v>1559</v>
      </c>
      <c r="I196" s="4" t="s">
        <v>463</v>
      </c>
      <c r="J196" s="6">
        <v>34751</v>
      </c>
      <c r="K196" s="4" t="s">
        <v>446</v>
      </c>
      <c r="L196" s="6">
        <v>43539</v>
      </c>
      <c r="M196" s="4" t="s">
        <v>411</v>
      </c>
      <c r="N196" s="4" t="s">
        <v>761</v>
      </c>
      <c r="O196" s="4" t="s">
        <v>448</v>
      </c>
      <c r="P196" s="4" t="s">
        <v>449</v>
      </c>
      <c r="Q196" s="4">
        <v>120</v>
      </c>
    </row>
    <row r="197" spans="1:17" x14ac:dyDescent="0.8">
      <c r="A197" s="4">
        <v>196</v>
      </c>
      <c r="B197" s="5" t="s">
        <v>1560</v>
      </c>
      <c r="C197" s="5" t="s">
        <v>57</v>
      </c>
      <c r="D197" s="5" t="s">
        <v>1561</v>
      </c>
      <c r="E197" s="4" t="s">
        <v>1562</v>
      </c>
      <c r="F197" s="5" t="s">
        <v>1563</v>
      </c>
      <c r="G197" s="4" t="s">
        <v>1564</v>
      </c>
      <c r="H197" s="4" t="s">
        <v>1565</v>
      </c>
      <c r="I197" s="4" t="s">
        <v>463</v>
      </c>
      <c r="J197" s="6">
        <v>32043</v>
      </c>
      <c r="K197" s="4" t="s">
        <v>446</v>
      </c>
      <c r="L197" s="6">
        <v>43577</v>
      </c>
      <c r="M197" s="4" t="s">
        <v>404</v>
      </c>
      <c r="N197" s="4" t="s">
        <v>1350</v>
      </c>
      <c r="O197" s="4" t="s">
        <v>448</v>
      </c>
      <c r="P197" s="4" t="s">
        <v>449</v>
      </c>
      <c r="Q197" s="4">
        <v>130</v>
      </c>
    </row>
    <row r="198" spans="1:17" x14ac:dyDescent="0.8">
      <c r="A198" s="4">
        <v>197</v>
      </c>
      <c r="B198" s="5" t="s">
        <v>1566</v>
      </c>
      <c r="C198" s="5" t="s">
        <v>8</v>
      </c>
      <c r="D198" s="5" t="s">
        <v>8</v>
      </c>
      <c r="E198" s="4" t="s">
        <v>1567</v>
      </c>
      <c r="F198" s="5" t="s">
        <v>1568</v>
      </c>
      <c r="G198" s="4" t="s">
        <v>1569</v>
      </c>
      <c r="H198" s="4" t="s">
        <v>1570</v>
      </c>
      <c r="I198" s="4" t="s">
        <v>445</v>
      </c>
      <c r="J198" s="6">
        <v>35616</v>
      </c>
      <c r="K198" s="4" t="s">
        <v>446</v>
      </c>
      <c r="L198" s="6">
        <v>43577</v>
      </c>
      <c r="M198" s="4" t="s">
        <v>408</v>
      </c>
      <c r="N198" s="4" t="s">
        <v>1571</v>
      </c>
      <c r="O198" s="4" t="s">
        <v>448</v>
      </c>
      <c r="P198" s="4" t="s">
        <v>449</v>
      </c>
      <c r="Q198" s="4">
        <v>200</v>
      </c>
    </row>
    <row r="199" spans="1:17" x14ac:dyDescent="0.8">
      <c r="A199" s="4">
        <v>198</v>
      </c>
      <c r="B199" s="5" t="s">
        <v>1572</v>
      </c>
      <c r="C199" s="5" t="s">
        <v>8</v>
      </c>
      <c r="D199" s="5" t="s">
        <v>1573</v>
      </c>
      <c r="E199" s="4" t="s">
        <v>492</v>
      </c>
      <c r="F199" s="5" t="s">
        <v>1574</v>
      </c>
      <c r="G199" s="4" t="s">
        <v>724</v>
      </c>
      <c r="H199" s="4" t="s">
        <v>1575</v>
      </c>
      <c r="I199" s="4" t="s">
        <v>463</v>
      </c>
      <c r="J199" s="6">
        <v>33107</v>
      </c>
      <c r="K199" s="4" t="s">
        <v>446</v>
      </c>
      <c r="L199" s="6">
        <v>43405</v>
      </c>
      <c r="M199" s="4" t="s">
        <v>424</v>
      </c>
      <c r="N199" s="4" t="s">
        <v>1214</v>
      </c>
      <c r="O199" s="4" t="s">
        <v>448</v>
      </c>
      <c r="P199" s="4" t="s">
        <v>449</v>
      </c>
      <c r="Q199" s="4">
        <v>450</v>
      </c>
    </row>
    <row r="200" spans="1:17" x14ac:dyDescent="0.8">
      <c r="A200" s="4">
        <v>199</v>
      </c>
      <c r="B200" s="5" t="s">
        <v>1576</v>
      </c>
      <c r="C200" s="5" t="s">
        <v>8</v>
      </c>
      <c r="D200" s="5" t="s">
        <v>1577</v>
      </c>
      <c r="E200" s="4" t="s">
        <v>741</v>
      </c>
      <c r="F200" s="5" t="s">
        <v>848</v>
      </c>
      <c r="G200" s="4" t="s">
        <v>743</v>
      </c>
      <c r="H200" s="4" t="s">
        <v>849</v>
      </c>
      <c r="I200" s="4" t="s">
        <v>463</v>
      </c>
      <c r="J200" s="6">
        <v>33125</v>
      </c>
      <c r="K200" s="4" t="s">
        <v>446</v>
      </c>
      <c r="L200" s="6">
        <v>43619</v>
      </c>
      <c r="M200" s="4" t="s">
        <v>404</v>
      </c>
      <c r="N200" s="4" t="s">
        <v>464</v>
      </c>
      <c r="O200" s="4" t="s">
        <v>448</v>
      </c>
      <c r="P200" s="4" t="s">
        <v>449</v>
      </c>
      <c r="Q200" s="4">
        <v>524</v>
      </c>
    </row>
    <row r="201" spans="1:17" x14ac:dyDescent="0.8">
      <c r="A201" s="4">
        <v>200</v>
      </c>
      <c r="B201" s="5" t="s">
        <v>1578</v>
      </c>
      <c r="C201" s="5" t="s">
        <v>8</v>
      </c>
      <c r="D201" s="5" t="s">
        <v>1579</v>
      </c>
      <c r="E201" s="4" t="s">
        <v>1580</v>
      </c>
      <c r="F201" s="5" t="s">
        <v>1581</v>
      </c>
      <c r="G201" s="4" t="s">
        <v>1582</v>
      </c>
      <c r="H201" s="4" t="s">
        <v>1583</v>
      </c>
      <c r="I201" s="4" t="s">
        <v>445</v>
      </c>
      <c r="J201" s="6">
        <v>33592</v>
      </c>
      <c r="K201" s="4" t="s">
        <v>446</v>
      </c>
      <c r="L201" s="6">
        <v>43626</v>
      </c>
      <c r="M201" s="4" t="s">
        <v>414</v>
      </c>
      <c r="N201" s="4" t="s">
        <v>1112</v>
      </c>
      <c r="O201" s="4" t="s">
        <v>448</v>
      </c>
      <c r="P201" s="4" t="s">
        <v>449</v>
      </c>
      <c r="Q201" s="4">
        <v>300</v>
      </c>
    </row>
    <row r="202" spans="1:17" x14ac:dyDescent="0.8">
      <c r="A202" s="4">
        <v>201</v>
      </c>
      <c r="B202" s="5" t="s">
        <v>1584</v>
      </c>
      <c r="C202" s="5" t="s">
        <v>88</v>
      </c>
      <c r="D202" s="5" t="s">
        <v>1585</v>
      </c>
      <c r="E202" s="4" t="s">
        <v>1586</v>
      </c>
      <c r="F202" s="5" t="s">
        <v>1587</v>
      </c>
      <c r="G202" s="4" t="s">
        <v>1080</v>
      </c>
      <c r="H202" s="4" t="s">
        <v>1588</v>
      </c>
      <c r="I202" s="4" t="s">
        <v>463</v>
      </c>
      <c r="J202" s="6">
        <v>36438</v>
      </c>
      <c r="K202" s="4" t="s">
        <v>446</v>
      </c>
      <c r="L202" s="6">
        <v>43668</v>
      </c>
      <c r="M202" s="4" t="s">
        <v>410</v>
      </c>
      <c r="N202" s="4" t="s">
        <v>1589</v>
      </c>
      <c r="O202" s="4" t="s">
        <v>448</v>
      </c>
      <c r="P202" s="4" t="s">
        <v>449</v>
      </c>
      <c r="Q202" s="4">
        <v>250</v>
      </c>
    </row>
    <row r="203" spans="1:17" x14ac:dyDescent="0.8">
      <c r="A203" s="4">
        <v>202</v>
      </c>
      <c r="B203" s="5" t="s">
        <v>1590</v>
      </c>
      <c r="C203" s="5" t="s">
        <v>8</v>
      </c>
      <c r="D203" s="5" t="s">
        <v>1591</v>
      </c>
      <c r="E203" s="4" t="s">
        <v>1592</v>
      </c>
      <c r="F203" s="5" t="s">
        <v>1593</v>
      </c>
      <c r="G203" s="4" t="s">
        <v>1594</v>
      </c>
      <c r="H203" s="4" t="s">
        <v>1595</v>
      </c>
      <c r="I203" s="4" t="s">
        <v>463</v>
      </c>
      <c r="J203" s="6">
        <v>34731</v>
      </c>
      <c r="K203" s="4" t="s">
        <v>446</v>
      </c>
      <c r="L203" s="6">
        <v>43655</v>
      </c>
      <c r="M203" s="4" t="s">
        <v>411</v>
      </c>
      <c r="N203" s="4" t="s">
        <v>524</v>
      </c>
      <c r="O203" s="4" t="s">
        <v>448</v>
      </c>
      <c r="P203" s="4" t="s">
        <v>449</v>
      </c>
      <c r="Q203" s="4">
        <v>120</v>
      </c>
    </row>
    <row r="204" spans="1:17" x14ac:dyDescent="0.8">
      <c r="A204" s="4">
        <v>203</v>
      </c>
      <c r="B204" s="5" t="s">
        <v>1596</v>
      </c>
      <c r="C204" s="5" t="s">
        <v>8</v>
      </c>
      <c r="D204" s="5" t="s">
        <v>1597</v>
      </c>
      <c r="E204" s="4" t="s">
        <v>1598</v>
      </c>
      <c r="F204" s="5" t="s">
        <v>1599</v>
      </c>
      <c r="G204" s="4" t="s">
        <v>1600</v>
      </c>
      <c r="H204" s="4" t="s">
        <v>1601</v>
      </c>
      <c r="I204" s="4" t="s">
        <v>445</v>
      </c>
      <c r="J204" s="6">
        <v>34840</v>
      </c>
      <c r="K204" s="4" t="s">
        <v>446</v>
      </c>
      <c r="L204" s="6">
        <v>43661</v>
      </c>
      <c r="M204" s="4" t="s">
        <v>404</v>
      </c>
      <c r="N204" s="4" t="s">
        <v>1473</v>
      </c>
      <c r="O204" s="4" t="s">
        <v>448</v>
      </c>
      <c r="P204" s="4" t="s">
        <v>449</v>
      </c>
      <c r="Q204" s="4">
        <v>270</v>
      </c>
    </row>
    <row r="205" spans="1:17" x14ac:dyDescent="0.8">
      <c r="A205" s="4">
        <v>204</v>
      </c>
      <c r="B205" s="5" t="s">
        <v>1602</v>
      </c>
      <c r="C205" s="5" t="s">
        <v>8</v>
      </c>
      <c r="D205" s="5" t="s">
        <v>1603</v>
      </c>
      <c r="E205" s="4" t="s">
        <v>1604</v>
      </c>
      <c r="F205" s="5" t="s">
        <v>1605</v>
      </c>
      <c r="G205" s="4" t="s">
        <v>1606</v>
      </c>
      <c r="H205" s="4" t="s">
        <v>1607</v>
      </c>
      <c r="I205" s="4" t="s">
        <v>445</v>
      </c>
      <c r="J205" s="6">
        <v>36020</v>
      </c>
      <c r="K205" s="4" t="s">
        <v>446</v>
      </c>
      <c r="L205" s="6">
        <v>43678</v>
      </c>
      <c r="M205" s="4" t="s">
        <v>404</v>
      </c>
      <c r="N205" s="4" t="s">
        <v>1396</v>
      </c>
      <c r="O205" s="4" t="s">
        <v>448</v>
      </c>
      <c r="P205" s="4" t="s">
        <v>449</v>
      </c>
      <c r="Q205" s="4">
        <v>133</v>
      </c>
    </row>
    <row r="206" spans="1:17" x14ac:dyDescent="0.8">
      <c r="A206" s="4">
        <v>205</v>
      </c>
      <c r="B206" s="5" t="s">
        <v>1608</v>
      </c>
      <c r="C206" s="5" t="s">
        <v>8</v>
      </c>
      <c r="D206" s="5" t="s">
        <v>1609</v>
      </c>
      <c r="E206" s="4" t="s">
        <v>1610</v>
      </c>
      <c r="F206" s="5" t="s">
        <v>1611</v>
      </c>
      <c r="G206" s="4" t="s">
        <v>1612</v>
      </c>
      <c r="H206" s="4" t="s">
        <v>1613</v>
      </c>
      <c r="I206" s="4" t="s">
        <v>463</v>
      </c>
      <c r="J206" s="6">
        <v>32262</v>
      </c>
      <c r="K206" s="4" t="s">
        <v>446</v>
      </c>
      <c r="L206" s="6">
        <v>43678</v>
      </c>
      <c r="M206" s="4" t="s">
        <v>761</v>
      </c>
      <c r="O206" s="4" t="s">
        <v>448</v>
      </c>
      <c r="P206" s="4" t="s">
        <v>449</v>
      </c>
      <c r="Q206" s="4">
        <v>140</v>
      </c>
    </row>
    <row r="207" spans="1:17" x14ac:dyDescent="0.8">
      <c r="A207" s="4">
        <v>206</v>
      </c>
      <c r="B207" s="5" t="s">
        <v>1614</v>
      </c>
      <c r="C207" s="5" t="s">
        <v>8</v>
      </c>
      <c r="D207" s="5" t="s">
        <v>1615</v>
      </c>
      <c r="E207" s="4" t="s">
        <v>1616</v>
      </c>
      <c r="F207" s="5" t="s">
        <v>1617</v>
      </c>
      <c r="G207" s="4" t="s">
        <v>1618</v>
      </c>
      <c r="H207" s="4" t="s">
        <v>1619</v>
      </c>
      <c r="I207" s="4" t="s">
        <v>463</v>
      </c>
      <c r="J207" s="6">
        <v>35829</v>
      </c>
      <c r="K207" s="4" t="s">
        <v>446</v>
      </c>
      <c r="L207" s="6">
        <v>43682</v>
      </c>
      <c r="M207" s="4" t="s">
        <v>404</v>
      </c>
      <c r="N207" s="4" t="s">
        <v>1028</v>
      </c>
      <c r="O207" s="4" t="s">
        <v>448</v>
      </c>
      <c r="P207" s="4" t="s">
        <v>449</v>
      </c>
      <c r="Q207" s="4">
        <v>184</v>
      </c>
    </row>
    <row r="208" spans="1:17" x14ac:dyDescent="0.8">
      <c r="A208" s="4">
        <v>207</v>
      </c>
      <c r="B208" s="5" t="s">
        <v>1620</v>
      </c>
      <c r="C208" s="5" t="s">
        <v>8</v>
      </c>
      <c r="D208" s="5" t="s">
        <v>1621</v>
      </c>
      <c r="E208" s="4" t="s">
        <v>753</v>
      </c>
      <c r="F208" s="5" t="s">
        <v>1622</v>
      </c>
      <c r="G208" s="4" t="s">
        <v>755</v>
      </c>
      <c r="H208" s="4" t="s">
        <v>1623</v>
      </c>
      <c r="I208" s="4" t="s">
        <v>445</v>
      </c>
      <c r="J208" s="6">
        <v>35111</v>
      </c>
      <c r="K208" s="4" t="s">
        <v>446</v>
      </c>
      <c r="L208" s="6">
        <v>43678</v>
      </c>
      <c r="M208" s="4" t="s">
        <v>404</v>
      </c>
      <c r="N208" s="4" t="s">
        <v>1396</v>
      </c>
      <c r="O208" s="4" t="s">
        <v>448</v>
      </c>
      <c r="P208" s="4" t="s">
        <v>449</v>
      </c>
      <c r="Q208" s="4">
        <v>154</v>
      </c>
    </row>
    <row r="209" spans="1:17" x14ac:dyDescent="0.8">
      <c r="A209" s="4">
        <v>208</v>
      </c>
      <c r="B209" s="5" t="s">
        <v>1624</v>
      </c>
      <c r="C209" s="5" t="s">
        <v>8</v>
      </c>
      <c r="D209" s="5" t="s">
        <v>1625</v>
      </c>
      <c r="E209" s="4" t="s">
        <v>1230</v>
      </c>
      <c r="F209" s="5" t="s">
        <v>506</v>
      </c>
      <c r="G209" s="4" t="s">
        <v>1231</v>
      </c>
      <c r="H209" s="4" t="s">
        <v>508</v>
      </c>
      <c r="I209" s="4" t="s">
        <v>463</v>
      </c>
      <c r="J209" s="6">
        <v>33093</v>
      </c>
      <c r="K209" s="4" t="s">
        <v>446</v>
      </c>
      <c r="L209" s="6">
        <v>43685</v>
      </c>
      <c r="M209" s="4" t="s">
        <v>411</v>
      </c>
      <c r="N209" s="4" t="s">
        <v>761</v>
      </c>
      <c r="O209" s="4" t="s">
        <v>448</v>
      </c>
      <c r="P209" s="4" t="s">
        <v>449</v>
      </c>
      <c r="Q209" s="4">
        <v>120</v>
      </c>
    </row>
    <row r="210" spans="1:17" x14ac:dyDescent="0.8">
      <c r="A210" s="4">
        <v>209</v>
      </c>
      <c r="B210" s="5" t="s">
        <v>1626</v>
      </c>
      <c r="C210" s="5" t="s">
        <v>8</v>
      </c>
      <c r="D210" s="5" t="s">
        <v>1627</v>
      </c>
      <c r="E210" s="4" t="s">
        <v>1628</v>
      </c>
      <c r="F210" s="5" t="s">
        <v>1629</v>
      </c>
      <c r="G210" s="4" t="s">
        <v>1630</v>
      </c>
      <c r="H210" s="4" t="s">
        <v>1631</v>
      </c>
      <c r="I210" s="4" t="s">
        <v>445</v>
      </c>
      <c r="J210" s="6">
        <v>33792</v>
      </c>
      <c r="K210" s="4" t="s">
        <v>446</v>
      </c>
      <c r="L210" s="6">
        <v>43692</v>
      </c>
      <c r="M210" s="4" t="s">
        <v>404</v>
      </c>
      <c r="N210" s="4" t="s">
        <v>477</v>
      </c>
      <c r="O210" s="4" t="s">
        <v>448</v>
      </c>
      <c r="P210" s="4" t="s">
        <v>449</v>
      </c>
      <c r="Q210" s="4">
        <v>300</v>
      </c>
    </row>
    <row r="211" spans="1:17" x14ac:dyDescent="0.8">
      <c r="A211" s="4">
        <v>210</v>
      </c>
      <c r="B211" s="5" t="s">
        <v>1632</v>
      </c>
      <c r="C211" s="5" t="s">
        <v>8</v>
      </c>
      <c r="D211" s="5" t="s">
        <v>1633</v>
      </c>
      <c r="E211" s="4" t="s">
        <v>1634</v>
      </c>
      <c r="F211" s="5" t="s">
        <v>1635</v>
      </c>
      <c r="G211" s="4" t="s">
        <v>1636</v>
      </c>
      <c r="H211" s="4" t="s">
        <v>1637</v>
      </c>
      <c r="I211" s="4" t="s">
        <v>445</v>
      </c>
      <c r="J211" s="6">
        <v>36953</v>
      </c>
      <c r="K211" s="4" t="s">
        <v>446</v>
      </c>
      <c r="L211" s="6">
        <v>43692</v>
      </c>
      <c r="M211" s="4" t="s">
        <v>404</v>
      </c>
      <c r="N211" s="4" t="s">
        <v>1350</v>
      </c>
      <c r="O211" s="4" t="s">
        <v>448</v>
      </c>
      <c r="P211" s="4" t="s">
        <v>449</v>
      </c>
      <c r="Q211" s="4">
        <v>130</v>
      </c>
    </row>
    <row r="212" spans="1:17" x14ac:dyDescent="0.8">
      <c r="A212" s="4">
        <v>211</v>
      </c>
      <c r="B212" s="5" t="s">
        <v>1638</v>
      </c>
      <c r="C212" s="5" t="s">
        <v>8</v>
      </c>
      <c r="D212" s="5" t="s">
        <v>1639</v>
      </c>
      <c r="E212" s="4" t="s">
        <v>1640</v>
      </c>
      <c r="F212" s="5" t="s">
        <v>1641</v>
      </c>
      <c r="G212" s="4" t="s">
        <v>1642</v>
      </c>
      <c r="H212" s="4" t="s">
        <v>1643</v>
      </c>
      <c r="I212" s="4" t="s">
        <v>445</v>
      </c>
      <c r="J212" s="6">
        <v>36593</v>
      </c>
      <c r="K212" s="4" t="s">
        <v>446</v>
      </c>
      <c r="L212" s="6">
        <v>43692</v>
      </c>
      <c r="M212" s="4" t="s">
        <v>404</v>
      </c>
      <c r="N212" s="4" t="s">
        <v>1350</v>
      </c>
      <c r="O212" s="4" t="s">
        <v>448</v>
      </c>
      <c r="P212" s="4" t="s">
        <v>449</v>
      </c>
      <c r="Q212" s="4">
        <v>130</v>
      </c>
    </row>
    <row r="213" spans="1:17" x14ac:dyDescent="0.8">
      <c r="A213" s="4">
        <v>212</v>
      </c>
      <c r="B213" s="5" t="s">
        <v>1644</v>
      </c>
      <c r="C213" s="5" t="s">
        <v>164</v>
      </c>
      <c r="D213" s="5" t="s">
        <v>1645</v>
      </c>
      <c r="E213" s="4" t="s">
        <v>1646</v>
      </c>
      <c r="F213" s="5" t="s">
        <v>506</v>
      </c>
      <c r="G213" s="4" t="s">
        <v>1647</v>
      </c>
      <c r="H213" s="4" t="s">
        <v>508</v>
      </c>
      <c r="I213" s="4" t="s">
        <v>463</v>
      </c>
      <c r="J213" s="6">
        <v>35674</v>
      </c>
      <c r="K213" s="4" t="s">
        <v>446</v>
      </c>
      <c r="L213" s="6">
        <v>43724</v>
      </c>
      <c r="M213" s="4" t="s">
        <v>1648</v>
      </c>
      <c r="N213" s="4" t="s">
        <v>1649</v>
      </c>
      <c r="O213" s="4" t="s">
        <v>448</v>
      </c>
      <c r="P213" s="4" t="s">
        <v>449</v>
      </c>
      <c r="Q213" s="4">
        <v>330</v>
      </c>
    </row>
    <row r="214" spans="1:17" x14ac:dyDescent="0.8">
      <c r="A214" s="4">
        <v>213</v>
      </c>
      <c r="B214" s="5" t="s">
        <v>1650</v>
      </c>
      <c r="C214" s="5" t="s">
        <v>8</v>
      </c>
      <c r="D214" s="5" t="s">
        <v>1651</v>
      </c>
      <c r="E214" s="4" t="s">
        <v>1652</v>
      </c>
      <c r="F214" s="5" t="s">
        <v>1653</v>
      </c>
      <c r="G214" s="4" t="s">
        <v>789</v>
      </c>
      <c r="H214" s="4" t="s">
        <v>1654</v>
      </c>
      <c r="I214" s="4" t="s">
        <v>463</v>
      </c>
      <c r="J214" s="6">
        <v>33652</v>
      </c>
      <c r="K214" s="4" t="s">
        <v>446</v>
      </c>
      <c r="L214" s="6">
        <v>43710</v>
      </c>
      <c r="M214" s="4" t="s">
        <v>1655</v>
      </c>
      <c r="N214" s="4" t="s">
        <v>1056</v>
      </c>
      <c r="O214" s="4" t="s">
        <v>448</v>
      </c>
      <c r="P214" s="4" t="s">
        <v>449</v>
      </c>
      <c r="Q214" s="4">
        <v>238</v>
      </c>
    </row>
    <row r="215" spans="1:17" x14ac:dyDescent="0.8">
      <c r="A215" s="4">
        <v>214</v>
      </c>
      <c r="B215" s="5" t="s">
        <v>1656</v>
      </c>
      <c r="C215" s="5" t="s">
        <v>8</v>
      </c>
      <c r="D215" s="5" t="s">
        <v>1657</v>
      </c>
      <c r="E215" s="4" t="s">
        <v>1658</v>
      </c>
      <c r="F215" s="5" t="s">
        <v>1659</v>
      </c>
      <c r="G215" s="4" t="s">
        <v>1660</v>
      </c>
      <c r="H215" s="4" t="s">
        <v>1661</v>
      </c>
      <c r="I215" s="4" t="s">
        <v>463</v>
      </c>
      <c r="J215" s="6">
        <v>34958</v>
      </c>
      <c r="K215" s="4" t="s">
        <v>446</v>
      </c>
      <c r="L215" s="6">
        <v>43831</v>
      </c>
      <c r="M215" s="4" t="s">
        <v>1662</v>
      </c>
      <c r="N215" s="4" t="s">
        <v>1663</v>
      </c>
      <c r="O215" s="4" t="s">
        <v>448</v>
      </c>
      <c r="P215" s="4" t="s">
        <v>449</v>
      </c>
      <c r="Q215" s="4">
        <v>300</v>
      </c>
    </row>
    <row r="216" spans="1:17" x14ac:dyDescent="0.8">
      <c r="A216" s="4">
        <v>215</v>
      </c>
      <c r="B216" s="5" t="s">
        <v>1664</v>
      </c>
      <c r="C216" s="5" t="s">
        <v>8</v>
      </c>
      <c r="D216" s="5" t="s">
        <v>1665</v>
      </c>
      <c r="E216" s="4" t="s">
        <v>1666</v>
      </c>
      <c r="F216" s="5" t="s">
        <v>1667</v>
      </c>
      <c r="G216" s="4" t="s">
        <v>475</v>
      </c>
      <c r="H216" s="4" t="s">
        <v>1668</v>
      </c>
      <c r="I216" s="4" t="s">
        <v>445</v>
      </c>
      <c r="J216" s="6">
        <v>33831</v>
      </c>
      <c r="K216" s="4" t="s">
        <v>446</v>
      </c>
      <c r="L216" s="6">
        <v>43724</v>
      </c>
      <c r="M216" s="4" t="s">
        <v>409</v>
      </c>
      <c r="O216" s="4" t="s">
        <v>448</v>
      </c>
      <c r="P216" s="4" t="s">
        <v>449</v>
      </c>
      <c r="Q216" s="4">
        <v>524</v>
      </c>
    </row>
    <row r="217" spans="1:17" x14ac:dyDescent="0.8">
      <c r="A217" s="4">
        <v>216</v>
      </c>
      <c r="B217" s="5" t="s">
        <v>1669</v>
      </c>
      <c r="C217" s="5" t="s">
        <v>8</v>
      </c>
      <c r="D217" s="5" t="s">
        <v>1670</v>
      </c>
      <c r="E217" s="4" t="s">
        <v>1244</v>
      </c>
      <c r="F217" s="5" t="s">
        <v>1671</v>
      </c>
      <c r="G217" s="4" t="s">
        <v>1672</v>
      </c>
      <c r="H217" s="4" t="s">
        <v>1673</v>
      </c>
      <c r="I217" s="4" t="s">
        <v>463</v>
      </c>
      <c r="J217" s="6">
        <v>37029</v>
      </c>
      <c r="K217" s="4" t="s">
        <v>446</v>
      </c>
      <c r="L217" s="6">
        <v>43713</v>
      </c>
      <c r="M217" s="4" t="s">
        <v>404</v>
      </c>
      <c r="N217" s="4" t="s">
        <v>1028</v>
      </c>
      <c r="O217" s="4" t="s">
        <v>448</v>
      </c>
      <c r="P217" s="4" t="s">
        <v>449</v>
      </c>
      <c r="Q217" s="4">
        <v>150</v>
      </c>
    </row>
    <row r="218" spans="1:17" x14ac:dyDescent="0.8">
      <c r="A218" s="4">
        <v>217</v>
      </c>
      <c r="B218" s="5" t="s">
        <v>1674</v>
      </c>
      <c r="C218" s="5" t="s">
        <v>8</v>
      </c>
      <c r="D218" s="5" t="s">
        <v>1675</v>
      </c>
      <c r="E218" s="4" t="s">
        <v>1676</v>
      </c>
      <c r="F218" s="5" t="s">
        <v>836</v>
      </c>
      <c r="G218" s="4" t="s">
        <v>1677</v>
      </c>
      <c r="H218" s="4" t="s">
        <v>838</v>
      </c>
      <c r="I218" s="4" t="s">
        <v>463</v>
      </c>
      <c r="J218" s="6">
        <v>36469</v>
      </c>
      <c r="K218" s="4" t="s">
        <v>446</v>
      </c>
      <c r="L218" s="6">
        <v>43713</v>
      </c>
      <c r="M218" s="4" t="s">
        <v>404</v>
      </c>
      <c r="N218" s="4" t="s">
        <v>1028</v>
      </c>
      <c r="O218" s="4" t="s">
        <v>448</v>
      </c>
      <c r="P218" s="4" t="s">
        <v>449</v>
      </c>
      <c r="Q218" s="4">
        <v>150</v>
      </c>
    </row>
    <row r="219" spans="1:17" x14ac:dyDescent="0.8">
      <c r="A219" s="4">
        <v>218</v>
      </c>
      <c r="B219" s="5" t="s">
        <v>1678</v>
      </c>
      <c r="C219" s="5" t="s">
        <v>8</v>
      </c>
      <c r="D219" s="5" t="s">
        <v>1679</v>
      </c>
      <c r="E219" s="4" t="s">
        <v>1680</v>
      </c>
      <c r="F219" s="5" t="s">
        <v>1681</v>
      </c>
      <c r="G219" s="4" t="s">
        <v>1682</v>
      </c>
      <c r="H219" s="4" t="s">
        <v>1683</v>
      </c>
      <c r="I219" s="4" t="s">
        <v>463</v>
      </c>
      <c r="J219" s="6">
        <v>36325</v>
      </c>
      <c r="K219" s="4" t="s">
        <v>446</v>
      </c>
      <c r="L219" s="6">
        <v>43713</v>
      </c>
      <c r="M219" s="4" t="s">
        <v>404</v>
      </c>
      <c r="N219" s="4" t="s">
        <v>1028</v>
      </c>
      <c r="O219" s="4" t="s">
        <v>448</v>
      </c>
      <c r="P219" s="4" t="s">
        <v>449</v>
      </c>
      <c r="Q219" s="4">
        <v>150</v>
      </c>
    </row>
    <row r="220" spans="1:17" x14ac:dyDescent="0.8">
      <c r="A220" s="4">
        <v>219</v>
      </c>
      <c r="B220" s="5" t="s">
        <v>1684</v>
      </c>
      <c r="C220" s="5" t="s">
        <v>8</v>
      </c>
      <c r="D220" s="5" t="s">
        <v>1685</v>
      </c>
      <c r="E220" s="4" t="s">
        <v>1686</v>
      </c>
      <c r="F220" s="5" t="s">
        <v>1687</v>
      </c>
      <c r="G220" s="4" t="s">
        <v>1688</v>
      </c>
      <c r="H220" s="4" t="s">
        <v>1689</v>
      </c>
      <c r="I220" s="4" t="s">
        <v>463</v>
      </c>
      <c r="J220" s="6">
        <v>36741</v>
      </c>
      <c r="K220" s="4" t="s">
        <v>446</v>
      </c>
      <c r="L220" s="6">
        <v>43713</v>
      </c>
      <c r="M220" s="4" t="s">
        <v>404</v>
      </c>
      <c r="N220" s="4" t="s">
        <v>1028</v>
      </c>
      <c r="O220" s="4" t="s">
        <v>448</v>
      </c>
      <c r="P220" s="4" t="s">
        <v>449</v>
      </c>
      <c r="Q220" s="4">
        <v>150</v>
      </c>
    </row>
    <row r="221" spans="1:17" x14ac:dyDescent="0.8">
      <c r="A221" s="4">
        <v>220</v>
      </c>
      <c r="B221" s="5" t="s">
        <v>1690</v>
      </c>
      <c r="C221" s="5" t="s">
        <v>8</v>
      </c>
      <c r="D221" s="5" t="s">
        <v>1691</v>
      </c>
      <c r="E221" s="4" t="s">
        <v>1457</v>
      </c>
      <c r="F221" s="5" t="s">
        <v>1692</v>
      </c>
      <c r="G221" s="4" t="s">
        <v>652</v>
      </c>
      <c r="H221" s="4" t="s">
        <v>1693</v>
      </c>
      <c r="I221" s="4" t="s">
        <v>463</v>
      </c>
      <c r="J221" s="6">
        <v>36289</v>
      </c>
      <c r="K221" s="4" t="s">
        <v>446</v>
      </c>
      <c r="L221" s="6">
        <v>43713</v>
      </c>
      <c r="M221" s="4" t="s">
        <v>404</v>
      </c>
      <c r="N221" s="4" t="s">
        <v>1028</v>
      </c>
      <c r="O221" s="4" t="s">
        <v>448</v>
      </c>
      <c r="P221" s="4" t="s">
        <v>449</v>
      </c>
      <c r="Q221" s="4">
        <v>150</v>
      </c>
    </row>
    <row r="222" spans="1:17" x14ac:dyDescent="0.8">
      <c r="A222" s="4">
        <v>221</v>
      </c>
      <c r="B222" s="5" t="s">
        <v>1694</v>
      </c>
      <c r="C222" s="5" t="s">
        <v>8</v>
      </c>
      <c r="D222" s="5" t="s">
        <v>1695</v>
      </c>
      <c r="E222" s="4" t="s">
        <v>1696</v>
      </c>
      <c r="F222" s="5" t="s">
        <v>1697</v>
      </c>
      <c r="G222" s="4" t="s">
        <v>1698</v>
      </c>
      <c r="H222" s="4" t="s">
        <v>1699</v>
      </c>
      <c r="I222" s="4" t="s">
        <v>463</v>
      </c>
      <c r="J222" s="6">
        <v>36178</v>
      </c>
      <c r="K222" s="4" t="s">
        <v>446</v>
      </c>
      <c r="L222" s="6">
        <v>43724</v>
      </c>
      <c r="M222" s="4" t="s">
        <v>406</v>
      </c>
      <c r="N222" s="4" t="s">
        <v>1028</v>
      </c>
      <c r="O222" s="4" t="s">
        <v>448</v>
      </c>
      <c r="P222" s="4" t="s">
        <v>449</v>
      </c>
      <c r="Q222" s="4">
        <v>251</v>
      </c>
    </row>
    <row r="223" spans="1:17" x14ac:dyDescent="0.8">
      <c r="A223" s="4">
        <v>222</v>
      </c>
      <c r="B223" s="5" t="s">
        <v>1700</v>
      </c>
      <c r="C223" s="5" t="s">
        <v>8</v>
      </c>
      <c r="D223" s="5" t="s">
        <v>1701</v>
      </c>
      <c r="E223" s="4" t="s">
        <v>1702</v>
      </c>
      <c r="F223" s="5" t="s">
        <v>1703</v>
      </c>
      <c r="G223" s="4" t="s">
        <v>1704</v>
      </c>
      <c r="H223" s="4" t="s">
        <v>1705</v>
      </c>
      <c r="I223" s="4" t="s">
        <v>445</v>
      </c>
      <c r="J223" s="6">
        <v>28798</v>
      </c>
      <c r="K223" s="4" t="s">
        <v>446</v>
      </c>
      <c r="L223" s="6">
        <v>43724</v>
      </c>
      <c r="M223" s="4" t="s">
        <v>402</v>
      </c>
      <c r="N223" s="4" t="s">
        <v>777</v>
      </c>
      <c r="O223" s="4" t="s">
        <v>448</v>
      </c>
      <c r="P223" s="4" t="s">
        <v>449</v>
      </c>
      <c r="Q223" s="4">
        <v>220</v>
      </c>
    </row>
    <row r="224" spans="1:17" x14ac:dyDescent="0.8">
      <c r="A224" s="4">
        <v>223</v>
      </c>
      <c r="B224" s="5" t="s">
        <v>1706</v>
      </c>
      <c r="C224" s="5" t="s">
        <v>8</v>
      </c>
      <c r="D224" s="5" t="s">
        <v>1707</v>
      </c>
      <c r="E224" s="4" t="s">
        <v>1708</v>
      </c>
      <c r="F224" s="5" t="s">
        <v>1703</v>
      </c>
      <c r="G224" s="4" t="s">
        <v>1709</v>
      </c>
      <c r="H224" s="4" t="s">
        <v>1705</v>
      </c>
      <c r="I224" s="4" t="s">
        <v>463</v>
      </c>
      <c r="J224" s="6">
        <v>31723</v>
      </c>
      <c r="K224" s="4" t="s">
        <v>446</v>
      </c>
      <c r="L224" s="6">
        <v>43724</v>
      </c>
      <c r="M224" s="4" t="s">
        <v>411</v>
      </c>
      <c r="O224" s="4" t="s">
        <v>448</v>
      </c>
      <c r="P224" s="4" t="s">
        <v>449</v>
      </c>
      <c r="Q224" s="4">
        <v>120</v>
      </c>
    </row>
    <row r="225" spans="1:17" x14ac:dyDescent="0.8">
      <c r="A225" s="4">
        <v>224</v>
      </c>
      <c r="B225" s="5" t="s">
        <v>1710</v>
      </c>
      <c r="C225" s="5" t="s">
        <v>8</v>
      </c>
      <c r="D225" s="5" t="s">
        <v>1711</v>
      </c>
      <c r="E225" s="4" t="s">
        <v>1712</v>
      </c>
      <c r="F225" s="5" t="s">
        <v>1713</v>
      </c>
      <c r="G225" s="4" t="s">
        <v>1714</v>
      </c>
      <c r="H225" s="4" t="s">
        <v>1715</v>
      </c>
      <c r="I225" s="4" t="s">
        <v>463</v>
      </c>
      <c r="J225" s="6">
        <v>33907</v>
      </c>
      <c r="K225" s="4" t="s">
        <v>446</v>
      </c>
      <c r="L225" s="6">
        <v>43740</v>
      </c>
      <c r="M225" s="4" t="s">
        <v>411</v>
      </c>
      <c r="N225" s="4" t="s">
        <v>537</v>
      </c>
      <c r="O225" s="4" t="s">
        <v>448</v>
      </c>
      <c r="P225" s="4" t="s">
        <v>449</v>
      </c>
      <c r="Q225" s="4">
        <v>120</v>
      </c>
    </row>
    <row r="226" spans="1:17" x14ac:dyDescent="0.8">
      <c r="A226" s="4">
        <v>225</v>
      </c>
      <c r="B226" s="5" t="s">
        <v>1716</v>
      </c>
      <c r="C226" s="5" t="s">
        <v>8</v>
      </c>
      <c r="D226" s="5" t="s">
        <v>1717</v>
      </c>
      <c r="E226" s="4" t="s">
        <v>1718</v>
      </c>
      <c r="F226" s="5" t="s">
        <v>1719</v>
      </c>
      <c r="G226" s="4" t="s">
        <v>1720</v>
      </c>
      <c r="H226" s="4" t="s">
        <v>1721</v>
      </c>
      <c r="I226" s="4" t="s">
        <v>445</v>
      </c>
      <c r="J226" s="6">
        <v>34095</v>
      </c>
      <c r="K226" s="4" t="s">
        <v>446</v>
      </c>
      <c r="L226" s="6">
        <v>43745</v>
      </c>
      <c r="M226" s="4" t="s">
        <v>404</v>
      </c>
      <c r="N226" s="4" t="s">
        <v>1028</v>
      </c>
      <c r="O226" s="4" t="s">
        <v>448</v>
      </c>
      <c r="P226" s="4" t="s">
        <v>449</v>
      </c>
      <c r="Q226" s="4">
        <v>200</v>
      </c>
    </row>
    <row r="227" spans="1:17" x14ac:dyDescent="0.8">
      <c r="A227" s="4">
        <v>226</v>
      </c>
      <c r="B227" s="5" t="s">
        <v>1722</v>
      </c>
      <c r="C227" s="5" t="s">
        <v>8</v>
      </c>
      <c r="D227" s="5" t="s">
        <v>1723</v>
      </c>
      <c r="E227" s="4" t="s">
        <v>1724</v>
      </c>
      <c r="F227" s="5" t="s">
        <v>1725</v>
      </c>
      <c r="G227" s="4" t="s">
        <v>1726</v>
      </c>
      <c r="H227" s="4" t="s">
        <v>1727</v>
      </c>
      <c r="I227" s="4" t="s">
        <v>463</v>
      </c>
      <c r="J227" s="6">
        <v>33881</v>
      </c>
      <c r="K227" s="4" t="s">
        <v>446</v>
      </c>
      <c r="L227" s="6">
        <v>43746</v>
      </c>
      <c r="M227" s="4" t="s">
        <v>411</v>
      </c>
      <c r="N227" s="4" t="s">
        <v>537</v>
      </c>
      <c r="O227" s="4" t="s">
        <v>448</v>
      </c>
      <c r="P227" s="4" t="s">
        <v>449</v>
      </c>
      <c r="Q227" s="4">
        <v>120</v>
      </c>
    </row>
    <row r="228" spans="1:17" x14ac:dyDescent="0.8">
      <c r="A228" s="4">
        <v>227</v>
      </c>
      <c r="B228" s="5" t="s">
        <v>1728</v>
      </c>
      <c r="C228" s="5" t="s">
        <v>8</v>
      </c>
      <c r="D228" s="5" t="s">
        <v>1729</v>
      </c>
      <c r="E228" s="4" t="s">
        <v>1730</v>
      </c>
      <c r="F228" s="5" t="s">
        <v>952</v>
      </c>
      <c r="G228" s="4" t="s">
        <v>1731</v>
      </c>
      <c r="H228" s="4" t="s">
        <v>954</v>
      </c>
      <c r="I228" s="4" t="s">
        <v>463</v>
      </c>
      <c r="J228" s="6">
        <v>30822</v>
      </c>
      <c r="K228" s="4" t="s">
        <v>446</v>
      </c>
      <c r="L228" s="6">
        <v>43754</v>
      </c>
      <c r="M228" s="4" t="s">
        <v>1655</v>
      </c>
      <c r="N228" s="4" t="s">
        <v>1056</v>
      </c>
      <c r="O228" s="4" t="s">
        <v>448</v>
      </c>
      <c r="P228" s="4" t="s">
        <v>449</v>
      </c>
      <c r="Q228" s="4">
        <v>233</v>
      </c>
    </row>
    <row r="229" spans="1:17" x14ac:dyDescent="0.8">
      <c r="A229" s="4">
        <v>228</v>
      </c>
      <c r="B229" s="5" t="s">
        <v>1732</v>
      </c>
      <c r="C229" s="5" t="s">
        <v>8</v>
      </c>
      <c r="D229" s="5" t="s">
        <v>1733</v>
      </c>
      <c r="E229" s="4" t="s">
        <v>1734</v>
      </c>
      <c r="F229" s="5" t="s">
        <v>1735</v>
      </c>
      <c r="G229" s="4" t="s">
        <v>1736</v>
      </c>
      <c r="H229" s="4" t="s">
        <v>1737</v>
      </c>
      <c r="I229" s="4" t="s">
        <v>463</v>
      </c>
      <c r="J229" s="6">
        <v>36557</v>
      </c>
      <c r="K229" s="4" t="s">
        <v>446</v>
      </c>
      <c r="L229" s="6">
        <v>43759</v>
      </c>
      <c r="M229" s="4" t="s">
        <v>411</v>
      </c>
      <c r="N229" s="4" t="s">
        <v>524</v>
      </c>
      <c r="O229" s="4" t="s">
        <v>448</v>
      </c>
      <c r="P229" s="4" t="s">
        <v>449</v>
      </c>
      <c r="Q229" s="4">
        <v>120</v>
      </c>
    </row>
    <row r="230" spans="1:17" x14ac:dyDescent="0.8">
      <c r="A230" s="4">
        <v>229</v>
      </c>
      <c r="B230" s="5" t="s">
        <v>1738</v>
      </c>
      <c r="C230" s="5" t="s">
        <v>8</v>
      </c>
      <c r="D230" s="5" t="s">
        <v>1739</v>
      </c>
      <c r="E230" s="4" t="s">
        <v>1740</v>
      </c>
      <c r="F230" s="5" t="s">
        <v>1741</v>
      </c>
      <c r="G230" s="4" t="s">
        <v>1742</v>
      </c>
      <c r="H230" s="4" t="s">
        <v>1743</v>
      </c>
      <c r="I230" s="4" t="s">
        <v>445</v>
      </c>
      <c r="J230" s="6">
        <v>32152</v>
      </c>
      <c r="K230" s="4" t="s">
        <v>446</v>
      </c>
      <c r="L230" s="6">
        <v>43770</v>
      </c>
      <c r="M230" s="4" t="s">
        <v>418</v>
      </c>
      <c r="N230" s="4" t="s">
        <v>456</v>
      </c>
      <c r="O230" s="4" t="s">
        <v>448</v>
      </c>
      <c r="P230" s="4" t="s">
        <v>449</v>
      </c>
      <c r="Q230" s="4">
        <v>200</v>
      </c>
    </row>
    <row r="231" spans="1:17" x14ac:dyDescent="0.8">
      <c r="A231" s="4">
        <v>230</v>
      </c>
      <c r="B231" s="5" t="s">
        <v>1744</v>
      </c>
      <c r="C231" s="5" t="s">
        <v>8</v>
      </c>
      <c r="D231" s="5" t="s">
        <v>1745</v>
      </c>
      <c r="E231" s="4" t="s">
        <v>1746</v>
      </c>
      <c r="F231" s="5" t="s">
        <v>1747</v>
      </c>
      <c r="G231" s="4" t="s">
        <v>1748</v>
      </c>
      <c r="H231" s="4" t="s">
        <v>1749</v>
      </c>
      <c r="I231" s="4" t="s">
        <v>463</v>
      </c>
      <c r="J231" s="6">
        <v>26093</v>
      </c>
      <c r="K231" s="4" t="s">
        <v>446</v>
      </c>
      <c r="L231" s="6">
        <v>43785</v>
      </c>
      <c r="M231" s="4" t="s">
        <v>1235</v>
      </c>
      <c r="N231" s="4" t="s">
        <v>1750</v>
      </c>
      <c r="O231" s="4" t="s">
        <v>448</v>
      </c>
      <c r="P231" s="4" t="s">
        <v>449</v>
      </c>
      <c r="Q231" s="4">
        <v>350</v>
      </c>
    </row>
    <row r="232" spans="1:17" x14ac:dyDescent="0.8">
      <c r="A232" s="4">
        <v>231</v>
      </c>
      <c r="B232" s="5" t="s">
        <v>1751</v>
      </c>
      <c r="C232" s="5" t="s">
        <v>8</v>
      </c>
      <c r="D232" s="5" t="s">
        <v>1752</v>
      </c>
      <c r="E232" s="4" t="s">
        <v>1753</v>
      </c>
      <c r="F232" s="5" t="s">
        <v>1754</v>
      </c>
      <c r="G232" s="4" t="s">
        <v>1755</v>
      </c>
      <c r="H232" s="4" t="s">
        <v>1756</v>
      </c>
      <c r="I232" s="4" t="s">
        <v>445</v>
      </c>
      <c r="J232" s="6">
        <v>34498</v>
      </c>
      <c r="K232" s="4" t="s">
        <v>446</v>
      </c>
      <c r="L232" s="6">
        <v>43785</v>
      </c>
      <c r="M232" s="4" t="s">
        <v>403</v>
      </c>
      <c r="N232" s="4" t="s">
        <v>1757</v>
      </c>
      <c r="O232" s="4" t="s">
        <v>448</v>
      </c>
      <c r="P232" s="4" t="s">
        <v>449</v>
      </c>
      <c r="Q232" s="4">
        <v>300</v>
      </c>
    </row>
    <row r="233" spans="1:17" x14ac:dyDescent="0.8">
      <c r="A233" s="4">
        <v>232</v>
      </c>
      <c r="B233" s="5" t="s">
        <v>1758</v>
      </c>
      <c r="C233" s="5" t="s">
        <v>8</v>
      </c>
      <c r="D233" s="5" t="s">
        <v>1759</v>
      </c>
      <c r="E233" s="4" t="s">
        <v>1580</v>
      </c>
      <c r="F233" s="5" t="s">
        <v>1245</v>
      </c>
      <c r="G233" s="4" t="s">
        <v>1760</v>
      </c>
      <c r="H233" s="4" t="s">
        <v>1761</v>
      </c>
      <c r="I233" s="4" t="s">
        <v>463</v>
      </c>
      <c r="J233" s="6">
        <v>36252</v>
      </c>
      <c r="K233" s="4" t="s">
        <v>446</v>
      </c>
      <c r="L233" s="6">
        <v>43770</v>
      </c>
      <c r="M233" s="4" t="s">
        <v>400</v>
      </c>
      <c r="N233" s="4" t="s">
        <v>1056</v>
      </c>
      <c r="O233" s="4" t="s">
        <v>448</v>
      </c>
      <c r="P233" s="4" t="s">
        <v>449</v>
      </c>
      <c r="Q233" s="4">
        <v>210</v>
      </c>
    </row>
    <row r="234" spans="1:17" x14ac:dyDescent="0.8">
      <c r="A234" s="4">
        <v>233</v>
      </c>
      <c r="B234" s="5" t="s">
        <v>1762</v>
      </c>
      <c r="C234" s="5" t="s">
        <v>8</v>
      </c>
      <c r="D234" s="5" t="s">
        <v>1763</v>
      </c>
      <c r="E234" s="4" t="s">
        <v>611</v>
      </c>
      <c r="F234" s="5" t="s">
        <v>1764</v>
      </c>
      <c r="G234" s="4" t="s">
        <v>613</v>
      </c>
      <c r="H234" s="4" t="s">
        <v>1765</v>
      </c>
      <c r="I234" s="4" t="s">
        <v>463</v>
      </c>
      <c r="J234" s="6">
        <v>36224</v>
      </c>
      <c r="K234" s="4" t="s">
        <v>446</v>
      </c>
      <c r="L234" s="6">
        <v>43770</v>
      </c>
      <c r="M234" s="4" t="s">
        <v>680</v>
      </c>
      <c r="N234" s="4" t="s">
        <v>1254</v>
      </c>
      <c r="O234" s="4" t="s">
        <v>448</v>
      </c>
      <c r="P234" s="4" t="s">
        <v>449</v>
      </c>
      <c r="Q234" s="4">
        <v>150</v>
      </c>
    </row>
    <row r="235" spans="1:17" x14ac:dyDescent="0.8">
      <c r="A235" s="4">
        <v>234</v>
      </c>
      <c r="B235" s="5" t="s">
        <v>1766</v>
      </c>
      <c r="C235" s="5" t="s">
        <v>8</v>
      </c>
      <c r="D235" s="5" t="s">
        <v>8</v>
      </c>
      <c r="E235" s="4" t="s">
        <v>1767</v>
      </c>
      <c r="F235" s="5" t="s">
        <v>1768</v>
      </c>
      <c r="G235" s="4" t="s">
        <v>1769</v>
      </c>
      <c r="H235" s="4" t="s">
        <v>1770</v>
      </c>
      <c r="I235" s="4" t="s">
        <v>445</v>
      </c>
      <c r="J235" s="6">
        <v>36463</v>
      </c>
      <c r="K235" s="4" t="s">
        <v>446</v>
      </c>
      <c r="L235" s="6">
        <v>43773</v>
      </c>
      <c r="M235" s="4" t="s">
        <v>680</v>
      </c>
      <c r="N235" s="4" t="s">
        <v>1172</v>
      </c>
      <c r="O235" s="4" t="s">
        <v>448</v>
      </c>
      <c r="P235" s="4" t="s">
        <v>449</v>
      </c>
      <c r="Q235" s="4">
        <v>150</v>
      </c>
    </row>
    <row r="236" spans="1:17" x14ac:dyDescent="0.8">
      <c r="A236" s="4">
        <v>235</v>
      </c>
      <c r="B236" s="5" t="s">
        <v>1771</v>
      </c>
      <c r="C236" s="5" t="s">
        <v>8</v>
      </c>
      <c r="D236" s="5" t="s">
        <v>8</v>
      </c>
      <c r="E236" s="4" t="s">
        <v>1509</v>
      </c>
      <c r="F236" s="5" t="s">
        <v>1772</v>
      </c>
      <c r="G236" s="4" t="s">
        <v>1773</v>
      </c>
      <c r="H236" s="4" t="s">
        <v>1774</v>
      </c>
      <c r="I236" s="4" t="s">
        <v>445</v>
      </c>
      <c r="J236" s="6">
        <v>35295</v>
      </c>
      <c r="K236" s="4" t="s">
        <v>446</v>
      </c>
      <c r="L236" s="6">
        <v>43775</v>
      </c>
      <c r="M236" s="4" t="s">
        <v>1235</v>
      </c>
      <c r="N236" s="4" t="s">
        <v>1350</v>
      </c>
      <c r="O236" s="4" t="s">
        <v>448</v>
      </c>
      <c r="P236" s="4" t="s">
        <v>449</v>
      </c>
      <c r="Q236" s="4">
        <v>120</v>
      </c>
    </row>
    <row r="237" spans="1:17" x14ac:dyDescent="0.8">
      <c r="A237" s="4">
        <v>236</v>
      </c>
      <c r="B237" s="5" t="s">
        <v>1775</v>
      </c>
      <c r="C237" s="5" t="s">
        <v>8</v>
      </c>
      <c r="D237" s="5" t="s">
        <v>1776</v>
      </c>
      <c r="E237" s="4" t="s">
        <v>452</v>
      </c>
      <c r="F237" s="5" t="s">
        <v>1777</v>
      </c>
      <c r="G237" s="4" t="s">
        <v>454</v>
      </c>
      <c r="H237" s="4" t="s">
        <v>1778</v>
      </c>
      <c r="I237" s="4" t="s">
        <v>445</v>
      </c>
      <c r="J237" s="6">
        <v>34032</v>
      </c>
      <c r="K237" s="4" t="s">
        <v>446</v>
      </c>
      <c r="L237" s="6">
        <v>43773</v>
      </c>
      <c r="M237" s="4" t="s">
        <v>1779</v>
      </c>
      <c r="N237" s="4" t="s">
        <v>1780</v>
      </c>
      <c r="O237" s="4" t="s">
        <v>448</v>
      </c>
      <c r="P237" s="4" t="s">
        <v>449</v>
      </c>
      <c r="Q237" s="4">
        <v>300</v>
      </c>
    </row>
    <row r="238" spans="1:17" x14ac:dyDescent="0.8">
      <c r="A238" s="4">
        <v>237</v>
      </c>
      <c r="B238" s="5" t="s">
        <v>1781</v>
      </c>
      <c r="C238" s="5" t="s">
        <v>8</v>
      </c>
      <c r="D238" s="5" t="s">
        <v>1782</v>
      </c>
      <c r="E238" s="4" t="s">
        <v>1783</v>
      </c>
      <c r="F238" s="5" t="s">
        <v>1784</v>
      </c>
      <c r="G238" s="4" t="s">
        <v>1785</v>
      </c>
      <c r="H238" s="4" t="s">
        <v>1786</v>
      </c>
      <c r="I238" s="4" t="s">
        <v>445</v>
      </c>
      <c r="J238" s="6">
        <v>35015</v>
      </c>
      <c r="K238" s="4" t="s">
        <v>446</v>
      </c>
      <c r="L238" s="6">
        <v>43791</v>
      </c>
      <c r="M238" s="4" t="s">
        <v>1235</v>
      </c>
      <c r="N238" s="4" t="s">
        <v>1787</v>
      </c>
      <c r="O238" s="4" t="s">
        <v>448</v>
      </c>
      <c r="P238" s="4" t="s">
        <v>449</v>
      </c>
      <c r="Q238" s="4">
        <v>110</v>
      </c>
    </row>
    <row r="239" spans="1:17" x14ac:dyDescent="0.8">
      <c r="A239" s="4">
        <v>238</v>
      </c>
      <c r="B239" s="5" t="s">
        <v>1788</v>
      </c>
      <c r="C239" s="5" t="s">
        <v>8</v>
      </c>
      <c r="D239" s="5" t="s">
        <v>1789</v>
      </c>
      <c r="E239" s="4" t="s">
        <v>1790</v>
      </c>
      <c r="F239" s="5" t="s">
        <v>1791</v>
      </c>
      <c r="G239" s="4" t="s">
        <v>1080</v>
      </c>
      <c r="H239" s="4" t="s">
        <v>1792</v>
      </c>
      <c r="I239" s="4" t="s">
        <v>445</v>
      </c>
      <c r="J239" s="6">
        <v>36727</v>
      </c>
      <c r="K239" s="4" t="s">
        <v>446</v>
      </c>
      <c r="L239" s="6">
        <v>43801</v>
      </c>
      <c r="M239" s="4" t="s">
        <v>404</v>
      </c>
      <c r="N239" s="4" t="s">
        <v>1787</v>
      </c>
      <c r="O239" s="4" t="s">
        <v>448</v>
      </c>
      <c r="P239" s="4" t="s">
        <v>449</v>
      </c>
      <c r="Q239" s="4">
        <v>100</v>
      </c>
    </row>
    <row r="240" spans="1:17" x14ac:dyDescent="0.8">
      <c r="A240" s="4">
        <v>239</v>
      </c>
      <c r="B240" s="5" t="s">
        <v>1793</v>
      </c>
      <c r="C240" s="5" t="s">
        <v>8</v>
      </c>
      <c r="D240" s="5" t="s">
        <v>1794</v>
      </c>
      <c r="E240" s="4" t="s">
        <v>534</v>
      </c>
      <c r="F240" s="5" t="s">
        <v>1795</v>
      </c>
      <c r="G240" s="4" t="s">
        <v>536</v>
      </c>
      <c r="H240" s="4" t="s">
        <v>1796</v>
      </c>
      <c r="I240" s="4" t="s">
        <v>463</v>
      </c>
      <c r="J240" s="6">
        <v>37247</v>
      </c>
      <c r="K240" s="4" t="s">
        <v>446</v>
      </c>
      <c r="L240" s="6">
        <v>43827</v>
      </c>
      <c r="M240" s="4" t="s">
        <v>1797</v>
      </c>
      <c r="N240" s="4" t="s">
        <v>537</v>
      </c>
      <c r="O240" s="4" t="s">
        <v>448</v>
      </c>
      <c r="P240" s="4" t="s">
        <v>449</v>
      </c>
      <c r="Q240" s="4">
        <v>100</v>
      </c>
    </row>
    <row r="241" spans="1:17" x14ac:dyDescent="0.8">
      <c r="A241" s="4">
        <v>240</v>
      </c>
      <c r="B241" s="5" t="s">
        <v>1798</v>
      </c>
      <c r="C241" s="5" t="s">
        <v>8</v>
      </c>
      <c r="D241" s="5" t="s">
        <v>1799</v>
      </c>
      <c r="E241" s="4" t="s">
        <v>664</v>
      </c>
      <c r="F241" s="5" t="s">
        <v>1800</v>
      </c>
      <c r="G241" s="4" t="s">
        <v>666</v>
      </c>
      <c r="H241" s="4" t="s">
        <v>1801</v>
      </c>
      <c r="I241" s="4" t="s">
        <v>463</v>
      </c>
      <c r="J241" s="6">
        <v>37079</v>
      </c>
      <c r="K241" s="4" t="s">
        <v>446</v>
      </c>
      <c r="L241" s="6">
        <v>43827</v>
      </c>
      <c r="M241" s="4" t="s">
        <v>1797</v>
      </c>
      <c r="N241" s="4" t="s">
        <v>524</v>
      </c>
      <c r="O241" s="4" t="s">
        <v>448</v>
      </c>
      <c r="P241" s="4" t="s">
        <v>449</v>
      </c>
      <c r="Q241" s="4">
        <v>120</v>
      </c>
    </row>
    <row r="242" spans="1:17" x14ac:dyDescent="0.8">
      <c r="A242" s="4">
        <v>241</v>
      </c>
      <c r="B242" s="5" t="s">
        <v>1802</v>
      </c>
      <c r="C242" s="5" t="s">
        <v>8</v>
      </c>
      <c r="D242" s="5" t="s">
        <v>8</v>
      </c>
      <c r="E242" s="4" t="s">
        <v>1803</v>
      </c>
      <c r="F242" s="5" t="s">
        <v>1804</v>
      </c>
      <c r="G242" s="4" t="s">
        <v>1805</v>
      </c>
      <c r="H242" s="4" t="s">
        <v>1806</v>
      </c>
      <c r="I242" s="4" t="s">
        <v>463</v>
      </c>
      <c r="J242" s="6">
        <v>36375</v>
      </c>
      <c r="K242" s="4" t="s">
        <v>446</v>
      </c>
      <c r="L242" s="6">
        <v>43827</v>
      </c>
      <c r="M242" s="4" t="s">
        <v>1807</v>
      </c>
      <c r="N242" s="4" t="s">
        <v>902</v>
      </c>
      <c r="O242" s="4" t="s">
        <v>448</v>
      </c>
      <c r="P242" s="4" t="s">
        <v>449</v>
      </c>
      <c r="Q242" s="4">
        <v>300</v>
      </c>
    </row>
    <row r="243" spans="1:17" x14ac:dyDescent="0.8">
      <c r="A243" s="4">
        <v>242</v>
      </c>
      <c r="B243" s="5" t="s">
        <v>1808</v>
      </c>
      <c r="C243" s="5" t="s">
        <v>8</v>
      </c>
      <c r="D243" s="5" t="s">
        <v>1809</v>
      </c>
      <c r="E243" s="4" t="s">
        <v>1810</v>
      </c>
      <c r="F243" s="5" t="s">
        <v>1811</v>
      </c>
      <c r="G243" s="4" t="s">
        <v>1812</v>
      </c>
      <c r="H243" s="4" t="s">
        <v>1813</v>
      </c>
      <c r="I243" s="4" t="s">
        <v>463</v>
      </c>
      <c r="J243" s="6">
        <v>36407</v>
      </c>
      <c r="K243" s="4" t="s">
        <v>446</v>
      </c>
      <c r="L243" s="6">
        <v>43827</v>
      </c>
      <c r="M243" s="4" t="s">
        <v>1807</v>
      </c>
      <c r="N243" s="4" t="s">
        <v>902</v>
      </c>
      <c r="O243" s="4" t="s">
        <v>448</v>
      </c>
      <c r="P243" s="4" t="s">
        <v>449</v>
      </c>
      <c r="Q243" s="4">
        <v>400</v>
      </c>
    </row>
    <row r="244" spans="1:17" x14ac:dyDescent="0.8">
      <c r="A244" s="4">
        <v>243</v>
      </c>
      <c r="B244" s="5" t="s">
        <v>1814</v>
      </c>
      <c r="C244" s="5" t="s">
        <v>8</v>
      </c>
      <c r="D244" s="5" t="s">
        <v>1815</v>
      </c>
      <c r="E244" s="4" t="s">
        <v>1816</v>
      </c>
      <c r="F244" s="5" t="s">
        <v>1817</v>
      </c>
      <c r="G244" s="4" t="s">
        <v>1818</v>
      </c>
      <c r="H244" s="4" t="s">
        <v>1819</v>
      </c>
      <c r="I244" s="4" t="s">
        <v>463</v>
      </c>
      <c r="J244" s="6">
        <v>36882</v>
      </c>
      <c r="K244" s="4" t="s">
        <v>446</v>
      </c>
      <c r="L244" s="6">
        <v>43827</v>
      </c>
      <c r="M244" s="4" t="s">
        <v>1807</v>
      </c>
      <c r="N244" s="4" t="s">
        <v>902</v>
      </c>
      <c r="O244" s="4" t="s">
        <v>448</v>
      </c>
      <c r="P244" s="4" t="s">
        <v>449</v>
      </c>
      <c r="Q244" s="4">
        <v>400</v>
      </c>
    </row>
    <row r="245" spans="1:17" x14ac:dyDescent="0.8">
      <c r="A245" s="4">
        <v>244</v>
      </c>
      <c r="B245" s="5" t="s">
        <v>1820</v>
      </c>
      <c r="C245" s="5" t="s">
        <v>8</v>
      </c>
      <c r="D245" s="5" t="s">
        <v>1821</v>
      </c>
      <c r="E245" s="4" t="s">
        <v>1822</v>
      </c>
      <c r="F245" s="5" t="s">
        <v>1823</v>
      </c>
      <c r="G245" s="4" t="s">
        <v>1824</v>
      </c>
      <c r="H245" s="4" t="s">
        <v>1825</v>
      </c>
      <c r="I245" s="4" t="s">
        <v>445</v>
      </c>
      <c r="J245" s="6">
        <v>36966</v>
      </c>
      <c r="K245" s="4" t="s">
        <v>446</v>
      </c>
      <c r="L245" s="6">
        <v>43827</v>
      </c>
      <c r="M245" s="4" t="s">
        <v>1826</v>
      </c>
      <c r="N245" s="4" t="s">
        <v>1787</v>
      </c>
      <c r="O245" s="4" t="s">
        <v>448</v>
      </c>
      <c r="P245" s="4" t="s">
        <v>449</v>
      </c>
      <c r="Q245" s="4">
        <v>100</v>
      </c>
    </row>
    <row r="246" spans="1:17" x14ac:dyDescent="0.8">
      <c r="A246" s="4">
        <v>245</v>
      </c>
      <c r="B246" s="5" t="s">
        <v>1827</v>
      </c>
      <c r="C246" s="5" t="s">
        <v>8</v>
      </c>
      <c r="D246" s="5" t="s">
        <v>1828</v>
      </c>
      <c r="E246" s="4" t="s">
        <v>872</v>
      </c>
      <c r="F246" s="5" t="s">
        <v>1108</v>
      </c>
      <c r="G246" s="4" t="s">
        <v>1829</v>
      </c>
      <c r="H246" s="4" t="s">
        <v>1213</v>
      </c>
      <c r="I246" s="4" t="s">
        <v>463</v>
      </c>
      <c r="J246" s="6">
        <v>36242</v>
      </c>
      <c r="K246" s="4" t="s">
        <v>446</v>
      </c>
      <c r="L246" s="6">
        <v>43827</v>
      </c>
      <c r="M246" s="4" t="s">
        <v>1826</v>
      </c>
      <c r="N246" s="4" t="s">
        <v>1350</v>
      </c>
      <c r="O246" s="4" t="s">
        <v>448</v>
      </c>
      <c r="P246" s="4" t="s">
        <v>449</v>
      </c>
      <c r="Q246" s="4">
        <v>110</v>
      </c>
    </row>
    <row r="247" spans="1:17" x14ac:dyDescent="0.8">
      <c r="A247" s="4">
        <v>246</v>
      </c>
      <c r="B247" s="5" t="s">
        <v>1830</v>
      </c>
      <c r="C247" s="5" t="s">
        <v>8</v>
      </c>
      <c r="D247" s="5" t="s">
        <v>1831</v>
      </c>
      <c r="E247" s="4" t="s">
        <v>1832</v>
      </c>
      <c r="F247" s="5" t="s">
        <v>1833</v>
      </c>
      <c r="G247" s="4" t="s">
        <v>1834</v>
      </c>
      <c r="H247" s="4" t="s">
        <v>1835</v>
      </c>
      <c r="I247" s="4" t="s">
        <v>445</v>
      </c>
      <c r="J247" s="6">
        <v>36649</v>
      </c>
      <c r="K247" s="4" t="s">
        <v>446</v>
      </c>
      <c r="L247" s="6">
        <v>43827</v>
      </c>
      <c r="M247" s="4" t="s">
        <v>407</v>
      </c>
      <c r="N247" s="4" t="s">
        <v>1172</v>
      </c>
      <c r="O247" s="4" t="s">
        <v>448</v>
      </c>
      <c r="P247" s="4" t="s">
        <v>449</v>
      </c>
      <c r="Q247" s="4">
        <v>150</v>
      </c>
    </row>
    <row r="248" spans="1:17" x14ac:dyDescent="0.8">
      <c r="A248" s="4">
        <v>247</v>
      </c>
      <c r="B248" s="5" t="s">
        <v>1836</v>
      </c>
      <c r="C248" s="5" t="s">
        <v>8</v>
      </c>
      <c r="D248" s="5" t="s">
        <v>1837</v>
      </c>
      <c r="E248" s="4" t="s">
        <v>1469</v>
      </c>
      <c r="F248" s="5" t="s">
        <v>1838</v>
      </c>
      <c r="G248" s="4" t="s">
        <v>1471</v>
      </c>
      <c r="H248" s="4" t="s">
        <v>1839</v>
      </c>
      <c r="I248" s="4" t="s">
        <v>463</v>
      </c>
      <c r="J248" s="6">
        <v>35804</v>
      </c>
      <c r="K248" s="4" t="s">
        <v>446</v>
      </c>
      <c r="L248" s="6">
        <v>43827</v>
      </c>
      <c r="M248" s="4" t="s">
        <v>407</v>
      </c>
      <c r="N248" s="4" t="s">
        <v>1163</v>
      </c>
      <c r="O248" s="4" t="s">
        <v>448</v>
      </c>
      <c r="P248" s="4" t="s">
        <v>449</v>
      </c>
      <c r="Q248" s="4">
        <v>150</v>
      </c>
    </row>
    <row r="249" spans="1:17" x14ac:dyDescent="0.8">
      <c r="A249" s="4">
        <v>248</v>
      </c>
      <c r="B249" s="5" t="s">
        <v>1840</v>
      </c>
      <c r="C249" s="5" t="s">
        <v>8</v>
      </c>
      <c r="D249" s="5" t="s">
        <v>1841</v>
      </c>
      <c r="E249" s="4" t="s">
        <v>1747</v>
      </c>
      <c r="F249" s="5" t="s">
        <v>1842</v>
      </c>
      <c r="G249" s="4" t="s">
        <v>1749</v>
      </c>
      <c r="H249" s="4" t="s">
        <v>1843</v>
      </c>
      <c r="I249" s="4" t="s">
        <v>445</v>
      </c>
      <c r="J249" s="6">
        <v>36705</v>
      </c>
      <c r="K249" s="4" t="s">
        <v>446</v>
      </c>
      <c r="L249" s="6">
        <v>43827</v>
      </c>
      <c r="M249" s="4" t="s">
        <v>1807</v>
      </c>
      <c r="N249" s="4" t="s">
        <v>902</v>
      </c>
      <c r="O249" s="4" t="s">
        <v>448</v>
      </c>
      <c r="P249" s="4" t="s">
        <v>449</v>
      </c>
      <c r="Q249" s="4">
        <v>250</v>
      </c>
    </row>
    <row r="250" spans="1:17" x14ac:dyDescent="0.8">
      <c r="A250" s="4">
        <v>249</v>
      </c>
      <c r="B250" s="5" t="s">
        <v>1844</v>
      </c>
      <c r="C250" s="5" t="s">
        <v>8</v>
      </c>
      <c r="D250" s="5" t="s">
        <v>1845</v>
      </c>
      <c r="E250" s="4" t="s">
        <v>1646</v>
      </c>
      <c r="F250" s="5" t="s">
        <v>1846</v>
      </c>
      <c r="G250" s="4" t="s">
        <v>1847</v>
      </c>
      <c r="H250" s="4" t="s">
        <v>1848</v>
      </c>
      <c r="I250" s="4" t="s">
        <v>463</v>
      </c>
      <c r="J250" s="6">
        <v>35171</v>
      </c>
      <c r="K250" s="4" t="s">
        <v>446</v>
      </c>
      <c r="L250" s="6">
        <v>43827</v>
      </c>
      <c r="M250" s="4" t="s">
        <v>1797</v>
      </c>
      <c r="N250" s="4" t="s">
        <v>524</v>
      </c>
      <c r="O250" s="4" t="s">
        <v>448</v>
      </c>
      <c r="P250" s="4" t="s">
        <v>449</v>
      </c>
      <c r="Q250" s="4">
        <v>120</v>
      </c>
    </row>
    <row r="251" spans="1:17" x14ac:dyDescent="0.8">
      <c r="A251" s="4">
        <v>250</v>
      </c>
      <c r="B251" s="5" t="s">
        <v>1849</v>
      </c>
      <c r="C251" s="5" t="s">
        <v>8</v>
      </c>
      <c r="D251" s="5" t="s">
        <v>1850</v>
      </c>
      <c r="E251" s="4" t="s">
        <v>1832</v>
      </c>
      <c r="F251" s="5" t="s">
        <v>1851</v>
      </c>
      <c r="G251" s="4" t="s">
        <v>1085</v>
      </c>
      <c r="H251" s="4" t="s">
        <v>1852</v>
      </c>
      <c r="I251" s="4" t="s">
        <v>463</v>
      </c>
      <c r="J251" s="6">
        <v>36785</v>
      </c>
      <c r="K251" s="4" t="s">
        <v>446</v>
      </c>
      <c r="L251" s="6">
        <v>43827</v>
      </c>
      <c r="M251" s="4" t="s">
        <v>423</v>
      </c>
      <c r="N251" s="4" t="s">
        <v>1853</v>
      </c>
      <c r="O251" s="4" t="s">
        <v>448</v>
      </c>
      <c r="P251" s="4" t="s">
        <v>449</v>
      </c>
      <c r="Q251" s="4">
        <v>180</v>
      </c>
    </row>
    <row r="252" spans="1:17" x14ac:dyDescent="0.8">
      <c r="A252" s="4">
        <v>251</v>
      </c>
      <c r="B252" s="5" t="s">
        <v>1854</v>
      </c>
      <c r="C252" s="5" t="s">
        <v>8</v>
      </c>
      <c r="D252" s="5" t="s">
        <v>1855</v>
      </c>
      <c r="E252" s="4" t="s">
        <v>1185</v>
      </c>
      <c r="F252" s="5" t="s">
        <v>1856</v>
      </c>
      <c r="G252" s="4" t="s">
        <v>1187</v>
      </c>
      <c r="H252" s="4" t="s">
        <v>1857</v>
      </c>
      <c r="I252" s="4" t="s">
        <v>463</v>
      </c>
      <c r="J252" s="6">
        <v>36168</v>
      </c>
      <c r="K252" s="4" t="s">
        <v>446</v>
      </c>
      <c r="L252" s="6">
        <v>43827</v>
      </c>
      <c r="M252" s="4" t="s">
        <v>1797</v>
      </c>
      <c r="N252" s="4" t="s">
        <v>524</v>
      </c>
      <c r="O252" s="4" t="s">
        <v>448</v>
      </c>
      <c r="P252" s="4" t="s">
        <v>449</v>
      </c>
      <c r="Q252" s="4">
        <v>110</v>
      </c>
    </row>
    <row r="253" spans="1:17" x14ac:dyDescent="0.8">
      <c r="A253" s="4">
        <v>252</v>
      </c>
      <c r="B253" s="5" t="s">
        <v>1858</v>
      </c>
      <c r="C253" s="5" t="s">
        <v>8</v>
      </c>
      <c r="D253" s="5" t="s">
        <v>1859</v>
      </c>
      <c r="E253" s="4" t="s">
        <v>1860</v>
      </c>
      <c r="F253" s="5" t="s">
        <v>1095</v>
      </c>
      <c r="G253" s="4" t="s">
        <v>1861</v>
      </c>
      <c r="H253" s="4" t="s">
        <v>1097</v>
      </c>
      <c r="I253" s="4" t="s">
        <v>445</v>
      </c>
      <c r="J253" s="6">
        <v>30412</v>
      </c>
      <c r="K253" s="4" t="s">
        <v>446</v>
      </c>
      <c r="L253" s="6">
        <v>43827</v>
      </c>
      <c r="M253" s="4" t="s">
        <v>1779</v>
      </c>
      <c r="N253" s="4" t="s">
        <v>556</v>
      </c>
      <c r="O253" s="4" t="s">
        <v>448</v>
      </c>
      <c r="P253" s="4" t="s">
        <v>449</v>
      </c>
      <c r="Q253" s="4">
        <v>250</v>
      </c>
    </row>
    <row r="254" spans="1:17" x14ac:dyDescent="0.8">
      <c r="A254" s="4">
        <v>253</v>
      </c>
      <c r="B254" s="5" t="s">
        <v>1862</v>
      </c>
      <c r="C254" s="5" t="s">
        <v>8</v>
      </c>
      <c r="D254" s="5" t="s">
        <v>1863</v>
      </c>
      <c r="E254" s="4" t="s">
        <v>1864</v>
      </c>
      <c r="F254" s="5" t="s">
        <v>1865</v>
      </c>
      <c r="G254" s="4" t="s">
        <v>1866</v>
      </c>
      <c r="H254" s="4" t="s">
        <v>1867</v>
      </c>
      <c r="I254" s="4" t="s">
        <v>445</v>
      </c>
      <c r="J254" s="6">
        <v>33941</v>
      </c>
      <c r="K254" s="4" t="s">
        <v>446</v>
      </c>
      <c r="L254" s="6">
        <v>43826</v>
      </c>
      <c r="M254" s="4" t="s">
        <v>418</v>
      </c>
      <c r="N254" s="4" t="s">
        <v>456</v>
      </c>
      <c r="O254" s="4" t="s">
        <v>448</v>
      </c>
      <c r="P254" s="4" t="s">
        <v>449</v>
      </c>
      <c r="Q254" s="4">
        <v>140</v>
      </c>
    </row>
    <row r="255" spans="1:17" x14ac:dyDescent="0.8">
      <c r="A255" s="4">
        <v>254</v>
      </c>
      <c r="B255" s="5" t="s">
        <v>1868</v>
      </c>
      <c r="C255" s="5" t="s">
        <v>8</v>
      </c>
      <c r="D255" s="5" t="s">
        <v>1869</v>
      </c>
      <c r="E255" s="4" t="s">
        <v>1870</v>
      </c>
      <c r="F255" s="5" t="s">
        <v>1871</v>
      </c>
      <c r="G255" s="4" t="s">
        <v>1872</v>
      </c>
      <c r="H255" s="4" t="s">
        <v>1873</v>
      </c>
      <c r="I255" s="4" t="s">
        <v>445</v>
      </c>
      <c r="J255" s="6">
        <v>36132</v>
      </c>
      <c r="K255" s="4" t="s">
        <v>446</v>
      </c>
      <c r="L255" s="6">
        <v>43839</v>
      </c>
      <c r="M255" s="4" t="s">
        <v>1797</v>
      </c>
      <c r="N255" s="4" t="s">
        <v>1874</v>
      </c>
      <c r="O255" s="4" t="s">
        <v>448</v>
      </c>
      <c r="P255" s="4" t="s">
        <v>449</v>
      </c>
      <c r="Q255" s="4">
        <v>250</v>
      </c>
    </row>
    <row r="256" spans="1:17" x14ac:dyDescent="0.8">
      <c r="A256" s="4">
        <v>255</v>
      </c>
      <c r="B256" s="5" t="s">
        <v>1875</v>
      </c>
      <c r="C256" s="5" t="s">
        <v>8</v>
      </c>
      <c r="D256" s="5" t="s">
        <v>1876</v>
      </c>
      <c r="E256" s="4" t="s">
        <v>1877</v>
      </c>
      <c r="F256" s="5" t="s">
        <v>1878</v>
      </c>
      <c r="G256" s="4" t="s">
        <v>1879</v>
      </c>
      <c r="H256" s="4" t="s">
        <v>1880</v>
      </c>
      <c r="I256" s="4" t="s">
        <v>445</v>
      </c>
      <c r="J256" s="6">
        <v>36048</v>
      </c>
      <c r="K256" s="4" t="s">
        <v>446</v>
      </c>
      <c r="L256" s="6">
        <v>43836</v>
      </c>
      <c r="M256" s="4" t="s">
        <v>406</v>
      </c>
      <c r="N256" s="4" t="s">
        <v>1350</v>
      </c>
      <c r="O256" s="4" t="s">
        <v>448</v>
      </c>
      <c r="P256" s="4" t="s">
        <v>449</v>
      </c>
      <c r="Q256" s="4">
        <v>144</v>
      </c>
    </row>
    <row r="257" spans="1:17" x14ac:dyDescent="0.8">
      <c r="A257" s="4">
        <v>256</v>
      </c>
      <c r="B257" s="5" t="s">
        <v>1881</v>
      </c>
      <c r="C257" s="5" t="s">
        <v>8</v>
      </c>
      <c r="D257" s="5" t="s">
        <v>1882</v>
      </c>
      <c r="E257" s="4" t="s">
        <v>992</v>
      </c>
      <c r="F257" s="5" t="s">
        <v>1883</v>
      </c>
      <c r="G257" s="4" t="s">
        <v>994</v>
      </c>
      <c r="H257" s="4" t="s">
        <v>475</v>
      </c>
      <c r="I257" s="4" t="s">
        <v>445</v>
      </c>
      <c r="J257" s="6">
        <v>34252</v>
      </c>
      <c r="K257" s="4" t="s">
        <v>446</v>
      </c>
      <c r="L257" s="6">
        <v>43839</v>
      </c>
      <c r="M257" s="4" t="s">
        <v>1797</v>
      </c>
      <c r="N257" s="4" t="s">
        <v>1002</v>
      </c>
      <c r="O257" s="4" t="s">
        <v>448</v>
      </c>
      <c r="P257" s="4" t="s">
        <v>449</v>
      </c>
      <c r="Q257" s="4">
        <v>160</v>
      </c>
    </row>
    <row r="258" spans="1:17" x14ac:dyDescent="0.8">
      <c r="A258" s="4">
        <v>257</v>
      </c>
      <c r="B258" s="5" t="s">
        <v>1884</v>
      </c>
      <c r="C258" s="5" t="s">
        <v>8</v>
      </c>
      <c r="D258" s="5" t="s">
        <v>1885</v>
      </c>
      <c r="E258" s="4" t="s">
        <v>1886</v>
      </c>
      <c r="F258" s="5" t="s">
        <v>1887</v>
      </c>
      <c r="G258" s="4" t="s">
        <v>501</v>
      </c>
      <c r="H258" s="4" t="s">
        <v>1888</v>
      </c>
      <c r="I258" s="4" t="s">
        <v>463</v>
      </c>
      <c r="J258" s="6">
        <v>36337</v>
      </c>
      <c r="K258" s="4" t="s">
        <v>446</v>
      </c>
      <c r="L258" s="6">
        <v>43845</v>
      </c>
      <c r="M258" s="4" t="s">
        <v>407</v>
      </c>
      <c r="N258" s="4" t="s">
        <v>1163</v>
      </c>
      <c r="O258" s="4" t="s">
        <v>448</v>
      </c>
      <c r="P258" s="4" t="s">
        <v>449</v>
      </c>
      <c r="Q258" s="4">
        <v>150</v>
      </c>
    </row>
    <row r="259" spans="1:17" x14ac:dyDescent="0.8">
      <c r="A259" s="4">
        <v>258</v>
      </c>
      <c r="B259" s="5" t="s">
        <v>1889</v>
      </c>
      <c r="C259" s="5" t="s">
        <v>8</v>
      </c>
      <c r="D259" s="5" t="s">
        <v>1890</v>
      </c>
      <c r="E259" s="4" t="s">
        <v>1891</v>
      </c>
      <c r="F259" s="5" t="s">
        <v>1676</v>
      </c>
      <c r="G259" s="4" t="s">
        <v>1434</v>
      </c>
      <c r="H259" s="4" t="s">
        <v>1677</v>
      </c>
      <c r="I259" s="4" t="s">
        <v>463</v>
      </c>
      <c r="J259" s="6">
        <v>36186</v>
      </c>
      <c r="K259" s="4" t="s">
        <v>446</v>
      </c>
      <c r="L259" s="6">
        <v>43845</v>
      </c>
      <c r="M259" s="4" t="s">
        <v>407</v>
      </c>
      <c r="N259" s="4" t="s">
        <v>1254</v>
      </c>
      <c r="O259" s="4" t="s">
        <v>448</v>
      </c>
      <c r="P259" s="4" t="s">
        <v>449</v>
      </c>
      <c r="Q259" s="4">
        <v>120</v>
      </c>
    </row>
    <row r="260" spans="1:17" x14ac:dyDescent="0.8">
      <c r="A260" s="4">
        <v>259</v>
      </c>
      <c r="B260" s="5" t="s">
        <v>1892</v>
      </c>
      <c r="C260" s="5" t="s">
        <v>8</v>
      </c>
      <c r="D260" s="5" t="s">
        <v>1893</v>
      </c>
      <c r="E260" s="4" t="s">
        <v>1894</v>
      </c>
      <c r="F260" s="5" t="s">
        <v>1895</v>
      </c>
      <c r="G260" s="4" t="s">
        <v>1896</v>
      </c>
      <c r="H260" s="4" t="s">
        <v>1897</v>
      </c>
      <c r="I260" s="4" t="s">
        <v>445</v>
      </c>
      <c r="J260" s="6">
        <v>36141</v>
      </c>
      <c r="K260" s="4" t="s">
        <v>446</v>
      </c>
      <c r="L260" s="6">
        <v>43846</v>
      </c>
      <c r="M260" s="4" t="s">
        <v>1797</v>
      </c>
      <c r="N260" s="4" t="s">
        <v>1002</v>
      </c>
      <c r="O260" s="4" t="s">
        <v>448</v>
      </c>
      <c r="P260" s="4" t="s">
        <v>449</v>
      </c>
      <c r="Q260" s="4">
        <v>140</v>
      </c>
    </row>
    <row r="261" spans="1:17" x14ac:dyDescent="0.8">
      <c r="A261" s="4">
        <v>260</v>
      </c>
      <c r="B261" s="5" t="s">
        <v>1898</v>
      </c>
      <c r="C261" s="5" t="s">
        <v>8</v>
      </c>
      <c r="D261" s="5" t="s">
        <v>1899</v>
      </c>
      <c r="E261" s="4" t="s">
        <v>598</v>
      </c>
      <c r="F261" s="5" t="s">
        <v>1900</v>
      </c>
      <c r="G261" s="4" t="s">
        <v>1901</v>
      </c>
      <c r="H261" s="4" t="s">
        <v>1902</v>
      </c>
      <c r="I261" s="4" t="s">
        <v>463</v>
      </c>
      <c r="J261" s="6">
        <v>34939</v>
      </c>
      <c r="K261" s="4" t="s">
        <v>446</v>
      </c>
      <c r="L261" s="6">
        <v>43850</v>
      </c>
      <c r="M261" s="4" t="s">
        <v>1797</v>
      </c>
      <c r="N261" s="4" t="s">
        <v>524</v>
      </c>
      <c r="O261" s="4" t="s">
        <v>448</v>
      </c>
      <c r="P261" s="4" t="s">
        <v>449</v>
      </c>
      <c r="Q261" s="4">
        <v>130</v>
      </c>
    </row>
    <row r="262" spans="1:17" x14ac:dyDescent="0.8">
      <c r="A262" s="4">
        <v>261</v>
      </c>
      <c r="B262" s="5" t="s">
        <v>1903</v>
      </c>
      <c r="C262" s="5" t="s">
        <v>8</v>
      </c>
      <c r="D262" s="5" t="s">
        <v>1904</v>
      </c>
      <c r="E262" s="4" t="s">
        <v>1783</v>
      </c>
      <c r="F262" s="5" t="s">
        <v>1905</v>
      </c>
      <c r="G262" s="4" t="s">
        <v>1785</v>
      </c>
      <c r="H262" s="4" t="s">
        <v>1906</v>
      </c>
      <c r="I262" s="4" t="s">
        <v>445</v>
      </c>
      <c r="J262" s="6">
        <v>36689</v>
      </c>
      <c r="K262" s="4" t="s">
        <v>446</v>
      </c>
      <c r="L262" s="6">
        <v>43850</v>
      </c>
      <c r="M262" s="4" t="s">
        <v>1826</v>
      </c>
      <c r="N262" s="4" t="s">
        <v>1907</v>
      </c>
      <c r="O262" s="4" t="s">
        <v>448</v>
      </c>
      <c r="P262" s="4" t="s">
        <v>449</v>
      </c>
      <c r="Q262" s="4">
        <v>110</v>
      </c>
    </row>
    <row r="263" spans="1:17" x14ac:dyDescent="0.8">
      <c r="A263" s="4">
        <v>262</v>
      </c>
      <c r="B263" s="5" t="s">
        <v>1908</v>
      </c>
      <c r="C263" s="5" t="s">
        <v>8</v>
      </c>
      <c r="D263" s="5" t="s">
        <v>1909</v>
      </c>
      <c r="E263" s="4" t="s">
        <v>690</v>
      </c>
      <c r="F263" s="5" t="s">
        <v>1910</v>
      </c>
      <c r="G263" s="4" t="s">
        <v>1911</v>
      </c>
      <c r="H263" s="4" t="s">
        <v>1912</v>
      </c>
      <c r="I263" s="4" t="s">
        <v>445</v>
      </c>
      <c r="J263" s="6">
        <v>35307</v>
      </c>
      <c r="K263" s="4" t="s">
        <v>446</v>
      </c>
      <c r="L263" s="6">
        <v>43850</v>
      </c>
      <c r="M263" s="4" t="s">
        <v>1797</v>
      </c>
      <c r="N263" s="4" t="s">
        <v>1913</v>
      </c>
      <c r="O263" s="4" t="s">
        <v>448</v>
      </c>
      <c r="P263" s="4" t="s">
        <v>449</v>
      </c>
      <c r="Q263" s="4">
        <v>140</v>
      </c>
    </row>
    <row r="264" spans="1:17" x14ac:dyDescent="0.8">
      <c r="A264" s="4">
        <v>263</v>
      </c>
      <c r="B264" s="5" t="s">
        <v>1914</v>
      </c>
      <c r="C264" s="5" t="s">
        <v>8</v>
      </c>
      <c r="D264" s="5" t="s">
        <v>8</v>
      </c>
      <c r="E264" s="4" t="s">
        <v>1915</v>
      </c>
      <c r="F264" s="5" t="s">
        <v>1916</v>
      </c>
      <c r="G264" s="4" t="s">
        <v>1286</v>
      </c>
      <c r="H264" s="4" t="s">
        <v>1311</v>
      </c>
      <c r="I264" s="4" t="s">
        <v>445</v>
      </c>
      <c r="J264" s="6">
        <v>29803</v>
      </c>
      <c r="K264" s="4" t="s">
        <v>446</v>
      </c>
      <c r="L264" s="6">
        <v>43864</v>
      </c>
      <c r="M264" s="4" t="s">
        <v>1797</v>
      </c>
      <c r="N264" s="4" t="s">
        <v>761</v>
      </c>
      <c r="O264" s="4" t="s">
        <v>448</v>
      </c>
      <c r="P264" s="4" t="s">
        <v>449</v>
      </c>
      <c r="Q264" s="4">
        <v>112</v>
      </c>
    </row>
    <row r="265" spans="1:17" x14ac:dyDescent="0.8">
      <c r="A265" s="4">
        <v>264</v>
      </c>
      <c r="B265" s="5" t="s">
        <v>1917</v>
      </c>
      <c r="C265" s="5" t="s">
        <v>8</v>
      </c>
      <c r="D265" s="5" t="s">
        <v>8</v>
      </c>
      <c r="E265" s="4" t="s">
        <v>1918</v>
      </c>
      <c r="F265" s="5" t="s">
        <v>1919</v>
      </c>
      <c r="G265" s="4" t="s">
        <v>1920</v>
      </c>
      <c r="H265" s="4" t="s">
        <v>1921</v>
      </c>
      <c r="I265" s="4" t="s">
        <v>445</v>
      </c>
      <c r="J265" s="6">
        <v>36444</v>
      </c>
      <c r="K265" s="4" t="s">
        <v>446</v>
      </c>
      <c r="L265" s="6">
        <v>43864</v>
      </c>
      <c r="M265" s="4" t="s">
        <v>1797</v>
      </c>
      <c r="N265" s="4" t="s">
        <v>761</v>
      </c>
      <c r="O265" s="4" t="s">
        <v>448</v>
      </c>
      <c r="P265" s="4" t="s">
        <v>449</v>
      </c>
      <c r="Q265" s="4">
        <v>121</v>
      </c>
    </row>
    <row r="266" spans="1:17" x14ac:dyDescent="0.8">
      <c r="A266" s="4">
        <v>265</v>
      </c>
      <c r="B266" s="5" t="s">
        <v>1922</v>
      </c>
      <c r="C266" s="5" t="s">
        <v>8</v>
      </c>
      <c r="D266" s="5" t="s">
        <v>1923</v>
      </c>
      <c r="E266" s="4" t="s">
        <v>1924</v>
      </c>
      <c r="F266" s="5" t="s">
        <v>1925</v>
      </c>
      <c r="G266" s="4" t="s">
        <v>1926</v>
      </c>
      <c r="H266" s="4" t="s">
        <v>1927</v>
      </c>
      <c r="I266" s="4" t="s">
        <v>445</v>
      </c>
      <c r="J266" s="6">
        <v>36208</v>
      </c>
      <c r="K266" s="4" t="s">
        <v>446</v>
      </c>
      <c r="L266" s="6">
        <v>43864</v>
      </c>
      <c r="M266" s="4" t="s">
        <v>1797</v>
      </c>
      <c r="N266" s="4" t="s">
        <v>1928</v>
      </c>
      <c r="O266" s="4" t="s">
        <v>448</v>
      </c>
      <c r="P266" s="4" t="s">
        <v>449</v>
      </c>
      <c r="Q266" s="4">
        <v>126</v>
      </c>
    </row>
    <row r="267" spans="1:17" x14ac:dyDescent="0.8">
      <c r="A267" s="4">
        <v>266</v>
      </c>
      <c r="B267" s="5" t="s">
        <v>1929</v>
      </c>
      <c r="C267" s="5" t="s">
        <v>8</v>
      </c>
      <c r="D267" s="5" t="s">
        <v>1930</v>
      </c>
      <c r="E267" s="4" t="s">
        <v>1931</v>
      </c>
      <c r="F267" s="5" t="s">
        <v>1932</v>
      </c>
      <c r="G267" s="4" t="s">
        <v>1933</v>
      </c>
      <c r="H267" s="4" t="s">
        <v>1934</v>
      </c>
      <c r="I267" s="4" t="s">
        <v>445</v>
      </c>
      <c r="J267" s="6">
        <v>32999</v>
      </c>
      <c r="K267" s="4" t="s">
        <v>446</v>
      </c>
      <c r="L267" s="6">
        <v>43869</v>
      </c>
      <c r="M267" s="4" t="s">
        <v>407</v>
      </c>
      <c r="N267" s="4" t="s">
        <v>1226</v>
      </c>
      <c r="O267" s="4" t="s">
        <v>448</v>
      </c>
      <c r="P267" s="4" t="s">
        <v>449</v>
      </c>
      <c r="Q267" s="4">
        <v>212</v>
      </c>
    </row>
    <row r="268" spans="1:17" x14ac:dyDescent="0.8">
      <c r="A268" s="4">
        <v>267</v>
      </c>
      <c r="B268" s="5" t="s">
        <v>1935</v>
      </c>
      <c r="C268" s="5" t="s">
        <v>8</v>
      </c>
      <c r="D268" s="5" t="s">
        <v>1936</v>
      </c>
      <c r="E268" s="4" t="s">
        <v>1937</v>
      </c>
      <c r="F268" s="5" t="s">
        <v>1629</v>
      </c>
      <c r="G268" s="4" t="s">
        <v>1938</v>
      </c>
      <c r="H268" s="4" t="s">
        <v>1939</v>
      </c>
      <c r="I268" s="4" t="s">
        <v>445</v>
      </c>
      <c r="J268" s="6">
        <v>32529</v>
      </c>
      <c r="K268" s="4" t="s">
        <v>446</v>
      </c>
      <c r="L268" s="6">
        <v>43868</v>
      </c>
      <c r="M268" s="4" t="s">
        <v>1807</v>
      </c>
      <c r="N268" s="4" t="s">
        <v>456</v>
      </c>
      <c r="O268" s="4" t="s">
        <v>448</v>
      </c>
      <c r="P268" s="4" t="s">
        <v>449</v>
      </c>
      <c r="Q268" s="4">
        <v>119</v>
      </c>
    </row>
    <row r="269" spans="1:17" x14ac:dyDescent="0.8">
      <c r="A269" s="4">
        <v>268</v>
      </c>
      <c r="B269" s="5" t="s">
        <v>1940</v>
      </c>
      <c r="C269" s="5" t="s">
        <v>8</v>
      </c>
      <c r="D269" s="5" t="s">
        <v>8</v>
      </c>
      <c r="E269" s="4" t="s">
        <v>1941</v>
      </c>
      <c r="F269" s="5" t="s">
        <v>1942</v>
      </c>
      <c r="G269" s="4" t="s">
        <v>1943</v>
      </c>
      <c r="H269" s="4" t="s">
        <v>1944</v>
      </c>
      <c r="I269" s="4" t="s">
        <v>445</v>
      </c>
      <c r="J269" s="6">
        <v>36651</v>
      </c>
      <c r="K269" s="4" t="s">
        <v>446</v>
      </c>
      <c r="L269" s="6">
        <v>43868</v>
      </c>
      <c r="M269" s="4" t="s">
        <v>1797</v>
      </c>
      <c r="N269" s="4" t="s">
        <v>524</v>
      </c>
      <c r="O269" s="4" t="s">
        <v>448</v>
      </c>
      <c r="P269" s="4" t="s">
        <v>449</v>
      </c>
      <c r="Q269" s="4">
        <v>119</v>
      </c>
    </row>
    <row r="270" spans="1:17" x14ac:dyDescent="0.8">
      <c r="A270" s="4">
        <v>269</v>
      </c>
      <c r="B270" s="5" t="s">
        <v>1945</v>
      </c>
      <c r="C270" s="5" t="s">
        <v>8</v>
      </c>
      <c r="D270" s="5" t="s">
        <v>1946</v>
      </c>
      <c r="E270" s="4" t="s">
        <v>1947</v>
      </c>
      <c r="F270" s="5" t="s">
        <v>1948</v>
      </c>
      <c r="G270" s="4" t="s">
        <v>1949</v>
      </c>
      <c r="H270" s="4" t="s">
        <v>1950</v>
      </c>
      <c r="I270" s="4" t="s">
        <v>463</v>
      </c>
      <c r="J270" s="6">
        <v>37205</v>
      </c>
      <c r="K270" s="4" t="s">
        <v>446</v>
      </c>
      <c r="L270" s="6">
        <v>43864</v>
      </c>
      <c r="M270" s="4" t="s">
        <v>407</v>
      </c>
      <c r="N270" s="4" t="s">
        <v>1254</v>
      </c>
      <c r="O270" s="4" t="s">
        <v>448</v>
      </c>
      <c r="P270" s="4" t="s">
        <v>449</v>
      </c>
      <c r="Q270" s="4">
        <v>121</v>
      </c>
    </row>
    <row r="271" spans="1:17" x14ac:dyDescent="0.8">
      <c r="A271" s="4">
        <v>270</v>
      </c>
      <c r="B271" s="5" t="s">
        <v>1951</v>
      </c>
      <c r="C271" s="5" t="s">
        <v>8</v>
      </c>
      <c r="D271" s="5" t="s">
        <v>1952</v>
      </c>
      <c r="E271" s="4" t="s">
        <v>1953</v>
      </c>
      <c r="F271" s="5" t="s">
        <v>1954</v>
      </c>
      <c r="G271" s="4" t="s">
        <v>1955</v>
      </c>
      <c r="H271" s="4" t="s">
        <v>1956</v>
      </c>
      <c r="I271" s="4" t="s">
        <v>445</v>
      </c>
      <c r="J271" s="6">
        <v>31098</v>
      </c>
      <c r="K271" s="4" t="s">
        <v>446</v>
      </c>
      <c r="L271" s="6">
        <v>43864</v>
      </c>
      <c r="M271" s="4" t="s">
        <v>407</v>
      </c>
      <c r="N271" s="4" t="s">
        <v>694</v>
      </c>
      <c r="O271" s="4" t="s">
        <v>448</v>
      </c>
      <c r="P271" s="4" t="s">
        <v>449</v>
      </c>
      <c r="Q271" s="4">
        <v>512</v>
      </c>
    </row>
    <row r="272" spans="1:17" x14ac:dyDescent="0.8">
      <c r="A272" s="4">
        <v>271</v>
      </c>
      <c r="B272" s="5" t="s">
        <v>1957</v>
      </c>
      <c r="C272" s="5" t="s">
        <v>8</v>
      </c>
      <c r="D272" s="5" t="s">
        <v>8</v>
      </c>
      <c r="E272" s="4" t="s">
        <v>1958</v>
      </c>
      <c r="F272" s="5" t="s">
        <v>842</v>
      </c>
      <c r="G272" s="4" t="s">
        <v>1959</v>
      </c>
      <c r="H272" s="4" t="s">
        <v>844</v>
      </c>
      <c r="I272" s="4" t="s">
        <v>445</v>
      </c>
      <c r="J272" s="6">
        <v>33590</v>
      </c>
      <c r="K272" s="4" t="s">
        <v>446</v>
      </c>
      <c r="L272" s="6">
        <v>43864</v>
      </c>
      <c r="M272" s="4" t="s">
        <v>1797</v>
      </c>
      <c r="N272" s="4" t="s">
        <v>503</v>
      </c>
      <c r="O272" s="4" t="s">
        <v>448</v>
      </c>
      <c r="P272" s="4" t="s">
        <v>449</v>
      </c>
      <c r="Q272" s="4">
        <v>233</v>
      </c>
    </row>
    <row r="273" spans="1:17" x14ac:dyDescent="0.8">
      <c r="A273" s="4">
        <v>272</v>
      </c>
      <c r="B273" s="5" t="s">
        <v>1960</v>
      </c>
      <c r="C273" s="5" t="s">
        <v>8</v>
      </c>
      <c r="D273" s="5" t="s">
        <v>1961</v>
      </c>
      <c r="E273" s="4" t="s">
        <v>1962</v>
      </c>
      <c r="F273" s="5" t="s">
        <v>1692</v>
      </c>
      <c r="G273" s="4" t="s">
        <v>1963</v>
      </c>
      <c r="H273" s="4" t="s">
        <v>1693</v>
      </c>
      <c r="I273" s="4" t="s">
        <v>463</v>
      </c>
      <c r="J273" s="6">
        <v>29754</v>
      </c>
      <c r="K273" s="4" t="s">
        <v>446</v>
      </c>
      <c r="L273" s="6">
        <v>43864</v>
      </c>
      <c r="M273" s="4" t="s">
        <v>1797</v>
      </c>
      <c r="N273" s="4" t="s">
        <v>761</v>
      </c>
      <c r="O273" s="4" t="s">
        <v>448</v>
      </c>
      <c r="P273" s="4" t="s">
        <v>449</v>
      </c>
      <c r="Q273" s="4">
        <v>112</v>
      </c>
    </row>
    <row r="274" spans="1:17" x14ac:dyDescent="0.8">
      <c r="A274" s="4">
        <v>273</v>
      </c>
      <c r="B274" s="5" t="s">
        <v>1964</v>
      </c>
      <c r="C274" s="5" t="s">
        <v>8</v>
      </c>
      <c r="D274" s="5" t="s">
        <v>1965</v>
      </c>
      <c r="E274" s="4" t="s">
        <v>1966</v>
      </c>
      <c r="F274" s="5" t="s">
        <v>1967</v>
      </c>
      <c r="G274" s="4" t="s">
        <v>1968</v>
      </c>
      <c r="H274" s="4" t="s">
        <v>1969</v>
      </c>
      <c r="I274" s="4" t="s">
        <v>445</v>
      </c>
      <c r="J274" s="6">
        <v>34521</v>
      </c>
      <c r="K274" s="4" t="s">
        <v>446</v>
      </c>
      <c r="L274" s="6">
        <v>43864</v>
      </c>
      <c r="M274" s="4" t="s">
        <v>1807</v>
      </c>
      <c r="N274" s="4" t="s">
        <v>902</v>
      </c>
      <c r="O274" s="4" t="s">
        <v>448</v>
      </c>
      <c r="P274" s="4" t="s">
        <v>449</v>
      </c>
      <c r="Q274" s="4">
        <v>233</v>
      </c>
    </row>
    <row r="275" spans="1:17" x14ac:dyDescent="0.8">
      <c r="A275" s="4">
        <v>274</v>
      </c>
      <c r="B275" s="5" t="s">
        <v>1970</v>
      </c>
      <c r="C275" s="5" t="s">
        <v>8</v>
      </c>
      <c r="D275" s="5" t="s">
        <v>1971</v>
      </c>
      <c r="E275" s="4" t="s">
        <v>1972</v>
      </c>
      <c r="F275" s="5" t="s">
        <v>1973</v>
      </c>
      <c r="G275" s="4" t="s">
        <v>1974</v>
      </c>
      <c r="H275" s="4" t="s">
        <v>1975</v>
      </c>
      <c r="I275" s="4" t="s">
        <v>445</v>
      </c>
      <c r="J275" s="6">
        <v>31201</v>
      </c>
      <c r="K275" s="4" t="s">
        <v>446</v>
      </c>
      <c r="L275" s="6">
        <v>43864</v>
      </c>
      <c r="M275" s="4" t="s">
        <v>1807</v>
      </c>
      <c r="N275" s="4" t="s">
        <v>902</v>
      </c>
      <c r="O275" s="4" t="s">
        <v>448</v>
      </c>
      <c r="P275" s="4" t="s">
        <v>449</v>
      </c>
      <c r="Q275" s="4">
        <v>279</v>
      </c>
    </row>
    <row r="276" spans="1:17" x14ac:dyDescent="0.8">
      <c r="A276" s="4">
        <v>275</v>
      </c>
      <c r="B276" s="5" t="s">
        <v>1976</v>
      </c>
      <c r="C276" s="5" t="s">
        <v>8</v>
      </c>
      <c r="D276" s="5" t="s">
        <v>1977</v>
      </c>
      <c r="E276" s="4" t="s">
        <v>1978</v>
      </c>
      <c r="F276" s="5" t="s">
        <v>1979</v>
      </c>
      <c r="G276" s="4" t="s">
        <v>1980</v>
      </c>
      <c r="H276" s="4" t="s">
        <v>1981</v>
      </c>
      <c r="I276" s="4" t="s">
        <v>463</v>
      </c>
      <c r="J276" s="6">
        <v>36269</v>
      </c>
      <c r="K276" s="4" t="s">
        <v>446</v>
      </c>
      <c r="L276" s="6">
        <v>43864</v>
      </c>
      <c r="M276" s="4" t="s">
        <v>1807</v>
      </c>
      <c r="N276" s="4" t="s">
        <v>1982</v>
      </c>
      <c r="O276" s="4" t="s">
        <v>448</v>
      </c>
      <c r="P276" s="4" t="s">
        <v>449</v>
      </c>
      <c r="Q276" s="4">
        <v>186</v>
      </c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upload</vt:lpstr>
      <vt:lpstr>Sheet1</vt:lpstr>
      <vt:lpstr>1SuspensionList</vt:lpstr>
      <vt:lpstr>2upload</vt:lpstr>
      <vt:lpstr>3របាយការណ៍clean</vt:lpstr>
      <vt:lpstr>eform</vt:lpstr>
      <vt:lpstr>'2upload'!Print_Area</vt:lpstr>
      <vt:lpstr>upload!Print_Area</vt:lpstr>
      <vt:lpstr>'2upload'!Print_Titles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Navimoun</cp:lastModifiedBy>
  <cp:lastPrinted>2020-06-03T03:56:57Z</cp:lastPrinted>
  <dcterms:created xsi:type="dcterms:W3CDTF">2020-02-27T01:37:14Z</dcterms:created>
  <dcterms:modified xsi:type="dcterms:W3CDTF">2020-06-03T04:01:26Z</dcterms:modified>
</cp:coreProperties>
</file>